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ash01\社会教育部\中央図書館\01事務係\01事務係共通\06_図書館協議会\601_図書館協議会\61-図書館協議会\R08\02_第1回開催\02_【起案】資料事前送付\"/>
    </mc:Choice>
  </mc:AlternateContent>
  <xr:revisionPtr revIDLastSave="0" documentId="13_ncr:1_{01A80774-B52E-41B6-83B5-C86B2D2282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施計画" sheetId="1" r:id="rId1"/>
  </sheets>
  <definedNames>
    <definedName name="_xlnm.Print_Area" localSheetId="0">実施計画!$A$1:$S$47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3" i="1" l="1"/>
  <c r="G21" i="1"/>
  <c r="H21" i="1"/>
  <c r="I21" i="1"/>
  <c r="J21" i="1"/>
  <c r="F21" i="1"/>
  <c r="C45" i="1"/>
  <c r="R26" i="1"/>
  <c r="C44" i="1"/>
  <c r="C28" i="1"/>
  <c r="C27" i="1"/>
  <c r="R34" i="1"/>
  <c r="R15" i="1"/>
  <c r="C46" i="1" l="1"/>
  <c r="C47" i="1"/>
</calcChain>
</file>

<file path=xl/sharedStrings.xml><?xml version="1.0" encoding="utf-8"?>
<sst xmlns="http://schemas.openxmlformats.org/spreadsheetml/2006/main" count="85" uniqueCount="79">
  <si>
    <t>図書館</t>
    <rPh sb="0" eb="3">
      <t>トショカン</t>
    </rPh>
    <phoneticPr fontId="2"/>
  </si>
  <si>
    <t>事  業  名</t>
    <rPh sb="0" eb="4">
      <t>ジギョウ</t>
    </rPh>
    <rPh sb="6" eb="7">
      <t>メイ</t>
    </rPh>
    <phoneticPr fontId="2"/>
  </si>
  <si>
    <t>予 算 額</t>
    <rPh sb="0" eb="3">
      <t>ヨサン</t>
    </rPh>
    <rPh sb="4" eb="5">
      <t>ガク</t>
    </rPh>
    <phoneticPr fontId="2"/>
  </si>
  <si>
    <t>（２）図書館資料の整理及び利用促進</t>
  </si>
  <si>
    <t>計</t>
    <rPh sb="0" eb="1">
      <t>ケイ</t>
    </rPh>
    <phoneticPr fontId="2"/>
  </si>
  <si>
    <t>（前年度当初予算額）</t>
    <rPh sb="1" eb="4">
      <t>ゼンネンド</t>
    </rPh>
    <rPh sb="4" eb="6">
      <t>トウショ</t>
    </rPh>
    <rPh sb="6" eb="9">
      <t>ヨサンガク</t>
    </rPh>
    <phoneticPr fontId="2"/>
  </si>
  <si>
    <t>区分</t>
    <rPh sb="0" eb="2">
      <t>クブン</t>
    </rPh>
    <phoneticPr fontId="2"/>
  </si>
  <si>
    <t>（５）図書宅配事業 （６）視力障がい者コーナー （７）郷土資料複製委託</t>
  </si>
  <si>
    <t>事　業　内　容</t>
    <rPh sb="0" eb="3">
      <t>ジギョウ</t>
    </rPh>
    <rPh sb="4" eb="7">
      <t>ナイヨウ</t>
    </rPh>
    <phoneticPr fontId="2"/>
  </si>
  <si>
    <t>千円</t>
    <rPh sb="0" eb="2">
      <t>センエン</t>
    </rPh>
    <phoneticPr fontId="2"/>
  </si>
  <si>
    <t>中央図書館</t>
    <rPh sb="0" eb="2">
      <t>チュウオウ</t>
    </rPh>
    <rPh sb="2" eb="5">
      <t>トショカン</t>
    </rPh>
    <phoneticPr fontId="2"/>
  </si>
  <si>
    <t>（１） 中央及び地区図書館の施設の維持管理</t>
  </si>
  <si>
    <t>末広図書館</t>
    <rPh sb="0" eb="2">
      <t>スエヒロ</t>
    </rPh>
    <rPh sb="2" eb="5">
      <t>トショカン</t>
    </rPh>
    <phoneticPr fontId="2"/>
  </si>
  <si>
    <t>永山図書館</t>
    <rPh sb="0" eb="2">
      <t>ナガヤマ</t>
    </rPh>
    <rPh sb="2" eb="5">
      <t>トショカン</t>
    </rPh>
    <phoneticPr fontId="2"/>
  </si>
  <si>
    <t>事業活動費</t>
  </si>
  <si>
    <t>東光図書館</t>
    <rPh sb="0" eb="2">
      <t>トウコウ</t>
    </rPh>
    <rPh sb="2" eb="5">
      <t>トショカン</t>
    </rPh>
    <phoneticPr fontId="2"/>
  </si>
  <si>
    <t>【報酬】月曜開館会計年度任用職員報酬</t>
  </si>
  <si>
    <t>【委託料】郷土資料複製費</t>
  </si>
  <si>
    <t>神楽図書館</t>
    <rPh sb="0" eb="2">
      <t>カグラ</t>
    </rPh>
    <rPh sb="2" eb="5">
      <t>トショカン</t>
    </rPh>
    <phoneticPr fontId="2"/>
  </si>
  <si>
    <t>（４）図書館ネットワーク整備及び電算化</t>
  </si>
  <si>
    <t>図書館</t>
    <rPh sb="0" eb="1">
      <t>ズ</t>
    </rPh>
    <rPh sb="1" eb="2">
      <t>ショ</t>
    </rPh>
    <rPh sb="2" eb="3">
      <t>カン</t>
    </rPh>
    <phoneticPr fontId="2"/>
  </si>
  <si>
    <t>図書館管理費</t>
    <rPh sb="0" eb="1">
      <t>ズ</t>
    </rPh>
    <rPh sb="1" eb="2">
      <t>ショ</t>
    </rPh>
    <rPh sb="2" eb="3">
      <t>カン</t>
    </rPh>
    <rPh sb="3" eb="4">
      <t>カン</t>
    </rPh>
    <rPh sb="4" eb="5">
      <t>リ</t>
    </rPh>
    <rPh sb="5" eb="6">
      <t>ヒ</t>
    </rPh>
    <phoneticPr fontId="2"/>
  </si>
  <si>
    <t>経常費計</t>
    <rPh sb="0" eb="1">
      <t>キョウ</t>
    </rPh>
    <rPh sb="1" eb="2">
      <t>ツネ</t>
    </rPh>
    <rPh sb="2" eb="3">
      <t>ヒ</t>
    </rPh>
    <rPh sb="3" eb="4">
      <t>ケイ</t>
    </rPh>
    <phoneticPr fontId="2"/>
  </si>
  <si>
    <t>予算内訳</t>
    <rPh sb="0" eb="2">
      <t>ヨサン</t>
    </rPh>
    <rPh sb="2" eb="4">
      <t>ウチワケ</t>
    </rPh>
    <phoneticPr fontId="2"/>
  </si>
  <si>
    <t>臨時費計</t>
    <rPh sb="0" eb="1">
      <t>ノゾム</t>
    </rPh>
    <rPh sb="1" eb="2">
      <t>トキ</t>
    </rPh>
    <rPh sb="2" eb="3">
      <t>ヒ</t>
    </rPh>
    <rPh sb="3" eb="4">
      <t>ケイ</t>
    </rPh>
    <phoneticPr fontId="2"/>
  </si>
  <si>
    <t>臨時費</t>
    <rPh sb="0" eb="2">
      <t>リンジ</t>
    </rPh>
    <rPh sb="2" eb="3">
      <t>ヒ</t>
    </rPh>
    <phoneticPr fontId="2"/>
  </si>
  <si>
    <t>合     計</t>
    <rPh sb="0" eb="1">
      <t>ゴウ</t>
    </rPh>
    <rPh sb="6" eb="7">
      <t>ケイ</t>
    </rPh>
    <phoneticPr fontId="2"/>
  </si>
  <si>
    <t>経常費</t>
    <rPh sb="0" eb="3">
      <t>ケイジョウヒ</t>
    </rPh>
    <phoneticPr fontId="2"/>
  </si>
  <si>
    <t>（５）分室の運営充実</t>
  </si>
  <si>
    <t>【旅費】月曜開館会計年度任用職員旅費</t>
  </si>
  <si>
    <t>【使賃料】OA機器・図書館システム等賃借料</t>
  </si>
  <si>
    <t>【需用費】資料購入費</t>
    <rPh sb="5" eb="7">
      <t>シリョウ</t>
    </rPh>
    <rPh sb="7" eb="10">
      <t>コウニュウヒ</t>
    </rPh>
    <phoneticPr fontId="2"/>
  </si>
  <si>
    <t>その他の維持管理費）</t>
  </si>
  <si>
    <t>【負担金】日本図書館協会ほか負担金　</t>
    <rPh sb="5" eb="7">
      <t>ニホン</t>
    </rPh>
    <rPh sb="7" eb="10">
      <t>トショカン</t>
    </rPh>
    <rPh sb="10" eb="12">
      <t>キョウカイ</t>
    </rPh>
    <phoneticPr fontId="2"/>
  </si>
  <si>
    <t>補修費</t>
    <rPh sb="0" eb="3">
      <t>ホシュウヒ</t>
    </rPh>
    <phoneticPr fontId="2"/>
  </si>
  <si>
    <t>（１）自動車文庫活動　（２）展示コーナー企画展　（３）視聴覚ライブラリー　（４）旭川叢書刊行　</t>
  </si>
  <si>
    <t>●図書館の各種事業活動</t>
  </si>
  <si>
    <t>（５）行事工作等材料費 （６）児童生徒読書感想文コンクール （７）図書館まつり</t>
  </si>
  <si>
    <t>（１）子ども向け行事 （２）子どもの読書に関する講演会 （３）絵本講座 （４）ボランティア向け講座・研修</t>
  </si>
  <si>
    <t>◎電子書籍ライセンス購入予定数</t>
    <rPh sb="1" eb="3">
      <t>デンシ</t>
    </rPh>
    <rPh sb="3" eb="5">
      <t>ショセキ</t>
    </rPh>
    <rPh sb="10" eb="12">
      <t>コウニュウ</t>
    </rPh>
    <rPh sb="12" eb="15">
      <t>ヨテイスウ</t>
    </rPh>
    <phoneticPr fontId="2"/>
  </si>
  <si>
    <t>500件</t>
    <rPh sb="3" eb="4">
      <t>ケン</t>
    </rPh>
    <phoneticPr fontId="2"/>
  </si>
  <si>
    <t>【使賃料】電子書籍ライセンス購入費</t>
    <rPh sb="16" eb="17">
      <t>ヒ</t>
    </rPh>
    <phoneticPr fontId="2"/>
  </si>
  <si>
    <t>図書館の施設修繕や設備機器の更新を行い改修整備を進める。</t>
  </si>
  <si>
    <t>【給料】会計年度任用職員給料</t>
    <rPh sb="12" eb="14">
      <t>キュウリョウ</t>
    </rPh>
    <phoneticPr fontId="2"/>
  </si>
  <si>
    <t>【職員手当】会計年度任用職員期末手当等</t>
    <rPh sb="14" eb="16">
      <t>キマツ</t>
    </rPh>
    <rPh sb="16" eb="18">
      <t>テアテ</t>
    </rPh>
    <rPh sb="18" eb="19">
      <t>トウ</t>
    </rPh>
    <phoneticPr fontId="2"/>
  </si>
  <si>
    <t>※千円未満切り捨てのため合計額は資料購入費金額と異なる</t>
    <rPh sb="1" eb="5">
      <t>センエンミマン</t>
    </rPh>
    <rPh sb="5" eb="6">
      <t>キ</t>
    </rPh>
    <rPh sb="7" eb="8">
      <t>ス</t>
    </rPh>
    <rPh sb="12" eb="15">
      <t>ゴウケイガク</t>
    </rPh>
    <rPh sb="16" eb="21">
      <t>シリョウコウニュウヒ</t>
    </rPh>
    <rPh sb="21" eb="23">
      <t>キンガク</t>
    </rPh>
    <rPh sb="24" eb="25">
      <t>コト</t>
    </rPh>
    <phoneticPr fontId="2"/>
  </si>
  <si>
    <t>◎予算推移</t>
    <rPh sb="1" eb="5">
      <t>ヨサンスイイ</t>
    </rPh>
    <phoneticPr fontId="2"/>
  </si>
  <si>
    <t>R6</t>
    <phoneticPr fontId="2"/>
  </si>
  <si>
    <t>R5</t>
  </si>
  <si>
    <t>R4</t>
  </si>
  <si>
    <t>R3</t>
  </si>
  <si>
    <t>R7</t>
    <phoneticPr fontId="2"/>
  </si>
  <si>
    <t>※電子書籍ライセンス購入費含む</t>
    <rPh sb="13" eb="14">
      <t>フク</t>
    </rPh>
    <phoneticPr fontId="2"/>
  </si>
  <si>
    <t>対前年比（%）</t>
    <rPh sb="0" eb="4">
      <t>タイゼンネンヒ</t>
    </rPh>
    <phoneticPr fontId="2"/>
  </si>
  <si>
    <t>予算</t>
    <rPh sb="0" eb="2">
      <t>ヨサン</t>
    </rPh>
    <phoneticPr fontId="2"/>
  </si>
  <si>
    <t>※決算推移は別紙3（_図書館の館数職員数及び利用状況等の推移）参照</t>
    <rPh sb="1" eb="3">
      <t>ケッサン</t>
    </rPh>
    <rPh sb="3" eb="5">
      <t>スイイ</t>
    </rPh>
    <rPh sb="6" eb="8">
      <t>ベッシ</t>
    </rPh>
    <rPh sb="31" eb="33">
      <t>サンショウ</t>
    </rPh>
    <phoneticPr fontId="2"/>
  </si>
  <si>
    <t>―</t>
    <phoneticPr fontId="2"/>
  </si>
  <si>
    <t>令 和 ８ 年 度    事  業  計 画</t>
    <rPh sb="0" eb="1">
      <t>レイ</t>
    </rPh>
    <rPh sb="2" eb="3">
      <t>ワ</t>
    </rPh>
    <rPh sb="6" eb="7">
      <t>トシ</t>
    </rPh>
    <rPh sb="8" eb="9">
      <t>タビ</t>
    </rPh>
    <rPh sb="13" eb="14">
      <t>コト</t>
    </rPh>
    <rPh sb="16" eb="17">
      <t>ギョウ</t>
    </rPh>
    <rPh sb="19" eb="20">
      <t>ケイ</t>
    </rPh>
    <rPh sb="21" eb="22">
      <t>ガ</t>
    </rPh>
    <phoneticPr fontId="2"/>
  </si>
  <si>
    <t>図書館（中央図書館、地区図書館及び分室）施設の維持管理、運営と機能の充実を図る。</t>
  </si>
  <si>
    <t xml:space="preserve">【報酬】会計年度任用職員、図書館協議会委員報酬   </t>
  </si>
  <si>
    <t>（会計年度任用職員の配置、清掃・施設管理等の業務委託、各種機器の借上、光熱水費、</t>
    <rPh sb="1" eb="3">
      <t>カイケイ</t>
    </rPh>
    <rPh sb="3" eb="5">
      <t>ネンド</t>
    </rPh>
    <rPh sb="5" eb="7">
      <t>ニンヨウ</t>
    </rPh>
    <phoneticPr fontId="2"/>
  </si>
  <si>
    <t>【旅費】通勤手当、在勤地内旅費等</t>
  </si>
  <si>
    <t>【需用費】消耗品、燃料、光熱水費、修繕</t>
  </si>
  <si>
    <t>【役務費】電話、ネット回線、資料郵送切手代等</t>
  </si>
  <si>
    <t>（３）移動図書館車を運行し、自動車文庫を運営する。</t>
  </si>
  <si>
    <t>【委託料】清掃、管理、機械警備、各種保守点検</t>
  </si>
  <si>
    <t>　　市民の様々な学習ニーズに応えるため、図書及び各種資料の充実を図る。</t>
    <rPh sb="2" eb="4">
      <t>シミン</t>
    </rPh>
    <rPh sb="5" eb="7">
      <t>サマザマ</t>
    </rPh>
    <rPh sb="8" eb="10">
      <t>ガクシュウ</t>
    </rPh>
    <rPh sb="14" eb="15">
      <t>コタ</t>
    </rPh>
    <rPh sb="20" eb="22">
      <t>トショ</t>
    </rPh>
    <rPh sb="22" eb="23">
      <t>オヨ</t>
    </rPh>
    <rPh sb="24" eb="26">
      <t>カクシュ</t>
    </rPh>
    <rPh sb="26" eb="28">
      <t>シリョウ</t>
    </rPh>
    <rPh sb="29" eb="31">
      <t>ジュウジツ</t>
    </rPh>
    <rPh sb="32" eb="33">
      <t>ハカ</t>
    </rPh>
    <phoneticPr fontId="2"/>
  </si>
  <si>
    <t>図書館の各種事業活動をボランティア等と協働しながら実施し、市民サービスの向上を図る。
また、「旭川市子ども読書活動推進計画」に基づき、図書館をはじめ関連部局や学校、地域等と連携を図りながら、旭川市の子どもの読書環境を整備していく。</t>
    <rPh sb="17" eb="18">
      <t>ナド</t>
    </rPh>
    <rPh sb="74" eb="76">
      <t>カンレン</t>
    </rPh>
    <rPh sb="76" eb="78">
      <t>ブキョク</t>
    </rPh>
    <rPh sb="79" eb="81">
      <t>ガッコウ</t>
    </rPh>
    <rPh sb="82" eb="84">
      <t>チイキ</t>
    </rPh>
    <rPh sb="84" eb="85">
      <t>ナド</t>
    </rPh>
    <rPh sb="86" eb="88">
      <t>レンケイ</t>
    </rPh>
    <rPh sb="89" eb="90">
      <t>ハカ</t>
    </rPh>
    <rPh sb="95" eb="98">
      <t>アサヒカワシ</t>
    </rPh>
    <rPh sb="99" eb="100">
      <t>コ</t>
    </rPh>
    <rPh sb="103" eb="105">
      <t>ドクショ</t>
    </rPh>
    <rPh sb="105" eb="107">
      <t>カンキョウ</t>
    </rPh>
    <rPh sb="108" eb="110">
      <t>セイビ</t>
    </rPh>
    <phoneticPr fontId="2"/>
  </si>
  <si>
    <t>【報償費】行事、ボランティア研修講師謝礼等</t>
    <rPh sb="5" eb="7">
      <t>ギョウジ</t>
    </rPh>
    <rPh sb="14" eb="16">
      <t>ケンシュウ</t>
    </rPh>
    <rPh sb="16" eb="18">
      <t>コウシ</t>
    </rPh>
    <rPh sb="18" eb="20">
      <t>シャレイ</t>
    </rPh>
    <rPh sb="20" eb="21">
      <t>ナド</t>
    </rPh>
    <phoneticPr fontId="2"/>
  </si>
  <si>
    <t>【需用費】各種事業消耗品、修繕費</t>
    <rPh sb="15" eb="16">
      <t>ヒ</t>
    </rPh>
    <phoneticPr fontId="2"/>
  </si>
  <si>
    <t>図書資料</t>
    <phoneticPr fontId="2"/>
  </si>
  <si>
    <t>整備費</t>
    <phoneticPr fontId="2"/>
  </si>
  <si>
    <t>R8</t>
    <phoneticPr fontId="2"/>
  </si>
  <si>
    <t>千円（うち分室分　4,490千円）</t>
    <rPh sb="0" eb="2">
      <t>センエン</t>
    </rPh>
    <rPh sb="5" eb="7">
      <t>ブンシツ</t>
    </rPh>
    <rPh sb="7" eb="8">
      <t>ブン</t>
    </rPh>
    <rPh sb="14" eb="16">
      <t>センエン</t>
    </rPh>
    <phoneticPr fontId="2"/>
  </si>
  <si>
    <t>【工事請負費】東光図書館空調機更新工事</t>
    <rPh sb="1" eb="6">
      <t>コウジウケオイヒ</t>
    </rPh>
    <rPh sb="7" eb="9">
      <t>トウコウ</t>
    </rPh>
    <rPh sb="9" eb="12">
      <t>トショカン</t>
    </rPh>
    <rPh sb="12" eb="15">
      <t>クウチョウキ</t>
    </rPh>
    <rPh sb="15" eb="17">
      <t>コウシン</t>
    </rPh>
    <rPh sb="17" eb="19">
      <t>コウジ</t>
    </rPh>
    <phoneticPr fontId="2"/>
  </si>
  <si>
    <t>　　　　　　　　　末広図書館変圧器改修工事</t>
    <phoneticPr fontId="2"/>
  </si>
  <si>
    <t>　　　　　　　　　東光図書館変圧器改修工事</t>
    <phoneticPr fontId="2"/>
  </si>
  <si>
    <t>※恒常的に在籍する会計年度職員（事務職除く）　55人　（R7　55人）</t>
    <rPh sb="13" eb="15">
      <t>ショクイン</t>
    </rPh>
    <phoneticPr fontId="2"/>
  </si>
  <si>
    <t>●「第５次旭川市子ども読書活動推進計画」に基づく各種事業の実施</t>
    <rPh sb="29" eb="31">
      <t>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</si>
</sst>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&quot;千&quot;&quot;円&quot;"/>
    <numFmt numFmtId="177" formatCode="\(#,##0&quot;千&quot;&quot;円&quot;\)"/>
    <numFmt numFmtId="178" formatCode="#,##0&quot;冊&quot;"/>
    <numFmt numFmtId="179" formatCode="#,##0&quot;誌&quot;"/>
    <numFmt numFmtId="180" formatCode="#,##0&quot;紙&quot;"/>
    <numFmt numFmtId="181" formatCode="#,##0_ "/>
    <numFmt numFmtId="182" formatCode="0.0%"/>
  </numFmts>
  <fonts count="9" x14ac:knownFonts="1">
    <font>
      <sz val="11"/>
      <name val="ＭＳ Ｐゴシック"/>
      <family val="3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</font>
    <font>
      <sz val="11"/>
      <name val="ＭＳ Ｐゴシック"/>
      <family val="3"/>
      <charset val="128"/>
    </font>
    <font>
      <sz val="11"/>
      <name val="ＭＳ Ｐゴシック"/>
      <family val="3"/>
    </font>
    <font>
      <sz val="8"/>
      <name val="ＭＳ Ｐゴシック"/>
      <family val="3"/>
      <charset val="128"/>
    </font>
    <font>
      <u val="double"/>
      <sz val="22"/>
      <name val="ＭＳ Ｐゴシック"/>
      <family val="3"/>
    </font>
    <font>
      <sz val="22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4">
    <xf numFmtId="0" fontId="0" fillId="0" borderId="0" xfId="0"/>
    <xf numFmtId="0" fontId="0" fillId="0" borderId="0" xfId="0" applyFont="1" applyFill="1" applyAlignment="1"/>
    <xf numFmtId="176" fontId="0" fillId="0" borderId="0" xfId="0" applyNumberFormat="1" applyFont="1" applyFill="1" applyAlignment="1"/>
    <xf numFmtId="0" fontId="0" fillId="0" borderId="0" xfId="0" applyFont="1" applyFill="1" applyAlignment="1">
      <alignment horizontal="center"/>
    </xf>
    <xf numFmtId="0" fontId="0" fillId="0" borderId="0" xfId="0" applyFont="1"/>
    <xf numFmtId="180" fontId="3" fillId="0" borderId="0" xfId="0" applyNumberFormat="1" applyFont="1" applyBorder="1" applyAlignment="1"/>
    <xf numFmtId="180" fontId="3" fillId="0" borderId="0" xfId="0" applyNumberFormat="1" applyFont="1" applyFill="1" applyBorder="1" applyAlignment="1">
      <alignment horizontal="right"/>
    </xf>
    <xf numFmtId="180" fontId="5" fillId="0" borderId="0" xfId="0" applyNumberFormat="1" applyFont="1" applyBorder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176" fontId="3" fillId="0" borderId="5" xfId="0" applyNumberFormat="1" applyFont="1" applyFill="1" applyBorder="1" applyAlignment="1">
      <alignment horizontal="center"/>
    </xf>
    <xf numFmtId="176" fontId="3" fillId="0" borderId="6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76" fontId="3" fillId="0" borderId="7" xfId="0" applyNumberFormat="1" applyFont="1" applyFill="1" applyBorder="1" applyAlignment="1"/>
    <xf numFmtId="0" fontId="3" fillId="0" borderId="12" xfId="0" applyFont="1" applyFill="1" applyBorder="1" applyAlignment="1"/>
    <xf numFmtId="0" fontId="3" fillId="0" borderId="22" xfId="0" applyFont="1" applyFill="1" applyBorder="1" applyAlignment="1"/>
    <xf numFmtId="0" fontId="3" fillId="0" borderId="0" xfId="0" applyFont="1" applyFill="1" applyBorder="1" applyAlignment="1">
      <alignment horizontal="left"/>
    </xf>
    <xf numFmtId="176" fontId="3" fillId="0" borderId="0" xfId="0" applyNumberFormat="1" applyFont="1" applyFill="1" applyBorder="1" applyAlignment="1">
      <alignment horizontal="right"/>
    </xf>
    <xf numFmtId="0" fontId="3" fillId="0" borderId="26" xfId="0" applyFont="1" applyFill="1" applyBorder="1" applyAlignment="1">
      <alignment horizontal="left"/>
    </xf>
    <xf numFmtId="177" fontId="3" fillId="0" borderId="7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26" xfId="0" applyFont="1" applyFill="1" applyBorder="1" applyAlignment="1"/>
    <xf numFmtId="0" fontId="3" fillId="0" borderId="7" xfId="0" applyFont="1" applyFill="1" applyBorder="1" applyAlignment="1"/>
    <xf numFmtId="0" fontId="3" fillId="0" borderId="12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176" fontId="3" fillId="0" borderId="7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left"/>
    </xf>
    <xf numFmtId="176" fontId="3" fillId="0" borderId="0" xfId="0" applyNumberFormat="1" applyFont="1" applyFill="1" applyBorder="1" applyAlignment="1"/>
    <xf numFmtId="176" fontId="3" fillId="0" borderId="6" xfId="0" applyNumberFormat="1" applyFont="1" applyFill="1" applyBorder="1" applyAlignment="1"/>
    <xf numFmtId="0" fontId="3" fillId="0" borderId="13" xfId="0" applyFont="1" applyFill="1" applyBorder="1" applyAlignment="1"/>
    <xf numFmtId="0" fontId="3" fillId="0" borderId="13" xfId="0" applyFont="1" applyFill="1" applyBorder="1" applyAlignment="1">
      <alignment horizontal="left" vertical="top"/>
    </xf>
    <xf numFmtId="0" fontId="3" fillId="0" borderId="21" xfId="0" applyFont="1" applyFill="1" applyBorder="1" applyAlignment="1"/>
    <xf numFmtId="0" fontId="3" fillId="0" borderId="13" xfId="0" applyFont="1" applyFill="1" applyBorder="1" applyAlignment="1">
      <alignment horizontal="left"/>
    </xf>
    <xf numFmtId="176" fontId="3" fillId="0" borderId="13" xfId="0" applyNumberFormat="1" applyFont="1" applyFill="1" applyBorder="1" applyAlignment="1"/>
    <xf numFmtId="0" fontId="3" fillId="0" borderId="25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/>
    <xf numFmtId="0" fontId="3" fillId="0" borderId="27" xfId="0" applyFont="1" applyFill="1" applyBorder="1" applyAlignment="1"/>
    <xf numFmtId="0" fontId="3" fillId="0" borderId="17" xfId="0" applyFont="1" applyFill="1" applyBorder="1" applyAlignment="1"/>
    <xf numFmtId="0" fontId="3" fillId="0" borderId="1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0" fontId="3" fillId="0" borderId="18" xfId="0" applyFont="1" applyFill="1" applyBorder="1" applyAlignment="1"/>
    <xf numFmtId="176" fontId="3" fillId="0" borderId="17" xfId="0" applyNumberFormat="1" applyFont="1" applyFill="1" applyBorder="1" applyAlignment="1"/>
    <xf numFmtId="182" fontId="3" fillId="0" borderId="17" xfId="1" applyNumberFormat="1" applyFont="1" applyFill="1" applyBorder="1" applyAlignment="1"/>
    <xf numFmtId="182" fontId="3" fillId="0" borderId="17" xfId="1" applyNumberFormat="1" applyFont="1" applyFill="1" applyBorder="1" applyAlignment="1">
      <alignment horizontal="center"/>
    </xf>
    <xf numFmtId="181" fontId="5" fillId="0" borderId="0" xfId="0" applyNumberFormat="1" applyFont="1" applyFill="1" applyAlignment="1"/>
    <xf numFmtId="179" fontId="3" fillId="0" borderId="16" xfId="0" applyNumberFormat="1" applyFont="1" applyBorder="1" applyAlignment="1"/>
    <xf numFmtId="179" fontId="3" fillId="0" borderId="16" xfId="0" applyNumberFormat="1" applyFont="1" applyFill="1" applyBorder="1" applyAlignment="1">
      <alignment horizontal="right"/>
    </xf>
    <xf numFmtId="181" fontId="3" fillId="0" borderId="0" xfId="0" applyNumberFormat="1" applyFont="1" applyFill="1" applyAlignment="1"/>
    <xf numFmtId="180" fontId="3" fillId="0" borderId="0" xfId="0" applyNumberFormat="1" applyFont="1" applyFill="1" applyAlignment="1"/>
    <xf numFmtId="3" fontId="5" fillId="0" borderId="0" xfId="0" applyNumberFormat="1" applyFont="1" applyFill="1" applyAlignment="1">
      <alignment vertical="top"/>
    </xf>
    <xf numFmtId="3" fontId="3" fillId="0" borderId="0" xfId="0" applyNumberFormat="1" applyFont="1" applyFill="1" applyAlignment="1"/>
    <xf numFmtId="176" fontId="3" fillId="0" borderId="0" xfId="0" applyNumberFormat="1" applyFont="1" applyFill="1" applyAlignment="1"/>
    <xf numFmtId="176" fontId="3" fillId="0" borderId="5" xfId="0" applyNumberFormat="1" applyFont="1" applyFill="1" applyBorder="1" applyAlignment="1"/>
    <xf numFmtId="0" fontId="3" fillId="0" borderId="14" xfId="0" applyFont="1" applyFill="1" applyBorder="1" applyAlignment="1"/>
    <xf numFmtId="0" fontId="3" fillId="0" borderId="20" xfId="0" applyFont="1" applyFill="1" applyBorder="1" applyAlignment="1"/>
    <xf numFmtId="0" fontId="3" fillId="0" borderId="24" xfId="0" applyFont="1" applyFill="1" applyBorder="1" applyAlignment="1"/>
    <xf numFmtId="177" fontId="3" fillId="0" borderId="9" xfId="0" applyNumberFormat="1" applyFont="1" applyFill="1" applyBorder="1" applyAlignment="1"/>
    <xf numFmtId="0" fontId="3" fillId="0" borderId="15" xfId="0" applyFont="1" applyFill="1" applyBorder="1" applyAlignment="1"/>
    <xf numFmtId="0" fontId="3" fillId="0" borderId="19" xfId="0" applyFont="1" applyFill="1" applyBorder="1" applyAlignment="1"/>
    <xf numFmtId="0" fontId="3" fillId="0" borderId="23" xfId="0" applyFont="1" applyFill="1" applyBorder="1" applyAlignment="1"/>
    <xf numFmtId="0" fontId="3" fillId="0" borderId="28" xfId="0" applyFont="1" applyFill="1" applyBorder="1" applyAlignment="1"/>
    <xf numFmtId="0" fontId="3" fillId="0" borderId="6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left"/>
    </xf>
    <xf numFmtId="0" fontId="3" fillId="0" borderId="21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8" fillId="0" borderId="19" xfId="0" applyFont="1" applyFill="1" applyBorder="1" applyAlignment="1">
      <alignment horizontal="left"/>
    </xf>
    <xf numFmtId="0" fontId="3" fillId="0" borderId="28" xfId="0" applyFont="1" applyFill="1" applyBorder="1" applyAlignment="1">
      <alignment horizontal="left"/>
    </xf>
    <xf numFmtId="0" fontId="3" fillId="0" borderId="10" xfId="0" applyFont="1" applyFill="1" applyBorder="1" applyAlignment="1"/>
    <xf numFmtId="178" fontId="3" fillId="0" borderId="14" xfId="0" applyNumberFormat="1" applyFont="1" applyFill="1" applyBorder="1" applyAlignment="1"/>
    <xf numFmtId="176" fontId="3" fillId="0" borderId="14" xfId="0" applyNumberFormat="1" applyFont="1" applyFill="1" applyBorder="1" applyAlignment="1"/>
    <xf numFmtId="0" fontId="3" fillId="0" borderId="1" xfId="0" applyFont="1" applyFill="1" applyBorder="1" applyAlignment="1"/>
    <xf numFmtId="0" fontId="3" fillId="0" borderId="4" xfId="0" applyFont="1" applyFill="1" applyBorder="1" applyAlignment="1"/>
    <xf numFmtId="0" fontId="3" fillId="0" borderId="19" xfId="0" applyFont="1" applyFill="1" applyBorder="1" applyAlignment="1">
      <alignment shrinkToFit="1"/>
    </xf>
    <xf numFmtId="0" fontId="3" fillId="0" borderId="0" xfId="0" applyFont="1"/>
    <xf numFmtId="0" fontId="3" fillId="0" borderId="15" xfId="0" applyFont="1" applyFill="1" applyBorder="1" applyAlignment="1">
      <alignment shrinkToFit="1"/>
    </xf>
    <xf numFmtId="0" fontId="3" fillId="0" borderId="19" xfId="0" applyFont="1" applyFill="1" applyBorder="1" applyAlignment="1">
      <alignment shrinkToFit="1"/>
    </xf>
    <xf numFmtId="0" fontId="3" fillId="0" borderId="23" xfId="0" applyFont="1" applyFill="1" applyBorder="1" applyAlignment="1">
      <alignment shrinkToFit="1"/>
    </xf>
    <xf numFmtId="176" fontId="6" fillId="0" borderId="0" xfId="0" applyNumberFormat="1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textRotation="255"/>
    </xf>
    <xf numFmtId="0" fontId="3" fillId="0" borderId="2" xfId="0" applyFont="1" applyFill="1" applyBorder="1" applyAlignment="1">
      <alignment horizontal="center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 textRotation="255"/>
    </xf>
  </cellXfs>
  <cellStyles count="3">
    <cellStyle name="パーセント" xfId="1" builtinId="5"/>
    <cellStyle name="標準" xfId="0" builtinId="0"/>
    <cellStyle name="標準 2" xfId="2" xr:uid="{98254B4F-E1F1-48B0-88CE-9E16378EDB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214803</xdr:colOff>
      <xdr:row>0</xdr:row>
      <xdr:rowOff>61075</xdr:rowOff>
    </xdr:from>
    <xdr:to>
      <xdr:col>17</xdr:col>
      <xdr:colOff>1123488</xdr:colOff>
      <xdr:row>2</xdr:row>
      <xdr:rowOff>74410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874394" y="61075"/>
          <a:ext cx="908685" cy="333721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 i="0"/>
            <a:t>資料２</a:t>
          </a:r>
        </a:p>
      </xdr:txBody>
    </xdr:sp>
    <xdr:clientData/>
  </xdr:twoCellAnchor>
  <xdr:twoCellAnchor>
    <xdr:from>
      <xdr:col>15</xdr:col>
      <xdr:colOff>632114</xdr:colOff>
      <xdr:row>0</xdr:row>
      <xdr:rowOff>77931</xdr:rowOff>
    </xdr:from>
    <xdr:to>
      <xdr:col>17</xdr:col>
      <xdr:colOff>120708</xdr:colOff>
      <xdr:row>2</xdr:row>
      <xdr:rowOff>91266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88B5B9D-2170-4C2D-9E66-04A1F7761203}"/>
            </a:ext>
          </a:extLst>
        </xdr:cNvPr>
        <xdr:cNvSpPr txBox="1"/>
      </xdr:nvSpPr>
      <xdr:spPr>
        <a:xfrm>
          <a:off x="11871614" y="77931"/>
          <a:ext cx="908685" cy="333721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 i="0"/>
            <a:t>差替え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6"/>
  <sheetViews>
    <sheetView tabSelected="1" view="pageBreakPreview" zoomScale="110" zoomScaleNormal="100" zoomScaleSheetLayoutView="110" workbookViewId="0">
      <selection activeCell="J12" sqref="J12"/>
    </sheetView>
  </sheetViews>
  <sheetFormatPr defaultRowHeight="13.5" x14ac:dyDescent="0.15"/>
  <cols>
    <col min="1" max="1" width="3.75" style="1" customWidth="1"/>
    <col min="2" max="2" width="14.25" style="1" customWidth="1"/>
    <col min="3" max="3" width="17.625" style="2" customWidth="1"/>
    <col min="4" max="4" width="1.625" style="1" customWidth="1"/>
    <col min="5" max="5" width="13.5" style="1" customWidth="1"/>
    <col min="6" max="11" width="11.625" style="1" customWidth="1"/>
    <col min="12" max="13" width="1.625" style="1" customWidth="1"/>
    <col min="14" max="14" width="13.625" style="1" customWidth="1"/>
    <col min="15" max="15" width="10.5" style="1" customWidth="1"/>
    <col min="16" max="16" width="15" style="1" customWidth="1"/>
    <col min="17" max="17" width="3.625" style="1" customWidth="1"/>
    <col min="18" max="18" width="15.5" style="1" customWidth="1"/>
    <col min="19" max="19" width="1.625" style="1" customWidth="1"/>
    <col min="20" max="16383" width="9" style="1" customWidth="1"/>
    <col min="16384" max="16384" width="8.875" style="1" customWidth="1"/>
  </cols>
  <sheetData>
    <row r="1" spans="1:20" ht="12" customHeight="1" x14ac:dyDescent="0.15">
      <c r="A1" s="81" t="s">
        <v>57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3"/>
      <c r="T1" s="8"/>
    </row>
    <row r="2" spans="1:20" s="3" customFormat="1" ht="12.95" customHeight="1" x14ac:dyDescent="0.1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  <c r="T2" s="9"/>
    </row>
    <row r="3" spans="1:20" ht="12.95" customHeight="1" x14ac:dyDescent="0.1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3"/>
      <c r="T3" s="8"/>
    </row>
    <row r="4" spans="1:20" ht="15.95" customHeight="1" x14ac:dyDescent="0.15">
      <c r="A4" s="84" t="s">
        <v>6</v>
      </c>
      <c r="B4" s="86" t="s">
        <v>1</v>
      </c>
      <c r="C4" s="10" t="s">
        <v>2</v>
      </c>
      <c r="D4" s="88" t="s">
        <v>8</v>
      </c>
      <c r="E4" s="89"/>
      <c r="F4" s="89"/>
      <c r="G4" s="89"/>
      <c r="H4" s="89"/>
      <c r="I4" s="89"/>
      <c r="J4" s="89"/>
      <c r="K4" s="89"/>
      <c r="L4" s="90"/>
      <c r="M4" s="88" t="s">
        <v>23</v>
      </c>
      <c r="N4" s="89"/>
      <c r="O4" s="89"/>
      <c r="P4" s="89"/>
      <c r="Q4" s="89"/>
      <c r="R4" s="89"/>
      <c r="S4" s="94"/>
      <c r="T4" s="8"/>
    </row>
    <row r="5" spans="1:20" ht="15.95" customHeight="1" x14ac:dyDescent="0.15">
      <c r="A5" s="85"/>
      <c r="B5" s="87"/>
      <c r="C5" s="11" t="s">
        <v>5</v>
      </c>
      <c r="D5" s="91"/>
      <c r="E5" s="92"/>
      <c r="F5" s="92"/>
      <c r="G5" s="92"/>
      <c r="H5" s="92"/>
      <c r="I5" s="92"/>
      <c r="J5" s="92"/>
      <c r="K5" s="92"/>
      <c r="L5" s="93"/>
      <c r="M5" s="91"/>
      <c r="N5" s="92"/>
      <c r="O5" s="92"/>
      <c r="P5" s="92"/>
      <c r="Q5" s="92"/>
      <c r="R5" s="92"/>
      <c r="S5" s="95"/>
      <c r="T5" s="8"/>
    </row>
    <row r="6" spans="1:20" ht="15.95" customHeight="1" x14ac:dyDescent="0.15">
      <c r="A6" s="102" t="s">
        <v>27</v>
      </c>
      <c r="B6" s="12" t="s">
        <v>21</v>
      </c>
      <c r="C6" s="13">
        <v>327462</v>
      </c>
      <c r="D6" s="14"/>
      <c r="E6" s="96" t="s">
        <v>58</v>
      </c>
      <c r="F6" s="96"/>
      <c r="G6" s="96"/>
      <c r="H6" s="96"/>
      <c r="I6" s="96"/>
      <c r="J6" s="96"/>
      <c r="K6" s="96"/>
      <c r="L6" s="15"/>
      <c r="M6" s="8"/>
      <c r="N6" s="16" t="s">
        <v>59</v>
      </c>
      <c r="O6" s="16"/>
      <c r="P6" s="16"/>
      <c r="Q6" s="16"/>
      <c r="R6" s="17">
        <v>135493</v>
      </c>
      <c r="S6" s="18"/>
      <c r="T6" s="8"/>
    </row>
    <row r="7" spans="1:20" ht="15.95" customHeight="1" x14ac:dyDescent="0.15">
      <c r="A7" s="102"/>
      <c r="B7" s="12"/>
      <c r="C7" s="19">
        <v>311992</v>
      </c>
      <c r="D7" s="14"/>
      <c r="E7" s="97"/>
      <c r="F7" s="97"/>
      <c r="G7" s="97"/>
      <c r="H7" s="97"/>
      <c r="I7" s="97"/>
      <c r="J7" s="97"/>
      <c r="K7" s="97"/>
      <c r="L7" s="15"/>
      <c r="M7" s="8"/>
      <c r="N7" s="20" t="s">
        <v>43</v>
      </c>
      <c r="O7" s="8"/>
      <c r="P7" s="8"/>
      <c r="Q7" s="8"/>
      <c r="R7" s="17">
        <v>2784</v>
      </c>
      <c r="S7" s="21"/>
      <c r="T7" s="8"/>
    </row>
    <row r="8" spans="1:20" ht="15.95" customHeight="1" x14ac:dyDescent="0.15">
      <c r="A8" s="102"/>
      <c r="B8" s="12"/>
      <c r="C8" s="22"/>
      <c r="D8" s="23"/>
      <c r="E8" s="16" t="s">
        <v>11</v>
      </c>
      <c r="F8" s="16"/>
      <c r="G8" s="16"/>
      <c r="H8" s="16"/>
      <c r="I8" s="16"/>
      <c r="J8" s="16"/>
      <c r="K8" s="16"/>
      <c r="L8" s="24"/>
      <c r="M8" s="16"/>
      <c r="N8" s="16" t="s">
        <v>44</v>
      </c>
      <c r="O8" s="16"/>
      <c r="P8" s="16"/>
      <c r="Q8" s="16"/>
      <c r="R8" s="17">
        <v>46782</v>
      </c>
      <c r="S8" s="18"/>
      <c r="T8" s="8"/>
    </row>
    <row r="9" spans="1:20" ht="15.95" customHeight="1" x14ac:dyDescent="0.15">
      <c r="A9" s="102"/>
      <c r="B9" s="12"/>
      <c r="C9" s="25"/>
      <c r="D9" s="8"/>
      <c r="E9" s="8" t="s">
        <v>60</v>
      </c>
      <c r="F9" s="8"/>
      <c r="G9" s="8"/>
      <c r="H9" s="8"/>
      <c r="I9" s="8"/>
      <c r="J9" s="8"/>
      <c r="K9" s="8"/>
      <c r="L9" s="15"/>
      <c r="M9" s="8"/>
      <c r="N9" s="16" t="s">
        <v>61</v>
      </c>
      <c r="O9" s="16"/>
      <c r="P9" s="16"/>
      <c r="Q9" s="16"/>
      <c r="R9" s="17">
        <v>3298</v>
      </c>
      <c r="S9" s="18"/>
      <c r="T9" s="8"/>
    </row>
    <row r="10" spans="1:20" ht="15.95" customHeight="1" x14ac:dyDescent="0.15">
      <c r="A10" s="102"/>
      <c r="B10" s="12"/>
      <c r="C10" s="25"/>
      <c r="D10" s="8"/>
      <c r="E10" s="8" t="s">
        <v>32</v>
      </c>
      <c r="F10" s="8"/>
      <c r="G10" s="8"/>
      <c r="H10" s="8"/>
      <c r="I10" s="8"/>
      <c r="J10" s="8"/>
      <c r="K10" s="8"/>
      <c r="L10" s="15"/>
      <c r="M10" s="8"/>
      <c r="N10" s="16" t="s">
        <v>62</v>
      </c>
      <c r="O10" s="16"/>
      <c r="P10" s="16"/>
      <c r="Q10" s="16"/>
      <c r="R10" s="17">
        <v>25887</v>
      </c>
      <c r="S10" s="18"/>
      <c r="T10" s="8"/>
    </row>
    <row r="11" spans="1:20" ht="15.95" customHeight="1" x14ac:dyDescent="0.15">
      <c r="A11" s="102"/>
      <c r="B11" s="12"/>
      <c r="C11" s="25"/>
      <c r="D11" s="8"/>
      <c r="E11" s="8" t="s">
        <v>3</v>
      </c>
      <c r="F11" s="8"/>
      <c r="G11" s="8"/>
      <c r="H11" s="8"/>
      <c r="I11" s="8"/>
      <c r="J11" s="8"/>
      <c r="K11" s="8"/>
      <c r="L11" s="15"/>
      <c r="M11" s="8"/>
      <c r="N11" s="16" t="s">
        <v>63</v>
      </c>
      <c r="O11" s="26"/>
      <c r="P11" s="26"/>
      <c r="Q11" s="26"/>
      <c r="R11" s="17">
        <v>5240</v>
      </c>
      <c r="S11" s="18"/>
      <c r="T11" s="8"/>
    </row>
    <row r="12" spans="1:20" ht="15.95" customHeight="1" x14ac:dyDescent="0.15">
      <c r="A12" s="102"/>
      <c r="B12" s="12"/>
      <c r="C12" s="25"/>
      <c r="D12" s="23"/>
      <c r="E12" s="26" t="s">
        <v>64</v>
      </c>
      <c r="F12" s="8"/>
      <c r="G12" s="8"/>
      <c r="H12" s="8"/>
      <c r="I12" s="8"/>
      <c r="J12" s="8"/>
      <c r="K12" s="8"/>
      <c r="L12" s="15"/>
      <c r="M12" s="8"/>
      <c r="N12" s="16" t="s">
        <v>65</v>
      </c>
      <c r="O12" s="16"/>
      <c r="P12" s="16"/>
      <c r="Q12" s="16"/>
      <c r="R12" s="17">
        <v>66988</v>
      </c>
      <c r="S12" s="18"/>
      <c r="T12" s="8"/>
    </row>
    <row r="13" spans="1:20" ht="15.95" customHeight="1" x14ac:dyDescent="0.15">
      <c r="A13" s="102"/>
      <c r="B13" s="12"/>
      <c r="C13" s="25"/>
      <c r="D13" s="16"/>
      <c r="E13" s="26" t="s">
        <v>19</v>
      </c>
      <c r="F13" s="8"/>
      <c r="G13" s="8"/>
      <c r="H13" s="8"/>
      <c r="I13" s="8"/>
      <c r="J13" s="8"/>
      <c r="K13" s="8"/>
      <c r="L13" s="15"/>
      <c r="M13" s="8"/>
      <c r="N13" s="16" t="s">
        <v>30</v>
      </c>
      <c r="O13" s="16"/>
      <c r="P13" s="16"/>
      <c r="Q13" s="16"/>
      <c r="R13" s="17">
        <v>40937</v>
      </c>
      <c r="S13" s="18"/>
      <c r="T13" s="8"/>
    </row>
    <row r="14" spans="1:20" ht="15.95" customHeight="1" x14ac:dyDescent="0.15">
      <c r="A14" s="102"/>
      <c r="B14" s="12"/>
      <c r="C14" s="13"/>
      <c r="D14" s="16"/>
      <c r="E14" s="26" t="s">
        <v>28</v>
      </c>
      <c r="F14" s="8"/>
      <c r="G14" s="8"/>
      <c r="H14" s="8"/>
      <c r="I14" s="8"/>
      <c r="J14" s="8"/>
      <c r="K14" s="8"/>
      <c r="L14" s="15"/>
      <c r="M14" s="8"/>
      <c r="N14" s="16" t="s">
        <v>33</v>
      </c>
      <c r="O14" s="16"/>
      <c r="P14" s="16"/>
      <c r="Q14" s="16"/>
      <c r="R14" s="17">
        <v>53</v>
      </c>
      <c r="S14" s="18"/>
      <c r="T14" s="8"/>
    </row>
    <row r="15" spans="1:20" ht="15.95" customHeight="1" x14ac:dyDescent="0.15">
      <c r="A15" s="102"/>
      <c r="B15" s="12"/>
      <c r="C15" s="13"/>
      <c r="D15" s="8"/>
      <c r="E15" s="26"/>
      <c r="F15" s="8"/>
      <c r="G15" s="8"/>
      <c r="H15" s="8"/>
      <c r="I15" s="8"/>
      <c r="J15" s="8"/>
      <c r="K15" s="8"/>
      <c r="L15" s="15"/>
      <c r="M15" s="8"/>
      <c r="N15" s="16"/>
      <c r="O15" s="26"/>
      <c r="P15" s="26"/>
      <c r="Q15" s="26" t="s">
        <v>4</v>
      </c>
      <c r="R15" s="27">
        <f>SUM(R6:R14)</f>
        <v>327462</v>
      </c>
      <c r="S15" s="18"/>
      <c r="T15" s="8"/>
    </row>
    <row r="16" spans="1:20" ht="15.95" customHeight="1" x14ac:dyDescent="0.15">
      <c r="A16" s="102"/>
      <c r="B16" s="12"/>
      <c r="C16" s="28"/>
      <c r="D16" s="29"/>
      <c r="E16" s="30" t="s">
        <v>77</v>
      </c>
      <c r="F16" s="29"/>
      <c r="G16" s="29"/>
      <c r="H16" s="29"/>
      <c r="I16" s="29"/>
      <c r="J16" s="29"/>
      <c r="K16" s="29"/>
      <c r="L16" s="31"/>
      <c r="M16" s="29"/>
      <c r="N16" s="32"/>
      <c r="O16" s="32"/>
      <c r="P16" s="32"/>
      <c r="Q16" s="32"/>
      <c r="R16" s="33"/>
      <c r="S16" s="34"/>
      <c r="T16" s="8"/>
    </row>
    <row r="17" spans="1:20" ht="15.95" customHeight="1" x14ac:dyDescent="0.15">
      <c r="A17" s="102"/>
      <c r="B17" s="35" t="s">
        <v>70</v>
      </c>
      <c r="C17" s="13">
        <v>43269</v>
      </c>
      <c r="D17" s="14" t="s">
        <v>66</v>
      </c>
      <c r="E17" s="8"/>
      <c r="F17" s="8"/>
      <c r="G17" s="8"/>
      <c r="H17" s="8"/>
      <c r="I17" s="8"/>
      <c r="J17" s="8"/>
      <c r="K17" s="8"/>
      <c r="L17" s="15"/>
      <c r="M17" s="36"/>
      <c r="N17" s="16" t="s">
        <v>31</v>
      </c>
      <c r="O17" s="16"/>
      <c r="P17" s="16"/>
      <c r="Q17" s="16"/>
      <c r="R17" s="27">
        <v>41069</v>
      </c>
      <c r="S17" s="37"/>
      <c r="T17" s="8"/>
    </row>
    <row r="18" spans="1:20" ht="15.95" customHeight="1" x14ac:dyDescent="0.15">
      <c r="A18" s="102"/>
      <c r="B18" s="12" t="s">
        <v>71</v>
      </c>
      <c r="C18" s="19">
        <v>43269</v>
      </c>
      <c r="D18" s="8"/>
      <c r="E18" s="8" t="s">
        <v>46</v>
      </c>
      <c r="F18" s="8"/>
      <c r="G18" s="8"/>
      <c r="H18" s="8"/>
      <c r="I18" s="8"/>
      <c r="J18" s="8"/>
      <c r="K18" s="8"/>
      <c r="L18" s="15"/>
      <c r="M18" s="8"/>
      <c r="N18" s="8"/>
      <c r="O18" s="8"/>
      <c r="P18" s="8"/>
      <c r="Q18" s="8"/>
      <c r="R18" s="8"/>
      <c r="S18" s="21"/>
      <c r="T18" s="8"/>
    </row>
    <row r="19" spans="1:20" ht="15.95" customHeight="1" x14ac:dyDescent="0.15">
      <c r="A19" s="102"/>
      <c r="B19" s="12"/>
      <c r="C19" s="19"/>
      <c r="D19" s="22"/>
      <c r="E19" s="38"/>
      <c r="F19" s="39" t="s">
        <v>72</v>
      </c>
      <c r="G19" s="39" t="s">
        <v>51</v>
      </c>
      <c r="H19" s="39" t="s">
        <v>47</v>
      </c>
      <c r="I19" s="39" t="s">
        <v>48</v>
      </c>
      <c r="J19" s="39" t="s">
        <v>49</v>
      </c>
      <c r="K19" s="39" t="s">
        <v>50</v>
      </c>
      <c r="L19" s="15"/>
      <c r="M19" s="8"/>
      <c r="N19" s="40" t="s">
        <v>10</v>
      </c>
      <c r="O19" s="41">
        <v>24181</v>
      </c>
      <c r="P19" s="20" t="s">
        <v>73</v>
      </c>
      <c r="Q19" s="8"/>
      <c r="R19" s="8"/>
      <c r="S19" s="21"/>
      <c r="T19" s="8"/>
    </row>
    <row r="20" spans="1:20" ht="15.95" customHeight="1" x14ac:dyDescent="0.15">
      <c r="A20" s="102"/>
      <c r="B20" s="12"/>
      <c r="C20" s="13"/>
      <c r="D20" s="14"/>
      <c r="E20" s="42" t="s">
        <v>54</v>
      </c>
      <c r="F20" s="43">
        <v>43269</v>
      </c>
      <c r="G20" s="43">
        <v>43269</v>
      </c>
      <c r="H20" s="43">
        <v>43475</v>
      </c>
      <c r="I20" s="43">
        <v>43693</v>
      </c>
      <c r="J20" s="43">
        <v>44395</v>
      </c>
      <c r="K20" s="43">
        <v>45267</v>
      </c>
      <c r="L20" s="15"/>
      <c r="M20" s="8"/>
      <c r="N20" s="40" t="s">
        <v>12</v>
      </c>
      <c r="O20" s="41">
        <v>4222</v>
      </c>
      <c r="P20" s="20" t="s">
        <v>9</v>
      </c>
      <c r="Q20" s="8"/>
      <c r="R20" s="8"/>
      <c r="S20" s="21"/>
      <c r="T20" s="8"/>
    </row>
    <row r="21" spans="1:20" ht="15.95" customHeight="1" x14ac:dyDescent="0.15">
      <c r="A21" s="102"/>
      <c r="B21" s="12"/>
      <c r="C21" s="13"/>
      <c r="D21" s="14"/>
      <c r="E21" s="42" t="s">
        <v>53</v>
      </c>
      <c r="F21" s="44">
        <f>F20/G20</f>
        <v>1</v>
      </c>
      <c r="G21" s="44">
        <f t="shared" ref="G21:J21" si="0">G20/H20</f>
        <v>0.99526164462334676</v>
      </c>
      <c r="H21" s="44">
        <f t="shared" si="0"/>
        <v>0.99501064243700366</v>
      </c>
      <c r="I21" s="44">
        <f t="shared" si="0"/>
        <v>0.9841874084919473</v>
      </c>
      <c r="J21" s="44">
        <f t="shared" si="0"/>
        <v>0.98073651887688607</v>
      </c>
      <c r="K21" s="45" t="s">
        <v>56</v>
      </c>
      <c r="L21" s="15"/>
      <c r="M21" s="8"/>
      <c r="N21" s="40" t="s">
        <v>13</v>
      </c>
      <c r="O21" s="41">
        <v>4222</v>
      </c>
      <c r="P21" s="20" t="s">
        <v>9</v>
      </c>
      <c r="Q21" s="8"/>
      <c r="R21" s="8"/>
      <c r="S21" s="21"/>
      <c r="T21" s="8"/>
    </row>
    <row r="22" spans="1:20" ht="15.95" customHeight="1" x14ac:dyDescent="0.15">
      <c r="A22" s="102"/>
      <c r="B22" s="12"/>
      <c r="C22" s="13"/>
      <c r="D22" s="14"/>
      <c r="E22" s="36"/>
      <c r="F22" s="46" t="s">
        <v>52</v>
      </c>
      <c r="G22" s="47"/>
      <c r="H22" s="47"/>
      <c r="I22" s="47"/>
      <c r="J22" s="47"/>
      <c r="K22" s="48"/>
      <c r="L22" s="15"/>
      <c r="M22" s="8"/>
      <c r="N22" s="40" t="s">
        <v>15</v>
      </c>
      <c r="O22" s="41">
        <v>4222</v>
      </c>
      <c r="P22" s="20" t="s">
        <v>9</v>
      </c>
      <c r="Q22" s="8"/>
      <c r="R22" s="8"/>
      <c r="S22" s="21"/>
      <c r="T22" s="8"/>
    </row>
    <row r="23" spans="1:20" ht="15.95" customHeight="1" x14ac:dyDescent="0.15">
      <c r="A23" s="102"/>
      <c r="B23" s="12"/>
      <c r="C23" s="13"/>
      <c r="D23" s="14"/>
      <c r="E23" s="20"/>
      <c r="F23" s="7" t="s">
        <v>55</v>
      </c>
      <c r="G23" s="5"/>
      <c r="H23" s="5"/>
      <c r="I23" s="5"/>
      <c r="J23" s="5"/>
      <c r="K23" s="6"/>
      <c r="L23" s="15"/>
      <c r="M23" s="8"/>
      <c r="N23" s="40" t="s">
        <v>18</v>
      </c>
      <c r="O23" s="41">
        <v>4222</v>
      </c>
      <c r="P23" s="20" t="s">
        <v>9</v>
      </c>
      <c r="Q23" s="8"/>
      <c r="R23" s="8"/>
      <c r="S23" s="21"/>
      <c r="T23" s="8"/>
    </row>
    <row r="24" spans="1:20" ht="15.95" customHeight="1" x14ac:dyDescent="0.15">
      <c r="A24" s="102"/>
      <c r="B24" s="12"/>
      <c r="C24" s="13"/>
      <c r="D24" s="14"/>
      <c r="E24" s="8"/>
      <c r="F24" s="49"/>
      <c r="G24" s="8"/>
      <c r="H24" s="49"/>
      <c r="I24" s="49"/>
      <c r="J24" s="49"/>
      <c r="K24" s="50"/>
      <c r="L24" s="15"/>
      <c r="M24" s="8"/>
      <c r="N24" s="26"/>
      <c r="O24" s="51" t="s">
        <v>45</v>
      </c>
      <c r="P24" s="8"/>
      <c r="Q24" s="8"/>
      <c r="R24" s="8"/>
      <c r="S24" s="21"/>
      <c r="T24" s="8"/>
    </row>
    <row r="25" spans="1:20" ht="15.95" customHeight="1" x14ac:dyDescent="0.15">
      <c r="A25" s="102"/>
      <c r="B25" s="12"/>
      <c r="C25" s="13"/>
      <c r="D25" s="14"/>
      <c r="E25" s="8" t="s">
        <v>39</v>
      </c>
      <c r="F25" s="49"/>
      <c r="G25" s="49"/>
      <c r="H25" s="49" t="s">
        <v>40</v>
      </c>
      <c r="I25" s="49"/>
      <c r="J25" s="49"/>
      <c r="K25" s="50"/>
      <c r="L25" s="15"/>
      <c r="M25" s="8"/>
      <c r="N25" s="26" t="s">
        <v>41</v>
      </c>
      <c r="O25" s="52"/>
      <c r="P25" s="8"/>
      <c r="Q25" s="8"/>
      <c r="R25" s="27">
        <v>2200</v>
      </c>
      <c r="S25" s="21"/>
      <c r="T25" s="8"/>
    </row>
    <row r="26" spans="1:20" ht="15.95" customHeight="1" x14ac:dyDescent="0.15">
      <c r="A26" s="102"/>
      <c r="B26" s="12"/>
      <c r="C26" s="13"/>
      <c r="D26" s="14"/>
      <c r="E26" s="8"/>
      <c r="F26" s="8"/>
      <c r="G26" s="8"/>
      <c r="H26" s="8"/>
      <c r="I26" s="49"/>
      <c r="J26" s="49"/>
      <c r="K26" s="50"/>
      <c r="L26" s="15"/>
      <c r="M26" s="8"/>
      <c r="N26" s="40"/>
      <c r="O26" s="41"/>
      <c r="P26" s="8"/>
      <c r="Q26" s="8" t="s">
        <v>4</v>
      </c>
      <c r="R26" s="53">
        <f>SUM(R17:R25)</f>
        <v>43269</v>
      </c>
      <c r="S26" s="21"/>
      <c r="T26" s="8"/>
    </row>
    <row r="27" spans="1:20" ht="15.95" customHeight="1" x14ac:dyDescent="0.15">
      <c r="A27" s="102"/>
      <c r="B27" s="86" t="s">
        <v>22</v>
      </c>
      <c r="C27" s="54">
        <f>SUM(C6+C17)</f>
        <v>370731</v>
      </c>
      <c r="D27" s="55"/>
      <c r="E27" s="55"/>
      <c r="F27" s="55"/>
      <c r="G27" s="55"/>
      <c r="H27" s="55"/>
      <c r="I27" s="55"/>
      <c r="J27" s="55"/>
      <c r="K27" s="55"/>
      <c r="L27" s="56"/>
      <c r="M27" s="55"/>
      <c r="N27" s="55"/>
      <c r="O27" s="55"/>
      <c r="P27" s="55"/>
      <c r="Q27" s="55"/>
      <c r="R27" s="55"/>
      <c r="S27" s="57"/>
      <c r="T27" s="8"/>
    </row>
    <row r="28" spans="1:20" ht="15.95" customHeight="1" thickBot="1" x14ac:dyDescent="0.2">
      <c r="A28" s="103"/>
      <c r="B28" s="98"/>
      <c r="C28" s="58">
        <f>SUM(C7+C18)</f>
        <v>355261</v>
      </c>
      <c r="D28" s="59"/>
      <c r="E28" s="60"/>
      <c r="F28" s="60"/>
      <c r="G28" s="60"/>
      <c r="H28" s="60"/>
      <c r="I28" s="60"/>
      <c r="J28" s="60"/>
      <c r="K28" s="60"/>
      <c r="L28" s="61"/>
      <c r="M28" s="60"/>
      <c r="N28" s="60"/>
      <c r="O28" s="60"/>
      <c r="P28" s="60"/>
      <c r="Q28" s="60"/>
      <c r="R28" s="60"/>
      <c r="S28" s="62"/>
      <c r="T28" s="8"/>
    </row>
    <row r="29" spans="1:20" ht="15.95" customHeight="1" x14ac:dyDescent="0.15">
      <c r="A29" s="102" t="s">
        <v>25</v>
      </c>
      <c r="B29" s="12" t="s">
        <v>20</v>
      </c>
      <c r="C29" s="13">
        <v>1292</v>
      </c>
      <c r="D29" s="23"/>
      <c r="E29" s="99" t="s">
        <v>67</v>
      </c>
      <c r="F29" s="99"/>
      <c r="G29" s="99"/>
      <c r="H29" s="99"/>
      <c r="I29" s="99"/>
      <c r="J29" s="99"/>
      <c r="K29" s="99"/>
      <c r="L29" s="24"/>
      <c r="M29" s="16"/>
      <c r="N29" s="16" t="s">
        <v>16</v>
      </c>
      <c r="O29" s="16"/>
      <c r="P29" s="16"/>
      <c r="Q29" s="16"/>
      <c r="R29" s="27">
        <v>854</v>
      </c>
      <c r="S29" s="18"/>
      <c r="T29" s="8"/>
    </row>
    <row r="30" spans="1:20" ht="15.95" customHeight="1" x14ac:dyDescent="0.15">
      <c r="A30" s="102"/>
      <c r="B30" s="12" t="s">
        <v>14</v>
      </c>
      <c r="C30" s="19">
        <v>1265</v>
      </c>
      <c r="D30" s="23"/>
      <c r="E30" s="100"/>
      <c r="F30" s="100"/>
      <c r="G30" s="100"/>
      <c r="H30" s="100"/>
      <c r="I30" s="100"/>
      <c r="J30" s="100"/>
      <c r="K30" s="100"/>
      <c r="L30" s="24"/>
      <c r="M30" s="16"/>
      <c r="N30" s="16" t="s">
        <v>68</v>
      </c>
      <c r="O30" s="16"/>
      <c r="P30" s="16"/>
      <c r="Q30" s="16"/>
      <c r="R30" s="27">
        <v>360</v>
      </c>
      <c r="S30" s="18"/>
      <c r="T30" s="8"/>
    </row>
    <row r="31" spans="1:20" ht="15.95" customHeight="1" x14ac:dyDescent="0.15">
      <c r="A31" s="102"/>
      <c r="B31" s="12"/>
      <c r="C31" s="13"/>
      <c r="D31" s="23"/>
      <c r="E31" s="100"/>
      <c r="F31" s="100"/>
      <c r="G31" s="100"/>
      <c r="H31" s="100"/>
      <c r="I31" s="100"/>
      <c r="J31" s="100"/>
      <c r="K31" s="100"/>
      <c r="L31" s="24"/>
      <c r="M31" s="16"/>
      <c r="N31" s="16" t="s">
        <v>29</v>
      </c>
      <c r="O31" s="16"/>
      <c r="P31" s="16"/>
      <c r="Q31" s="16"/>
      <c r="R31" s="27">
        <v>16</v>
      </c>
      <c r="S31" s="18"/>
      <c r="T31" s="8"/>
    </row>
    <row r="32" spans="1:20" ht="15.95" customHeight="1" x14ac:dyDescent="0.15">
      <c r="A32" s="102"/>
      <c r="B32" s="12"/>
      <c r="C32" s="13"/>
      <c r="D32" s="23"/>
      <c r="E32" s="26" t="s">
        <v>36</v>
      </c>
      <c r="F32" s="16"/>
      <c r="G32" s="16"/>
      <c r="H32" s="16"/>
      <c r="I32" s="16"/>
      <c r="J32" s="16"/>
      <c r="K32" s="16"/>
      <c r="L32" s="24"/>
      <c r="M32" s="26"/>
      <c r="N32" s="16" t="s">
        <v>69</v>
      </c>
      <c r="O32" s="16"/>
      <c r="P32" s="16"/>
      <c r="Q32" s="16"/>
      <c r="R32" s="27">
        <v>51</v>
      </c>
      <c r="S32" s="18"/>
      <c r="T32" s="8"/>
    </row>
    <row r="33" spans="1:20" ht="15.95" customHeight="1" x14ac:dyDescent="0.15">
      <c r="A33" s="102"/>
      <c r="B33" s="12"/>
      <c r="C33" s="25"/>
      <c r="D33" s="23"/>
      <c r="E33" s="16" t="s">
        <v>35</v>
      </c>
      <c r="F33" s="26"/>
      <c r="G33" s="26"/>
      <c r="H33" s="26"/>
      <c r="I33" s="26"/>
      <c r="J33" s="26"/>
      <c r="K33" s="26"/>
      <c r="L33" s="24"/>
      <c r="M33" s="16"/>
      <c r="N33" s="26" t="s">
        <v>17</v>
      </c>
      <c r="O33" s="26"/>
      <c r="P33" s="26"/>
      <c r="Q33" s="26"/>
      <c r="R33" s="27">
        <v>11</v>
      </c>
      <c r="S33" s="18"/>
      <c r="T33" s="8"/>
    </row>
    <row r="34" spans="1:20" ht="15.95" customHeight="1" x14ac:dyDescent="0.15">
      <c r="A34" s="102"/>
      <c r="B34" s="12"/>
      <c r="C34" s="25"/>
      <c r="D34" s="26"/>
      <c r="E34" s="16" t="s">
        <v>7</v>
      </c>
      <c r="F34" s="16"/>
      <c r="G34" s="16"/>
      <c r="H34" s="16"/>
      <c r="I34" s="16"/>
      <c r="J34" s="16"/>
      <c r="K34" s="16"/>
      <c r="L34" s="24"/>
      <c r="M34" s="16"/>
      <c r="N34" s="8"/>
      <c r="O34" s="8"/>
      <c r="P34" s="8"/>
      <c r="Q34" s="26" t="s">
        <v>4</v>
      </c>
      <c r="R34" s="27">
        <f>SUM(R29:R33)</f>
        <v>1292</v>
      </c>
      <c r="S34" s="18"/>
      <c r="T34" s="8"/>
    </row>
    <row r="35" spans="1:20" ht="15.95" customHeight="1" x14ac:dyDescent="0.15">
      <c r="A35" s="102"/>
      <c r="B35" s="12"/>
      <c r="C35" s="25"/>
      <c r="D35" s="23"/>
      <c r="E35" s="101" t="s">
        <v>78</v>
      </c>
      <c r="F35" s="101"/>
      <c r="G35" s="101"/>
      <c r="H35" s="101"/>
      <c r="I35" s="101"/>
      <c r="J35" s="101"/>
      <c r="K35" s="101"/>
      <c r="L35" s="24"/>
      <c r="M35" s="16"/>
      <c r="N35" s="16"/>
      <c r="O35" s="16"/>
      <c r="P35" s="16"/>
      <c r="Q35" s="8"/>
      <c r="R35" s="8"/>
      <c r="S35" s="18"/>
      <c r="T35" s="8"/>
    </row>
    <row r="36" spans="1:20" ht="15.95" customHeight="1" x14ac:dyDescent="0.15">
      <c r="A36" s="102"/>
      <c r="B36" s="12"/>
      <c r="C36" s="25"/>
      <c r="D36" s="23"/>
      <c r="E36" s="101"/>
      <c r="F36" s="101"/>
      <c r="G36" s="101"/>
      <c r="H36" s="101"/>
      <c r="I36" s="101"/>
      <c r="J36" s="101"/>
      <c r="K36" s="101"/>
      <c r="L36" s="24"/>
      <c r="M36" s="16"/>
      <c r="N36" s="26"/>
      <c r="O36" s="26"/>
      <c r="P36" s="26"/>
      <c r="Q36" s="26"/>
      <c r="R36" s="53"/>
      <c r="S36" s="18"/>
      <c r="T36" s="8"/>
    </row>
    <row r="37" spans="1:20" ht="15.95" customHeight="1" x14ac:dyDescent="0.15">
      <c r="A37" s="102"/>
      <c r="B37" s="12"/>
      <c r="C37" s="25"/>
      <c r="D37" s="23"/>
      <c r="E37" s="16" t="s">
        <v>38</v>
      </c>
      <c r="F37" s="16"/>
      <c r="G37" s="16"/>
      <c r="H37" s="16"/>
      <c r="I37" s="16"/>
      <c r="J37" s="16"/>
      <c r="K37" s="16"/>
      <c r="L37" s="24"/>
      <c r="M37" s="26"/>
      <c r="N37" s="26"/>
      <c r="O37" s="26"/>
      <c r="P37" s="26"/>
      <c r="Q37" s="26"/>
      <c r="R37" s="26"/>
      <c r="S37" s="18"/>
      <c r="T37" s="8"/>
    </row>
    <row r="38" spans="1:20" ht="15.95" customHeight="1" x14ac:dyDescent="0.15">
      <c r="A38" s="102"/>
      <c r="B38" s="12"/>
      <c r="C38" s="13"/>
      <c r="D38" s="23"/>
      <c r="E38" s="16" t="s">
        <v>37</v>
      </c>
      <c r="F38" s="16"/>
      <c r="G38" s="16"/>
      <c r="H38" s="16"/>
      <c r="I38" s="16"/>
      <c r="J38" s="16"/>
      <c r="K38" s="16"/>
      <c r="L38" s="24"/>
      <c r="M38" s="16"/>
      <c r="N38" s="16"/>
      <c r="O38" s="16"/>
      <c r="P38" s="16"/>
      <c r="Q38" s="16"/>
      <c r="R38" s="16"/>
      <c r="S38" s="18"/>
      <c r="T38" s="8"/>
    </row>
    <row r="39" spans="1:20" ht="15.95" customHeight="1" x14ac:dyDescent="0.15">
      <c r="A39" s="102"/>
      <c r="B39" s="63"/>
      <c r="C39" s="28"/>
      <c r="D39" s="64"/>
      <c r="E39" s="29"/>
      <c r="F39" s="32"/>
      <c r="G39" s="32"/>
      <c r="H39" s="32"/>
      <c r="I39" s="32"/>
      <c r="J39" s="32"/>
      <c r="K39" s="32"/>
      <c r="L39" s="65"/>
      <c r="M39" s="32"/>
      <c r="N39" s="32"/>
      <c r="O39" s="32"/>
      <c r="P39" s="32"/>
      <c r="Q39" s="32"/>
      <c r="R39" s="32"/>
      <c r="S39" s="34"/>
      <c r="T39" s="8"/>
    </row>
    <row r="40" spans="1:20" ht="15.95" customHeight="1" x14ac:dyDescent="0.15">
      <c r="A40" s="102"/>
      <c r="B40" s="12" t="s">
        <v>0</v>
      </c>
      <c r="C40" s="13">
        <v>37870</v>
      </c>
      <c r="D40" s="23"/>
      <c r="E40" s="26" t="s">
        <v>42</v>
      </c>
      <c r="F40" s="8"/>
      <c r="G40" s="8"/>
      <c r="H40" s="8"/>
      <c r="I40" s="8"/>
      <c r="J40" s="8"/>
      <c r="K40" s="8"/>
      <c r="L40" s="15"/>
      <c r="M40" s="8"/>
      <c r="N40" s="66" t="s">
        <v>74</v>
      </c>
      <c r="O40" s="8"/>
      <c r="P40" s="8"/>
      <c r="Q40" s="16"/>
      <c r="R40" s="27">
        <v>17400</v>
      </c>
      <c r="S40" s="18"/>
      <c r="T40" s="8"/>
    </row>
    <row r="41" spans="1:20" ht="15.95" customHeight="1" x14ac:dyDescent="0.15">
      <c r="A41" s="102"/>
      <c r="B41" s="12" t="s">
        <v>34</v>
      </c>
      <c r="C41" s="19">
        <v>24200</v>
      </c>
      <c r="D41" s="16"/>
      <c r="E41" s="16"/>
      <c r="F41" s="20"/>
      <c r="G41" s="20"/>
      <c r="H41" s="20"/>
      <c r="I41" s="20"/>
      <c r="J41" s="20"/>
      <c r="K41" s="20"/>
      <c r="L41" s="15"/>
      <c r="M41" s="20"/>
      <c r="N41" s="66" t="s">
        <v>75</v>
      </c>
      <c r="O41" s="16"/>
      <c r="P41" s="16"/>
      <c r="Q41" s="16"/>
      <c r="R41" s="27">
        <v>9170</v>
      </c>
      <c r="S41" s="18"/>
      <c r="T41" s="8"/>
    </row>
    <row r="42" spans="1:20" ht="15.95" customHeight="1" x14ac:dyDescent="0.15">
      <c r="A42" s="102"/>
      <c r="B42" s="12"/>
      <c r="C42" s="19"/>
      <c r="D42" s="16"/>
      <c r="E42" s="16"/>
      <c r="F42" s="20"/>
      <c r="G42" s="20"/>
      <c r="H42" s="20"/>
      <c r="I42" s="20"/>
      <c r="J42" s="20"/>
      <c r="K42" s="20"/>
      <c r="L42" s="15"/>
      <c r="M42" s="20"/>
      <c r="N42" s="66" t="s">
        <v>76</v>
      </c>
      <c r="O42" s="16"/>
      <c r="P42" s="16"/>
      <c r="Q42" s="16"/>
      <c r="R42" s="27">
        <v>11300</v>
      </c>
      <c r="S42" s="18"/>
      <c r="T42" s="8"/>
    </row>
    <row r="43" spans="1:20" ht="15.95" customHeight="1" thickBot="1" x14ac:dyDescent="0.2">
      <c r="A43" s="102"/>
      <c r="B43" s="67"/>
      <c r="C43" s="58"/>
      <c r="D43" s="68"/>
      <c r="E43" s="68"/>
      <c r="F43" s="60"/>
      <c r="G43" s="60"/>
      <c r="H43" s="60"/>
      <c r="I43" s="60"/>
      <c r="J43" s="60"/>
      <c r="K43" s="60"/>
      <c r="L43" s="61"/>
      <c r="M43" s="60"/>
      <c r="N43" s="69"/>
      <c r="O43" s="68"/>
      <c r="P43" s="68"/>
      <c r="Q43" s="26" t="s">
        <v>4</v>
      </c>
      <c r="R43" s="27">
        <f>SUM(R40:R42)</f>
        <v>37870</v>
      </c>
      <c r="S43" s="70"/>
      <c r="T43" s="8"/>
    </row>
    <row r="44" spans="1:20" ht="15.95" customHeight="1" x14ac:dyDescent="0.15">
      <c r="A44" s="102"/>
      <c r="B44" s="86" t="s">
        <v>24</v>
      </c>
      <c r="C44" s="54">
        <f>C29+C40</f>
        <v>39162</v>
      </c>
      <c r="D44" s="71"/>
      <c r="E44" s="55"/>
      <c r="F44" s="55"/>
      <c r="G44" s="72"/>
      <c r="H44" s="55"/>
      <c r="I44" s="73"/>
      <c r="J44" s="73"/>
      <c r="K44" s="55"/>
      <c r="L44" s="56"/>
      <c r="M44" s="55"/>
      <c r="N44" s="55"/>
      <c r="O44" s="55"/>
      <c r="P44" s="55"/>
      <c r="Q44" s="55"/>
      <c r="R44" s="55"/>
      <c r="S44" s="57"/>
      <c r="T44" s="8"/>
    </row>
    <row r="45" spans="1:20" ht="15.95" customHeight="1" x14ac:dyDescent="0.15">
      <c r="A45" s="103"/>
      <c r="B45" s="98"/>
      <c r="C45" s="58">
        <f>C30+C41</f>
        <v>25465</v>
      </c>
      <c r="D45" s="59"/>
      <c r="E45" s="60"/>
      <c r="F45" s="60"/>
      <c r="G45" s="60"/>
      <c r="H45" s="60"/>
      <c r="I45" s="60"/>
      <c r="J45" s="60"/>
      <c r="K45" s="60"/>
      <c r="L45" s="61"/>
      <c r="M45" s="60"/>
      <c r="N45" s="60"/>
      <c r="O45" s="60"/>
      <c r="P45" s="60"/>
      <c r="Q45" s="60"/>
      <c r="R45" s="60"/>
      <c r="S45" s="62"/>
      <c r="T45" s="8"/>
    </row>
    <row r="46" spans="1:20" ht="15.95" customHeight="1" x14ac:dyDescent="0.15">
      <c r="A46" s="74"/>
      <c r="B46" s="86" t="s">
        <v>26</v>
      </c>
      <c r="C46" s="54">
        <f>C27+C44</f>
        <v>409893</v>
      </c>
      <c r="D46" s="14"/>
      <c r="E46" s="8"/>
      <c r="F46" s="8"/>
      <c r="G46" s="55"/>
      <c r="H46" s="55"/>
      <c r="I46" s="8"/>
      <c r="J46" s="8"/>
      <c r="K46" s="8"/>
      <c r="L46" s="15"/>
      <c r="M46" s="8"/>
      <c r="N46" s="8"/>
      <c r="O46" s="8"/>
      <c r="P46" s="8"/>
      <c r="Q46" s="55"/>
      <c r="R46" s="8"/>
      <c r="S46" s="57"/>
      <c r="T46" s="8"/>
    </row>
    <row r="47" spans="1:20" ht="15.95" customHeight="1" x14ac:dyDescent="0.15">
      <c r="A47" s="75"/>
      <c r="B47" s="98"/>
      <c r="C47" s="58">
        <f>C28+C45</f>
        <v>380726</v>
      </c>
      <c r="D47" s="78"/>
      <c r="E47" s="79"/>
      <c r="F47" s="79"/>
      <c r="G47" s="79"/>
      <c r="H47" s="79"/>
      <c r="I47" s="79"/>
      <c r="J47" s="79"/>
      <c r="K47" s="79"/>
      <c r="L47" s="80"/>
      <c r="M47" s="76"/>
      <c r="N47" s="60"/>
      <c r="O47" s="60"/>
      <c r="P47" s="60"/>
      <c r="Q47" s="60"/>
      <c r="R47" s="60"/>
      <c r="S47" s="62"/>
      <c r="T47" s="8"/>
    </row>
    <row r="48" spans="1:20" ht="15.95" customHeight="1" x14ac:dyDescent="0.15">
      <c r="A48" s="8"/>
      <c r="B48" s="8"/>
      <c r="C48" s="2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s="4" customFormat="1" ht="15.95" customHeight="1" x14ac:dyDescent="0.15">
      <c r="A49" s="77"/>
      <c r="B49" s="77"/>
      <c r="C49" s="53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</row>
    <row r="50" spans="1:20" s="4" customFormat="1" ht="15.95" customHeight="1" x14ac:dyDescent="0.15">
      <c r="A50" s="77"/>
      <c r="B50" s="77"/>
      <c r="C50" s="53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</row>
    <row r="51" spans="1:20" s="4" customFormat="1" ht="15.95" customHeight="1" x14ac:dyDescent="0.15">
      <c r="A51" s="77"/>
      <c r="B51" s="77"/>
      <c r="C51" s="53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</row>
    <row r="52" spans="1:20" s="4" customFormat="1" ht="15.95" customHeight="1" x14ac:dyDescent="0.15">
      <c r="A52" s="77"/>
      <c r="B52" s="77"/>
      <c r="C52" s="53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</row>
    <row r="53" spans="1:20" s="4" customFormat="1" ht="15.95" customHeight="1" x14ac:dyDescent="0.15">
      <c r="C53" s="2"/>
    </row>
    <row r="54" spans="1:20" s="4" customFormat="1" ht="15.95" customHeight="1" x14ac:dyDescent="0.15">
      <c r="C54" s="2"/>
    </row>
    <row r="55" spans="1:20" s="4" customFormat="1" ht="15.95" customHeight="1" x14ac:dyDescent="0.15">
      <c r="C55" s="2"/>
    </row>
    <row r="56" spans="1:20" s="4" customFormat="1" ht="15.95" customHeight="1" x14ac:dyDescent="0.15">
      <c r="C56" s="2"/>
    </row>
    <row r="57" spans="1:20" s="4" customFormat="1" ht="15.95" customHeight="1" x14ac:dyDescent="0.15">
      <c r="C57" s="2"/>
    </row>
    <row r="58" spans="1:20" s="4" customFormat="1" ht="15.95" customHeight="1" x14ac:dyDescent="0.15">
      <c r="C58" s="2"/>
    </row>
    <row r="59" spans="1:20" s="4" customFormat="1" ht="15.95" customHeight="1" x14ac:dyDescent="0.15">
      <c r="C59" s="2"/>
    </row>
    <row r="60" spans="1:20" s="4" customFormat="1" ht="15.95" customHeight="1" x14ac:dyDescent="0.15">
      <c r="C60" s="2"/>
    </row>
    <row r="61" spans="1:20" s="4" customFormat="1" ht="15.95" customHeight="1" x14ac:dyDescent="0.15">
      <c r="C61" s="2"/>
    </row>
    <row r="62" spans="1:20" s="4" customFormat="1" ht="15.95" customHeight="1" x14ac:dyDescent="0.15">
      <c r="C62" s="2"/>
    </row>
    <row r="63" spans="1:20" s="4" customFormat="1" ht="15.95" customHeight="1" x14ac:dyDescent="0.15">
      <c r="C63" s="2"/>
    </row>
    <row r="64" spans="1:20" s="4" customFormat="1" ht="15.95" customHeight="1" x14ac:dyDescent="0.15">
      <c r="C64" s="2"/>
    </row>
    <row r="65" spans="3:3" s="4" customFormat="1" ht="15.95" customHeight="1" x14ac:dyDescent="0.15">
      <c r="C65" s="2"/>
    </row>
    <row r="66" spans="3:3" s="4" customFormat="1" ht="15.95" customHeight="1" x14ac:dyDescent="0.15">
      <c r="C66" s="2"/>
    </row>
    <row r="67" spans="3:3" s="4" customFormat="1" ht="15.95" customHeight="1" x14ac:dyDescent="0.15">
      <c r="C67" s="2"/>
    </row>
    <row r="68" spans="3:3" s="4" customFormat="1" ht="15.95" customHeight="1" x14ac:dyDescent="0.15">
      <c r="C68" s="2"/>
    </row>
    <row r="69" spans="3:3" s="4" customFormat="1" ht="15.95" customHeight="1" x14ac:dyDescent="0.15">
      <c r="C69" s="2"/>
    </row>
    <row r="70" spans="3:3" s="4" customFormat="1" ht="15.95" customHeight="1" x14ac:dyDescent="0.15">
      <c r="C70" s="2"/>
    </row>
    <row r="71" spans="3:3" s="4" customFormat="1" ht="15.95" customHeight="1" x14ac:dyDescent="0.15">
      <c r="C71" s="2"/>
    </row>
    <row r="72" spans="3:3" s="4" customFormat="1" ht="15.95" customHeight="1" x14ac:dyDescent="0.15">
      <c r="C72" s="2"/>
    </row>
    <row r="73" spans="3:3" s="4" customFormat="1" ht="15.95" customHeight="1" x14ac:dyDescent="0.15">
      <c r="C73" s="2"/>
    </row>
    <row r="74" spans="3:3" s="4" customFormat="1" ht="15.95" customHeight="1" x14ac:dyDescent="0.15">
      <c r="C74" s="2"/>
    </row>
    <row r="75" spans="3:3" s="4" customFormat="1" ht="15.95" customHeight="1" x14ac:dyDescent="0.15">
      <c r="C75" s="2"/>
    </row>
    <row r="76" spans="3:3" s="4" customFormat="1" ht="15.95" customHeight="1" x14ac:dyDescent="0.15">
      <c r="C76" s="2"/>
    </row>
    <row r="77" spans="3:3" s="4" customFormat="1" ht="15.95" customHeight="1" x14ac:dyDescent="0.15">
      <c r="C77" s="2"/>
    </row>
    <row r="78" spans="3:3" s="4" customFormat="1" ht="15.95" customHeight="1" x14ac:dyDescent="0.15">
      <c r="C78" s="2"/>
    </row>
    <row r="79" spans="3:3" s="4" customFormat="1" ht="15.95" customHeight="1" x14ac:dyDescent="0.15">
      <c r="C79" s="2"/>
    </row>
    <row r="80" spans="3:3" s="4" customFormat="1" ht="15.95" customHeight="1" x14ac:dyDescent="0.15">
      <c r="C80" s="2"/>
    </row>
    <row r="81" spans="3:3" s="4" customFormat="1" ht="15.95" customHeight="1" x14ac:dyDescent="0.15">
      <c r="C81" s="2"/>
    </row>
    <row r="82" spans="3:3" s="4" customFormat="1" ht="15.95" customHeight="1" x14ac:dyDescent="0.15">
      <c r="C82" s="2"/>
    </row>
    <row r="83" spans="3:3" s="4" customFormat="1" ht="15.95" customHeight="1" x14ac:dyDescent="0.15">
      <c r="C83" s="2"/>
    </row>
    <row r="84" spans="3:3" s="4" customFormat="1" ht="15.95" customHeight="1" x14ac:dyDescent="0.15">
      <c r="C84" s="2"/>
    </row>
    <row r="85" spans="3:3" s="4" customFormat="1" ht="15.95" customHeight="1" x14ac:dyDescent="0.15">
      <c r="C85" s="2"/>
    </row>
    <row r="86" spans="3:3" s="4" customFormat="1" ht="15.95" customHeight="1" x14ac:dyDescent="0.15">
      <c r="C86" s="2"/>
    </row>
    <row r="87" spans="3:3" s="4" customFormat="1" ht="15.95" customHeight="1" x14ac:dyDescent="0.15">
      <c r="C87" s="2"/>
    </row>
    <row r="88" spans="3:3" s="4" customFormat="1" ht="15.95" customHeight="1" x14ac:dyDescent="0.15">
      <c r="C88" s="2"/>
    </row>
    <row r="89" spans="3:3" s="4" customFormat="1" x14ac:dyDescent="0.15">
      <c r="C89" s="2"/>
    </row>
    <row r="90" spans="3:3" s="4" customFormat="1" x14ac:dyDescent="0.15">
      <c r="C90" s="2"/>
    </row>
    <row r="91" spans="3:3" s="4" customFormat="1" x14ac:dyDescent="0.15">
      <c r="C91" s="2"/>
    </row>
    <row r="92" spans="3:3" s="4" customFormat="1" x14ac:dyDescent="0.15">
      <c r="C92" s="2"/>
    </row>
    <row r="93" spans="3:3" s="4" customFormat="1" x14ac:dyDescent="0.15">
      <c r="C93" s="2"/>
    </row>
    <row r="94" spans="3:3" s="4" customFormat="1" x14ac:dyDescent="0.15">
      <c r="C94" s="2"/>
    </row>
    <row r="95" spans="3:3" s="4" customFormat="1" x14ac:dyDescent="0.15">
      <c r="C95" s="2"/>
    </row>
    <row r="96" spans="3:3" s="4" customFormat="1" x14ac:dyDescent="0.15">
      <c r="C96" s="2"/>
    </row>
    <row r="97" spans="3:3" s="4" customFormat="1" x14ac:dyDescent="0.15">
      <c r="C97" s="2"/>
    </row>
    <row r="98" spans="3:3" s="4" customFormat="1" x14ac:dyDescent="0.15">
      <c r="C98" s="2"/>
    </row>
    <row r="99" spans="3:3" s="4" customFormat="1" x14ac:dyDescent="0.15">
      <c r="C99" s="2"/>
    </row>
    <row r="100" spans="3:3" s="4" customFormat="1" x14ac:dyDescent="0.15">
      <c r="C100" s="2"/>
    </row>
    <row r="101" spans="3:3" s="4" customFormat="1" x14ac:dyDescent="0.15">
      <c r="C101" s="2"/>
    </row>
    <row r="102" spans="3:3" s="4" customFormat="1" x14ac:dyDescent="0.15">
      <c r="C102" s="2"/>
    </row>
    <row r="103" spans="3:3" s="4" customFormat="1" x14ac:dyDescent="0.15">
      <c r="C103" s="2"/>
    </row>
    <row r="104" spans="3:3" s="4" customFormat="1" x14ac:dyDescent="0.15">
      <c r="C104" s="2"/>
    </row>
    <row r="105" spans="3:3" s="4" customFormat="1" x14ac:dyDescent="0.15">
      <c r="C105" s="2"/>
    </row>
    <row r="106" spans="3:3" s="4" customFormat="1" x14ac:dyDescent="0.15">
      <c r="C106" s="2"/>
    </row>
    <row r="107" spans="3:3" s="4" customFormat="1" x14ac:dyDescent="0.15">
      <c r="C107" s="2"/>
    </row>
    <row r="108" spans="3:3" s="4" customFormat="1" x14ac:dyDescent="0.15">
      <c r="C108" s="2"/>
    </row>
    <row r="109" spans="3:3" s="4" customFormat="1" x14ac:dyDescent="0.15">
      <c r="C109" s="2"/>
    </row>
    <row r="110" spans="3:3" s="4" customFormat="1" x14ac:dyDescent="0.15">
      <c r="C110" s="2"/>
    </row>
    <row r="111" spans="3:3" s="4" customFormat="1" x14ac:dyDescent="0.15">
      <c r="C111" s="2"/>
    </row>
    <row r="112" spans="3:3" s="4" customFormat="1" x14ac:dyDescent="0.15">
      <c r="C112" s="2"/>
    </row>
    <row r="113" spans="3:3" s="4" customFormat="1" x14ac:dyDescent="0.15">
      <c r="C113" s="2"/>
    </row>
    <row r="114" spans="3:3" s="4" customFormat="1" x14ac:dyDescent="0.15">
      <c r="C114" s="2"/>
    </row>
    <row r="115" spans="3:3" s="4" customFormat="1" x14ac:dyDescent="0.15">
      <c r="C115" s="2"/>
    </row>
    <row r="116" spans="3:3" s="4" customFormat="1" x14ac:dyDescent="0.15">
      <c r="C116" s="2"/>
    </row>
    <row r="117" spans="3:3" s="4" customFormat="1" x14ac:dyDescent="0.15">
      <c r="C117" s="2"/>
    </row>
    <row r="118" spans="3:3" s="4" customFormat="1" x14ac:dyDescent="0.15">
      <c r="C118" s="2"/>
    </row>
    <row r="119" spans="3:3" s="4" customFormat="1" x14ac:dyDescent="0.15">
      <c r="C119" s="2"/>
    </row>
    <row r="120" spans="3:3" s="4" customFormat="1" x14ac:dyDescent="0.15">
      <c r="C120" s="2"/>
    </row>
    <row r="121" spans="3:3" s="4" customFormat="1" x14ac:dyDescent="0.15">
      <c r="C121" s="2"/>
    </row>
    <row r="122" spans="3:3" s="4" customFormat="1" x14ac:dyDescent="0.15">
      <c r="C122" s="2"/>
    </row>
    <row r="123" spans="3:3" s="4" customFormat="1" x14ac:dyDescent="0.15">
      <c r="C123" s="2"/>
    </row>
    <row r="124" spans="3:3" s="4" customFormat="1" x14ac:dyDescent="0.15">
      <c r="C124" s="2"/>
    </row>
    <row r="125" spans="3:3" s="4" customFormat="1" x14ac:dyDescent="0.15">
      <c r="C125" s="2"/>
    </row>
    <row r="126" spans="3:3" s="4" customFormat="1" x14ac:dyDescent="0.15">
      <c r="C126" s="2"/>
    </row>
    <row r="127" spans="3:3" s="4" customFormat="1" x14ac:dyDescent="0.15">
      <c r="C127" s="2"/>
    </row>
    <row r="128" spans="3:3" s="4" customFormat="1" x14ac:dyDescent="0.15">
      <c r="C128" s="2"/>
    </row>
    <row r="129" spans="3:3" s="4" customFormat="1" x14ac:dyDescent="0.15">
      <c r="C129" s="2"/>
    </row>
    <row r="130" spans="3:3" s="4" customFormat="1" x14ac:dyDescent="0.15">
      <c r="C130" s="2"/>
    </row>
    <row r="131" spans="3:3" s="4" customFormat="1" x14ac:dyDescent="0.15">
      <c r="C131" s="2"/>
    </row>
    <row r="132" spans="3:3" s="4" customFormat="1" x14ac:dyDescent="0.15">
      <c r="C132" s="2"/>
    </row>
    <row r="133" spans="3:3" s="4" customFormat="1" x14ac:dyDescent="0.15">
      <c r="C133" s="2"/>
    </row>
    <row r="134" spans="3:3" s="4" customFormat="1" x14ac:dyDescent="0.15">
      <c r="C134" s="2"/>
    </row>
    <row r="135" spans="3:3" s="4" customFormat="1" x14ac:dyDescent="0.15">
      <c r="C135" s="2"/>
    </row>
    <row r="136" spans="3:3" s="4" customFormat="1" x14ac:dyDescent="0.15">
      <c r="C136" s="2"/>
    </row>
    <row r="137" spans="3:3" s="4" customFormat="1" x14ac:dyDescent="0.15">
      <c r="C137" s="2"/>
    </row>
    <row r="138" spans="3:3" s="4" customFormat="1" x14ac:dyDescent="0.15">
      <c r="C138" s="2"/>
    </row>
    <row r="139" spans="3:3" s="4" customFormat="1" x14ac:dyDescent="0.15">
      <c r="C139" s="2"/>
    </row>
    <row r="140" spans="3:3" s="4" customFormat="1" x14ac:dyDescent="0.15">
      <c r="C140" s="2"/>
    </row>
    <row r="141" spans="3:3" s="4" customFormat="1" x14ac:dyDescent="0.15">
      <c r="C141" s="2"/>
    </row>
    <row r="142" spans="3:3" s="4" customFormat="1" x14ac:dyDescent="0.15">
      <c r="C142" s="2"/>
    </row>
    <row r="143" spans="3:3" s="4" customFormat="1" x14ac:dyDescent="0.15">
      <c r="C143" s="2"/>
    </row>
    <row r="144" spans="3:3" s="4" customFormat="1" x14ac:dyDescent="0.15">
      <c r="C144" s="2"/>
    </row>
    <row r="145" spans="3:3" s="4" customFormat="1" x14ac:dyDescent="0.15">
      <c r="C145" s="2"/>
    </row>
    <row r="146" spans="3:3" s="4" customFormat="1" x14ac:dyDescent="0.15">
      <c r="C146" s="2"/>
    </row>
  </sheetData>
  <mergeCells count="14">
    <mergeCell ref="D47:L47"/>
    <mergeCell ref="A1:S3"/>
    <mergeCell ref="A4:A5"/>
    <mergeCell ref="B4:B5"/>
    <mergeCell ref="D4:L5"/>
    <mergeCell ref="M4:S5"/>
    <mergeCell ref="E6:K7"/>
    <mergeCell ref="B27:B28"/>
    <mergeCell ref="E29:K31"/>
    <mergeCell ref="E35:K36"/>
    <mergeCell ref="B44:B45"/>
    <mergeCell ref="B46:B47"/>
    <mergeCell ref="A6:A28"/>
    <mergeCell ref="A29:A45"/>
  </mergeCells>
  <phoneticPr fontId="2"/>
  <printOptions horizontalCentered="1" verticalCentered="1"/>
  <pageMargins left="0.39370078740157483" right="0.39370078740157483" top="0.39370078740157483" bottom="0.35433070866141736" header="3.937007874015748E-2" footer="0.51181102362204722"/>
  <pageSetup paperSize="9" scale="7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実施計画</vt:lpstr>
      <vt:lpstr>実施計画!Print_Area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山内　慎也</cp:lastModifiedBy>
  <cp:lastPrinted>2026-08-19T07:29:46Z</cp:lastPrinted>
  <dcterms:created xsi:type="dcterms:W3CDTF">2002-01-23T00:21:16Z</dcterms:created>
  <dcterms:modified xsi:type="dcterms:W3CDTF">2026-08-19T07:36:50Z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3.0.2.0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2023-08-08T04:34:03Z</vt:filetime>
  </property>
</Properties>
</file>