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\\ash01\社会教育部\中央図書館\01事務係\01事務係共通\06_図書館協議会\601_図書館協議会\61-図書館協議会\R08\02_第1回開催\02_【起案】資料事前送付\"/>
    </mc:Choice>
  </mc:AlternateContent>
  <xr:revisionPtr revIDLastSave="0" documentId="13_ncr:1_{BADA2D40-41A3-41C9-9AF0-D1E0AEA26B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業執行状況" sheetId="1" r:id="rId1"/>
  </sheets>
  <definedNames>
    <definedName name="_xlnm.Print_Area" localSheetId="0">事業執行状況!$A$1:$J$69</definedName>
    <definedName name="_xlnm.Print_Titles" localSheetId="0">事業執行状況!$1:$4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9" i="1" l="1"/>
  <c r="E67" i="1"/>
  <c r="C65" i="1"/>
  <c r="C36" i="1"/>
  <c r="E31" i="1"/>
  <c r="C9" i="1"/>
  <c r="C22" i="1"/>
  <c r="C67" i="1"/>
  <c r="C66" i="1"/>
  <c r="J27" i="1" l="1"/>
  <c r="J28" i="1" s="1"/>
  <c r="C31" i="1" l="1"/>
  <c r="C30" i="1"/>
  <c r="J22" i="1"/>
  <c r="J21" i="1"/>
  <c r="C69" i="1" l="1"/>
  <c r="C6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5" authorId="0" shapeId="0" xr:uid="{CFFA1956-1E14-4CF7-A4B2-9CED78CF20DB}">
      <text>
        <r>
          <rPr>
            <b/>
            <sz val="9"/>
            <color indexed="81"/>
            <rFont val="MS P ゴシック"/>
            <family val="3"/>
            <charset val="128"/>
          </rPr>
          <t>財務会計の予算執行状況表を参照</t>
        </r>
      </text>
    </comment>
    <comment ref="H7" authorId="0" shapeId="0" xr:uid="{D90B0B74-3806-4313-8A17-8D93C63A00B3}">
      <text>
        <r>
          <rPr>
            <b/>
            <sz val="9"/>
            <color indexed="81"/>
            <rFont val="MS P ゴシック"/>
            <family val="3"/>
            <charset val="128"/>
          </rPr>
          <t>財務会計の歳出予算整理簿を参照</t>
        </r>
      </text>
    </comment>
    <comment ref="K23" authorId="0" shapeId="0" xr:uid="{00000000-0006-0000-0000-000001000000}">
      <text>
        <r>
          <rPr>
            <sz val="11"/>
            <rFont val="ＭＳ Ｐゴシック"/>
            <family val="3"/>
            <charset val="128"/>
          </rPr>
          <t>←図書館統計に合わせた
雑誌等は官報や購入した追録等は購入誌からは外した。金額は雑誌等に</t>
        </r>
      </text>
    </comment>
    <comment ref="J26" authorId="0" shapeId="0" xr:uid="{91A244BD-44F9-4FA8-B4B2-1EEA5A6F16D3}">
      <text>
        <r>
          <rPr>
            <b/>
            <sz val="9"/>
            <color indexed="81"/>
            <rFont val="MS P ゴシック"/>
            <family val="3"/>
            <charset val="128"/>
          </rPr>
          <t>電子図書分も入れること</t>
        </r>
      </text>
    </comment>
    <comment ref="D27" authorId="0" shapeId="0" xr:uid="{88425B52-FE19-4426-BAA2-B4740119225A}">
      <text>
        <r>
          <rPr>
            <b/>
            <sz val="9"/>
            <color indexed="81"/>
            <rFont val="ＭＳ Ｐゴシック"/>
            <family val="3"/>
            <charset val="128"/>
          </rPr>
          <t>ブックコートフィルム</t>
        </r>
      </text>
    </comment>
    <comment ref="I50" authorId="0" shapeId="0" xr:uid="{2BC73247-C19D-4886-95F9-6F25EBB1797C}">
      <text>
        <r>
          <rPr>
            <b/>
            <sz val="9"/>
            <color indexed="81"/>
            <rFont val="MS P ゴシック"/>
            <family val="3"/>
            <charset val="128"/>
          </rPr>
          <t>川尻主査に確認済み</t>
        </r>
      </text>
    </comment>
    <comment ref="J57" authorId="0" shapeId="0" xr:uid="{1EB6DB75-7197-44AC-AFAA-687AC14390B3}">
      <text>
        <r>
          <rPr>
            <b/>
            <sz val="9"/>
            <color indexed="81"/>
            <rFont val="ＭＳ Ｐゴシック"/>
            <family val="3"/>
            <charset val="128"/>
          </rPr>
          <t>（鈴木主査に聞いた）</t>
        </r>
      </text>
    </comment>
  </commentList>
</comments>
</file>

<file path=xl/sharedStrings.xml><?xml version="1.0" encoding="utf-8"?>
<sst xmlns="http://schemas.openxmlformats.org/spreadsheetml/2006/main" count="84" uniqueCount="76">
  <si>
    <t>事業名</t>
    <rPh sb="0" eb="2">
      <t>ジギョウ</t>
    </rPh>
    <rPh sb="2" eb="3">
      <t>メイ</t>
    </rPh>
    <phoneticPr fontId="8"/>
  </si>
  <si>
    <t>【資料購入点数】　</t>
  </si>
  <si>
    <t>臨時費計</t>
    <rPh sb="0" eb="2">
      <t>リンジ</t>
    </rPh>
    <rPh sb="2" eb="3">
      <t>ヒ</t>
    </rPh>
    <rPh sb="3" eb="4">
      <t>ケイ</t>
    </rPh>
    <phoneticPr fontId="8"/>
  </si>
  <si>
    <t>事　　　業　　　内　　　容</t>
    <rPh sb="0" eb="5">
      <t>ジギョウ</t>
    </rPh>
    <rPh sb="8" eb="13">
      <t>ナイヨウ</t>
    </rPh>
    <phoneticPr fontId="8"/>
  </si>
  <si>
    <t xml:space="preserve"> ◎事業概要及び事業成果　
　図書館の臨時的な改修や計画的整備に対応した事業を実施した。</t>
    <rPh sb="19" eb="22">
      <t>リンジテキ</t>
    </rPh>
    <rPh sb="23" eb="25">
      <t>カイシュウ</t>
    </rPh>
    <rPh sb="26" eb="29">
      <t>ケイカクテキ</t>
    </rPh>
    <rPh sb="29" eb="31">
      <t>セイビ</t>
    </rPh>
    <rPh sb="32" eb="34">
      <t>タイオウ</t>
    </rPh>
    <rPh sb="36" eb="38">
      <t>ジギョウ</t>
    </rPh>
    <rPh sb="39" eb="41">
      <t>ジッシ</t>
    </rPh>
    <phoneticPr fontId="8"/>
  </si>
  <si>
    <t xml:space="preserve"> 執行率</t>
    <rPh sb="1" eb="3">
      <t>シッコウ</t>
    </rPh>
    <rPh sb="3" eb="4">
      <t>リツ</t>
    </rPh>
    <phoneticPr fontId="8"/>
  </si>
  <si>
    <t>中央図書館</t>
    <rPh sb="0" eb="2">
      <t>チュウオウ</t>
    </rPh>
    <rPh sb="2" eb="5">
      <t>トショカン</t>
    </rPh>
    <phoneticPr fontId="8"/>
  </si>
  <si>
    <t xml:space="preserve"> 図書</t>
    <rPh sb="1" eb="3">
      <t>トショ</t>
    </rPh>
    <phoneticPr fontId="8"/>
  </si>
  <si>
    <t>・読書ボランティアステップアップ研修会（回数・参加人数）</t>
  </si>
  <si>
    <t>区分</t>
    <rPh sb="0" eb="2">
      <t>クブン</t>
    </rPh>
    <phoneticPr fontId="8"/>
  </si>
  <si>
    <t xml:space="preserve"> 新聞</t>
    <rPh sb="1" eb="3">
      <t>シンブン</t>
    </rPh>
    <phoneticPr fontId="8"/>
  </si>
  <si>
    <t>経常費計</t>
    <rPh sb="0" eb="3">
      <t>ケイジョウヒ</t>
    </rPh>
    <rPh sb="3" eb="4">
      <t>ケイ</t>
    </rPh>
    <phoneticPr fontId="8"/>
  </si>
  <si>
    <t>末広図書館</t>
    <rPh sb="0" eb="2">
      <t>スエヒロ</t>
    </rPh>
    <rPh sb="2" eb="5">
      <t>トショカン</t>
    </rPh>
    <phoneticPr fontId="8"/>
  </si>
  <si>
    <t xml:space="preserve"> 整備費</t>
  </si>
  <si>
    <t>永山図書館</t>
    <rPh sb="0" eb="2">
      <t>ナガヤマ</t>
    </rPh>
    <rPh sb="2" eb="5">
      <t>トショカン</t>
    </rPh>
    <phoneticPr fontId="8"/>
  </si>
  <si>
    <t>合計</t>
    <rPh sb="0" eb="2">
      <t>ゴウケイ</t>
    </rPh>
    <phoneticPr fontId="8"/>
  </si>
  <si>
    <t>東光図書館</t>
    <rPh sb="0" eb="2">
      <t>トウコウ</t>
    </rPh>
    <rPh sb="2" eb="5">
      <t>トショカン</t>
    </rPh>
    <phoneticPr fontId="8"/>
  </si>
  <si>
    <t>執行済額</t>
    <rPh sb="0" eb="2">
      <t>シッコウ</t>
    </rPh>
    <rPh sb="2" eb="3">
      <t>スミ</t>
    </rPh>
    <rPh sb="3" eb="4">
      <t>ガク</t>
    </rPh>
    <phoneticPr fontId="8"/>
  </si>
  <si>
    <t>神楽図書館</t>
    <rPh sb="0" eb="2">
      <t>カグラ</t>
    </rPh>
    <rPh sb="2" eb="5">
      <t>トショカン</t>
    </rPh>
    <phoneticPr fontId="8"/>
  </si>
  <si>
    <t xml:space="preserve"> 視聴覚資料</t>
    <rPh sb="1" eb="4">
      <t>シチョウカク</t>
    </rPh>
    <rPh sb="4" eb="6">
      <t>シリョウ</t>
    </rPh>
    <phoneticPr fontId="8"/>
  </si>
  <si>
    <t xml:space="preserve"> 図書館管理費</t>
    <rPh sb="1" eb="4">
      <t>トショカン</t>
    </rPh>
    <rPh sb="4" eb="7">
      <t>カンリヒ</t>
    </rPh>
    <phoneticPr fontId="8"/>
  </si>
  <si>
    <t xml:space="preserve"> 購入金額</t>
    <rPh sb="1" eb="3">
      <t>コウニュウ</t>
    </rPh>
    <rPh sb="3" eb="5">
      <t>キンガク</t>
    </rPh>
    <phoneticPr fontId="8"/>
  </si>
  <si>
    <t xml:space="preserve"> 図書資料</t>
    <rPh sb="1" eb="3">
      <t>トショ</t>
    </rPh>
    <rPh sb="3" eb="5">
      <t>シリョウ</t>
    </rPh>
    <phoneticPr fontId="8"/>
  </si>
  <si>
    <t xml:space="preserve"> 雑誌等</t>
    <rPh sb="1" eb="3">
      <t>ザッシ</t>
    </rPh>
    <rPh sb="3" eb="4">
      <t>トウ</t>
    </rPh>
    <phoneticPr fontId="8"/>
  </si>
  <si>
    <t>合　計</t>
    <rPh sb="0" eb="1">
      <t>ゴウ</t>
    </rPh>
    <rPh sb="2" eb="3">
      <t>ケイ</t>
    </rPh>
    <phoneticPr fontId="8"/>
  </si>
  <si>
    <t>図書館補修費</t>
    <rPh sb="0" eb="3">
      <t>トショカン</t>
    </rPh>
    <rPh sb="3" eb="6">
      <t>ホシュウヒ</t>
    </rPh>
    <phoneticPr fontId="8"/>
  </si>
  <si>
    <t>予算額</t>
    <rPh sb="0" eb="2">
      <t>ヨサン</t>
    </rPh>
    <rPh sb="2" eb="3">
      <t>ガク</t>
    </rPh>
    <phoneticPr fontId="8"/>
  </si>
  <si>
    <t>【主な事業内容】</t>
    <rPh sb="1" eb="2">
      <t>オモ</t>
    </rPh>
    <rPh sb="3" eb="5">
      <t>ジギョウ</t>
    </rPh>
    <rPh sb="5" eb="7">
      <t>ナイヨウ</t>
    </rPh>
    <phoneticPr fontId="8"/>
  </si>
  <si>
    <t>図書館</t>
    <rPh sb="0" eb="3">
      <t>トショカン</t>
    </rPh>
    <phoneticPr fontId="8"/>
  </si>
  <si>
    <t>事業活動費</t>
    <rPh sb="0" eb="2">
      <t>ジギョウ</t>
    </rPh>
    <rPh sb="2" eb="4">
      <t>カツドウ</t>
    </rPh>
    <rPh sb="4" eb="5">
      <t>ヒ</t>
    </rPh>
    <phoneticPr fontId="8"/>
  </si>
  <si>
    <t>【負担金】日本図書館協会ほか負担金　</t>
    <rPh sb="5" eb="7">
      <t>ニホン</t>
    </rPh>
    <rPh sb="7" eb="10">
      <t>トショカン</t>
    </rPh>
    <rPh sb="10" eb="12">
      <t>キョウカイ</t>
    </rPh>
    <phoneticPr fontId="8"/>
  </si>
  <si>
    <t>臨時費</t>
    <rPh sb="0" eb="3">
      <t>リンジヒ</t>
    </rPh>
    <phoneticPr fontId="8"/>
  </si>
  <si>
    <t xml:space="preserve"> 執行率</t>
  </si>
  <si>
    <t>経常費</t>
    <rPh sb="0" eb="3">
      <t>ケイジョウヒ</t>
    </rPh>
    <phoneticPr fontId="8"/>
  </si>
  <si>
    <t>図書館装備用品</t>
  </si>
  <si>
    <t>【「旭川市子ども読書活動推進計画」関係事業（主な事業）】</t>
    <rPh sb="17" eb="19">
      <t>カンケイ</t>
    </rPh>
    <rPh sb="19" eb="21">
      <t>ジギョウ</t>
    </rPh>
    <rPh sb="22" eb="23">
      <t>オモ</t>
    </rPh>
    <rPh sb="24" eb="26">
      <t>ジギョウ</t>
    </rPh>
    <phoneticPr fontId="8"/>
  </si>
  <si>
    <t>・図書宅配事業（利用登録者数・利用延べ人数）</t>
    <rPh sb="17" eb="18">
      <t>の</t>
    </rPh>
    <phoneticPr fontId="2" type="Hiragana"/>
  </si>
  <si>
    <t>【使賃料】OA機器・図書館システム等賃借料</t>
  </si>
  <si>
    <t>-</t>
  </si>
  <si>
    <t>【給料】会計年度任用職員給料</t>
    <rPh sb="12" eb="14">
      <t>キュウリョウ</t>
    </rPh>
    <phoneticPr fontId="8"/>
  </si>
  <si>
    <t>・夏・冬休み月曜開館（開館日数・利用人数（うち子ども））</t>
    <rPh sb="3" eb="4">
      <t>ふゆ</t>
    </rPh>
    <rPh sb="4" eb="5">
      <t>やす</t>
    </rPh>
    <rPh sb="8" eb="10">
      <t>かいかん</t>
    </rPh>
    <rPh sb="11" eb="13">
      <t>かいかん</t>
    </rPh>
    <rPh sb="13" eb="14">
      <t>び</t>
    </rPh>
    <rPh sb="14" eb="15">
      <t>かず</t>
    </rPh>
    <rPh sb="16" eb="18">
      <t>りよう</t>
    </rPh>
    <rPh sb="18" eb="19">
      <t>にん</t>
    </rPh>
    <rPh sb="19" eb="20">
      <t>すう</t>
    </rPh>
    <rPh sb="23" eb="24">
      <t>こ</t>
    </rPh>
    <phoneticPr fontId="2" type="Hiragana"/>
  </si>
  <si>
    <t>・　　  　　〃　 　　　 　　（録音図書作成数・所蔵数）</t>
    <rPh sb="17" eb="19">
      <t>ろくおん</t>
    </rPh>
    <rPh sb="19" eb="21">
      <t>としょ</t>
    </rPh>
    <rPh sb="21" eb="24">
      <t>さくせいすう</t>
    </rPh>
    <rPh sb="25" eb="27">
      <t>しょぞう</t>
    </rPh>
    <rPh sb="27" eb="28">
      <t>すう</t>
    </rPh>
    <phoneticPr fontId="2" type="Hiragana"/>
  </si>
  <si>
    <t>・中央図書館アフタヌーンシネマ（開催数・参加人数）</t>
    <rPh sb="1" eb="3">
      <t>ちゅうおう</t>
    </rPh>
    <rPh sb="3" eb="6">
      <t>としょかん</t>
    </rPh>
    <rPh sb="16" eb="18">
      <t>かいさい</t>
    </rPh>
    <rPh sb="18" eb="19">
      <t>すう</t>
    </rPh>
    <rPh sb="20" eb="22">
      <t>さんか</t>
    </rPh>
    <rPh sb="22" eb="23">
      <t>にん</t>
    </rPh>
    <rPh sb="23" eb="24">
      <t>すう</t>
    </rPh>
    <phoneticPr fontId="2" type="Hiragana"/>
  </si>
  <si>
    <t>・絵本の読み聞かせボランティア養成講座（回数・参加人数）</t>
    <rPh sb="20" eb="22">
      <t>かいすう</t>
    </rPh>
    <rPh sb="23" eb="25">
      <t>さんか</t>
    </rPh>
    <rPh sb="25" eb="26">
      <t>にん</t>
    </rPh>
    <rPh sb="26" eb="27">
      <t>すう</t>
    </rPh>
    <phoneticPr fontId="2" type="Hiragana"/>
  </si>
  <si>
    <t>連続5回講座</t>
    <rPh sb="0" eb="2">
      <t>れんぞく</t>
    </rPh>
    <rPh sb="3" eb="4">
      <t>かい</t>
    </rPh>
    <rPh sb="4" eb="6">
      <t>こうざ</t>
    </rPh>
    <phoneticPr fontId="2" type="Hiragana"/>
  </si>
  <si>
    <t>・旭川市児童生徒読書感想文コンクール（応募者数）</t>
    <rPh sb="1" eb="4">
      <t>あさひかわし</t>
    </rPh>
    <rPh sb="4" eb="6">
      <t>じどう</t>
    </rPh>
    <rPh sb="6" eb="8">
      <t>せいと</t>
    </rPh>
    <rPh sb="8" eb="10">
      <t>どくしょ</t>
    </rPh>
    <rPh sb="10" eb="13">
      <t>かんそうぶん</t>
    </rPh>
    <rPh sb="19" eb="22">
      <t>おうぼしゃ</t>
    </rPh>
    <rPh sb="22" eb="23">
      <t>すう</t>
    </rPh>
    <phoneticPr fontId="2" type="Hiragana"/>
  </si>
  <si>
    <t>・図書館まつり（日数・参加者数（うち子ども））</t>
    <rPh sb="1" eb="4">
      <t>としょかん</t>
    </rPh>
    <rPh sb="8" eb="10">
      <t>にっすう</t>
    </rPh>
    <rPh sb="11" eb="14">
      <t>さんかしゃ</t>
    </rPh>
    <rPh sb="14" eb="15">
      <t>すう</t>
    </rPh>
    <rPh sb="18" eb="19">
      <t>こ</t>
    </rPh>
    <phoneticPr fontId="2" type="Hiragana"/>
  </si>
  <si>
    <r>
      <t>・子ども向け定例行事及び映画会等</t>
    </r>
    <r>
      <rPr>
        <sz val="10"/>
        <rFont val="ＭＳ Ｐゴシック"/>
        <family val="3"/>
        <charset val="128"/>
      </rPr>
      <t>（回数・参加人数）</t>
    </r>
    <rPh sb="1" eb="2">
      <t>こ</t>
    </rPh>
    <rPh sb="4" eb="5">
      <t>むかい</t>
    </rPh>
    <rPh sb="6" eb="8">
      <t>ていれい</t>
    </rPh>
    <rPh sb="8" eb="10">
      <t>ぎょうじ</t>
    </rPh>
    <rPh sb="10" eb="11">
      <t>およ</t>
    </rPh>
    <rPh sb="12" eb="14">
      <t>えいが</t>
    </rPh>
    <rPh sb="14" eb="15">
      <t>かい</t>
    </rPh>
    <rPh sb="15" eb="16">
      <t>とう</t>
    </rPh>
    <phoneticPr fontId="2" type="Hiragana"/>
  </si>
  <si>
    <t>・自動車文庫活動（58ステーション）（貸出数・利用者数）</t>
    <rPh sb="1" eb="4">
      <t>じどうしゃ</t>
    </rPh>
    <rPh sb="4" eb="6">
      <t>ぶんこ</t>
    </rPh>
    <rPh sb="6" eb="8">
      <t>かつどう</t>
    </rPh>
    <rPh sb="19" eb="21">
      <t>かしだし</t>
    </rPh>
    <rPh sb="21" eb="22">
      <t>すう</t>
    </rPh>
    <rPh sb="23" eb="26">
      <t>りようしゃ</t>
    </rPh>
    <rPh sb="26" eb="27">
      <t>すう</t>
    </rPh>
    <phoneticPr fontId="2" type="Hiragana"/>
  </si>
  <si>
    <t>【職員手当】会計年度任用職員期末手当等</t>
    <rPh sb="14" eb="16">
      <t>キマツ</t>
    </rPh>
    <rPh sb="16" eb="18">
      <t>テアテ</t>
    </rPh>
    <rPh sb="18" eb="19">
      <t>トウ</t>
    </rPh>
    <phoneticPr fontId="8"/>
  </si>
  <si>
    <t>-</t>
    <phoneticPr fontId="2" type="Hiragana"/>
  </si>
  <si>
    <t>電子図書館アクセス
ライセンス取得数</t>
    <rPh sb="0" eb="5">
      <t>デンシトショカン</t>
    </rPh>
    <rPh sb="15" eb="18">
      <t>シュトクスウ</t>
    </rPh>
    <phoneticPr fontId="8"/>
  </si>
  <si>
    <r>
      <t>・視力障害者コーナー</t>
    </r>
    <r>
      <rPr>
        <sz val="7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>（利用休止中を除いた登録者数）</t>
    </r>
    <rPh sb="12" eb="14">
      <t>りよう</t>
    </rPh>
    <rPh sb="14" eb="17">
      <t>きゅうしちゅう</t>
    </rPh>
    <rPh sb="18" eb="19">
      <t>のぞ</t>
    </rPh>
    <rPh sb="21" eb="24">
      <t>とうろくしゃ</t>
    </rPh>
    <rPh sb="24" eb="25">
      <t>すう</t>
    </rPh>
    <phoneticPr fontId="2" type="Hiragana"/>
  </si>
  <si>
    <t>・図書館通信の発行（発行回数）</t>
    <rPh sb="1" eb="4">
      <t>としょかん</t>
    </rPh>
    <rPh sb="4" eb="6">
      <t>つうしん</t>
    </rPh>
    <rPh sb="7" eb="9">
      <t>はっこう</t>
    </rPh>
    <rPh sb="10" eb="12">
      <t>はっこう</t>
    </rPh>
    <rPh sb="12" eb="14">
      <t>かいすう</t>
    </rPh>
    <phoneticPr fontId="2" type="Hiragana"/>
  </si>
  <si>
    <t>・本のリサイクル市（開催数・参加人数）※中央図書館のみ</t>
    <rPh sb="20" eb="25">
      <t>ちゅうおうとしょかん</t>
    </rPh>
    <phoneticPr fontId="2" type="Hiragana"/>
  </si>
  <si>
    <t>・中央図書館ミニギャラリー(実施回数）</t>
    <rPh sb="1" eb="3">
      <t>ちゅうおう</t>
    </rPh>
    <rPh sb="3" eb="6">
      <t>としょかん</t>
    </rPh>
    <rPh sb="14" eb="16">
      <t>じっし</t>
    </rPh>
    <rPh sb="16" eb="18">
      <t>かいすう</t>
    </rPh>
    <phoneticPr fontId="2" type="Hiragana"/>
  </si>
  <si>
    <t>・中央図書館企画展示(実施回数）</t>
    <rPh sb="1" eb="3">
      <t>ちゅうおう</t>
    </rPh>
    <rPh sb="3" eb="6">
      <t>としょかん</t>
    </rPh>
    <rPh sb="11" eb="13">
      <t>じっし</t>
    </rPh>
    <rPh sb="13" eb="15">
      <t>かいすう</t>
    </rPh>
    <phoneticPr fontId="2" type="Hiragana"/>
  </si>
  <si>
    <t>・          〃　　　  　 　　（ボランティア講習会開催数・参加人数）</t>
    <rPh sb="28" eb="31">
      <t>こうしゅうかい</t>
    </rPh>
    <rPh sb="31" eb="34">
      <t>かいさいすう</t>
    </rPh>
    <rPh sb="35" eb="39">
      <t>さんかにんずう</t>
    </rPh>
    <phoneticPr fontId="2" type="Hiragana"/>
  </si>
  <si>
    <t>　　‐中央図書館キッズコンサート（回数・参加人数）</t>
    <rPh sb="3" eb="5">
      <t>ちゅうおう</t>
    </rPh>
    <rPh sb="5" eb="8">
      <t>としょかん</t>
    </rPh>
    <phoneticPr fontId="2" type="Hiragana"/>
  </si>
  <si>
    <t>　　‐市内一斉読み聞かせ行事（日数・参加人数）</t>
    <rPh sb="3" eb="5">
      <t>しない</t>
    </rPh>
    <rPh sb="5" eb="7">
      <t>いっせい</t>
    </rPh>
    <rPh sb="7" eb="8">
      <t>よ</t>
    </rPh>
    <rPh sb="9" eb="10">
      <t>き</t>
    </rPh>
    <rPh sb="12" eb="14">
      <t>ぎょうじ</t>
    </rPh>
    <rPh sb="15" eb="17">
      <t>にっすう</t>
    </rPh>
    <rPh sb="18" eb="20">
      <t>さんか</t>
    </rPh>
    <rPh sb="20" eb="21">
      <t>にん</t>
    </rPh>
    <rPh sb="21" eb="22">
      <t>すう</t>
    </rPh>
    <phoneticPr fontId="2" type="Hiragana"/>
  </si>
  <si>
    <t>　　‐定例お楽しみ会（回数・参加人数）</t>
    <rPh sb="3" eb="5">
      <t>ていれい</t>
    </rPh>
    <rPh sb="6" eb="7">
      <t>たの</t>
    </rPh>
    <rPh sb="9" eb="10">
      <t>かい</t>
    </rPh>
    <phoneticPr fontId="2" type="Hiragana"/>
  </si>
  <si>
    <t>（主な内訳）</t>
    <rPh sb="1" eb="2">
      <t>おも</t>
    </rPh>
    <rPh sb="3" eb="5">
      <t>うちわけ</t>
    </rPh>
    <phoneticPr fontId="2" type="Hiragana"/>
  </si>
  <si>
    <t>令和７年度　事業報告</t>
    <rPh sb="0" eb="2">
      <t>レイワ</t>
    </rPh>
    <rPh sb="3" eb="4">
      <t>ネン</t>
    </rPh>
    <rPh sb="4" eb="5">
      <t>ド</t>
    </rPh>
    <rPh sb="6" eb="7">
      <t>コト</t>
    </rPh>
    <rPh sb="7" eb="8">
      <t>ゴウ</t>
    </rPh>
    <rPh sb="8" eb="9">
      <t>ホウ</t>
    </rPh>
    <rPh sb="9" eb="10">
      <t>コク</t>
    </rPh>
    <phoneticPr fontId="8"/>
  </si>
  <si>
    <t>◎事業概要及び事業成果
　図書館（中央図書館、地区図書館及び分室）における施設の維持管理、運営と機能の充実に努めた。</t>
  </si>
  <si>
    <t xml:space="preserve">【報酬】会計年度任用職員、図書館協議会委員報酬   </t>
  </si>
  <si>
    <t>【旅費】通勤手当、在勤地内旅費等</t>
  </si>
  <si>
    <t>【需用費】消耗品、燃料、光熱水費、修繕</t>
  </si>
  <si>
    <t>【役務費】電話、ネット回線、資料郵送切手代等</t>
  </si>
  <si>
    <t>【委託料】清掃、管理、機械警備、各種保守点検</t>
  </si>
  <si>
    <t>◎事業概要及び事業成果　
　　図書及び視聴覚資料を購入し、市民の学習ニーズに応えるため図書館資料の充実に努めた。</t>
    <rPh sb="15" eb="17">
      <t>トショ</t>
    </rPh>
    <rPh sb="17" eb="18">
      <t>オヨ</t>
    </rPh>
    <rPh sb="19" eb="22">
      <t>シチョウカク</t>
    </rPh>
    <rPh sb="22" eb="24">
      <t>シリョウ</t>
    </rPh>
    <rPh sb="25" eb="27">
      <t>コウニュウ</t>
    </rPh>
    <rPh sb="29" eb="31">
      <t>シミン</t>
    </rPh>
    <rPh sb="32" eb="34">
      <t>ガクシュウ</t>
    </rPh>
    <rPh sb="38" eb="39">
      <t>コタ</t>
    </rPh>
    <rPh sb="43" eb="45">
      <t>トショ</t>
    </rPh>
    <rPh sb="45" eb="46">
      <t>カン</t>
    </rPh>
    <rPh sb="46" eb="48">
      <t>シリョウ</t>
    </rPh>
    <rPh sb="49" eb="51">
      <t>ジュウジツ</t>
    </rPh>
    <rPh sb="52" eb="53">
      <t>ツト</t>
    </rPh>
    <phoneticPr fontId="8"/>
  </si>
  <si>
    <t>◎事業概要及び事業成果
　図書館の各種事業をボランティアや市民と協働しながら実施し、市民サービスの向上を図った。また、「旭川市
子ども読書活動推進計画」に基づき、関連部局、学校、地域等と連携し子どもの読書環境の整備に努めた。</t>
    <rPh sb="38" eb="40">
      <t>ジッシ</t>
    </rPh>
    <rPh sb="42" eb="44">
      <t>シミン</t>
    </rPh>
    <rPh sb="49" eb="51">
      <t>コウジョウ</t>
    </rPh>
    <rPh sb="52" eb="53">
      <t>ハカ</t>
    </rPh>
    <rPh sb="60" eb="63">
      <t>アサヒカワシ</t>
    </rPh>
    <rPh sb="64" eb="65">
      <t>コ</t>
    </rPh>
    <rPh sb="67" eb="69">
      <t>ドクショ</t>
    </rPh>
    <rPh sb="69" eb="71">
      <t>カツドウ</t>
    </rPh>
    <rPh sb="71" eb="73">
      <t>スイシン</t>
    </rPh>
    <rPh sb="73" eb="75">
      <t>ケイカク</t>
    </rPh>
    <rPh sb="77" eb="78">
      <t>モト</t>
    </rPh>
    <rPh sb="81" eb="83">
      <t>カンレン</t>
    </rPh>
    <rPh sb="83" eb="85">
      <t>ブキョク</t>
    </rPh>
    <rPh sb="86" eb="88">
      <t>ガッコウ</t>
    </rPh>
    <rPh sb="89" eb="91">
      <t>チイキ</t>
    </rPh>
    <rPh sb="91" eb="92">
      <t>ナド</t>
    </rPh>
    <rPh sb="93" eb="95">
      <t>レンケイ</t>
    </rPh>
    <rPh sb="96" eb="97">
      <t>コ</t>
    </rPh>
    <rPh sb="100" eb="102">
      <t>ドクショ</t>
    </rPh>
    <rPh sb="102" eb="104">
      <t>カンキョウ</t>
    </rPh>
    <rPh sb="105" eb="107">
      <t>セイビ</t>
    </rPh>
    <rPh sb="108" eb="109">
      <t>ツト</t>
    </rPh>
    <phoneticPr fontId="8"/>
  </si>
  <si>
    <t>・子育て支援絵本講座（回数・参加人数）</t>
    <phoneticPr fontId="2" type="Hiragana"/>
  </si>
  <si>
    <t>（うちZOOM参加２０人）</t>
    <rPh sb="7" eb="9">
      <t>さんか</t>
    </rPh>
    <rPh sb="11" eb="12">
      <t>にん</t>
    </rPh>
    <phoneticPr fontId="2" type="Hiragana"/>
  </si>
  <si>
    <t>・中央図書館直流電源装置更新</t>
    <rPh sb="1" eb="3">
      <t>チュウオウ</t>
    </rPh>
    <rPh sb="3" eb="6">
      <t>トショカン</t>
    </rPh>
    <rPh sb="6" eb="8">
      <t>チョクリュウ</t>
    </rPh>
    <rPh sb="8" eb="10">
      <t>デンゲン</t>
    </rPh>
    <rPh sb="10" eb="12">
      <t>ソウチ</t>
    </rPh>
    <rPh sb="12" eb="14">
      <t>コウシン</t>
    </rPh>
    <phoneticPr fontId="4"/>
  </si>
  <si>
    <t>・末広図書館昇降機改修</t>
    <phoneticPr fontId="4"/>
  </si>
  <si>
    <t>・子ども読書活動推進講演会（R7年度講演者：梯久美子氏）（回数・参加人数）</t>
    <rPh sb="16" eb="18">
      <t>ねんど</t>
    </rPh>
    <rPh sb="18" eb="20">
      <t>こうえん</t>
    </rPh>
    <rPh sb="20" eb="21">
      <t>しゃ</t>
    </rPh>
    <rPh sb="22" eb="23">
      <t>はしご</t>
    </rPh>
    <rPh sb="23" eb="26">
      <t>くみこ</t>
    </rPh>
    <rPh sb="26" eb="27">
      <t>し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</si>
</sst>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&quot;千&quot;&quot;円&quot;"/>
    <numFmt numFmtId="177" formatCode="0.0%"/>
    <numFmt numFmtId="178" formatCode="#,##0&quot;冊&quot;"/>
    <numFmt numFmtId="179" formatCode="#,##0&quot;点&quot;"/>
    <numFmt numFmtId="180" formatCode="#,##0&quot;誌&quot;"/>
    <numFmt numFmtId="181" formatCode="#,##0&quot;紙&quot;"/>
    <numFmt numFmtId="182" formatCode="&quot;執&quot;&quot;行&quot;&quot;率&quot;0.0%"/>
    <numFmt numFmtId="183" formatCode="#,##0&quot;人&quot;"/>
    <numFmt numFmtId="184" formatCode="#,##0&quot;件&quot;"/>
    <numFmt numFmtId="185" formatCode="#,##0&quot;回&quot;"/>
    <numFmt numFmtId="186" formatCode="#\(##0&quot;人）&quot;"/>
    <numFmt numFmtId="187" formatCode="#,##0&quot;日&quot;"/>
    <numFmt numFmtId="188" formatCode="#,##0&quot;千円&quot;"/>
  </numFmts>
  <fonts count="17">
    <font>
      <sz val="11"/>
      <name val="ＭＳ Ｐゴシック"/>
      <family val="3"/>
    </font>
    <font>
      <sz val="10"/>
      <name val="ＭＳ 明朝"/>
      <family val="1"/>
    </font>
    <font>
      <sz val="6"/>
      <name val="游ゴシック"/>
      <family val="3"/>
    </font>
    <font>
      <sz val="10"/>
      <name val="ＭＳ Ｐゴシック"/>
      <family val="3"/>
    </font>
    <font>
      <u/>
      <sz val="18"/>
      <name val="ＭＳ ゴシック"/>
      <family val="3"/>
    </font>
    <font>
      <u/>
      <sz val="10"/>
      <name val="ＭＳ Ｐゴシック"/>
      <family val="3"/>
    </font>
    <font>
      <b/>
      <sz val="10"/>
      <name val="ＭＳ Ｐゴシック"/>
      <family val="3"/>
    </font>
    <font>
      <sz val="10"/>
      <name val="游ゴシック"/>
      <family val="3"/>
    </font>
    <font>
      <sz val="6"/>
      <name val="ＭＳ Ｐゴシック"/>
      <family val="3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ゴシック"/>
      <family val="3"/>
    </font>
    <font>
      <sz val="9"/>
      <name val="ＭＳ Ｐゴシック"/>
      <family val="3"/>
    </font>
    <font>
      <sz val="8"/>
      <name val="ＭＳ Ｐゴシック"/>
      <family val="3"/>
    </font>
    <font>
      <b/>
      <sz val="9"/>
      <color indexed="81"/>
      <name val="MS P 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hair">
        <color theme="0" tint="-0.249977111117893"/>
      </bottom>
      <diagonal/>
    </border>
    <border>
      <left style="thin">
        <color indexed="64"/>
      </left>
      <right/>
      <top style="hair">
        <color theme="0" tint="-0.249977111117893"/>
      </top>
      <bottom style="hair">
        <color theme="0" tint="-0.24997711111789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/>
    <xf numFmtId="0" fontId="0" fillId="0" borderId="0" xfId="0" applyFont="1" applyFill="1"/>
    <xf numFmtId="0" fontId="3" fillId="0" borderId="0" xfId="0" applyFont="1"/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 wrapText="1"/>
    </xf>
    <xf numFmtId="176" fontId="5" fillId="0" borderId="7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6" fontId="5" fillId="0" borderId="9" xfId="0" applyNumberFormat="1" applyFont="1" applyFill="1" applyBorder="1" applyAlignment="1">
      <alignment vertical="center"/>
    </xf>
    <xf numFmtId="176" fontId="3" fillId="0" borderId="9" xfId="0" applyNumberFormat="1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10" fontId="3" fillId="0" borderId="9" xfId="0" applyNumberFormat="1" applyFont="1" applyFill="1" applyBorder="1" applyAlignment="1">
      <alignment vertical="center"/>
    </xf>
    <xf numFmtId="9" fontId="3" fillId="0" borderId="0" xfId="0" applyNumberFormat="1" applyFont="1" applyFill="1" applyBorder="1" applyAlignment="1">
      <alignment vertical="center"/>
    </xf>
    <xf numFmtId="9" fontId="3" fillId="0" borderId="11" xfId="0" applyNumberFormat="1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vertical="center"/>
    </xf>
    <xf numFmtId="9" fontId="3" fillId="0" borderId="9" xfId="0" applyNumberFormat="1" applyFont="1" applyFill="1" applyBorder="1" applyAlignment="1">
      <alignment vertical="center"/>
    </xf>
    <xf numFmtId="176" fontId="3" fillId="0" borderId="15" xfId="0" applyNumberFormat="1" applyFont="1" applyFill="1" applyBorder="1" applyAlignment="1">
      <alignment vertical="center"/>
    </xf>
    <xf numFmtId="177" fontId="3" fillId="0" borderId="12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18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6" fillId="0" borderId="18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22" xfId="0" applyNumberFormat="1" applyFont="1" applyFill="1" applyBorder="1" applyAlignment="1">
      <alignment vertical="center"/>
    </xf>
    <xf numFmtId="182" fontId="3" fillId="0" borderId="28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4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0" fontId="3" fillId="0" borderId="34" xfId="0" applyFont="1" applyFill="1" applyBorder="1" applyAlignment="1">
      <alignment horizontal="left" vertical="center" wrapText="1"/>
    </xf>
    <xf numFmtId="182" fontId="3" fillId="0" borderId="0" xfId="0" applyNumberFormat="1" applyFont="1" applyFill="1" applyBorder="1" applyAlignment="1">
      <alignment vertical="center"/>
    </xf>
    <xf numFmtId="182" fontId="3" fillId="0" borderId="28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83" fontId="3" fillId="0" borderId="34" xfId="0" applyNumberFormat="1" applyFont="1" applyFill="1" applyBorder="1" applyAlignment="1">
      <alignment horizontal="right" vertical="center"/>
    </xf>
    <xf numFmtId="176" fontId="3" fillId="0" borderId="29" xfId="0" applyNumberFormat="1" applyFont="1" applyFill="1" applyBorder="1" applyAlignment="1">
      <alignment vertical="center" shrinkToFit="1"/>
    </xf>
    <xf numFmtId="0" fontId="3" fillId="0" borderId="34" xfId="0" applyFont="1" applyFill="1" applyBorder="1" applyAlignment="1">
      <alignment horizontal="right" vertical="center" wrapText="1"/>
    </xf>
    <xf numFmtId="183" fontId="3" fillId="0" borderId="34" xfId="0" applyNumberFormat="1" applyFont="1" applyFill="1" applyBorder="1" applyAlignment="1">
      <alignment horizontal="left" vertical="center"/>
    </xf>
    <xf numFmtId="0" fontId="3" fillId="0" borderId="39" xfId="0" applyFont="1" applyFill="1" applyBorder="1" applyAlignment="1">
      <alignment vertical="center"/>
    </xf>
    <xf numFmtId="0" fontId="3" fillId="0" borderId="41" xfId="0" applyFont="1" applyFill="1" applyBorder="1" applyAlignment="1">
      <alignment horizontal="center" vertical="center"/>
    </xf>
    <xf numFmtId="176" fontId="3" fillId="0" borderId="43" xfId="0" applyNumberFormat="1" applyFont="1" applyFill="1" applyBorder="1" applyAlignment="1">
      <alignment vertical="center"/>
    </xf>
    <xf numFmtId="0" fontId="3" fillId="0" borderId="38" xfId="0" applyFont="1" applyFill="1" applyBorder="1" applyAlignment="1">
      <alignment vertical="center"/>
    </xf>
    <xf numFmtId="0" fontId="3" fillId="0" borderId="39" xfId="0" applyFont="1" applyFill="1" applyBorder="1" applyAlignment="1">
      <alignment horizontal="left" vertical="center"/>
    </xf>
    <xf numFmtId="0" fontId="3" fillId="0" borderId="39" xfId="0" applyFont="1" applyFill="1" applyBorder="1" applyAlignment="1">
      <alignment horizontal="right" vertical="center"/>
    </xf>
    <xf numFmtId="0" fontId="3" fillId="0" borderId="44" xfId="0" applyFont="1" applyFill="1" applyBorder="1" applyAlignment="1">
      <alignment vertical="center"/>
    </xf>
    <xf numFmtId="0" fontId="3" fillId="0" borderId="44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1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176" fontId="9" fillId="0" borderId="21" xfId="0" applyNumberFormat="1" applyFont="1" applyFill="1" applyBorder="1" applyAlignment="1">
      <alignment vertical="center"/>
    </xf>
    <xf numFmtId="176" fontId="9" fillId="0" borderId="41" xfId="0" applyNumberFormat="1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vertical="center"/>
    </xf>
    <xf numFmtId="176" fontId="9" fillId="0" borderId="42" xfId="0" applyNumberFormat="1" applyFont="1" applyFill="1" applyBorder="1" applyAlignment="1">
      <alignment vertical="center"/>
    </xf>
    <xf numFmtId="0" fontId="9" fillId="0" borderId="31" xfId="0" applyFont="1" applyFill="1" applyBorder="1" applyAlignment="1">
      <alignment horizontal="right" vertical="center"/>
    </xf>
    <xf numFmtId="0" fontId="9" fillId="0" borderId="31" xfId="0" applyFont="1" applyBorder="1" applyAlignment="1">
      <alignment horizontal="left" vertical="center"/>
    </xf>
    <xf numFmtId="0" fontId="9" fillId="0" borderId="31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Alignment="1">
      <alignment vertical="center"/>
    </xf>
    <xf numFmtId="176" fontId="9" fillId="0" borderId="21" xfId="0" applyNumberFormat="1" applyFont="1" applyFill="1" applyBorder="1" applyAlignment="1">
      <alignment horizontal="right" vertical="center"/>
    </xf>
    <xf numFmtId="0" fontId="12" fillId="0" borderId="21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/>
    </xf>
    <xf numFmtId="184" fontId="9" fillId="0" borderId="21" xfId="0" applyNumberFormat="1" applyFont="1" applyFill="1" applyBorder="1" applyAlignment="1">
      <alignment horizontal="right" vertical="center"/>
    </xf>
    <xf numFmtId="176" fontId="9" fillId="0" borderId="41" xfId="0" applyNumberFormat="1" applyFont="1" applyFill="1" applyBorder="1" applyAlignment="1">
      <alignment horizontal="right" vertical="center"/>
    </xf>
    <xf numFmtId="0" fontId="14" fillId="0" borderId="25" xfId="0" applyFont="1" applyFill="1" applyBorder="1" applyAlignment="1">
      <alignment horizontal="left" vertical="center"/>
    </xf>
    <xf numFmtId="188" fontId="3" fillId="0" borderId="34" xfId="0" applyNumberFormat="1" applyFont="1" applyFill="1" applyBorder="1" applyAlignment="1">
      <alignment horizontal="right" vertical="center" wrapText="1"/>
    </xf>
    <xf numFmtId="183" fontId="9" fillId="0" borderId="33" xfId="0" applyNumberFormat="1" applyFont="1" applyFill="1" applyBorder="1" applyAlignment="1">
      <alignment horizontal="right" vertical="center"/>
    </xf>
    <xf numFmtId="0" fontId="9" fillId="0" borderId="39" xfId="0" applyFont="1" applyFill="1" applyBorder="1" applyAlignment="1">
      <alignment vertical="center"/>
    </xf>
    <xf numFmtId="0" fontId="9" fillId="0" borderId="39" xfId="0" applyFont="1" applyFill="1" applyBorder="1" applyAlignment="1">
      <alignment horizontal="left" vertical="center"/>
    </xf>
    <xf numFmtId="0" fontId="9" fillId="0" borderId="39" xfId="0" applyFont="1" applyFill="1" applyBorder="1" applyAlignment="1">
      <alignment horizontal="center" vertical="center"/>
    </xf>
    <xf numFmtId="185" fontId="9" fillId="0" borderId="33" xfId="0" applyNumberFormat="1" applyFont="1" applyFill="1" applyBorder="1" applyAlignment="1">
      <alignment horizontal="right" vertical="center"/>
    </xf>
    <xf numFmtId="186" fontId="9" fillId="0" borderId="39" xfId="0" applyNumberFormat="1" applyFont="1" applyFill="1" applyBorder="1" applyAlignment="1">
      <alignment horizontal="left" vertical="center"/>
    </xf>
    <xf numFmtId="0" fontId="9" fillId="0" borderId="33" xfId="0" applyFont="1" applyFill="1" applyBorder="1" applyAlignment="1">
      <alignment vertical="center"/>
    </xf>
    <xf numFmtId="176" fontId="3" fillId="0" borderId="12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3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vertical="center"/>
    </xf>
    <xf numFmtId="0" fontId="3" fillId="0" borderId="33" xfId="0" applyFont="1" applyFill="1" applyBorder="1" applyAlignment="1">
      <alignment vertical="center"/>
    </xf>
    <xf numFmtId="0" fontId="3" fillId="0" borderId="25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left" vertical="center"/>
    </xf>
    <xf numFmtId="178" fontId="3" fillId="0" borderId="21" xfId="0" applyNumberFormat="1" applyFont="1" applyFill="1" applyBorder="1" applyAlignment="1">
      <alignment vertical="center"/>
    </xf>
    <xf numFmtId="178" fontId="3" fillId="0" borderId="41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41" xfId="0" applyNumberFormat="1" applyFont="1" applyFill="1" applyBorder="1" applyAlignment="1">
      <alignment vertical="center"/>
    </xf>
    <xf numFmtId="180" fontId="3" fillId="0" borderId="21" xfId="0" applyNumberFormat="1" applyFont="1" applyFill="1" applyBorder="1" applyAlignment="1">
      <alignment vertical="center"/>
    </xf>
    <xf numFmtId="180" fontId="3" fillId="0" borderId="41" xfId="0" applyNumberFormat="1" applyFont="1" applyFill="1" applyBorder="1" applyAlignment="1">
      <alignment horizontal="right" vertical="center"/>
    </xf>
    <xf numFmtId="181" fontId="9" fillId="0" borderId="21" xfId="0" applyNumberFormat="1" applyFont="1" applyFill="1" applyBorder="1" applyAlignment="1">
      <alignment vertical="center"/>
    </xf>
    <xf numFmtId="181" fontId="9" fillId="0" borderId="41" xfId="0" applyNumberFormat="1" applyFont="1" applyFill="1" applyBorder="1" applyAlignment="1">
      <alignment horizontal="right" vertical="center"/>
    </xf>
    <xf numFmtId="178" fontId="3" fillId="0" borderId="29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185" fontId="3" fillId="0" borderId="31" xfId="0" applyNumberFormat="1" applyFont="1" applyFill="1" applyBorder="1" applyAlignment="1">
      <alignment horizontal="right" vertical="center"/>
    </xf>
    <xf numFmtId="183" fontId="9" fillId="0" borderId="31" xfId="0" applyNumberFormat="1" applyFont="1" applyFill="1" applyBorder="1" applyAlignment="1">
      <alignment horizontal="right" vertical="center"/>
    </xf>
    <xf numFmtId="179" fontId="9" fillId="0" borderId="31" xfId="0" applyNumberFormat="1" applyFont="1" applyFill="1" applyBorder="1" applyAlignment="1">
      <alignment horizontal="right" vertical="center"/>
    </xf>
    <xf numFmtId="183" fontId="3" fillId="0" borderId="31" xfId="0" applyNumberFormat="1" applyFont="1" applyFill="1" applyBorder="1" applyAlignment="1">
      <alignment horizontal="right" vertical="center"/>
    </xf>
    <xf numFmtId="0" fontId="9" fillId="0" borderId="32" xfId="0" applyFont="1" applyFill="1" applyBorder="1" applyAlignment="1">
      <alignment horizontal="right" vertical="center"/>
    </xf>
    <xf numFmtId="183" fontId="9" fillId="0" borderId="32" xfId="0" applyNumberFormat="1" applyFont="1" applyFill="1" applyBorder="1" applyAlignment="1">
      <alignment horizontal="right" vertical="center"/>
    </xf>
    <xf numFmtId="0" fontId="9" fillId="0" borderId="39" xfId="0" applyFont="1" applyFill="1" applyBorder="1" applyAlignment="1">
      <alignment horizontal="left" vertical="center" shrinkToFit="1"/>
    </xf>
    <xf numFmtId="183" fontId="3" fillId="0" borderId="33" xfId="0" applyNumberFormat="1" applyFont="1" applyFill="1" applyBorder="1" applyAlignment="1">
      <alignment horizontal="right" vertical="center"/>
    </xf>
    <xf numFmtId="187" fontId="9" fillId="0" borderId="33" xfId="0" applyNumberFormat="1" applyFont="1" applyFill="1" applyBorder="1" applyAlignment="1">
      <alignment horizontal="right" vertical="center"/>
    </xf>
    <xf numFmtId="176" fontId="5" fillId="0" borderId="1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right" vertical="center" wrapText="1"/>
    </xf>
    <xf numFmtId="188" fontId="9" fillId="0" borderId="0" xfId="0" applyNumberFormat="1" applyFont="1" applyFill="1" applyBorder="1" applyAlignment="1">
      <alignment horizontal="right" vertical="center" wrapText="1"/>
    </xf>
    <xf numFmtId="0" fontId="9" fillId="0" borderId="18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right" vertical="center" wrapText="1"/>
    </xf>
    <xf numFmtId="188" fontId="9" fillId="0" borderId="0" xfId="0" applyNumberFormat="1" applyFont="1" applyFill="1" applyAlignment="1">
      <alignment horizontal="righ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3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vertical="center"/>
    </xf>
    <xf numFmtId="0" fontId="3" fillId="0" borderId="33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23" xfId="0" applyFont="1" applyFill="1" applyBorder="1" applyAlignment="1">
      <alignment vertical="center"/>
    </xf>
    <xf numFmtId="0" fontId="3" fillId="0" borderId="31" xfId="0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32" xfId="0" applyFont="1" applyFill="1" applyBorder="1" applyAlignment="1">
      <alignment vertical="center"/>
    </xf>
    <xf numFmtId="0" fontId="3" fillId="0" borderId="25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vertical="center" shrinkToFit="1"/>
    </xf>
    <xf numFmtId="0" fontId="3" fillId="0" borderId="29" xfId="0" applyFont="1" applyFill="1" applyBorder="1" applyAlignment="1">
      <alignment vertical="center" shrinkToFit="1"/>
    </xf>
    <xf numFmtId="0" fontId="3" fillId="0" borderId="23" xfId="0" applyFont="1" applyFill="1" applyBorder="1" applyAlignment="1">
      <alignment vertical="center" shrinkToFit="1"/>
    </xf>
    <xf numFmtId="0" fontId="3" fillId="0" borderId="31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39" xfId="0" applyFont="1" applyFill="1" applyBorder="1" applyAlignment="1">
      <alignment vertical="top" wrapText="1"/>
    </xf>
    <xf numFmtId="0" fontId="3" fillId="0" borderId="20" xfId="0" applyFont="1" applyFill="1" applyBorder="1" applyAlignment="1">
      <alignment vertical="top" wrapText="1"/>
    </xf>
    <xf numFmtId="0" fontId="3" fillId="0" borderId="30" xfId="0" applyFont="1" applyFill="1" applyBorder="1" applyAlignment="1">
      <alignment vertical="top"/>
    </xf>
    <xf numFmtId="0" fontId="3" fillId="0" borderId="40" xfId="0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39" xfId="0" applyFont="1" applyFill="1" applyBorder="1" applyAlignment="1">
      <alignment vertical="top"/>
    </xf>
    <xf numFmtId="0" fontId="3" fillId="0" borderId="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3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textRotation="255"/>
    </xf>
    <xf numFmtId="176" fontId="9" fillId="0" borderId="35" xfId="0" applyNumberFormat="1" applyFont="1" applyFill="1" applyBorder="1" applyAlignment="1">
      <alignment horizontal="center" vertical="center"/>
    </xf>
    <xf numFmtId="176" fontId="9" fillId="0" borderId="36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_P36~39社会教育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60325</xdr:colOff>
      <xdr:row>0</xdr:row>
      <xdr:rowOff>66040</xdr:rowOff>
    </xdr:from>
    <xdr:to>
      <xdr:col>9</xdr:col>
      <xdr:colOff>880745</xdr:colOff>
      <xdr:row>0</xdr:row>
      <xdr:rowOff>351790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975600" y="66040"/>
          <a:ext cx="820420" cy="285750"/>
        </a:xfrm>
        <a:prstGeom prst="rect">
          <a:avLst/>
        </a:prstGeom>
        <a:solidFill>
          <a:schemeClr val="lt1"/>
        </a:solidFill>
        <a:ln w="9525" cmpd="sng">
          <a:solidFill>
            <a:srgbClr val="0000FF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資料１</a:t>
          </a:r>
        </a:p>
      </xdr:txBody>
    </xdr:sp>
    <xdr:clientData/>
  </xdr:twoCellAnchor>
  <xdr:twoCellAnchor>
    <xdr:from>
      <xdr:col>8</xdr:col>
      <xdr:colOff>254001</xdr:colOff>
      <xdr:row>0</xdr:row>
      <xdr:rowOff>73026</xdr:rowOff>
    </xdr:from>
    <xdr:to>
      <xdr:col>8</xdr:col>
      <xdr:colOff>949326</xdr:colOff>
      <xdr:row>0</xdr:row>
      <xdr:rowOff>384176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976B9728-CD2F-CB57-D181-EAF672C406E3}"/>
            </a:ext>
          </a:extLst>
        </xdr:cNvPr>
        <xdr:cNvSpPr/>
      </xdr:nvSpPr>
      <xdr:spPr>
        <a:xfrm>
          <a:off x="7223126" y="73026"/>
          <a:ext cx="695325" cy="311150"/>
        </a:xfrm>
        <a:prstGeom prst="roundRect">
          <a:avLst/>
        </a:prstGeom>
        <a:solidFill>
          <a:schemeClr val="lt1"/>
        </a:solidFill>
        <a:ln w="19050" cmpd="sng">
          <a:solidFill>
            <a:srgbClr val="0000FF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kumimoji="1" lang="ja-JP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差替え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2"/>
  <sheetViews>
    <sheetView tabSelected="1" view="pageBreakPreview" topLeftCell="A6" zoomScale="120" zoomScaleNormal="115" zoomScaleSheetLayoutView="120" workbookViewId="0">
      <selection activeCell="I8" sqref="I8"/>
    </sheetView>
  </sheetViews>
  <sheetFormatPr defaultRowHeight="13.5"/>
  <cols>
    <col min="1" max="1" width="2.875" style="1" customWidth="1"/>
    <col min="2" max="2" width="12.875" style="1" customWidth="1"/>
    <col min="3" max="3" width="13.125" style="1" customWidth="1"/>
    <col min="4" max="10" width="12.5" style="1" customWidth="1"/>
    <col min="11" max="11" width="11.25" style="1" customWidth="1"/>
    <col min="12" max="12" width="11.375" style="1" customWidth="1"/>
    <col min="13" max="13" width="9" style="1" customWidth="1"/>
    <col min="14" max="14" width="10.5" style="1" customWidth="1"/>
    <col min="15" max="15" width="9" style="1" customWidth="1"/>
    <col min="16" max="16" width="20.75" style="1" customWidth="1"/>
    <col min="17" max="17" width="9" style="1" customWidth="1"/>
    <col min="18" max="16384" width="9" style="1"/>
  </cols>
  <sheetData>
    <row r="1" spans="1:16" ht="33.75" customHeight="1">
      <c r="A1" s="172" t="s">
        <v>62</v>
      </c>
      <c r="B1" s="172"/>
      <c r="C1" s="172"/>
      <c r="D1" s="172"/>
      <c r="E1" s="172"/>
      <c r="F1" s="172"/>
      <c r="G1" s="172"/>
      <c r="H1" s="172"/>
      <c r="I1" s="172"/>
      <c r="J1" s="172"/>
      <c r="K1" s="64"/>
      <c r="L1" s="64"/>
      <c r="M1" s="64"/>
      <c r="N1" s="64"/>
      <c r="O1" s="67"/>
      <c r="P1" s="5"/>
    </row>
    <row r="2" spans="1:16" ht="1.5" customHeight="1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64"/>
      <c r="L2" s="64"/>
      <c r="M2" s="64"/>
      <c r="N2" s="64"/>
      <c r="O2" s="67"/>
      <c r="P2" s="5"/>
    </row>
    <row r="3" spans="1:16" s="2" customFormat="1" ht="15" customHeight="1">
      <c r="A3" s="173" t="s">
        <v>9</v>
      </c>
      <c r="B3" s="175" t="s">
        <v>0</v>
      </c>
      <c r="C3" s="12" t="s">
        <v>17</v>
      </c>
      <c r="D3" s="176" t="s">
        <v>3</v>
      </c>
      <c r="E3" s="177"/>
      <c r="F3" s="177"/>
      <c r="G3" s="177"/>
      <c r="H3" s="177"/>
      <c r="I3" s="177"/>
      <c r="J3" s="178"/>
      <c r="K3" s="155"/>
      <c r="L3" s="155"/>
      <c r="M3" s="155"/>
      <c r="N3" s="155"/>
    </row>
    <row r="4" spans="1:16" s="2" customFormat="1" ht="15" customHeight="1">
      <c r="A4" s="174"/>
      <c r="B4" s="165"/>
      <c r="C4" s="13" t="s">
        <v>26</v>
      </c>
      <c r="D4" s="179"/>
      <c r="E4" s="180"/>
      <c r="F4" s="180"/>
      <c r="G4" s="180"/>
      <c r="H4" s="180"/>
      <c r="I4" s="180"/>
      <c r="J4" s="181"/>
      <c r="K4" s="155"/>
      <c r="L4" s="155"/>
      <c r="M4" s="155"/>
      <c r="N4" s="155"/>
    </row>
    <row r="5" spans="1:16" s="3" customFormat="1" ht="15" customHeight="1">
      <c r="A5" s="143" t="s">
        <v>33</v>
      </c>
      <c r="B5" s="6" t="s">
        <v>20</v>
      </c>
      <c r="C5" s="14">
        <v>318493</v>
      </c>
      <c r="D5" s="156" t="s">
        <v>63</v>
      </c>
      <c r="E5" s="157"/>
      <c r="F5" s="157"/>
      <c r="G5" s="157"/>
      <c r="H5" s="157"/>
      <c r="I5" s="157"/>
      <c r="J5" s="158"/>
      <c r="L5" s="34"/>
    </row>
    <row r="6" spans="1:16" s="3" customFormat="1" ht="15" customHeight="1">
      <c r="A6" s="143"/>
      <c r="B6" s="6"/>
      <c r="C6" s="15">
        <v>324341</v>
      </c>
      <c r="D6" s="156"/>
      <c r="E6" s="157"/>
      <c r="F6" s="157"/>
      <c r="G6" s="157"/>
      <c r="H6" s="157"/>
      <c r="I6" s="157"/>
      <c r="J6" s="158"/>
      <c r="L6" s="34"/>
    </row>
    <row r="7" spans="1:16" s="3" customFormat="1" ht="15" customHeight="1">
      <c r="A7" s="143"/>
      <c r="B7" s="6"/>
      <c r="C7" s="16"/>
      <c r="D7" s="27" t="s">
        <v>64</v>
      </c>
      <c r="E7" s="99"/>
      <c r="F7" s="99"/>
      <c r="G7" s="52"/>
      <c r="H7" s="52">
        <v>135753</v>
      </c>
      <c r="J7" s="55"/>
      <c r="K7" s="65"/>
      <c r="L7" s="65"/>
    </row>
    <row r="8" spans="1:16" s="3" customFormat="1" ht="15" customHeight="1">
      <c r="A8" s="143"/>
      <c r="B8" s="6"/>
      <c r="C8" s="15" t="s">
        <v>5</v>
      </c>
      <c r="D8" s="27" t="s">
        <v>39</v>
      </c>
      <c r="E8" s="99"/>
      <c r="F8" s="99"/>
      <c r="G8" s="52"/>
      <c r="H8" s="52">
        <v>2784</v>
      </c>
      <c r="J8" s="55"/>
      <c r="K8" s="65"/>
      <c r="L8" s="65"/>
    </row>
    <row r="9" spans="1:16" s="3" customFormat="1" ht="15" customHeight="1">
      <c r="A9" s="143"/>
      <c r="B9" s="6"/>
      <c r="C9" s="17">
        <f>ROUNDDOWN(C5/C6,3)</f>
        <v>0.98099999999999998</v>
      </c>
      <c r="D9" s="27" t="s">
        <v>49</v>
      </c>
      <c r="E9" s="99"/>
      <c r="F9" s="99"/>
      <c r="G9" s="52"/>
      <c r="H9" s="52">
        <v>46457</v>
      </c>
      <c r="J9" s="55"/>
      <c r="K9" s="65"/>
      <c r="L9" s="65"/>
    </row>
    <row r="10" spans="1:16" s="3" customFormat="1" ht="15" customHeight="1">
      <c r="A10" s="143"/>
      <c r="B10" s="6"/>
      <c r="C10" s="15"/>
      <c r="D10" s="27" t="s">
        <v>65</v>
      </c>
      <c r="E10" s="99"/>
      <c r="F10" s="99"/>
      <c r="G10" s="52"/>
      <c r="H10" s="52">
        <v>3481</v>
      </c>
      <c r="J10" s="55"/>
      <c r="K10" s="65"/>
      <c r="L10" s="65"/>
    </row>
    <row r="11" spans="1:16" s="3" customFormat="1" ht="15" customHeight="1">
      <c r="A11" s="143"/>
      <c r="B11" s="6"/>
      <c r="C11" s="18"/>
      <c r="D11" s="27" t="s">
        <v>66</v>
      </c>
      <c r="E11" s="99"/>
      <c r="F11" s="99"/>
      <c r="G11" s="52"/>
      <c r="H11" s="52">
        <v>29708</v>
      </c>
      <c r="J11" s="55"/>
      <c r="K11" s="65"/>
      <c r="L11" s="65"/>
    </row>
    <row r="12" spans="1:16" s="3" customFormat="1" ht="15" customHeight="1">
      <c r="A12" s="143"/>
      <c r="B12" s="6"/>
      <c r="C12" s="6"/>
      <c r="D12" s="27" t="s">
        <v>67</v>
      </c>
      <c r="E12" s="99"/>
      <c r="F12" s="99"/>
      <c r="G12" s="52"/>
      <c r="H12" s="52">
        <v>5134</v>
      </c>
      <c r="J12" s="55"/>
      <c r="K12" s="65"/>
      <c r="L12" s="65"/>
    </row>
    <row r="13" spans="1:16" s="3" customFormat="1" ht="15" customHeight="1">
      <c r="A13" s="143"/>
      <c r="B13" s="6"/>
      <c r="C13" s="15"/>
      <c r="D13" s="27" t="s">
        <v>68</v>
      </c>
      <c r="E13" s="99"/>
      <c r="F13" s="99"/>
      <c r="G13" s="52"/>
      <c r="H13" s="52">
        <v>64199</v>
      </c>
      <c r="J13" s="55"/>
      <c r="L13" s="40"/>
    </row>
    <row r="14" spans="1:16" s="3" customFormat="1" ht="15" customHeight="1">
      <c r="A14" s="143"/>
      <c r="B14" s="6"/>
      <c r="C14" s="15"/>
      <c r="D14" s="27" t="s">
        <v>37</v>
      </c>
      <c r="E14" s="99"/>
      <c r="F14" s="99"/>
      <c r="G14" s="52"/>
      <c r="H14" s="52">
        <v>30924</v>
      </c>
      <c r="J14" s="55"/>
      <c r="L14" s="40"/>
    </row>
    <row r="15" spans="1:16" s="3" customFormat="1" ht="15" customHeight="1">
      <c r="A15" s="143"/>
      <c r="B15" s="6"/>
      <c r="C15" s="15"/>
      <c r="D15" s="27" t="s">
        <v>30</v>
      </c>
      <c r="E15" s="99"/>
      <c r="F15" s="99"/>
      <c r="G15" s="52"/>
      <c r="H15" s="52">
        <v>57</v>
      </c>
      <c r="J15" s="55"/>
      <c r="L15" s="49"/>
    </row>
    <row r="16" spans="1:16" s="3" customFormat="1" ht="9.9499999999999993" customHeight="1">
      <c r="A16" s="143"/>
      <c r="B16" s="6"/>
      <c r="C16" s="91"/>
      <c r="D16" s="28"/>
      <c r="J16" s="55"/>
      <c r="L16" s="40"/>
    </row>
    <row r="17" spans="1:12" s="3" customFormat="1" ht="15" customHeight="1">
      <c r="A17" s="143"/>
      <c r="B17" s="7" t="s">
        <v>22</v>
      </c>
      <c r="C17" s="14">
        <v>43268</v>
      </c>
      <c r="D17" s="159" t="s">
        <v>69</v>
      </c>
      <c r="E17" s="160"/>
      <c r="F17" s="160"/>
      <c r="G17" s="160"/>
      <c r="H17" s="160"/>
      <c r="I17" s="160"/>
      <c r="J17" s="161"/>
    </row>
    <row r="18" spans="1:12" s="3" customFormat="1" ht="15" customHeight="1">
      <c r="A18" s="143"/>
      <c r="B18" s="8" t="s">
        <v>13</v>
      </c>
      <c r="C18" s="15">
        <v>43269</v>
      </c>
      <c r="D18" s="162"/>
      <c r="E18" s="163"/>
      <c r="F18" s="163"/>
      <c r="G18" s="163"/>
      <c r="H18" s="163"/>
      <c r="I18" s="163"/>
      <c r="J18" s="164"/>
    </row>
    <row r="19" spans="1:12" s="3" customFormat="1" ht="15" customHeight="1">
      <c r="A19" s="143"/>
      <c r="B19" s="8"/>
      <c r="D19" s="29" t="s">
        <v>1</v>
      </c>
      <c r="J19" s="55"/>
    </row>
    <row r="20" spans="1:12" s="3" customFormat="1" ht="15" customHeight="1">
      <c r="A20" s="143"/>
      <c r="B20" s="8"/>
      <c r="C20" s="15"/>
      <c r="D20" s="30"/>
      <c r="E20" s="39" t="s">
        <v>6</v>
      </c>
      <c r="F20" s="39" t="s">
        <v>12</v>
      </c>
      <c r="G20" s="39" t="s">
        <v>14</v>
      </c>
      <c r="H20" s="39" t="s">
        <v>16</v>
      </c>
      <c r="I20" s="39" t="s">
        <v>18</v>
      </c>
      <c r="J20" s="56" t="s">
        <v>15</v>
      </c>
    </row>
    <row r="21" spans="1:12" s="3" customFormat="1" ht="15" customHeight="1">
      <c r="A21" s="143"/>
      <c r="B21" s="6"/>
      <c r="C21" s="15" t="s">
        <v>5</v>
      </c>
      <c r="D21" s="30" t="s">
        <v>7</v>
      </c>
      <c r="E21" s="101">
        <v>9710</v>
      </c>
      <c r="F21" s="101">
        <v>1826</v>
      </c>
      <c r="G21" s="101">
        <v>1677</v>
      </c>
      <c r="H21" s="101">
        <v>1932</v>
      </c>
      <c r="I21" s="101">
        <v>1973</v>
      </c>
      <c r="J21" s="102">
        <f>E21+F21+G21+H21+I21</f>
        <v>17118</v>
      </c>
    </row>
    <row r="22" spans="1:12" s="3" customFormat="1" ht="15" customHeight="1">
      <c r="A22" s="143"/>
      <c r="B22" s="6"/>
      <c r="C22" s="17">
        <f>ROUNDDOWN(C17/C18,3)</f>
        <v>0.999</v>
      </c>
      <c r="D22" s="30" t="s">
        <v>19</v>
      </c>
      <c r="E22" s="103">
        <v>24</v>
      </c>
      <c r="F22" s="103">
        <v>22</v>
      </c>
      <c r="G22" s="103">
        <v>15</v>
      </c>
      <c r="H22" s="103">
        <v>28</v>
      </c>
      <c r="I22" s="103">
        <v>19</v>
      </c>
      <c r="J22" s="104">
        <f>E22+F22+G22+H22+I22</f>
        <v>108</v>
      </c>
      <c r="L22" s="40"/>
    </row>
    <row r="23" spans="1:12" s="3" customFormat="1" ht="15" customHeight="1">
      <c r="A23" s="143"/>
      <c r="B23" s="6"/>
      <c r="D23" s="30" t="s">
        <v>23</v>
      </c>
      <c r="E23" s="105">
        <v>191</v>
      </c>
      <c r="F23" s="105">
        <v>49</v>
      </c>
      <c r="G23" s="105">
        <v>48</v>
      </c>
      <c r="H23" s="105">
        <v>47</v>
      </c>
      <c r="I23" s="105">
        <v>44</v>
      </c>
      <c r="J23" s="106" t="s">
        <v>38</v>
      </c>
    </row>
    <row r="24" spans="1:12" s="3" customFormat="1" ht="15" customHeight="1">
      <c r="A24" s="143"/>
      <c r="B24" s="6"/>
      <c r="C24" s="15"/>
      <c r="D24" s="30" t="s">
        <v>10</v>
      </c>
      <c r="E24" s="107">
        <v>15</v>
      </c>
      <c r="F24" s="107">
        <v>7</v>
      </c>
      <c r="G24" s="107">
        <v>7</v>
      </c>
      <c r="H24" s="107">
        <v>7</v>
      </c>
      <c r="I24" s="107">
        <v>8</v>
      </c>
      <c r="J24" s="108" t="s">
        <v>38</v>
      </c>
    </row>
    <row r="25" spans="1:12" s="3" customFormat="1" ht="24" customHeight="1">
      <c r="A25" s="143"/>
      <c r="B25" s="6"/>
      <c r="C25" s="15"/>
      <c r="D25" s="78" t="s">
        <v>51</v>
      </c>
      <c r="E25" s="80">
        <v>379</v>
      </c>
      <c r="F25" s="77" t="s">
        <v>50</v>
      </c>
      <c r="G25" s="77" t="s">
        <v>50</v>
      </c>
      <c r="H25" s="77" t="s">
        <v>50</v>
      </c>
      <c r="I25" s="77" t="s">
        <v>50</v>
      </c>
      <c r="J25" s="81" t="s">
        <v>50</v>
      </c>
    </row>
    <row r="26" spans="1:12" s="3" customFormat="1" ht="15" customHeight="1">
      <c r="A26" s="143"/>
      <c r="B26" s="6"/>
      <c r="C26" s="15"/>
      <c r="D26" s="30" t="s">
        <v>21</v>
      </c>
      <c r="E26" s="68">
        <v>24889</v>
      </c>
      <c r="F26" s="68">
        <v>3978</v>
      </c>
      <c r="G26" s="68">
        <v>3868</v>
      </c>
      <c r="H26" s="68">
        <v>4203</v>
      </c>
      <c r="I26" s="68">
        <v>4132</v>
      </c>
      <c r="J26" s="69">
        <v>42804</v>
      </c>
    </row>
    <row r="27" spans="1:12" s="3" customFormat="1" ht="16.5" customHeight="1">
      <c r="A27" s="143"/>
      <c r="B27" s="6"/>
      <c r="C27" s="15"/>
      <c r="D27" s="79" t="s">
        <v>34</v>
      </c>
      <c r="E27" s="68">
        <v>442</v>
      </c>
      <c r="F27" s="68"/>
      <c r="G27" s="68"/>
      <c r="H27" s="68">
        <v>22</v>
      </c>
      <c r="I27" s="68"/>
      <c r="J27" s="69">
        <f>E27+F27+G27+H27+I27</f>
        <v>464</v>
      </c>
    </row>
    <row r="28" spans="1:12" s="3" customFormat="1" ht="15" customHeight="1">
      <c r="A28" s="182"/>
      <c r="B28" s="6"/>
      <c r="C28" s="19"/>
      <c r="D28" s="29"/>
      <c r="E28" s="70"/>
      <c r="F28" s="70"/>
      <c r="G28" s="70"/>
      <c r="H28" s="183" t="s">
        <v>15</v>
      </c>
      <c r="I28" s="184"/>
      <c r="J28" s="71">
        <f>SUM(J26:J27)</f>
        <v>43268</v>
      </c>
    </row>
    <row r="29" spans="1:12" s="3" customFormat="1" ht="9.9499999999999993" customHeight="1">
      <c r="A29" s="143"/>
      <c r="B29" s="9"/>
      <c r="C29" s="20"/>
      <c r="D29" s="31"/>
      <c r="E29" s="41"/>
      <c r="F29" s="41"/>
      <c r="G29" s="41"/>
      <c r="H29" s="41"/>
      <c r="I29" s="41"/>
      <c r="J29" s="57"/>
    </row>
    <row r="30" spans="1:12" s="3" customFormat="1" ht="15" customHeight="1">
      <c r="A30" s="143"/>
      <c r="B30" s="135" t="s">
        <v>11</v>
      </c>
      <c r="C30" s="14">
        <f>C17+C5</f>
        <v>361761</v>
      </c>
      <c r="J30" s="55"/>
    </row>
    <row r="31" spans="1:12" s="3" customFormat="1" ht="15" customHeight="1" thickBot="1">
      <c r="A31" s="144"/>
      <c r="B31" s="165"/>
      <c r="C31" s="21">
        <f>C18+C6</f>
        <v>367610</v>
      </c>
      <c r="D31" s="32"/>
      <c r="E31" s="42">
        <f>ROUNDDOWN(C30/C31,3)</f>
        <v>0.98399999999999999</v>
      </c>
      <c r="F31" s="42"/>
      <c r="G31" s="38"/>
      <c r="H31" s="38"/>
      <c r="I31" s="38"/>
      <c r="J31" s="58"/>
    </row>
    <row r="32" spans="1:12" s="3" customFormat="1" ht="15" customHeight="1">
      <c r="A32" s="142" t="s">
        <v>31</v>
      </c>
      <c r="B32" s="10" t="s">
        <v>28</v>
      </c>
      <c r="C32" s="14">
        <v>1213</v>
      </c>
      <c r="D32" s="166" t="s">
        <v>70</v>
      </c>
      <c r="E32" s="167"/>
      <c r="F32" s="167"/>
      <c r="G32" s="167"/>
      <c r="H32" s="167"/>
      <c r="I32" s="167"/>
      <c r="J32" s="168"/>
      <c r="K32" s="100"/>
    </row>
    <row r="33" spans="1:12" s="3" customFormat="1" ht="15" customHeight="1">
      <c r="A33" s="143"/>
      <c r="B33" s="6" t="s">
        <v>29</v>
      </c>
      <c r="C33" s="15">
        <v>1333</v>
      </c>
      <c r="D33" s="169"/>
      <c r="E33" s="170"/>
      <c r="F33" s="170"/>
      <c r="G33" s="170"/>
      <c r="H33" s="170"/>
      <c r="I33" s="170"/>
      <c r="J33" s="171"/>
      <c r="K33" s="100"/>
    </row>
    <row r="34" spans="1:12" s="3" customFormat="1" ht="15" customHeight="1">
      <c r="A34" s="143"/>
      <c r="B34" s="6"/>
      <c r="C34" s="15"/>
      <c r="D34" s="169"/>
      <c r="E34" s="170"/>
      <c r="F34" s="170"/>
      <c r="G34" s="170"/>
      <c r="H34" s="170"/>
      <c r="I34" s="170"/>
      <c r="J34" s="171"/>
    </row>
    <row r="35" spans="1:12" s="3" customFormat="1" ht="15" customHeight="1">
      <c r="A35" s="143"/>
      <c r="B35" s="6"/>
      <c r="C35" s="15" t="s">
        <v>32</v>
      </c>
      <c r="D35" s="33" t="s">
        <v>27</v>
      </c>
      <c r="E35" s="100"/>
      <c r="F35" s="100"/>
      <c r="G35" s="100"/>
      <c r="H35" s="100"/>
      <c r="I35" s="100"/>
      <c r="J35" s="59"/>
      <c r="K35" s="66"/>
      <c r="L35" s="66"/>
    </row>
    <row r="36" spans="1:12" s="3" customFormat="1" ht="15" customHeight="1">
      <c r="A36" s="143"/>
      <c r="B36" s="6"/>
      <c r="C36" s="17">
        <f>ROUNDDOWN(C32/C33,3)</f>
        <v>0.90900000000000003</v>
      </c>
      <c r="D36" s="151" t="s">
        <v>48</v>
      </c>
      <c r="E36" s="152"/>
      <c r="F36" s="152"/>
      <c r="G36" s="152"/>
      <c r="H36" s="109">
        <v>37155</v>
      </c>
      <c r="I36" s="110">
        <v>5400</v>
      </c>
      <c r="J36" s="60"/>
      <c r="K36" s="66"/>
      <c r="L36" s="66"/>
    </row>
    <row r="37" spans="1:12" s="3" customFormat="1" ht="15" customHeight="1">
      <c r="A37" s="143"/>
      <c r="B37" s="6"/>
      <c r="C37" s="16"/>
      <c r="D37" s="153" t="s">
        <v>56</v>
      </c>
      <c r="E37" s="154"/>
      <c r="F37" s="154"/>
      <c r="G37" s="154"/>
      <c r="H37" s="111">
        <v>3</v>
      </c>
      <c r="I37" s="72"/>
      <c r="J37" s="85"/>
      <c r="K37" s="66"/>
      <c r="L37" s="66"/>
    </row>
    <row r="38" spans="1:12" s="3" customFormat="1" ht="15" customHeight="1">
      <c r="A38" s="143"/>
      <c r="B38" s="6"/>
      <c r="C38" s="16"/>
      <c r="D38" s="153" t="s">
        <v>55</v>
      </c>
      <c r="E38" s="154"/>
      <c r="F38" s="154"/>
      <c r="G38" s="154"/>
      <c r="H38" s="111">
        <v>9</v>
      </c>
      <c r="I38" s="72"/>
      <c r="J38" s="85"/>
      <c r="K38" s="66"/>
      <c r="L38" s="66"/>
    </row>
    <row r="39" spans="1:12" s="3" customFormat="1" ht="15" customHeight="1">
      <c r="A39" s="143"/>
      <c r="B39" s="6"/>
      <c r="C39" s="15"/>
      <c r="D39" s="145" t="s">
        <v>54</v>
      </c>
      <c r="E39" s="146"/>
      <c r="F39" s="146"/>
      <c r="G39" s="146"/>
      <c r="H39" s="111">
        <v>13</v>
      </c>
      <c r="I39" s="112">
        <v>1863</v>
      </c>
      <c r="J39" s="85"/>
      <c r="K39" s="66"/>
      <c r="L39" s="66"/>
    </row>
    <row r="40" spans="1:12" s="3" customFormat="1" ht="15" customHeight="1">
      <c r="A40" s="143"/>
      <c r="B40" s="6"/>
      <c r="C40" s="22"/>
      <c r="D40" s="145" t="s">
        <v>52</v>
      </c>
      <c r="E40" s="146"/>
      <c r="F40" s="146"/>
      <c r="G40" s="146"/>
      <c r="H40" s="73"/>
      <c r="I40" s="112">
        <v>41</v>
      </c>
      <c r="J40" s="85"/>
      <c r="K40" s="66"/>
      <c r="L40" s="66"/>
    </row>
    <row r="41" spans="1:12" s="3" customFormat="1" ht="15" customHeight="1">
      <c r="A41" s="143"/>
      <c r="B41" s="6"/>
      <c r="C41" s="15"/>
      <c r="D41" s="145" t="s">
        <v>41</v>
      </c>
      <c r="E41" s="146"/>
      <c r="F41" s="146"/>
      <c r="G41" s="146"/>
      <c r="H41" s="113">
        <v>51</v>
      </c>
      <c r="I41" s="113">
        <v>2854</v>
      </c>
      <c r="J41" s="85"/>
      <c r="K41" s="66"/>
      <c r="L41" s="66"/>
    </row>
    <row r="42" spans="1:12" s="3" customFormat="1" ht="15" customHeight="1">
      <c r="A42" s="143"/>
      <c r="B42" s="6"/>
      <c r="C42" s="15"/>
      <c r="D42" s="145" t="s">
        <v>57</v>
      </c>
      <c r="E42" s="146"/>
      <c r="F42" s="146"/>
      <c r="G42" s="146"/>
      <c r="H42" s="111">
        <v>2</v>
      </c>
      <c r="I42" s="114">
        <v>18</v>
      </c>
      <c r="J42" s="86"/>
      <c r="K42" s="66"/>
      <c r="L42" s="66"/>
    </row>
    <row r="43" spans="1:12" s="3" customFormat="1" ht="15" customHeight="1">
      <c r="A43" s="143"/>
      <c r="B43" s="6"/>
      <c r="C43" s="15"/>
      <c r="D43" s="145" t="s">
        <v>36</v>
      </c>
      <c r="E43" s="146"/>
      <c r="F43" s="146"/>
      <c r="G43" s="146"/>
      <c r="H43" s="112">
        <v>41</v>
      </c>
      <c r="I43" s="112">
        <v>516</v>
      </c>
      <c r="J43" s="85"/>
    </row>
    <row r="44" spans="1:12" s="3" customFormat="1" ht="15" customHeight="1">
      <c r="A44" s="143"/>
      <c r="B44" s="6"/>
      <c r="C44" s="15"/>
      <c r="D44" s="145" t="s">
        <v>42</v>
      </c>
      <c r="E44" s="146"/>
      <c r="F44" s="146"/>
      <c r="G44" s="146"/>
      <c r="H44" s="111">
        <v>13</v>
      </c>
      <c r="I44" s="114">
        <v>707</v>
      </c>
      <c r="J44" s="86"/>
    </row>
    <row r="45" spans="1:12" s="3" customFormat="1" ht="15" customHeight="1">
      <c r="A45" s="143"/>
      <c r="B45" s="6"/>
      <c r="C45" s="15"/>
      <c r="D45" s="145" t="s">
        <v>53</v>
      </c>
      <c r="E45" s="146"/>
      <c r="F45" s="146"/>
      <c r="G45" s="146"/>
      <c r="H45" s="111">
        <v>2</v>
      </c>
      <c r="I45" s="74"/>
      <c r="J45" s="85"/>
    </row>
    <row r="46" spans="1:12" s="3" customFormat="1" ht="9.9499999999999993" customHeight="1">
      <c r="A46" s="143"/>
      <c r="B46" s="6"/>
      <c r="C46" s="23"/>
      <c r="D46" s="29"/>
      <c r="E46" s="43"/>
      <c r="F46" s="43"/>
      <c r="G46" s="43"/>
      <c r="H46" s="75"/>
      <c r="I46" s="75"/>
      <c r="J46" s="85"/>
    </row>
    <row r="47" spans="1:12" s="3" customFormat="1" ht="15" customHeight="1">
      <c r="A47" s="143"/>
      <c r="B47" s="6"/>
      <c r="C47" s="14"/>
      <c r="D47" s="34" t="s">
        <v>35</v>
      </c>
      <c r="E47" s="100"/>
      <c r="F47" s="50"/>
      <c r="G47" s="50"/>
      <c r="H47" s="76"/>
      <c r="I47" s="76"/>
      <c r="J47" s="85"/>
    </row>
    <row r="48" spans="1:12" s="3" customFormat="1" ht="15" customHeight="1">
      <c r="A48" s="143"/>
      <c r="B48" s="6"/>
      <c r="C48" s="15"/>
      <c r="D48" s="147" t="s">
        <v>43</v>
      </c>
      <c r="E48" s="148"/>
      <c r="F48" s="148"/>
      <c r="G48" s="148"/>
      <c r="H48" s="115" t="s">
        <v>44</v>
      </c>
      <c r="I48" s="116">
        <v>12</v>
      </c>
      <c r="J48" s="87"/>
    </row>
    <row r="49" spans="1:10" s="3" customFormat="1" ht="15" customHeight="1">
      <c r="A49" s="143"/>
      <c r="B49" s="6"/>
      <c r="C49" s="15"/>
      <c r="D49" s="149" t="s">
        <v>8</v>
      </c>
      <c r="E49" s="150"/>
      <c r="F49" s="150"/>
      <c r="G49" s="150"/>
      <c r="H49" s="88">
        <v>1</v>
      </c>
      <c r="I49" s="84">
        <v>36</v>
      </c>
      <c r="J49" s="87"/>
    </row>
    <row r="50" spans="1:10" s="3" customFormat="1" ht="15" customHeight="1">
      <c r="A50" s="143"/>
      <c r="B50" s="6"/>
      <c r="C50" s="17"/>
      <c r="D50" s="97" t="s">
        <v>71</v>
      </c>
      <c r="E50" s="98"/>
      <c r="F50" s="98"/>
      <c r="G50" s="98"/>
      <c r="H50" s="88">
        <v>1</v>
      </c>
      <c r="I50" s="84">
        <v>46</v>
      </c>
      <c r="J50" s="87"/>
    </row>
    <row r="51" spans="1:10" s="3" customFormat="1" ht="15" customHeight="1">
      <c r="A51" s="143"/>
      <c r="B51" s="6"/>
      <c r="C51" s="17"/>
      <c r="D51" s="82" t="s">
        <v>75</v>
      </c>
      <c r="E51" s="98"/>
      <c r="F51" s="98"/>
      <c r="G51" s="98"/>
      <c r="H51" s="88">
        <v>1</v>
      </c>
      <c r="I51" s="84">
        <v>100</v>
      </c>
      <c r="J51" s="117" t="s">
        <v>72</v>
      </c>
    </row>
    <row r="52" spans="1:10" s="3" customFormat="1" ht="15" customHeight="1">
      <c r="A52" s="143"/>
      <c r="B52" s="6"/>
      <c r="C52" s="17"/>
      <c r="D52" s="97" t="s">
        <v>47</v>
      </c>
      <c r="E52" s="98"/>
      <c r="F52" s="98"/>
      <c r="G52" s="98"/>
      <c r="H52" s="88">
        <v>593</v>
      </c>
      <c r="I52" s="84">
        <v>4839</v>
      </c>
      <c r="J52" s="86"/>
    </row>
    <row r="53" spans="1:10" s="3" customFormat="1" ht="15" customHeight="1">
      <c r="A53" s="143"/>
      <c r="B53" s="6"/>
      <c r="C53" s="17"/>
      <c r="D53" s="97" t="s">
        <v>61</v>
      </c>
      <c r="E53" s="98"/>
      <c r="F53" s="98"/>
      <c r="G53" s="98"/>
      <c r="H53" s="88"/>
      <c r="I53" s="84"/>
      <c r="J53" s="86"/>
    </row>
    <row r="54" spans="1:10" s="3" customFormat="1" ht="15" customHeight="1">
      <c r="A54" s="143"/>
      <c r="B54" s="6"/>
      <c r="C54" s="17"/>
      <c r="D54" s="97" t="s">
        <v>60</v>
      </c>
      <c r="E54" s="98"/>
      <c r="F54" s="98"/>
      <c r="G54" s="98"/>
      <c r="H54" s="88">
        <v>524</v>
      </c>
      <c r="I54" s="84">
        <v>3453</v>
      </c>
      <c r="J54" s="86"/>
    </row>
    <row r="55" spans="1:10" s="3" customFormat="1" ht="15" customHeight="1">
      <c r="A55" s="143"/>
      <c r="B55" s="6"/>
      <c r="C55" s="17"/>
      <c r="D55" s="97" t="s">
        <v>58</v>
      </c>
      <c r="E55" s="98"/>
      <c r="F55" s="98"/>
      <c r="G55" s="98"/>
      <c r="H55" s="88">
        <v>1</v>
      </c>
      <c r="I55" s="84">
        <v>35</v>
      </c>
      <c r="J55" s="86"/>
    </row>
    <row r="56" spans="1:10" s="3" customFormat="1" ht="15" customHeight="1">
      <c r="A56" s="143"/>
      <c r="B56" s="6"/>
      <c r="C56" s="17"/>
      <c r="D56" s="97" t="s">
        <v>59</v>
      </c>
      <c r="E56" s="98"/>
      <c r="F56" s="98"/>
      <c r="G56" s="98"/>
      <c r="H56" s="111">
        <v>1</v>
      </c>
      <c r="I56" s="118">
        <v>133</v>
      </c>
      <c r="J56" s="86"/>
    </row>
    <row r="57" spans="1:10" s="3" customFormat="1" ht="15" customHeight="1">
      <c r="A57" s="143"/>
      <c r="B57" s="6"/>
      <c r="C57" s="17"/>
      <c r="D57" s="97" t="s">
        <v>46</v>
      </c>
      <c r="E57" s="98"/>
      <c r="F57" s="98"/>
      <c r="G57" s="98"/>
      <c r="H57" s="119">
        <v>3</v>
      </c>
      <c r="I57" s="84">
        <v>2373</v>
      </c>
      <c r="J57" s="89">
        <v>414</v>
      </c>
    </row>
    <row r="58" spans="1:10" s="3" customFormat="1" ht="15" customHeight="1">
      <c r="A58" s="143"/>
      <c r="B58" s="6"/>
      <c r="C58" s="17"/>
      <c r="D58" s="95" t="s">
        <v>45</v>
      </c>
      <c r="E58" s="96"/>
      <c r="F58" s="96"/>
      <c r="G58" s="96"/>
      <c r="H58" s="90"/>
      <c r="I58" s="84">
        <v>169</v>
      </c>
      <c r="J58" s="86"/>
    </row>
    <row r="59" spans="1:10" s="3" customFormat="1" ht="15" customHeight="1">
      <c r="A59" s="143"/>
      <c r="B59" s="6"/>
      <c r="C59" s="17"/>
      <c r="D59" s="140" t="s">
        <v>40</v>
      </c>
      <c r="E59" s="141"/>
      <c r="F59" s="141"/>
      <c r="G59" s="141"/>
      <c r="H59" s="119">
        <v>8</v>
      </c>
      <c r="I59" s="84">
        <v>1989</v>
      </c>
      <c r="J59" s="89">
        <v>156</v>
      </c>
    </row>
    <row r="60" spans="1:10" s="3" customFormat="1" ht="9.9499999999999993" customHeight="1">
      <c r="A60" s="143"/>
      <c r="B60" s="6"/>
      <c r="C60" s="17"/>
      <c r="D60" s="35"/>
      <c r="E60" s="44"/>
      <c r="F60" s="51"/>
      <c r="G60" s="44"/>
      <c r="H60" s="54"/>
      <c r="I60" s="51"/>
      <c r="J60" s="61"/>
    </row>
    <row r="61" spans="1:10" s="3" customFormat="1" ht="15" customHeight="1">
      <c r="A61" s="143"/>
      <c r="B61" s="7"/>
      <c r="C61" s="120">
        <v>22000</v>
      </c>
      <c r="D61" s="128" t="s">
        <v>4</v>
      </c>
      <c r="E61" s="129"/>
      <c r="F61" s="129"/>
      <c r="G61" s="129"/>
      <c r="H61" s="129"/>
      <c r="I61" s="129"/>
      <c r="J61" s="130"/>
    </row>
    <row r="62" spans="1:10" s="3" customFormat="1" ht="15" customHeight="1">
      <c r="A62" s="143"/>
      <c r="B62" s="134" t="s">
        <v>25</v>
      </c>
      <c r="C62" s="15">
        <v>24200</v>
      </c>
      <c r="D62" s="131"/>
      <c r="E62" s="132"/>
      <c r="F62" s="132"/>
      <c r="G62" s="132"/>
      <c r="H62" s="132"/>
      <c r="I62" s="132"/>
      <c r="J62" s="133"/>
    </row>
    <row r="63" spans="1:10" s="3" customFormat="1" ht="15" customHeight="1">
      <c r="A63" s="143"/>
      <c r="B63" s="134"/>
      <c r="C63" s="15"/>
      <c r="D63" s="35" t="s">
        <v>73</v>
      </c>
      <c r="E63" s="121"/>
      <c r="F63" s="121"/>
      <c r="G63" s="122"/>
      <c r="H63" s="123">
        <v>12100</v>
      </c>
      <c r="I63" s="92"/>
      <c r="J63" s="93"/>
    </row>
    <row r="64" spans="1:10" s="3" customFormat="1" ht="15" customHeight="1">
      <c r="A64" s="143"/>
      <c r="B64" s="94"/>
      <c r="C64" s="15" t="s">
        <v>5</v>
      </c>
      <c r="D64" s="124" t="s">
        <v>74</v>
      </c>
      <c r="E64" s="125"/>
      <c r="F64" s="125"/>
      <c r="G64" s="126"/>
      <c r="H64" s="127">
        <v>9900</v>
      </c>
      <c r="I64" s="45"/>
      <c r="J64" s="93"/>
    </row>
    <row r="65" spans="1:10" s="3" customFormat="1" ht="15" customHeight="1">
      <c r="A65" s="143"/>
      <c r="B65" s="11"/>
      <c r="C65" s="24">
        <f>ROUNDDOWN(C61/C62,3)</f>
        <v>0.90900000000000003</v>
      </c>
      <c r="D65" s="36"/>
      <c r="E65" s="46"/>
      <c r="F65" s="46"/>
      <c r="G65" s="53"/>
      <c r="H65" s="83"/>
      <c r="I65" s="46"/>
      <c r="J65" s="62"/>
    </row>
    <row r="66" spans="1:10" s="3" customFormat="1" ht="15" customHeight="1">
      <c r="A66" s="143"/>
      <c r="B66" s="135" t="s">
        <v>2</v>
      </c>
      <c r="C66" s="14">
        <f>C61+C32</f>
        <v>23213</v>
      </c>
      <c r="E66" s="47"/>
      <c r="J66" s="55"/>
    </row>
    <row r="67" spans="1:10" s="3" customFormat="1" ht="15" customHeight="1" thickBot="1">
      <c r="A67" s="144"/>
      <c r="B67" s="135"/>
      <c r="C67" s="15">
        <f>C62+C33</f>
        <v>25533</v>
      </c>
      <c r="E67" s="47">
        <f>ROUNDDOWN(C66/C67,3)</f>
        <v>0.90900000000000003</v>
      </c>
      <c r="J67" s="55"/>
    </row>
    <row r="68" spans="1:10" s="3" customFormat="1" ht="15" customHeight="1">
      <c r="A68" s="136" t="s">
        <v>24</v>
      </c>
      <c r="B68" s="137"/>
      <c r="C68" s="25">
        <f>C66+C30</f>
        <v>384974</v>
      </c>
      <c r="D68" s="37"/>
      <c r="E68" s="37"/>
      <c r="F68" s="37"/>
      <c r="G68" s="37"/>
      <c r="H68" s="37"/>
      <c r="I68" s="37"/>
      <c r="J68" s="63"/>
    </row>
    <row r="69" spans="1:10" s="3" customFormat="1" ht="15" customHeight="1">
      <c r="A69" s="138"/>
      <c r="B69" s="139"/>
      <c r="C69" s="21">
        <f>C67+C31</f>
        <v>393143</v>
      </c>
      <c r="D69" s="38"/>
      <c r="E69" s="48">
        <f>ROUNDDOWN(C68/C69,3)</f>
        <v>0.97899999999999998</v>
      </c>
      <c r="F69" s="38"/>
      <c r="G69" s="38"/>
      <c r="H69" s="38"/>
      <c r="I69" s="38"/>
      <c r="J69" s="58"/>
    </row>
    <row r="70" spans="1:10" s="4" customFormat="1" ht="15.95" customHeight="1">
      <c r="A70" s="5"/>
      <c r="B70" s="5"/>
      <c r="C70" s="26"/>
    </row>
    <row r="71" spans="1:10" s="4" customFormat="1" ht="15.95" customHeight="1">
      <c r="A71" s="5"/>
      <c r="B71" s="5"/>
      <c r="C71" s="26"/>
    </row>
    <row r="72" spans="1:10" s="4" customFormat="1" ht="15.95" customHeight="1">
      <c r="A72" s="5"/>
      <c r="B72" s="5"/>
      <c r="C72" s="26"/>
    </row>
    <row r="73" spans="1:10" s="4" customFormat="1" ht="15.95" customHeight="1"/>
    <row r="74" spans="1:10" s="4" customFormat="1" ht="15.95" customHeight="1"/>
    <row r="75" spans="1:10" s="4" customFormat="1" ht="15.95" customHeight="1"/>
    <row r="76" spans="1:10" s="4" customFormat="1" ht="15.95" customHeight="1"/>
    <row r="77" spans="1:10" s="4" customFormat="1" ht="15.95" customHeight="1"/>
    <row r="78" spans="1:10" s="4" customFormat="1" ht="15.95" customHeight="1"/>
    <row r="79" spans="1:10" s="4" customFormat="1" ht="15.95" customHeight="1"/>
    <row r="80" spans="1:10" s="4" customFormat="1" ht="15.95" customHeight="1"/>
    <row r="81" s="4" customFormat="1" ht="15.95" customHeight="1"/>
    <row r="82" s="4" customFormat="1" ht="15.95" customHeight="1"/>
    <row r="83" s="4" customFormat="1" ht="15.95" customHeight="1"/>
    <row r="84" s="4" customFormat="1" ht="15.95" customHeight="1"/>
    <row r="85" s="4" customFormat="1" ht="15.95" customHeight="1"/>
    <row r="86" s="4" customFormat="1" ht="15.95" customHeight="1"/>
    <row r="87" s="4" customFormat="1" ht="15.95" customHeight="1"/>
    <row r="88" s="4" customFormat="1" ht="15.95" customHeight="1"/>
    <row r="89" s="4" customFormat="1" ht="15.95" customHeight="1"/>
    <row r="90" s="4" customFormat="1" ht="15.95" customHeight="1"/>
    <row r="91" s="4" customFormat="1" ht="15.95" customHeight="1"/>
    <row r="92" s="4" customFormat="1" ht="15.95" customHeight="1"/>
    <row r="93" s="4" customFormat="1" ht="18" customHeight="1"/>
    <row r="94" s="4" customFormat="1" ht="18" customHeight="1"/>
    <row r="95" s="4" customFormat="1" ht="18" customHeight="1"/>
    <row r="96" s="4" customFormat="1" ht="18" customHeight="1"/>
    <row r="97" spans="4:10" s="4" customFormat="1" ht="18" customHeight="1"/>
    <row r="98" spans="4:10" s="4" customFormat="1" ht="18" customHeight="1"/>
    <row r="99" spans="4:10" s="4" customFormat="1" ht="18" customHeight="1"/>
    <row r="100" spans="4:10" s="4" customFormat="1" ht="18" customHeight="1"/>
    <row r="101" spans="4:10" s="4" customFormat="1" ht="18" customHeight="1"/>
    <row r="102" spans="4:10" s="4" customFormat="1" ht="18" customHeight="1"/>
    <row r="103" spans="4:10" s="4" customFormat="1" ht="18" customHeight="1"/>
    <row r="104" spans="4:10" s="4" customFormat="1" ht="18" customHeight="1"/>
    <row r="105" spans="4:10" s="4" customFormat="1" ht="18" customHeight="1"/>
    <row r="106" spans="4:10" s="4" customFormat="1" ht="18" customHeight="1"/>
    <row r="107" spans="4:10" s="4" customFormat="1">
      <c r="D107" s="1"/>
      <c r="E107" s="1"/>
      <c r="F107" s="1"/>
      <c r="G107" s="1"/>
      <c r="H107" s="1"/>
      <c r="I107" s="1"/>
      <c r="J107" s="1"/>
    </row>
    <row r="108" spans="4:10" s="4" customFormat="1">
      <c r="D108" s="1"/>
      <c r="E108" s="1"/>
      <c r="F108" s="1"/>
      <c r="G108" s="1"/>
      <c r="H108" s="1"/>
      <c r="I108" s="1"/>
      <c r="J108" s="1"/>
    </row>
    <row r="109" spans="4:10" s="4" customFormat="1">
      <c r="D109" s="1"/>
      <c r="E109" s="1"/>
      <c r="F109" s="1"/>
      <c r="G109" s="1"/>
      <c r="H109" s="1"/>
      <c r="I109" s="1"/>
      <c r="J109" s="1"/>
    </row>
    <row r="110" spans="4:10" s="4" customFormat="1">
      <c r="D110" s="1"/>
      <c r="E110" s="1"/>
      <c r="F110" s="1"/>
      <c r="G110" s="1"/>
      <c r="H110" s="1"/>
      <c r="I110" s="1"/>
      <c r="J110" s="1"/>
    </row>
    <row r="111" spans="4:10" s="4" customFormat="1">
      <c r="D111" s="1"/>
      <c r="E111" s="1"/>
      <c r="F111" s="1"/>
      <c r="G111" s="1"/>
      <c r="H111" s="1"/>
      <c r="I111" s="1"/>
      <c r="J111" s="1"/>
    </row>
    <row r="112" spans="4:10" s="4" customFormat="1">
      <c r="D112" s="1"/>
      <c r="E112" s="1"/>
      <c r="F112" s="1"/>
      <c r="G112" s="1"/>
      <c r="H112" s="1"/>
      <c r="I112" s="1"/>
      <c r="J112" s="1"/>
    </row>
  </sheetData>
  <mergeCells count="29">
    <mergeCell ref="B30:B31"/>
    <mergeCell ref="D32:J34"/>
    <mergeCell ref="A1:J2"/>
    <mergeCell ref="A3:A4"/>
    <mergeCell ref="B3:B4"/>
    <mergeCell ref="D3:J4"/>
    <mergeCell ref="A5:A31"/>
    <mergeCell ref="H28:I28"/>
    <mergeCell ref="D42:G42"/>
    <mergeCell ref="D37:G37"/>
    <mergeCell ref="K3:N4"/>
    <mergeCell ref="D5:J6"/>
    <mergeCell ref="D17:J18"/>
    <mergeCell ref="D61:J62"/>
    <mergeCell ref="B62:B63"/>
    <mergeCell ref="B66:B67"/>
    <mergeCell ref="A68:B69"/>
    <mergeCell ref="D59:G59"/>
    <mergeCell ref="A32:A67"/>
    <mergeCell ref="D45:G45"/>
    <mergeCell ref="D48:G48"/>
    <mergeCell ref="D49:G49"/>
    <mergeCell ref="D36:G36"/>
    <mergeCell ref="D43:G43"/>
    <mergeCell ref="D44:G44"/>
    <mergeCell ref="D38:G38"/>
    <mergeCell ref="D39:G39"/>
    <mergeCell ref="D40:G40"/>
    <mergeCell ref="D41:G41"/>
  </mergeCells>
  <phoneticPr fontId="2" type="Hiragana"/>
  <printOptions horizontalCentered="1"/>
  <pageMargins left="0.39370078740157483" right="0" top="0.19685039370078741" bottom="0.19685039370078741" header="0.19685039370078741" footer="0.19685039370078741"/>
  <pageSetup paperSize="9" scale="85" fitToHeight="0" orientation="portrait" r:id="rId1"/>
  <headerFooter alignWithMargins="0"/>
  <rowBreaks count="1" manualBreakCount="1">
    <brk id="71" max="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事業執行状況</vt:lpstr>
      <vt:lpstr>事業執行状況!Print_Area</vt:lpstr>
      <vt:lpstr>事業執行状況!Print_Titles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山内　慎也</cp:lastModifiedBy>
  <cp:lastPrinted>2026-08-19T07:23:46Z</cp:lastPrinted>
  <dcterms:created xsi:type="dcterms:W3CDTF">2002-01-23T00:21:16Z</dcterms:created>
  <dcterms:modified xsi:type="dcterms:W3CDTF">2026-08-19T07:36:56Z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3.0.2.0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2023-09-01T05:29:41Z</vt:filetime>
  </property>
</Properties>
</file>