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ugyoiinkai215\Desktop\様式変更\改正案\HP掲載用\合意解約書例\"/>
    </mc:Choice>
  </mc:AlternateContent>
  <xr:revisionPtr revIDLastSave="0" documentId="13_ncr:1_{811C24AE-4A52-40C0-8886-431FF58D655E}" xr6:coauthVersionLast="47" xr6:coauthVersionMax="47" xr10:uidLastSave="{00000000-0000-0000-0000-000000000000}"/>
  <bookViews>
    <workbookView xWindow="-120" yWindow="-120" windowWidth="29040" windowHeight="15720" tabRatio="677" xr2:uid="{00000000-000D-0000-FFFF-FFFF00000000}"/>
  </bookViews>
  <sheets>
    <sheet name="合意解約" sheetId="12" r:id="rId1"/>
    <sheet name="別紙(土地11筆以上)" sheetId="16" r:id="rId2"/>
    <sheet name="別紙(権利人)" sheetId="18" r:id="rId3"/>
    <sheet name="記載例1（別紙不要）" sheetId="14" r:id="rId4"/>
    <sheet name="記載例2（別紙あり）" sheetId="15" r:id="rId5"/>
    <sheet name="記載例2(権利人別紙)" sheetId="6" r:id="rId6"/>
    <sheet name="記載例2(土地別紙)" sheetId="8" r:id="rId7"/>
  </sheets>
  <definedNames>
    <definedName name="_xlnm.Print_Area" localSheetId="3">'記載例1（別紙不要）'!$A$1:$AJ$54</definedName>
    <definedName name="_xlnm.Print_Area" localSheetId="5">'記載例2(権利人別紙)'!$B$1:$G$15</definedName>
    <definedName name="_xlnm.Print_Area" localSheetId="6">'記載例2(土地別紙)'!$B$1:$G$43</definedName>
    <definedName name="_xlnm.Print_Area" localSheetId="4">'記載例2（別紙あり）'!$A$1:$AJ$54</definedName>
    <definedName name="_xlnm.Print_Area" localSheetId="0">合意解約!$A$1:$AJ$54</definedName>
    <definedName name="_xlnm.Print_Area" localSheetId="2">'別紙(権利人)'!$B$1:$G$15</definedName>
    <definedName name="_xlnm.Print_Area" localSheetId="1">'別紙(土地11筆以上)'!$B$1:$G$43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8" l="1"/>
  <c r="D8" i="18" s="1"/>
  <c r="D9" i="18" s="1"/>
  <c r="D10" i="18" s="1"/>
  <c r="D11" i="18" s="1"/>
  <c r="D12" i="18" s="1"/>
  <c r="D13" i="18" s="1"/>
  <c r="D14" i="18" s="1"/>
  <c r="D15" i="18" s="1"/>
  <c r="D15" i="6" l="1"/>
  <c r="D7" i="6"/>
  <c r="D8" i="6" s="1"/>
  <c r="D9" i="6" s="1"/>
  <c r="D10" i="6" s="1"/>
  <c r="D11" i="6" s="1"/>
  <c r="D12" i="6" s="1"/>
  <c r="D13" i="6" s="1"/>
  <c r="D14" i="6" s="1"/>
  <c r="B28" i="12"/>
  <c r="F43" i="16" l="1"/>
  <c r="F41" i="16"/>
  <c r="F40" i="16"/>
  <c r="F39" i="16"/>
  <c r="F42" i="16" s="1"/>
  <c r="F43" i="8"/>
  <c r="F41" i="8"/>
  <c r="F40" i="8"/>
  <c r="W28" i="15"/>
  <c r="F39" i="8"/>
  <c r="AO44" i="15"/>
  <c r="AO45" i="15" s="1"/>
  <c r="AA38" i="15"/>
  <c r="X38" i="15"/>
  <c r="U38" i="15"/>
  <c r="AO35" i="15"/>
  <c r="AO36" i="15" s="1"/>
  <c r="AQ46" i="15" s="1"/>
  <c r="W32" i="15"/>
  <c r="W30" i="15"/>
  <c r="W29" i="15"/>
  <c r="AP12" i="15"/>
  <c r="AP15" i="15" s="1"/>
  <c r="AO12" i="15"/>
  <c r="AP11" i="15"/>
  <c r="AO11" i="15"/>
  <c r="AD11" i="15"/>
  <c r="AO45" i="14"/>
  <c r="AO44" i="14"/>
  <c r="AA38" i="14"/>
  <c r="X38" i="14"/>
  <c r="U38" i="14"/>
  <c r="AO35" i="14"/>
  <c r="AO36" i="14" s="1"/>
  <c r="W32" i="14"/>
  <c r="W30" i="14"/>
  <c r="W29" i="14"/>
  <c r="W28" i="14"/>
  <c r="W31" i="14" s="1"/>
  <c r="AP11" i="14"/>
  <c r="AP12" i="14" s="1"/>
  <c r="AP15" i="14" s="1"/>
  <c r="AO11" i="14"/>
  <c r="AO12" i="14" s="1"/>
  <c r="AD11" i="14"/>
  <c r="W32" i="12"/>
  <c r="W30" i="12"/>
  <c r="W29" i="12"/>
  <c r="W28" i="12"/>
  <c r="AO44" i="12"/>
  <c r="AO45" i="12" s="1"/>
  <c r="AO35" i="12"/>
  <c r="AO36" i="12" s="1"/>
  <c r="AP11" i="12"/>
  <c r="AP12" i="12" s="1"/>
  <c r="AO11" i="12"/>
  <c r="AO12" i="12" s="1"/>
  <c r="AA38" i="12"/>
  <c r="X38" i="12"/>
  <c r="U38" i="12"/>
  <c r="AQ43" i="12" l="1"/>
  <c r="AP15" i="12"/>
  <c r="W31" i="15"/>
  <c r="F42" i="8"/>
  <c r="AQ45" i="15"/>
  <c r="AQ43" i="15"/>
  <c r="AP35" i="15"/>
  <c r="AQ44" i="15" s="1"/>
  <c r="AQ45" i="14"/>
  <c r="AQ46" i="14"/>
  <c r="AQ43" i="14"/>
  <c r="AP35" i="14"/>
  <c r="AQ44" i="14" s="1"/>
  <c r="W31" i="12"/>
  <c r="AQ46" i="12"/>
  <c r="AQ45" i="12"/>
  <c r="AD11" i="12"/>
  <c r="AP35" i="12"/>
  <c r="AQ44" i="12" s="1"/>
  <c r="B28" i="15" l="1"/>
  <c r="B2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9" authorId="0" shapeId="0" xr:uid="{45609701-A7D9-4EA4-9CAB-37A77E3C2D07}">
      <text>
        <r>
          <rPr>
            <b/>
            <sz val="9"/>
            <color indexed="81"/>
            <rFont val="MS P ゴシック"/>
            <family val="3"/>
            <charset val="128"/>
          </rPr>
          <t>契約書（または農用地利用集積計画）に記載された
契約始期の年月日を記載してください。</t>
        </r>
      </text>
    </comment>
    <comment ref="S9" authorId="0" shapeId="0" xr:uid="{FAB534CE-A75C-4513-9460-FB9392B5C13A}">
      <text>
        <r>
          <rPr>
            <b/>
            <sz val="9"/>
            <color indexed="81"/>
            <rFont val="MS P ゴシック"/>
            <family val="3"/>
            <charset val="128"/>
          </rPr>
          <t>契約書（または農用地利用集積計画）に記載された
契約満了の年月日を記載してください。</t>
        </r>
      </text>
    </comment>
    <comment ref="B11" authorId="0" shapeId="0" xr:uid="{287190F8-9BE1-4A54-BE61-71F6B0FBE446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D11" authorId="0" shapeId="0" xr:uid="{27849320-0D5B-4A7C-AAC8-6E5ACF97D3C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農地法による賃貸借契約で，契約終期が合意解約成立日より前の場合は
「法定更新あり」と表示されます。
</t>
        </r>
        <r>
          <rPr>
            <sz val="9"/>
            <color indexed="81"/>
            <rFont val="MS P ゴシック"/>
            <family val="3"/>
            <charset val="128"/>
          </rPr>
          <t>※農地法による賃貸借では，契約書で定めた契約終期を迎えても
　その前に所定の手続きを経て当事者の一方が契約終了の申し出を
　行わなければ，賃貸借契約が終了せず更新されます。</t>
        </r>
      </text>
    </comment>
    <comment ref="B18" authorId="0" shapeId="0" xr:uid="{2B28041D-D1E3-4CD2-8991-0D4C98A9ECC0}">
      <text>
        <r>
          <rPr>
            <b/>
            <sz val="9"/>
            <color indexed="81"/>
            <rFont val="MS P ゴシック"/>
            <family val="3"/>
            <charset val="128"/>
          </rPr>
          <t>「旭川市」を省略して記載してください</t>
        </r>
      </text>
    </comment>
    <comment ref="K18" authorId="0" shapeId="0" xr:uid="{ED9BD50A-BDC8-477B-9319-294624B80192}">
      <text>
        <r>
          <rPr>
            <b/>
            <sz val="9"/>
            <color indexed="81"/>
            <rFont val="MS P ゴシック"/>
            <family val="3"/>
            <charset val="128"/>
          </rPr>
          <t>半角数字で記載してください
枝番があるときは「-」(ハイフン)を使用してください
　例：○「123-4」/×「１２３番地の４」
ただし契約時に内地番を設定している場合は
地番の後に「の内」を付記してください</t>
        </r>
      </text>
    </comment>
    <comment ref="O18" authorId="0" shapeId="0" xr:uid="{71CFF7A6-576D-4410-B8BF-CF7C792AC878}">
      <text>
        <r>
          <rPr>
            <b/>
            <sz val="9"/>
            <color indexed="81"/>
            <rFont val="MS P ゴシック"/>
            <family val="3"/>
            <charset val="128"/>
          </rPr>
          <t>登記簿の地目を記載してください</t>
        </r>
      </text>
    </comment>
    <comment ref="S18" authorId="0" shapeId="0" xr:uid="{596F5411-482D-40C3-8D69-52C8EC278307}">
      <text>
        <r>
          <rPr>
            <b/>
            <sz val="9"/>
            <color indexed="81"/>
            <rFont val="MS P ゴシック"/>
            <family val="3"/>
            <charset val="128"/>
          </rPr>
          <t>契約時の現況地目を記載してください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8" authorId="0" shapeId="0" xr:uid="{6EE839B8-9B75-455F-B257-6C9AACEF29B7}">
      <text>
        <r>
          <rPr>
            <b/>
            <sz val="9"/>
            <color indexed="81"/>
            <rFont val="MS P ゴシック"/>
            <family val="3"/>
            <charset val="128"/>
          </rPr>
          <t>契約書・農用地利用集積計画に書かれた
契約面積を記載してください</t>
        </r>
      </text>
    </comment>
    <comment ref="C35" authorId="0" shapeId="0" xr:uid="{6E09CBE8-3F54-4D44-8837-7A47F03AC850}">
      <text>
        <r>
          <rPr>
            <b/>
            <sz val="9"/>
            <color indexed="81"/>
            <rFont val="MS P ゴシック"/>
            <family val="3"/>
            <charset val="128"/>
          </rPr>
          <t>農地を貸主へ返還する日を記載してください</t>
        </r>
      </text>
    </comment>
    <comment ref="C38" authorId="0" shapeId="0" xr:uid="{D6384D19-EBFB-40AB-8981-FCFA8B20D62E}">
      <text>
        <r>
          <rPr>
            <b/>
            <sz val="9"/>
            <color indexed="81"/>
            <rFont val="MS P ゴシック"/>
            <family val="3"/>
            <charset val="128"/>
          </rPr>
          <t>特に設定すべき日が無ければ，合意解約成立日と同じ日が表示されます</t>
        </r>
      </text>
    </comment>
    <comment ref="S41" authorId="0" shapeId="0" xr:uid="{53894EC1-8263-42AA-8734-DB9953AE2DB2}">
      <text>
        <r>
          <rPr>
            <b/>
            <sz val="9"/>
            <color indexed="81"/>
            <rFont val="MS P ゴシック"/>
            <family val="3"/>
            <charset val="128"/>
          </rPr>
          <t>（記載は任意）
解約に条件を付す場合は，条件を記載してください</t>
        </r>
      </text>
    </comment>
    <comment ref="C44" authorId="0" shapeId="0" xr:uid="{CE0DF542-19E6-404F-B602-AFDB2DD36972}">
      <text>
        <r>
          <rPr>
            <b/>
            <sz val="9"/>
            <color indexed="81"/>
            <rFont val="MS P ゴシック"/>
            <family val="3"/>
            <charset val="128"/>
          </rPr>
          <t>当事者間で解約の合意が成立した日を記載してください</t>
        </r>
      </text>
    </comment>
    <comment ref="V46" authorId="0" shapeId="0" xr:uid="{47415E62-F0A6-4232-BF98-A8E2EE38BE78}">
      <text>
        <r>
          <rPr>
            <b/>
            <sz val="9"/>
            <color indexed="81"/>
            <rFont val="MS P ゴシック"/>
            <family val="3"/>
            <charset val="128"/>
          </rPr>
          <t>貸主の住所を記載してください
複数の権利人がいるときは「別紙のとおり」としてください</t>
        </r>
      </text>
    </comment>
    <comment ref="V48" authorId="0" shapeId="0" xr:uid="{95BF360A-BDE2-4939-9AFE-D2299084B754}">
      <text>
        <r>
          <rPr>
            <b/>
            <sz val="9"/>
            <color indexed="81"/>
            <rFont val="MS P ゴシック"/>
            <family val="3"/>
            <charset val="128"/>
          </rPr>
          <t>貸主の氏名を記載してください
権利人が複数いる場合は「別紙のとおり」として
別紙にて解約に合意する権利人全員の住所・氏名を
記載してください</t>
        </r>
      </text>
    </comment>
    <comment ref="AI48" authorId="0" shapeId="0" xr:uid="{A3AFBEDC-3025-4323-907B-1D29B33E2F9A}">
      <text>
        <r>
          <rPr>
            <b/>
            <sz val="9"/>
            <color indexed="81"/>
            <rFont val="MS P ゴシック"/>
            <family val="3"/>
            <charset val="128"/>
          </rPr>
          <t>当事者間で合意して押印不要にするときは
「㊞」マークを消してください</t>
        </r>
      </text>
    </comment>
    <comment ref="V51" authorId="0" shapeId="0" xr:uid="{93119BC4-3249-46F3-AA79-54D80FD4E0E1}">
      <text>
        <r>
          <rPr>
            <b/>
            <sz val="9"/>
            <color indexed="81"/>
            <rFont val="MS P ゴシック"/>
            <family val="3"/>
            <charset val="128"/>
          </rPr>
          <t>借主の住所を記載してください
法人の場合は主な事業所の所在地を記載してください</t>
        </r>
      </text>
    </comment>
    <comment ref="V53" authorId="0" shapeId="0" xr:uid="{73416A92-1BDE-4920-9E6E-5A747FCAC169}">
      <text>
        <r>
          <rPr>
            <b/>
            <sz val="9"/>
            <color indexed="81"/>
            <rFont val="MS P ゴシック"/>
            <family val="3"/>
            <charset val="128"/>
          </rPr>
          <t>借主の氏名を記載してください
法人の場合は
「法人の正式名称」「代表者職名」「代表者氏名」
を記載してください。</t>
        </r>
      </text>
    </comment>
    <comment ref="AI53" authorId="0" shapeId="0" xr:uid="{1FA50BBD-9C37-4AB7-8947-717831F6915B}">
      <text>
        <r>
          <rPr>
            <b/>
            <sz val="9"/>
            <color indexed="81"/>
            <rFont val="MS P ゴシック"/>
            <family val="3"/>
            <charset val="128"/>
          </rPr>
          <t>当事者間で合意して押印不要にするときは
「㊞」マークを消してください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3" authorId="0" shapeId="0" xr:uid="{E1FE052A-40D0-4C78-9E9F-875C308968EB}">
      <text>
        <r>
          <rPr>
            <b/>
            <sz val="9"/>
            <color indexed="81"/>
            <rFont val="MS P ゴシック"/>
            <family val="3"/>
            <charset val="128"/>
          </rPr>
          <t>賃貸人・賃借人の別を選択してください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6" authorId="0" shapeId="0" xr:uid="{86B66DC7-61B1-4AED-BA65-036627D0CC26}">
      <text>
        <r>
          <rPr>
            <b/>
            <sz val="9"/>
            <color indexed="81"/>
            <rFont val="MS P ゴシック"/>
            <family val="3"/>
            <charset val="128"/>
          </rPr>
          <t>押印不要とする場合は「印」マークを消してください</t>
        </r>
      </text>
    </comment>
    <comment ref="G6" authorId="0" shapeId="0" xr:uid="{348714A8-ADB3-4BB0-9728-605C238C8E84}">
      <text>
        <r>
          <rPr>
            <b/>
            <sz val="9"/>
            <color indexed="81"/>
            <rFont val="MS P ゴシック"/>
            <family val="3"/>
            <charset val="128"/>
          </rPr>
          <t>登記上の持分を記載してください。
ただし，相続未登記等で持分が明確でない場合は記載不要です。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9" authorId="0" shapeId="0" xr:uid="{3B756C41-3EEE-4672-B8BA-859890359B4E}">
      <text>
        <r>
          <rPr>
            <b/>
            <sz val="9"/>
            <color indexed="81"/>
            <rFont val="MS P ゴシック"/>
            <family val="3"/>
            <charset val="128"/>
          </rPr>
          <t>契約書（または農用地利用集積計画）に記載された
契約始期の年月日を記載してください。</t>
        </r>
      </text>
    </comment>
    <comment ref="S9" authorId="0" shapeId="0" xr:uid="{1A05F22D-17B7-43EA-B817-0A48DB5D16AE}">
      <text>
        <r>
          <rPr>
            <b/>
            <sz val="9"/>
            <color indexed="81"/>
            <rFont val="MS P ゴシック"/>
            <family val="3"/>
            <charset val="128"/>
          </rPr>
          <t>契約書（または農用地利用集積計画）に記載された
契約満了の年月日を記載してください。</t>
        </r>
      </text>
    </comment>
    <comment ref="B11" authorId="0" shapeId="0" xr:uid="{C74B6458-C6D2-456C-910B-A9E1ACAFEE0F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D11" authorId="0" shapeId="0" xr:uid="{99DA3613-96B5-4CEA-BD7C-B48B6919106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農地法による賃貸借契約で，契約終期が合意解約成立日より前の場合は
「法定更新あり」と表示されます。
</t>
        </r>
        <r>
          <rPr>
            <sz val="9"/>
            <color indexed="81"/>
            <rFont val="MS P ゴシック"/>
            <family val="3"/>
            <charset val="128"/>
          </rPr>
          <t>※農地法による賃貸借では，契約書で定めた契約終期を迎えても
　その前に所定の手続きを経て当事者の一方が契約終了の申し出を
　行わなければ，賃貸借契約が終了せず更新されます。</t>
        </r>
      </text>
    </comment>
    <comment ref="B18" authorId="0" shapeId="0" xr:uid="{3F230A9F-38B1-4C8E-9E17-2DFD59D9E82B}">
      <text>
        <r>
          <rPr>
            <b/>
            <sz val="9"/>
            <color indexed="81"/>
            <rFont val="MS P ゴシック"/>
            <family val="3"/>
            <charset val="128"/>
          </rPr>
          <t>「旭川市」を省略して記載してください</t>
        </r>
      </text>
    </comment>
    <comment ref="K18" authorId="0" shapeId="0" xr:uid="{5B448EBC-83C5-46F0-AF87-A1321D7FA112}">
      <text>
        <r>
          <rPr>
            <b/>
            <sz val="9"/>
            <color indexed="81"/>
            <rFont val="MS P ゴシック"/>
            <family val="3"/>
            <charset val="128"/>
          </rPr>
          <t>半角数字で記載してください
枝番があるときは「-」(ハイフン)を使用してください
　例：○「123-4」/×「１２３番地の４」
ただし契約時に内地番を設定している場合は
地番の後に「の内」を付記してください</t>
        </r>
      </text>
    </comment>
    <comment ref="O18" authorId="0" shapeId="0" xr:uid="{2F865FBB-EE17-48AD-B4B4-A210C3C1125A}">
      <text>
        <r>
          <rPr>
            <b/>
            <sz val="9"/>
            <color indexed="81"/>
            <rFont val="MS P ゴシック"/>
            <family val="3"/>
            <charset val="128"/>
          </rPr>
          <t>登記簿の地目を記載してください</t>
        </r>
      </text>
    </comment>
    <comment ref="S18" authorId="0" shapeId="0" xr:uid="{86394476-1F02-4258-AB17-D0B293E2E7E0}">
      <text>
        <r>
          <rPr>
            <b/>
            <sz val="9"/>
            <color indexed="81"/>
            <rFont val="MS P ゴシック"/>
            <family val="3"/>
            <charset val="128"/>
          </rPr>
          <t>契約時の現況地目を記載してください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8" authorId="0" shapeId="0" xr:uid="{F6C02844-2B30-4BC7-912B-834E76B35945}">
      <text>
        <r>
          <rPr>
            <b/>
            <sz val="9"/>
            <color indexed="81"/>
            <rFont val="MS P ゴシック"/>
            <family val="3"/>
            <charset val="128"/>
          </rPr>
          <t>契約書・農用地利用集積計画に書かれた
契約面積を記載してください</t>
        </r>
      </text>
    </comment>
    <comment ref="C35" authorId="0" shapeId="0" xr:uid="{EC295471-9B27-4F56-BC04-43B52C8A3977}">
      <text>
        <r>
          <rPr>
            <b/>
            <sz val="9"/>
            <color indexed="81"/>
            <rFont val="MS P ゴシック"/>
            <family val="3"/>
            <charset val="128"/>
          </rPr>
          <t>農地を貸主へ返還する日を記載してください</t>
        </r>
      </text>
    </comment>
    <comment ref="C38" authorId="0" shapeId="0" xr:uid="{DB5BB156-C804-41A3-B13F-2A4D78882B96}">
      <text>
        <r>
          <rPr>
            <b/>
            <sz val="9"/>
            <color indexed="81"/>
            <rFont val="MS P ゴシック"/>
            <family val="3"/>
            <charset val="128"/>
          </rPr>
          <t>特に設定すべき日が無ければ，合意解約成立日と同じ日が表示されます</t>
        </r>
      </text>
    </comment>
    <comment ref="S41" authorId="0" shapeId="0" xr:uid="{0547E620-A8AC-4BA1-95CB-802B69C2F271}">
      <text>
        <r>
          <rPr>
            <b/>
            <sz val="9"/>
            <color indexed="81"/>
            <rFont val="MS P ゴシック"/>
            <family val="3"/>
            <charset val="128"/>
          </rPr>
          <t>（記載は任意）
解約に条件を付す場合は，条件を記載してください</t>
        </r>
      </text>
    </comment>
    <comment ref="C44" authorId="0" shapeId="0" xr:uid="{5CE63DE9-20C8-4AAA-8D10-2B056A93D9B0}">
      <text>
        <r>
          <rPr>
            <b/>
            <sz val="9"/>
            <color indexed="81"/>
            <rFont val="MS P ゴシック"/>
            <family val="3"/>
            <charset val="128"/>
          </rPr>
          <t>当事者間で解約の合意が成立した日を記載してください</t>
        </r>
      </text>
    </comment>
    <comment ref="V46" authorId="0" shapeId="0" xr:uid="{F7E24C9D-7363-4417-98A3-F68E623030BE}">
      <text>
        <r>
          <rPr>
            <b/>
            <sz val="9"/>
            <color indexed="81"/>
            <rFont val="MS P ゴシック"/>
            <family val="3"/>
            <charset val="128"/>
          </rPr>
          <t>貸主の住所を記載してください
複数の権利人がいるときは「別紙のとおり」としてください</t>
        </r>
      </text>
    </comment>
    <comment ref="V48" authorId="0" shapeId="0" xr:uid="{5D07DDB7-0B40-49DE-9F3A-BB56F4849191}">
      <text>
        <r>
          <rPr>
            <b/>
            <sz val="9"/>
            <color indexed="81"/>
            <rFont val="MS P ゴシック"/>
            <family val="3"/>
            <charset val="128"/>
          </rPr>
          <t>貸主の氏名を記載してください
権利人が複数いる場合は「別紙のとおり」として
別紙にて解約に合意する権利人全員の住所・氏名を
記載してください</t>
        </r>
      </text>
    </comment>
    <comment ref="AI48" authorId="0" shapeId="0" xr:uid="{49A84F4F-8BE2-4F1B-8FD9-73206BD4DF04}">
      <text>
        <r>
          <rPr>
            <b/>
            <sz val="9"/>
            <color indexed="81"/>
            <rFont val="MS P ゴシック"/>
            <family val="3"/>
            <charset val="128"/>
          </rPr>
          <t>当事者間で合意して押印不要にするときは
「㊞」マークを消してください</t>
        </r>
      </text>
    </comment>
    <comment ref="V51" authorId="0" shapeId="0" xr:uid="{F94601B1-0BBC-48E0-8EED-FB5BE9C344F9}">
      <text>
        <r>
          <rPr>
            <b/>
            <sz val="9"/>
            <color indexed="81"/>
            <rFont val="MS P ゴシック"/>
            <family val="3"/>
            <charset val="128"/>
          </rPr>
          <t>借主の住所を記載してください
法人の場合は主な事業所の所在地を記載してください</t>
        </r>
      </text>
    </comment>
    <comment ref="V53" authorId="0" shapeId="0" xr:uid="{98CEF22A-A7B1-406F-AFCD-08E3A7227327}">
      <text>
        <r>
          <rPr>
            <b/>
            <sz val="9"/>
            <color indexed="81"/>
            <rFont val="MS P ゴシック"/>
            <family val="3"/>
            <charset val="128"/>
          </rPr>
          <t>借主の氏名を記載してください
法人の場合は
「法人の正式名称」「代表者職名」「代表者氏名」
を記載してください。</t>
        </r>
      </text>
    </comment>
    <comment ref="AI53" authorId="0" shapeId="0" xr:uid="{B454642B-DFD7-4EE9-A2B6-1B02FBEBB44E}">
      <text>
        <r>
          <rPr>
            <b/>
            <sz val="9"/>
            <color indexed="81"/>
            <rFont val="MS P ゴシック"/>
            <family val="3"/>
            <charset val="128"/>
          </rPr>
          <t>当事者間で合意して押印不要にするときは
「㊞」マークを消してください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9" authorId="0" shapeId="0" xr:uid="{30F99405-BF68-497F-A3D5-63D9BA3FE054}">
      <text>
        <r>
          <rPr>
            <b/>
            <sz val="9"/>
            <color indexed="81"/>
            <rFont val="MS P ゴシック"/>
            <family val="3"/>
            <charset val="128"/>
          </rPr>
          <t>契約書（または農用地利用集積計画）に記載された
契約始期の年月日を記載してください。</t>
        </r>
      </text>
    </comment>
    <comment ref="S9" authorId="0" shapeId="0" xr:uid="{F27285C7-5123-459B-B16C-A4D7D0C8DE8F}">
      <text>
        <r>
          <rPr>
            <b/>
            <sz val="9"/>
            <color indexed="81"/>
            <rFont val="MS P ゴシック"/>
            <family val="3"/>
            <charset val="128"/>
          </rPr>
          <t>契約書（または農用地利用集積計画）に記載された
契約満了の年月日を記載してください。</t>
        </r>
      </text>
    </comment>
    <comment ref="B11" authorId="0" shapeId="0" xr:uid="{5BC7EA5B-0B4F-47C0-A0CF-A3455DBF03FF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AD11" authorId="0" shapeId="0" xr:uid="{851C4AF1-366E-4CAA-8298-421C7A963A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農地法による賃貸借契約で，契約終期が合意解約成立日より前の場合は
「法定更新あり」と表示されます。
</t>
        </r>
        <r>
          <rPr>
            <sz val="9"/>
            <color indexed="81"/>
            <rFont val="MS P ゴシック"/>
            <family val="3"/>
            <charset val="128"/>
          </rPr>
          <t>※農地法による賃貸借では，契約書で定めた契約終期を迎えても
　その前に所定の手続きを経て当事者の一方が契約終了の申し出を
　行わなければ，賃貸借契約が終了せず更新されます。</t>
        </r>
      </text>
    </comment>
    <comment ref="B18" authorId="0" shapeId="0" xr:uid="{D2FD95CD-ABE6-4ED7-BFB3-79DEBC303439}">
      <text>
        <r>
          <rPr>
            <b/>
            <sz val="9"/>
            <color indexed="81"/>
            <rFont val="MS P ゴシック"/>
            <family val="3"/>
            <charset val="128"/>
          </rPr>
          <t>「旭川市」を省略して記載してください</t>
        </r>
      </text>
    </comment>
    <comment ref="K18" authorId="0" shapeId="0" xr:uid="{4E9399DA-91C2-4AF4-B2AE-10C74C0F9EE2}">
      <text>
        <r>
          <rPr>
            <b/>
            <sz val="9"/>
            <color indexed="81"/>
            <rFont val="MS P ゴシック"/>
            <family val="3"/>
            <charset val="128"/>
          </rPr>
          <t>半角数字で記載してください
枝番があるときは「-」(ハイフン)を使用してください
　例：○「123-4」/×「１２３番地の４」
ただし契約時に内地番を設定している場合は
地番の後に「の内」を付記してください</t>
        </r>
      </text>
    </comment>
    <comment ref="O18" authorId="0" shapeId="0" xr:uid="{7CF4D325-4AE5-4DB9-90AE-166358CD3AC0}">
      <text>
        <r>
          <rPr>
            <b/>
            <sz val="9"/>
            <color indexed="81"/>
            <rFont val="MS P ゴシック"/>
            <family val="3"/>
            <charset val="128"/>
          </rPr>
          <t>登記簿の地目を記載してください</t>
        </r>
      </text>
    </comment>
    <comment ref="S18" authorId="0" shapeId="0" xr:uid="{F0C9779D-B9CD-44D6-94A4-69AE9512C755}">
      <text>
        <r>
          <rPr>
            <b/>
            <sz val="9"/>
            <color indexed="81"/>
            <rFont val="MS P ゴシック"/>
            <family val="3"/>
            <charset val="128"/>
          </rPr>
          <t>契約時の現況地目を記載してください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W18" authorId="0" shapeId="0" xr:uid="{A3E32EEE-FB4E-4D67-84CA-DA89CB4D8666}">
      <text>
        <r>
          <rPr>
            <b/>
            <sz val="9"/>
            <color indexed="81"/>
            <rFont val="MS P ゴシック"/>
            <family val="3"/>
            <charset val="128"/>
          </rPr>
          <t>契約書・農用地利用集積計画に書かれた
契約面積を記載してください</t>
        </r>
      </text>
    </comment>
    <comment ref="C35" authorId="0" shapeId="0" xr:uid="{9EA4EFF5-8E39-4FA3-B6FB-5A7536131A54}">
      <text>
        <r>
          <rPr>
            <b/>
            <sz val="9"/>
            <color indexed="81"/>
            <rFont val="MS P ゴシック"/>
            <family val="3"/>
            <charset val="128"/>
          </rPr>
          <t>農地を貸主へ返還する日を記載してください</t>
        </r>
      </text>
    </comment>
    <comment ref="C38" authorId="0" shapeId="0" xr:uid="{02E03862-C342-4ABA-80D7-BC70235F686A}">
      <text>
        <r>
          <rPr>
            <b/>
            <sz val="9"/>
            <color indexed="81"/>
            <rFont val="MS P ゴシック"/>
            <family val="3"/>
            <charset val="128"/>
          </rPr>
          <t>特に設定すべき日が無ければ，合意解約成立日と同じ日が表示されます</t>
        </r>
      </text>
    </comment>
    <comment ref="S41" authorId="0" shapeId="0" xr:uid="{315CD266-FD34-4CC4-98D5-3A488E6E2642}">
      <text>
        <r>
          <rPr>
            <b/>
            <sz val="9"/>
            <color indexed="81"/>
            <rFont val="MS P ゴシック"/>
            <family val="3"/>
            <charset val="128"/>
          </rPr>
          <t>（記載は任意）
解約に条件を付す場合は，条件を記載してください</t>
        </r>
      </text>
    </comment>
    <comment ref="C44" authorId="0" shapeId="0" xr:uid="{70C94888-EC8E-4032-B4A7-D18A0C27EEDB}">
      <text>
        <r>
          <rPr>
            <b/>
            <sz val="9"/>
            <color indexed="81"/>
            <rFont val="MS P ゴシック"/>
            <family val="3"/>
            <charset val="128"/>
          </rPr>
          <t>当事者間で解約の合意が成立した日を記載してください</t>
        </r>
      </text>
    </comment>
    <comment ref="V46" authorId="0" shapeId="0" xr:uid="{850D0999-8ACB-4ED1-946C-29836F7CB2BB}">
      <text>
        <r>
          <rPr>
            <b/>
            <sz val="9"/>
            <color indexed="81"/>
            <rFont val="MS P ゴシック"/>
            <family val="3"/>
            <charset val="128"/>
          </rPr>
          <t>貸主の住所を記載してください
複数の権利人がいるときは「別紙のとおり」としてください</t>
        </r>
      </text>
    </comment>
    <comment ref="V48" authorId="0" shapeId="0" xr:uid="{50AA574C-369E-43F5-9B9F-30A38CC392F6}">
      <text>
        <r>
          <rPr>
            <b/>
            <sz val="9"/>
            <color indexed="81"/>
            <rFont val="MS P ゴシック"/>
            <family val="3"/>
            <charset val="128"/>
          </rPr>
          <t>貸主の氏名を記載してください
権利人が複数いる場合は「別紙のとおり」として
別紙にて解約に合意する権利人全員の住所・氏名を
記載してください</t>
        </r>
      </text>
    </comment>
    <comment ref="AI48" authorId="0" shapeId="0" xr:uid="{0C05D961-BB96-4847-8F55-00BE5EDE387E}">
      <text>
        <r>
          <rPr>
            <b/>
            <sz val="9"/>
            <color indexed="81"/>
            <rFont val="MS P ゴシック"/>
            <family val="3"/>
            <charset val="128"/>
          </rPr>
          <t>当事者間で合意して押印不要にするときは
「㊞」マークを消してください</t>
        </r>
      </text>
    </comment>
    <comment ref="V51" authorId="0" shapeId="0" xr:uid="{B9585804-9E42-4433-A6F5-97932DEE7FB2}">
      <text>
        <r>
          <rPr>
            <b/>
            <sz val="9"/>
            <color indexed="81"/>
            <rFont val="MS P ゴシック"/>
            <family val="3"/>
            <charset val="128"/>
          </rPr>
          <t>借主の住所を記載してください
法人の場合は主な事業所の所在地を記載してください</t>
        </r>
      </text>
    </comment>
    <comment ref="V53" authorId="0" shapeId="0" xr:uid="{C18FDCF6-F6B2-43D6-A8F1-74D20DDB85FF}">
      <text>
        <r>
          <rPr>
            <b/>
            <sz val="9"/>
            <color indexed="81"/>
            <rFont val="MS P ゴシック"/>
            <family val="3"/>
            <charset val="128"/>
          </rPr>
          <t>借主の氏名を記載してください
法人の場合は
「法人の正式名称」「代表者職名」「代表者氏名」
を記載してください。</t>
        </r>
      </text>
    </comment>
    <comment ref="AI53" authorId="0" shapeId="0" xr:uid="{92CFA544-5557-4EF6-9686-4D44FED560E3}">
      <text>
        <r>
          <rPr>
            <b/>
            <sz val="9"/>
            <color indexed="81"/>
            <rFont val="MS P ゴシック"/>
            <family val="3"/>
            <charset val="128"/>
          </rPr>
          <t>当事者間で合意して押印不要にするときは
「㊞」マークを消してください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0CAA2A1-9FC1-4D4D-9189-17B312C0F0D1}" keepAlive="1" name="クエリ - 0900293142_PH10_01" description="ブック内の '0900293142_PH10_01' クエリへの接続です。" type="5" refreshedVersion="0" background="1">
    <dbPr connection="Provider=Microsoft.Mashup.OleDb.1;Data Source=$Workbook$;Location=0900293142_PH10_01;Extended Properties=&quot;&quot;" command="SELECT * FROM [0900293142_PH10_01]"/>
  </connection>
</connections>
</file>

<file path=xl/sharedStrings.xml><?xml version="1.0" encoding="utf-8"?>
<sst xmlns="http://schemas.openxmlformats.org/spreadsheetml/2006/main" count="472" uniqueCount="151">
  <si>
    <t>氏　名</t>
    <rPh sb="0" eb="1">
      <t>シ</t>
    </rPh>
    <rPh sb="2" eb="3">
      <t>ナ</t>
    </rPh>
    <phoneticPr fontId="7"/>
  </si>
  <si>
    <t>登記簿</t>
    <rPh sb="0" eb="2">
      <t>トウキ</t>
    </rPh>
    <rPh sb="2" eb="3">
      <t>ボ</t>
    </rPh>
    <phoneticPr fontId="7"/>
  </si>
  <si>
    <t>別紙</t>
    <rPh sb="0" eb="2">
      <t>ベッシ</t>
    </rPh>
    <phoneticPr fontId="7"/>
  </si>
  <si>
    <t>地　　目</t>
    <rPh sb="0" eb="1">
      <t>チ</t>
    </rPh>
    <rPh sb="3" eb="4">
      <t>メ</t>
    </rPh>
    <phoneticPr fontId="7"/>
  </si>
  <si>
    <t>面積（㎡）</t>
    <rPh sb="0" eb="2">
      <t>メンセキ</t>
    </rPh>
    <phoneticPr fontId="7"/>
  </si>
  <si>
    <t>備考</t>
    <rPh sb="0" eb="2">
      <t>ビコウ</t>
    </rPh>
    <phoneticPr fontId="7"/>
  </si>
  <si>
    <t>田</t>
    <rPh sb="0" eb="1">
      <t>デン</t>
    </rPh>
    <phoneticPr fontId="7"/>
  </si>
  <si>
    <t>畑</t>
    <rPh sb="0" eb="1">
      <t>ハタ</t>
    </rPh>
    <phoneticPr fontId="7"/>
  </si>
  <si>
    <t>宅地</t>
    <rPh sb="0" eb="2">
      <t>タクチ</t>
    </rPh>
    <phoneticPr fontId="7"/>
  </si>
  <si>
    <t>原野</t>
    <rPh sb="0" eb="2">
      <t>ゲンヤ</t>
    </rPh>
    <phoneticPr fontId="7"/>
  </si>
  <si>
    <t>/</t>
    <phoneticPr fontId="9"/>
  </si>
  <si>
    <t>旭川市６条通９丁目４６番地</t>
    <rPh sb="0" eb="3">
      <t>アサヒカワシ</t>
    </rPh>
    <rPh sb="4" eb="5">
      <t>ジョウ</t>
    </rPh>
    <rPh sb="5" eb="6">
      <t>トオ</t>
    </rPh>
    <rPh sb="7" eb="9">
      <t>チョウメ</t>
    </rPh>
    <rPh sb="11" eb="13">
      <t>バンチ</t>
    </rPh>
    <phoneticPr fontId="9"/>
  </si>
  <si>
    <t>以下余白</t>
    <rPh sb="0" eb="4">
      <t>イカヨハク</t>
    </rPh>
    <phoneticPr fontId="9"/>
  </si>
  <si>
    <t>同上</t>
    <rPh sb="0" eb="2">
      <t>ドウウエ</t>
    </rPh>
    <phoneticPr fontId="9"/>
  </si>
  <si>
    <t>別紙のとおり</t>
    <rPh sb="0" eb="2">
      <t>ベッシ</t>
    </rPh>
    <phoneticPr fontId="9"/>
  </si>
  <si>
    <t>旭川市神居２条９丁目１番１９号</t>
    <rPh sb="0" eb="3">
      <t>アサヒカワシ</t>
    </rPh>
    <rPh sb="3" eb="5">
      <t>カムイ</t>
    </rPh>
    <rPh sb="6" eb="7">
      <t>ジョウ</t>
    </rPh>
    <rPh sb="8" eb="10">
      <t>チョウメ</t>
    </rPh>
    <rPh sb="11" eb="12">
      <t>バン</t>
    </rPh>
    <rPh sb="14" eb="15">
      <t>ゴウ</t>
    </rPh>
    <phoneticPr fontId="9"/>
  </si>
  <si>
    <t>旭川市永山３条１９丁目４番１５号</t>
    <rPh sb="0" eb="3">
      <t>アサヒカワシ</t>
    </rPh>
    <rPh sb="3" eb="5">
      <t>ナガヤマ</t>
    </rPh>
    <rPh sb="6" eb="7">
      <t>ジョウ</t>
    </rPh>
    <rPh sb="9" eb="11">
      <t>チョウメ</t>
    </rPh>
    <rPh sb="12" eb="13">
      <t>バン</t>
    </rPh>
    <rPh sb="15" eb="16">
      <t>ゴウ</t>
    </rPh>
    <phoneticPr fontId="9"/>
  </si>
  <si>
    <t>旭川市東旭川北１条６丁目２番３号</t>
    <rPh sb="0" eb="3">
      <t>アサヒカワシ</t>
    </rPh>
    <rPh sb="3" eb="6">
      <t>ヒガシアサヒカワ</t>
    </rPh>
    <rPh sb="6" eb="7">
      <t>キタ</t>
    </rPh>
    <rPh sb="8" eb="9">
      <t>ジョウ</t>
    </rPh>
    <rPh sb="10" eb="12">
      <t>チョウメ</t>
    </rPh>
    <rPh sb="13" eb="14">
      <t>バン</t>
    </rPh>
    <rPh sb="15" eb="16">
      <t>ゴウ</t>
    </rPh>
    <phoneticPr fontId="9"/>
  </si>
  <si>
    <t>旭川市神楽３条６丁目１番１２号</t>
    <rPh sb="0" eb="3">
      <t>アサヒカワシ</t>
    </rPh>
    <rPh sb="3" eb="5">
      <t>カグラ</t>
    </rPh>
    <rPh sb="6" eb="7">
      <t>ジョウ</t>
    </rPh>
    <rPh sb="8" eb="10">
      <t>チョウメ</t>
    </rPh>
    <rPh sb="11" eb="12">
      <t>バン</t>
    </rPh>
    <rPh sb="14" eb="15">
      <t>ゴウ</t>
    </rPh>
    <phoneticPr fontId="9"/>
  </si>
  <si>
    <t>旭川市西神楽南２条３丁目２４９番地の２６</t>
    <rPh sb="0" eb="3">
      <t>アサヒカワシ</t>
    </rPh>
    <rPh sb="3" eb="6">
      <t>ニシカグラ</t>
    </rPh>
    <rPh sb="6" eb="7">
      <t>ミナミ</t>
    </rPh>
    <rPh sb="8" eb="9">
      <t>ジョウ</t>
    </rPh>
    <rPh sb="10" eb="12">
      <t>チョウメ</t>
    </rPh>
    <rPh sb="15" eb="17">
      <t>バンチ</t>
    </rPh>
    <phoneticPr fontId="9"/>
  </si>
  <si>
    <t>旭川市東鷹栖４条３丁目６３６番地の２２１</t>
    <rPh sb="0" eb="3">
      <t>アサヒカワシ</t>
    </rPh>
    <rPh sb="3" eb="6">
      <t>ヒガシタカス</t>
    </rPh>
    <rPh sb="7" eb="8">
      <t>ジョウ</t>
    </rPh>
    <rPh sb="9" eb="11">
      <t>チョウメ</t>
    </rPh>
    <rPh sb="14" eb="16">
      <t>バンチ</t>
    </rPh>
    <phoneticPr fontId="9"/>
  </si>
  <si>
    <t>旭川市江丹別町中央１０４番地の２８</t>
    <rPh sb="0" eb="3">
      <t>アサヒカワシ</t>
    </rPh>
    <rPh sb="3" eb="7">
      <t>エタンベツチョウ</t>
    </rPh>
    <rPh sb="7" eb="9">
      <t>チュウオウ</t>
    </rPh>
    <rPh sb="12" eb="14">
      <t>バンチ</t>
    </rPh>
    <phoneticPr fontId="9"/>
  </si>
  <si>
    <t>東京都千代田区平河町２丁目４番１号</t>
    <rPh sb="0" eb="7">
      <t>トウキョウトチヨダク</t>
    </rPh>
    <rPh sb="7" eb="10">
      <t>ヒラカワチョウ</t>
    </rPh>
    <rPh sb="11" eb="13">
      <t>チョウメ</t>
    </rPh>
    <rPh sb="14" eb="15">
      <t>バン</t>
    </rPh>
    <rPh sb="16" eb="17">
      <t>ゴウ</t>
    </rPh>
    <phoneticPr fontId="9"/>
  </si>
  <si>
    <t>神居町雨紛</t>
    <rPh sb="0" eb="3">
      <t>カムイチョウ</t>
    </rPh>
    <rPh sb="3" eb="5">
      <t>ウブン</t>
    </rPh>
    <phoneticPr fontId="9"/>
  </si>
  <si>
    <t>380-1</t>
    <phoneticPr fontId="9"/>
  </si>
  <si>
    <t>380-3</t>
    <phoneticPr fontId="9"/>
  </si>
  <si>
    <t>380-7</t>
    <phoneticPr fontId="9"/>
  </si>
  <si>
    <t>380-24</t>
    <phoneticPr fontId="9"/>
  </si>
  <si>
    <t>380-28</t>
    <phoneticPr fontId="9"/>
  </si>
  <si>
    <t>380-38</t>
    <phoneticPr fontId="9"/>
  </si>
  <si>
    <t>380-39</t>
    <phoneticPr fontId="9"/>
  </si>
  <si>
    <t>380-40</t>
    <phoneticPr fontId="9"/>
  </si>
  <si>
    <t>380-69</t>
    <phoneticPr fontId="9"/>
  </si>
  <si>
    <t>380-73</t>
    <phoneticPr fontId="9"/>
  </si>
  <si>
    <t>489-2</t>
    <phoneticPr fontId="9"/>
  </si>
  <si>
    <t>489-4</t>
    <phoneticPr fontId="9"/>
  </si>
  <si>
    <t>489-8</t>
    <phoneticPr fontId="9"/>
  </si>
  <si>
    <t>神居町上雨紛</t>
    <rPh sb="0" eb="3">
      <t>カムイチョウ</t>
    </rPh>
    <rPh sb="3" eb="6">
      <t>カミウブン</t>
    </rPh>
    <phoneticPr fontId="9"/>
  </si>
  <si>
    <t>250-3</t>
    <phoneticPr fontId="9"/>
  </si>
  <si>
    <t>250-5</t>
    <phoneticPr fontId="9"/>
  </si>
  <si>
    <t>　賃貸人及び賃借人は，下記の内容で賃貸借契約を解約することに合意する。合意したことを証するため本書２通を作成し，両者各１通を保有する。</t>
    <rPh sb="1" eb="4">
      <t>ちんたいにん</t>
    </rPh>
    <rPh sb="4" eb="5">
      <t>およ</t>
    </rPh>
    <rPh sb="6" eb="9">
      <t>ちんしゃくにん</t>
    </rPh>
    <rPh sb="11" eb="13">
      <t>かき</t>
    </rPh>
    <rPh sb="14" eb="16">
      <t>ないよう</t>
    </rPh>
    <rPh sb="17" eb="20">
      <t>ちんたいしゃく</t>
    </rPh>
    <rPh sb="20" eb="22">
      <t>けいやく</t>
    </rPh>
    <rPh sb="23" eb="25">
      <t>かいやく</t>
    </rPh>
    <rPh sb="30" eb="32">
      <t>ごうい</t>
    </rPh>
    <rPh sb="35" eb="37">
      <t>ごうい</t>
    </rPh>
    <rPh sb="42" eb="43">
      <t>しょう</t>
    </rPh>
    <rPh sb="47" eb="49">
      <t>ほんしょ</t>
    </rPh>
    <rPh sb="50" eb="51">
      <t>つう</t>
    </rPh>
    <rPh sb="52" eb="54">
      <t>さくせい</t>
    </rPh>
    <rPh sb="56" eb="58">
      <t>りょうしゃ</t>
    </rPh>
    <rPh sb="58" eb="59">
      <t>かく</t>
    </rPh>
    <rPh sb="60" eb="61">
      <t>つう</t>
    </rPh>
    <rPh sb="62" eb="64">
      <t>ほゆう</t>
    </rPh>
    <phoneticPr fontId="17" type="Hiragana"/>
  </si>
  <si>
    <t>記</t>
    <rPh sb="0" eb="1">
      <t>き</t>
    </rPh>
    <phoneticPr fontId="17" type="Hiragana"/>
  </si>
  <si>
    <t>解約する賃貸借契約</t>
    <rPh sb="0" eb="2">
      <t>かいやく</t>
    </rPh>
    <rPh sb="4" eb="7">
      <t>ちんたいしゃく</t>
    </rPh>
    <rPh sb="7" eb="9">
      <t>けいやく</t>
    </rPh>
    <phoneticPr fontId="17" type="Hiragana"/>
  </si>
  <si>
    <t>年</t>
    <rPh sb="0" eb="1">
      <t>ねん</t>
    </rPh>
    <phoneticPr fontId="17" type="Hiragana"/>
  </si>
  <si>
    <t>月</t>
    <rPh sb="0" eb="1">
      <t>がつ</t>
    </rPh>
    <phoneticPr fontId="17" type="Hiragana"/>
  </si>
  <si>
    <t>日</t>
    <rPh sb="0" eb="1">
      <t>にち</t>
    </rPh>
    <phoneticPr fontId="17" type="Hiragana"/>
  </si>
  <si>
    <t>解約する土地の表示等</t>
    <rPh sb="0" eb="2">
      <t>かいやく</t>
    </rPh>
    <rPh sb="4" eb="6">
      <t>とち</t>
    </rPh>
    <rPh sb="7" eb="9">
      <t>ひょうじ</t>
    </rPh>
    <rPh sb="9" eb="10">
      <t>とう</t>
    </rPh>
    <phoneticPr fontId="17" type="Hiragana"/>
  </si>
  <si>
    <t>田</t>
    <rPh sb="0" eb="1">
      <t>でん</t>
    </rPh>
    <phoneticPr fontId="17" type="Hiragana"/>
  </si>
  <si>
    <t>畑</t>
    <rPh sb="0" eb="1">
      <t>はた</t>
    </rPh>
    <phoneticPr fontId="17" type="Hiragana"/>
  </si>
  <si>
    <t>採草放牧地</t>
    <rPh sb="0" eb="2">
      <t>さいそう</t>
    </rPh>
    <rPh sb="2" eb="5">
      <t>ほうぼくち</t>
    </rPh>
    <phoneticPr fontId="17" type="Hiragana"/>
  </si>
  <si>
    <t>その他</t>
    <rPh sb="2" eb="3">
      <t>た</t>
    </rPh>
    <phoneticPr fontId="17" type="Hiragana"/>
  </si>
  <si>
    <t>計</t>
    <rPh sb="0" eb="1">
      <t>けい</t>
    </rPh>
    <phoneticPr fontId="17" type="Hiragana"/>
  </si>
  <si>
    <t>解約する土地の引渡の時期</t>
    <rPh sb="0" eb="2">
      <t>かいやく</t>
    </rPh>
    <rPh sb="4" eb="6">
      <t>とち</t>
    </rPh>
    <rPh sb="7" eb="9">
      <t>ひきわたし</t>
    </rPh>
    <rPh sb="10" eb="12">
      <t>じき</t>
    </rPh>
    <phoneticPr fontId="17" type="Hiragana"/>
  </si>
  <si>
    <t>令和</t>
    <rPh sb="0" eb="2">
      <t>れいわ</t>
    </rPh>
    <phoneticPr fontId="17" type="Hiragana"/>
  </si>
  <si>
    <t>解約に伴う条件</t>
    <rPh sb="0" eb="2">
      <t>かいやく</t>
    </rPh>
    <rPh sb="3" eb="4">
      <t>ともな</t>
    </rPh>
    <rPh sb="5" eb="7">
      <t>じょうけん</t>
    </rPh>
    <phoneticPr fontId="17" type="Hiragana"/>
  </si>
  <si>
    <t>（賃貸人）</t>
    <rPh sb="1" eb="3">
      <t>ちんたい</t>
    </rPh>
    <rPh sb="3" eb="4">
      <t>ひと</t>
    </rPh>
    <phoneticPr fontId="17" type="Hiragana"/>
  </si>
  <si>
    <t>住所</t>
    <rPh sb="0" eb="2">
      <t>じゅうしょ</t>
    </rPh>
    <phoneticPr fontId="17" type="Hiragana"/>
  </si>
  <si>
    <t>氏名</t>
    <rPh sb="0" eb="2">
      <t>しめい</t>
    </rPh>
    <phoneticPr fontId="17" type="Hiragana"/>
  </si>
  <si>
    <t>（賃借人）</t>
    <rPh sb="1" eb="4">
      <t>ちんしゃくにん</t>
    </rPh>
    <phoneticPr fontId="17" type="Hiragana"/>
  </si>
  <si>
    <t>農地（採草放牧地）賃貸借の合意解約書</t>
    <rPh sb="0" eb="2">
      <t>のうち</t>
    </rPh>
    <rPh sb="3" eb="8">
      <t>さいとうほうぼくち</t>
    </rPh>
    <rPh sb="9" eb="12">
      <t>ちんたいしゃく</t>
    </rPh>
    <rPh sb="13" eb="15">
      <t>ごうい</t>
    </rPh>
    <rPh sb="15" eb="18">
      <t>かいやくしょ</t>
    </rPh>
    <phoneticPr fontId="17" type="Hiragana"/>
  </si>
  <si>
    <t>農業経営基盤
強化促進法</t>
    <rPh sb="0" eb="6">
      <t>ノウギョウケイエイキバン</t>
    </rPh>
    <rPh sb="7" eb="12">
      <t>キョウカソクシンホウ</t>
    </rPh>
    <phoneticPr fontId="9"/>
  </si>
  <si>
    <t>農 地 法</t>
    <rPh sb="0" eb="1">
      <t>ノウ</t>
    </rPh>
    <rPh sb="2" eb="3">
      <t>チ</t>
    </rPh>
    <rPh sb="4" eb="5">
      <t>ホウ</t>
    </rPh>
    <phoneticPr fontId="9"/>
  </si>
  <si>
    <t>令和</t>
    <rPh sb="0" eb="2">
      <t>レイワ</t>
    </rPh>
    <phoneticPr fontId="9"/>
  </si>
  <si>
    <t>平成</t>
    <rPh sb="0" eb="2">
      <t>ヘイセイ</t>
    </rPh>
    <phoneticPr fontId="9"/>
  </si>
  <si>
    <t>昭和</t>
    <rPh sb="0" eb="2">
      <t>ショウワ</t>
    </rPh>
    <phoneticPr fontId="9"/>
  </si>
  <si>
    <t>㊞</t>
    <phoneticPr fontId="9"/>
  </si>
  <si>
    <t>登記簿</t>
    <rPh sb="0" eb="3">
      <t>トウキボ</t>
    </rPh>
    <phoneticPr fontId="9"/>
  </si>
  <si>
    <t>面積</t>
    <rPh sb="0" eb="2">
      <t>めんせき</t>
    </rPh>
    <phoneticPr fontId="17" type="Hiragana"/>
  </si>
  <si>
    <t>(㎡)</t>
    <phoneticPr fontId="9"/>
  </si>
  <si>
    <t>合意により賃貸借契約を解約する日</t>
    <rPh sb="0" eb="2">
      <t>ごうい</t>
    </rPh>
    <rPh sb="5" eb="8">
      <t>ちんたいしゃく</t>
    </rPh>
    <rPh sb="8" eb="10">
      <t>けいやく</t>
    </rPh>
    <rPh sb="11" eb="13">
      <t>かいやく</t>
    </rPh>
    <rPh sb="15" eb="16">
      <t>ひ</t>
    </rPh>
    <phoneticPr fontId="17" type="Hiragana"/>
  </si>
  <si>
    <t>現　況</t>
    <rPh sb="0" eb="1">
      <t>げん</t>
    </rPh>
    <rPh sb="2" eb="3">
      <t>きょう</t>
    </rPh>
    <phoneticPr fontId="17" type="Hiragana"/>
  </si>
  <si>
    <t>契約の根拠法</t>
    <rPh sb="0" eb="2">
      <t>けいやく</t>
    </rPh>
    <rPh sb="3" eb="6">
      <t>こんきょほう</t>
    </rPh>
    <phoneticPr fontId="17" type="Hiragana"/>
  </si>
  <si>
    <t>契　約　始　期</t>
    <rPh sb="0" eb="1">
      <t>ちぎり</t>
    </rPh>
    <rPh sb="2" eb="3">
      <t>やく</t>
    </rPh>
    <rPh sb="4" eb="5">
      <t>はじめ</t>
    </rPh>
    <rPh sb="6" eb="7">
      <t>き</t>
    </rPh>
    <phoneticPr fontId="17" type="Hiragana"/>
  </si>
  <si>
    <t>契　約　終　期</t>
    <rPh sb="0" eb="1">
      <t>ちぎり</t>
    </rPh>
    <rPh sb="2" eb="3">
      <t>やく</t>
    </rPh>
    <rPh sb="4" eb="5">
      <t>しゅう</t>
    </rPh>
    <rPh sb="6" eb="7">
      <t>き</t>
    </rPh>
    <phoneticPr fontId="17" type="Hiragana"/>
  </si>
  <si>
    <t>所　在</t>
    <rPh sb="0" eb="1">
      <t>しょ</t>
    </rPh>
    <rPh sb="2" eb="3">
      <t>ざい</t>
    </rPh>
    <phoneticPr fontId="17" type="Hiragana"/>
  </si>
  <si>
    <t>地　番</t>
    <rPh sb="0" eb="1">
      <t>ち</t>
    </rPh>
    <rPh sb="2" eb="3">
      <t>ばん</t>
    </rPh>
    <phoneticPr fontId="17" type="Hiragana"/>
  </si>
  <si>
    <t>地　目</t>
    <rPh sb="0" eb="1">
      <t>チ</t>
    </rPh>
    <rPh sb="2" eb="3">
      <t>メ</t>
    </rPh>
    <phoneticPr fontId="9"/>
  </si>
  <si>
    <t>（合意解約成立日）</t>
    <phoneticPr fontId="9"/>
  </si>
  <si>
    <t>備　考</t>
    <rPh sb="0" eb="1">
      <t>び</t>
    </rPh>
    <rPh sb="2" eb="3">
      <t>こう</t>
    </rPh>
    <phoneticPr fontId="17" type="Hiragana"/>
  </si>
  <si>
    <t>田</t>
    <rPh sb="0" eb="1">
      <t>デン</t>
    </rPh>
    <phoneticPr fontId="9"/>
  </si>
  <si>
    <t>畑</t>
    <rPh sb="0" eb="1">
      <t>ハタ</t>
    </rPh>
    <phoneticPr fontId="9"/>
  </si>
  <si>
    <t>原野</t>
    <rPh sb="0" eb="2">
      <t>ゲンヤ</t>
    </rPh>
    <phoneticPr fontId="9"/>
  </si>
  <si>
    <t>山林</t>
    <rPh sb="0" eb="2">
      <t>サンリン</t>
    </rPh>
    <phoneticPr fontId="9"/>
  </si>
  <si>
    <t>雑種地</t>
    <rPh sb="0" eb="3">
      <t>ザッシュチ</t>
    </rPh>
    <phoneticPr fontId="9"/>
  </si>
  <si>
    <t>用悪水路</t>
    <rPh sb="0" eb="4">
      <t>ヨウアクスイロ</t>
    </rPh>
    <phoneticPr fontId="9"/>
  </si>
  <si>
    <t>宅地</t>
    <rPh sb="0" eb="2">
      <t>タクチ</t>
    </rPh>
    <phoneticPr fontId="9"/>
  </si>
  <si>
    <t>ため池</t>
    <rPh sb="2" eb="3">
      <t>イケ</t>
    </rPh>
    <phoneticPr fontId="9"/>
  </si>
  <si>
    <t>その他</t>
    <rPh sb="2" eb="3">
      <t>タ</t>
    </rPh>
    <phoneticPr fontId="9"/>
  </si>
  <si>
    <t>水路・河川</t>
    <rPh sb="0" eb="2">
      <t>スイロ</t>
    </rPh>
    <rPh sb="3" eb="5">
      <t>カセン</t>
    </rPh>
    <phoneticPr fontId="9"/>
  </si>
  <si>
    <t>採草放牧地</t>
    <rPh sb="0" eb="5">
      <t>サイソウホウボクチ</t>
    </rPh>
    <phoneticPr fontId="9"/>
  </si>
  <si>
    <t>池沼</t>
    <rPh sb="0" eb="2">
      <t>チショウ</t>
    </rPh>
    <phoneticPr fontId="9"/>
  </si>
  <si>
    <t>学校用地</t>
    <rPh sb="0" eb="4">
      <t>ガッコウヨウチ</t>
    </rPh>
    <phoneticPr fontId="9"/>
  </si>
  <si>
    <t>鉄道用地</t>
    <rPh sb="0" eb="4">
      <t>テツドウヨウチ</t>
    </rPh>
    <phoneticPr fontId="9"/>
  </si>
  <si>
    <t>塩田</t>
    <rPh sb="0" eb="2">
      <t>エンデン</t>
    </rPh>
    <phoneticPr fontId="9"/>
  </si>
  <si>
    <t>鉱泉地</t>
    <rPh sb="0" eb="3">
      <t>コウセンチ</t>
    </rPh>
    <phoneticPr fontId="9"/>
  </si>
  <si>
    <t>牧場</t>
    <rPh sb="0" eb="2">
      <t>マキバ</t>
    </rPh>
    <phoneticPr fontId="9"/>
  </si>
  <si>
    <t>墓地</t>
    <rPh sb="0" eb="2">
      <t>ボチ</t>
    </rPh>
    <phoneticPr fontId="9"/>
  </si>
  <si>
    <t>境内地</t>
    <rPh sb="0" eb="2">
      <t>ケイダイ</t>
    </rPh>
    <rPh sb="2" eb="3">
      <t>チ</t>
    </rPh>
    <phoneticPr fontId="9"/>
  </si>
  <si>
    <t>運河用地</t>
    <rPh sb="0" eb="4">
      <t>ウンガヨウチ</t>
    </rPh>
    <phoneticPr fontId="9"/>
  </si>
  <si>
    <t>水道用地</t>
    <rPh sb="0" eb="4">
      <t>スイドウヨウチ</t>
    </rPh>
    <phoneticPr fontId="9"/>
  </si>
  <si>
    <t>堤</t>
    <rPh sb="0" eb="1">
      <t>ツツミ</t>
    </rPh>
    <phoneticPr fontId="9"/>
  </si>
  <si>
    <t>井溝</t>
    <rPh sb="0" eb="1">
      <t>イ</t>
    </rPh>
    <rPh sb="1" eb="2">
      <t>ミゾ</t>
    </rPh>
    <phoneticPr fontId="9"/>
  </si>
  <si>
    <t>保安林</t>
    <rPh sb="0" eb="3">
      <t>ホアンリン</t>
    </rPh>
    <phoneticPr fontId="9"/>
  </si>
  <si>
    <t>公衆用道路</t>
    <rPh sb="0" eb="5">
      <t>コウシュウヨウドウロ</t>
    </rPh>
    <phoneticPr fontId="9"/>
  </si>
  <si>
    <t>公園</t>
    <rPh sb="0" eb="2">
      <t>コウエン</t>
    </rPh>
    <phoneticPr fontId="9"/>
  </si>
  <si>
    <t>樹園地</t>
    <rPh sb="0" eb="3">
      <t>ジュエンチ</t>
    </rPh>
    <phoneticPr fontId="9"/>
  </si>
  <si>
    <t>農業用施設地</t>
    <rPh sb="0" eb="5">
      <t>ノウギョウヨウシセツ</t>
    </rPh>
    <rPh sb="5" eb="6">
      <t>チ</t>
    </rPh>
    <phoneticPr fontId="9"/>
  </si>
  <si>
    <t>①契約始期</t>
    <rPh sb="1" eb="5">
      <t>ケイヤクシキ</t>
    </rPh>
    <phoneticPr fontId="9"/>
  </si>
  <si>
    <t>②前6か月以内</t>
    <rPh sb="1" eb="2">
      <t>マエ</t>
    </rPh>
    <rPh sb="4" eb="5">
      <t>ゲツ</t>
    </rPh>
    <rPh sb="5" eb="7">
      <t>イナイ</t>
    </rPh>
    <phoneticPr fontId="9"/>
  </si>
  <si>
    <t>③合意成立日</t>
    <rPh sb="1" eb="3">
      <t>ゴウイ</t>
    </rPh>
    <rPh sb="3" eb="6">
      <t>セイリツビ</t>
    </rPh>
    <phoneticPr fontId="9"/>
  </si>
  <si>
    <t>④土地の引き渡し</t>
    <rPh sb="1" eb="3">
      <t>トチ</t>
    </rPh>
    <rPh sb="4" eb="5">
      <t>ヒ</t>
    </rPh>
    <rPh sb="6" eb="7">
      <t>ワタ</t>
    </rPh>
    <phoneticPr fontId="9"/>
  </si>
  <si>
    <t>⑤契約終期</t>
    <rPh sb="1" eb="5">
      <t>ケイヤクシュウキ</t>
    </rPh>
    <phoneticPr fontId="9"/>
  </si>
  <si>
    <t>①＜③</t>
    <phoneticPr fontId="9"/>
  </si>
  <si>
    <t>《要修正》
合意解約の成立が契約始期より前です！</t>
    <rPh sb="1" eb="2">
      <t>カナメ</t>
    </rPh>
    <rPh sb="2" eb="4">
      <t>シュウセイ</t>
    </rPh>
    <rPh sb="6" eb="10">
      <t>ゴウイカイヤク</t>
    </rPh>
    <rPh sb="11" eb="13">
      <t>セイリツ</t>
    </rPh>
    <rPh sb="14" eb="18">
      <t>ケイヤクシキ</t>
    </rPh>
    <rPh sb="20" eb="21">
      <t>マエ</t>
    </rPh>
    <phoneticPr fontId="9"/>
  </si>
  <si>
    <t>②＜③</t>
    <phoneticPr fontId="9"/>
  </si>
  <si>
    <t>《要修正》
解約の合意は土地の引渡期限前
６か月以内に行ってください。
(農地法第18条第1項ただし書き第6号)</t>
    <rPh sb="1" eb="2">
      <t>カナメ</t>
    </rPh>
    <rPh sb="2" eb="4">
      <t>シュウセイ</t>
    </rPh>
    <rPh sb="6" eb="8">
      <t>カイヤク</t>
    </rPh>
    <rPh sb="9" eb="11">
      <t>ゴウイ</t>
    </rPh>
    <rPh sb="12" eb="14">
      <t>トチ</t>
    </rPh>
    <rPh sb="15" eb="17">
      <t>ヒキワタシ</t>
    </rPh>
    <rPh sb="17" eb="19">
      <t>キゲン</t>
    </rPh>
    <rPh sb="19" eb="20">
      <t>マエ</t>
    </rPh>
    <rPh sb="27" eb="28">
      <t>オコナ</t>
    </rPh>
    <rPh sb="37" eb="40">
      <t>ノウチホウ</t>
    </rPh>
    <rPh sb="40" eb="41">
      <t>ダイ</t>
    </rPh>
    <rPh sb="43" eb="44">
      <t>ジョウ</t>
    </rPh>
    <rPh sb="44" eb="45">
      <t>ダイ</t>
    </rPh>
    <rPh sb="46" eb="47">
      <t>コウ</t>
    </rPh>
    <rPh sb="50" eb="51">
      <t>カ</t>
    </rPh>
    <rPh sb="52" eb="53">
      <t>ダイ</t>
    </rPh>
    <rPh sb="54" eb="55">
      <t>ゴウ</t>
    </rPh>
    <phoneticPr fontId="9"/>
  </si>
  <si>
    <t>③＜④</t>
    <phoneticPr fontId="9"/>
  </si>
  <si>
    <t>④＜⑤</t>
    <phoneticPr fontId="9"/>
  </si>
  <si>
    <t>《要修正》
土地の引渡日が契約終期より後です！
（解約する必要がありません）</t>
    <rPh sb="1" eb="2">
      <t>カナメ</t>
    </rPh>
    <rPh sb="2" eb="4">
      <t>シュウセイ</t>
    </rPh>
    <rPh sb="6" eb="8">
      <t>トチ</t>
    </rPh>
    <rPh sb="9" eb="12">
      <t>ヒキワタシビ</t>
    </rPh>
    <rPh sb="13" eb="15">
      <t>ケイヤク</t>
    </rPh>
    <rPh sb="15" eb="17">
      <t>シュウキ</t>
    </rPh>
    <rPh sb="19" eb="20">
      <t>アト</t>
    </rPh>
    <rPh sb="25" eb="27">
      <t>カイヤク</t>
    </rPh>
    <rPh sb="29" eb="31">
      <t>ヒツヨウ</t>
    </rPh>
    <phoneticPr fontId="9"/>
  </si>
  <si>
    <t>㊞</t>
  </si>
  <si>
    <t>旭川市６条通９丁目４６番地</t>
    <phoneticPr fontId="9"/>
  </si>
  <si>
    <t>旭川　花子</t>
    <phoneticPr fontId="9"/>
  </si>
  <si>
    <t>旭川市７条通１０丁目
旭川市第２庁舎</t>
    <phoneticPr fontId="9"/>
  </si>
  <si>
    <t>株式会社旭川農業社
代表取締役　上川　太郎</t>
    <phoneticPr fontId="9"/>
  </si>
  <si>
    <t>上常盤町１丁目</t>
    <phoneticPr fontId="9"/>
  </si>
  <si>
    <t>同上</t>
    <phoneticPr fontId="9"/>
  </si>
  <si>
    <t>上常盤町２丁目</t>
    <phoneticPr fontId="9"/>
  </si>
  <si>
    <t>以下余白</t>
    <phoneticPr fontId="9"/>
  </si>
  <si>
    <t>1970-57</t>
    <phoneticPr fontId="9"/>
  </si>
  <si>
    <t>1970-124</t>
    <phoneticPr fontId="9"/>
  </si>
  <si>
    <t>1970-10</t>
    <phoneticPr fontId="9"/>
  </si>
  <si>
    <t>（任意記載，空欄可）</t>
    <rPh sb="1" eb="5">
      <t>ニンイキサイ</t>
    </rPh>
    <rPh sb="6" eb="8">
      <t>クウラン</t>
    </rPh>
    <rPh sb="8" eb="9">
      <t>カ</t>
    </rPh>
    <phoneticPr fontId="9"/>
  </si>
  <si>
    <t>２　解約する土地の表示等</t>
    <rPh sb="2" eb="4">
      <t>カイヤク</t>
    </rPh>
    <rPh sb="6" eb="8">
      <t>トチ</t>
    </rPh>
    <rPh sb="9" eb="11">
      <t>ヒョウジ</t>
    </rPh>
    <rPh sb="11" eb="12">
      <t>トウ</t>
    </rPh>
    <phoneticPr fontId="7"/>
  </si>
  <si>
    <t>計</t>
    <rPh sb="0" eb="1">
      <t>ケイ</t>
    </rPh>
    <phoneticPr fontId="9"/>
  </si>
  <si>
    <t>現　況</t>
    <rPh sb="0" eb="1">
      <t>ゲン</t>
    </rPh>
    <rPh sb="2" eb="3">
      <t>キョウ</t>
    </rPh>
    <phoneticPr fontId="7"/>
  </si>
  <si>
    <t>地番</t>
    <rPh sb="0" eb="2">
      <t>チバン</t>
    </rPh>
    <phoneticPr fontId="9"/>
  </si>
  <si>
    <t>所在</t>
    <rPh sb="0" eb="2">
      <t>ショザイ</t>
    </rPh>
    <phoneticPr fontId="7"/>
  </si>
  <si>
    <t>住　所</t>
    <rPh sb="0" eb="1">
      <t>ジュウ</t>
    </rPh>
    <rPh sb="2" eb="3">
      <t>ショ</t>
    </rPh>
    <phoneticPr fontId="9"/>
  </si>
  <si>
    <t>持　分</t>
    <rPh sb="0" eb="1">
      <t>ジ</t>
    </rPh>
    <rPh sb="2" eb="3">
      <t>ブン</t>
    </rPh>
    <phoneticPr fontId="7"/>
  </si>
  <si>
    <t>別紙　：　賃貸借の合意解約に同意する当事者の氏名等</t>
    <rPh sb="0" eb="2">
      <t>ベッシ</t>
    </rPh>
    <rPh sb="9" eb="11">
      <t>ゴウイ</t>
    </rPh>
    <phoneticPr fontId="7"/>
  </si>
  <si>
    <t>当事者の別　</t>
    <rPh sb="0" eb="3">
      <t>トウジシャ</t>
    </rPh>
    <rPh sb="4" eb="5">
      <t>ベツ</t>
    </rPh>
    <phoneticPr fontId="9"/>
  </si>
  <si>
    <t>賃貸人</t>
  </si>
  <si>
    <t>旭川花子</t>
    <rPh sb="0" eb="2">
      <t>アサヒカワ</t>
    </rPh>
    <rPh sb="2" eb="4">
      <t>ハナコ</t>
    </rPh>
    <phoneticPr fontId="9"/>
  </si>
  <si>
    <t>旭川太郎</t>
    <rPh sb="0" eb="2">
      <t>アサヒカワ</t>
    </rPh>
    <rPh sb="2" eb="4">
      <t>タロウ</t>
    </rPh>
    <phoneticPr fontId="9"/>
  </si>
  <si>
    <t>旭川次郎</t>
    <rPh sb="0" eb="2">
      <t>アサヒカワ</t>
    </rPh>
    <rPh sb="2" eb="4">
      <t>ジロウ</t>
    </rPh>
    <phoneticPr fontId="9"/>
  </si>
  <si>
    <t>旭川三郎</t>
    <rPh sb="0" eb="2">
      <t>アサヒカワ</t>
    </rPh>
    <rPh sb="2" eb="4">
      <t>サブロウ</t>
    </rPh>
    <phoneticPr fontId="9"/>
  </si>
  <si>
    <t>永山春子</t>
    <rPh sb="0" eb="2">
      <t>ナガヤマ</t>
    </rPh>
    <rPh sb="2" eb="4">
      <t>ハルコ</t>
    </rPh>
    <phoneticPr fontId="9"/>
  </si>
  <si>
    <t>神楽夏子</t>
    <rPh sb="0" eb="2">
      <t>カグラ</t>
    </rPh>
    <rPh sb="2" eb="4">
      <t>ナツコ</t>
    </rPh>
    <phoneticPr fontId="9"/>
  </si>
  <si>
    <t>旭川四郎</t>
    <rPh sb="0" eb="2">
      <t>アサヒカワ</t>
    </rPh>
    <rPh sb="2" eb="4">
      <t>シロウ</t>
    </rPh>
    <phoneticPr fontId="9"/>
  </si>
  <si>
    <t>鷹野秋子</t>
    <rPh sb="0" eb="2">
      <t>タカノ</t>
    </rPh>
    <rPh sb="2" eb="4">
      <t>アキコ</t>
    </rPh>
    <phoneticPr fontId="9"/>
  </si>
  <si>
    <t>京野冬子</t>
    <rPh sb="0" eb="2">
      <t>キョウノ</t>
    </rPh>
    <rPh sb="2" eb="4">
      <t>フユコ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</si>
</sst>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-#,##0;&quot;-&quot;"/>
    <numFmt numFmtId="177" formatCode="#,##0.00_ "/>
    <numFmt numFmtId="178" formatCode="[$]ggge&quot;年&quot;m&quot;月&quot;d&quot;日&quot;;@" x16r2:formatCode16="[$-ja-JP-x-gannen]ggge&quot;年&quot;m&quot;月&quot;d&quot;日&quot;;@"/>
    <numFmt numFmtId="179" formatCode="0_ "/>
    <numFmt numFmtId="180" formatCode="[DBNum3][$-411]0"/>
    <numFmt numFmtId="181" formatCode="0_);[Red]\(0\)"/>
  </numFmts>
  <fonts count="29">
    <font>
      <sz val="11"/>
      <name val="ＭＳ Ｐゴシック"/>
      <family val="3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明朝"/>
      <family val="1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</font>
    <font>
      <b/>
      <sz val="9"/>
      <color indexed="81"/>
      <name val="MS P ゴシック"/>
      <family val="3"/>
      <charset val="128"/>
    </font>
    <font>
      <b/>
      <sz val="11"/>
      <color rgb="FFFF0000"/>
      <name val="ＭＳ Ｐゴシック"/>
      <family val="3"/>
    </font>
    <font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ゴシック"/>
      <family val="3"/>
    </font>
    <font>
      <sz val="5"/>
      <name val="ＭＳ ゴシック"/>
      <family val="3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</font>
    <font>
      <sz val="14"/>
      <color theme="1"/>
      <name val="ＭＳ 明朝"/>
      <family val="1"/>
      <charset val="128"/>
    </font>
    <font>
      <sz val="12"/>
      <color theme="1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9"/>
      <color indexed="81"/>
      <name val="MS P ゴシック"/>
      <family val="3"/>
      <charset val="128"/>
    </font>
    <font>
      <b/>
      <sz val="10.5"/>
      <color rgb="FFFF0000"/>
      <name val="ＭＳ 明朝"/>
      <family val="1"/>
      <charset val="128"/>
    </font>
    <font>
      <b/>
      <sz val="10.5"/>
      <color rgb="FFFF0000"/>
      <name val="ＭＳ Ｐゴシック"/>
      <family val="3"/>
    </font>
    <font>
      <b/>
      <sz val="11"/>
      <color rgb="FFFF0000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6337778862885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/>
    <xf numFmtId="176" fontId="1" fillId="0" borderId="0" applyFill="0" applyBorder="0" applyAlignment="0"/>
    <xf numFmtId="0" fontId="2" fillId="0" borderId="1" applyNumberFormat="0" applyAlignment="0" applyProtection="0">
      <alignment horizontal="left" vertical="center"/>
    </xf>
    <xf numFmtId="0" fontId="2" fillId="0" borderId="2">
      <alignment horizontal="left" vertical="center"/>
    </xf>
    <xf numFmtId="0" fontId="3" fillId="0" borderId="0"/>
    <xf numFmtId="0" fontId="4" fillId="0" borderId="0"/>
    <xf numFmtId="0" fontId="5" fillId="0" borderId="0">
      <alignment vertical="center"/>
    </xf>
    <xf numFmtId="0" fontId="6" fillId="0" borderId="0"/>
    <xf numFmtId="0" fontId="10" fillId="0" borderId="0">
      <alignment vertical="center"/>
    </xf>
    <xf numFmtId="0" fontId="6" fillId="0" borderId="0"/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379">
    <xf numFmtId="0" fontId="0" fillId="0" borderId="0" xfId="0"/>
    <xf numFmtId="0" fontId="8" fillId="0" borderId="0" xfId="6" applyFont="1">
      <alignment vertical="center"/>
    </xf>
    <xf numFmtId="0" fontId="8" fillId="0" borderId="3" xfId="6" applyFont="1" applyBorder="1" applyAlignment="1">
      <alignment horizontal="center" vertical="center"/>
    </xf>
    <xf numFmtId="0" fontId="20" fillId="0" borderId="0" xfId="0" applyFont="1" applyAlignment="1" applyProtection="1">
      <alignment vertical="top"/>
    </xf>
    <xf numFmtId="0" fontId="18" fillId="0" borderId="0" xfId="13" applyFont="1" applyFill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8" fillId="0" borderId="0" xfId="13" applyFont="1" applyFill="1" applyAlignment="1" applyProtection="1">
      <alignment horizontal="center" vertical="center"/>
    </xf>
    <xf numFmtId="177" fontId="19" fillId="0" borderId="4" xfId="13" applyNumberFormat="1" applyFont="1" applyFill="1" applyBorder="1" applyAlignment="1" applyProtection="1">
      <alignment horizontal="right" vertical="center"/>
    </xf>
    <xf numFmtId="0" fontId="19" fillId="0" borderId="15" xfId="13" applyFont="1" applyFill="1" applyBorder="1" applyAlignment="1" applyProtection="1">
      <alignment horizontal="center" vertical="center"/>
    </xf>
    <xf numFmtId="177" fontId="19" fillId="0" borderId="7" xfId="13" applyNumberFormat="1" applyFont="1" applyFill="1" applyBorder="1" applyAlignment="1" applyProtection="1">
      <alignment horizontal="right" vertical="center"/>
    </xf>
    <xf numFmtId="177" fontId="19" fillId="0" borderId="6" xfId="13" applyNumberFormat="1" applyFont="1" applyFill="1" applyBorder="1" applyAlignment="1" applyProtection="1">
      <alignment horizontal="right" vertical="center"/>
    </xf>
    <xf numFmtId="0" fontId="19" fillId="0" borderId="0" xfId="13" applyFont="1" applyFill="1" applyBorder="1" applyAlignment="1" applyProtection="1">
      <alignment horizontal="center" vertical="center"/>
    </xf>
    <xf numFmtId="177" fontId="19" fillId="0" borderId="9" xfId="13" applyNumberFormat="1" applyFont="1" applyFill="1" applyBorder="1" applyAlignment="1" applyProtection="1">
      <alignment horizontal="right" vertical="center"/>
    </xf>
    <xf numFmtId="0" fontId="18" fillId="0" borderId="0" xfId="13" applyFont="1" applyFill="1" applyAlignment="1" applyProtection="1">
      <alignment vertical="center" wrapText="1"/>
    </xf>
    <xf numFmtId="177" fontId="19" fillId="0" borderId="5" xfId="13" applyNumberFormat="1" applyFont="1" applyFill="1" applyBorder="1" applyAlignment="1" applyProtection="1">
      <alignment horizontal="right" vertical="center"/>
    </xf>
    <xf numFmtId="0" fontId="19" fillId="0" borderId="16" xfId="13" applyFont="1" applyFill="1" applyBorder="1" applyAlignment="1" applyProtection="1">
      <alignment horizontal="center" vertical="center"/>
    </xf>
    <xf numFmtId="177" fontId="19" fillId="0" borderId="8" xfId="13" applyNumberFormat="1" applyFont="1" applyFill="1" applyBorder="1" applyAlignment="1" applyProtection="1">
      <alignment horizontal="right" vertical="center"/>
    </xf>
    <xf numFmtId="0" fontId="18" fillId="0" borderId="0" xfId="13" applyFont="1" applyFill="1" applyAlignment="1" applyProtection="1">
      <alignment vertical="center"/>
    </xf>
    <xf numFmtId="0" fontId="18" fillId="0" borderId="16" xfId="13" applyFont="1" applyFill="1" applyBorder="1" applyAlignment="1" applyProtection="1">
      <alignment horizontal="center" vertical="center"/>
    </xf>
    <xf numFmtId="0" fontId="18" fillId="0" borderId="0" xfId="13" applyFont="1" applyFill="1" applyBorder="1" applyAlignment="1" applyProtection="1">
      <alignment horizontal="center" vertical="center"/>
    </xf>
    <xf numFmtId="178" fontId="18" fillId="0" borderId="0" xfId="13" applyNumberFormat="1" applyFont="1" applyFill="1" applyAlignment="1" applyProtection="1">
      <alignment horizontal="center" vertical="center"/>
    </xf>
    <xf numFmtId="0" fontId="19" fillId="0" borderId="0" xfId="13" applyFont="1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0" xfId="13" applyFont="1" applyFill="1" applyAlignment="1" applyProtection="1">
      <alignment horizontal="right" vertical="center"/>
    </xf>
    <xf numFmtId="0" fontId="19" fillId="0" borderId="0" xfId="13" applyFont="1" applyFill="1" applyAlignment="1" applyProtection="1">
      <alignment horizontal="center" vertical="center"/>
    </xf>
    <xf numFmtId="180" fontId="18" fillId="0" borderId="0" xfId="13" applyNumberFormat="1" applyFont="1" applyFill="1" applyAlignment="1" applyProtection="1">
      <alignment horizontal="center" vertical="center"/>
    </xf>
    <xf numFmtId="180" fontId="18" fillId="0" borderId="0" xfId="13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0" fontId="18" fillId="0" borderId="0" xfId="13" applyFont="1" applyFill="1" applyBorder="1" applyAlignment="1" applyProtection="1">
      <alignment horizontal="distributed" vertical="center"/>
    </xf>
    <xf numFmtId="0" fontId="18" fillId="0" borderId="0" xfId="13" applyFont="1" applyFill="1" applyBorder="1" applyAlignment="1" applyProtection="1">
      <alignment vertical="center"/>
    </xf>
    <xf numFmtId="0" fontId="18" fillId="0" borderId="0" xfId="13" applyFont="1" applyFill="1" applyBorder="1" applyAlignment="1" applyProtection="1">
      <alignment horizontal="right" vertical="center"/>
    </xf>
    <xf numFmtId="0" fontId="18" fillId="0" borderId="0" xfId="13" applyFont="1" applyFill="1" applyBorder="1" applyAlignment="1" applyProtection="1">
      <alignment horizontal="distributed" vertical="center"/>
    </xf>
    <xf numFmtId="0" fontId="14" fillId="0" borderId="4" xfId="6" applyFont="1" applyFill="1" applyBorder="1" applyAlignment="1">
      <alignment horizontal="center" vertical="center"/>
    </xf>
    <xf numFmtId="49" fontId="14" fillId="0" borderId="15" xfId="6" applyNumberFormat="1" applyFont="1" applyFill="1" applyBorder="1" applyAlignment="1">
      <alignment horizontal="center" vertical="center"/>
    </xf>
    <xf numFmtId="0" fontId="14" fillId="0" borderId="7" xfId="6" applyFont="1" applyFill="1" applyBorder="1" applyAlignment="1">
      <alignment horizontal="center" vertical="center"/>
    </xf>
    <xf numFmtId="0" fontId="14" fillId="0" borderId="6" xfId="6" applyFont="1" applyFill="1" applyBorder="1" applyAlignment="1">
      <alignment horizontal="center" vertical="center"/>
    </xf>
    <xf numFmtId="49" fontId="14" fillId="0" borderId="0" xfId="6" applyNumberFormat="1" applyFont="1" applyFill="1" applyBorder="1" applyAlignment="1">
      <alignment horizontal="center" vertical="center"/>
    </xf>
    <xf numFmtId="0" fontId="14" fillId="0" borderId="9" xfId="6" applyFont="1" applyFill="1" applyBorder="1" applyAlignment="1">
      <alignment horizontal="center" vertical="center"/>
    </xf>
    <xf numFmtId="0" fontId="14" fillId="0" borderId="5" xfId="6" applyFont="1" applyFill="1" applyBorder="1" applyAlignment="1">
      <alignment horizontal="center" vertical="center"/>
    </xf>
    <xf numFmtId="49" fontId="14" fillId="0" borderId="16" xfId="6" applyNumberFormat="1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horizontal="center" vertical="center"/>
    </xf>
    <xf numFmtId="0" fontId="14" fillId="0" borderId="14" xfId="6" applyFont="1" applyFill="1" applyBorder="1" applyAlignment="1">
      <alignment horizontal="center" vertical="center"/>
    </xf>
    <xf numFmtId="0" fontId="14" fillId="0" borderId="12" xfId="6" applyFont="1" applyFill="1" applyBorder="1" applyAlignment="1">
      <alignment horizontal="center" vertical="center"/>
    </xf>
    <xf numFmtId="0" fontId="14" fillId="0" borderId="13" xfId="6" applyFont="1" applyFill="1" applyBorder="1" applyAlignment="1">
      <alignment horizontal="center" vertical="center"/>
    </xf>
    <xf numFmtId="0" fontId="15" fillId="0" borderId="3" xfId="6" applyFont="1" applyFill="1" applyBorder="1" applyAlignment="1">
      <alignment horizontal="center" vertical="center" shrinkToFit="1"/>
    </xf>
    <xf numFmtId="177" fontId="15" fillId="0" borderId="3" xfId="6" applyNumberFormat="1" applyFont="1" applyFill="1" applyBorder="1">
      <alignment vertical="center"/>
    </xf>
    <xf numFmtId="0" fontId="15" fillId="0" borderId="30" xfId="6" applyFont="1" applyFill="1" applyBorder="1" applyAlignment="1">
      <alignment horizontal="center" vertical="center" shrinkToFit="1"/>
    </xf>
    <xf numFmtId="177" fontId="15" fillId="0" borderId="30" xfId="6" applyNumberFormat="1" applyFont="1" applyFill="1" applyBorder="1">
      <alignment vertical="center"/>
    </xf>
    <xf numFmtId="0" fontId="15" fillId="0" borderId="17" xfId="6" applyFont="1" applyFill="1" applyBorder="1" applyAlignment="1">
      <alignment horizontal="center" vertical="center" shrinkToFit="1"/>
    </xf>
    <xf numFmtId="177" fontId="15" fillId="0" borderId="17" xfId="6" applyNumberFormat="1" applyFont="1" applyFill="1" applyBorder="1">
      <alignment vertical="center"/>
    </xf>
    <xf numFmtId="0" fontId="15" fillId="0" borderId="31" xfId="6" applyFont="1" applyFill="1" applyBorder="1" applyAlignment="1">
      <alignment horizontal="center" vertical="center" shrinkToFit="1"/>
    </xf>
    <xf numFmtId="177" fontId="15" fillId="0" borderId="31" xfId="6" applyNumberFormat="1" applyFont="1" applyFill="1" applyBorder="1">
      <alignment vertical="center"/>
    </xf>
    <xf numFmtId="0" fontId="8" fillId="0" borderId="0" xfId="6" applyFont="1" applyProtection="1">
      <alignment vertical="center"/>
    </xf>
    <xf numFmtId="0" fontId="8" fillId="0" borderId="3" xfId="6" applyFont="1" applyBorder="1" applyAlignment="1" applyProtection="1">
      <alignment horizontal="center" vertical="center"/>
    </xf>
    <xf numFmtId="49" fontId="14" fillId="2" borderId="3" xfId="6" applyNumberFormat="1" applyFont="1" applyFill="1" applyBorder="1" applyAlignment="1" applyProtection="1">
      <alignment horizontal="center" vertical="center" shrinkToFit="1"/>
    </xf>
    <xf numFmtId="0" fontId="14" fillId="2" borderId="3" xfId="6" applyFont="1" applyFill="1" applyBorder="1" applyAlignment="1" applyProtection="1">
      <alignment horizontal="center" vertical="center" shrinkToFit="1"/>
    </xf>
    <xf numFmtId="177" fontId="14" fillId="2" borderId="3" xfId="6" applyNumberFormat="1" applyFont="1" applyFill="1" applyBorder="1" applyProtection="1">
      <alignment vertical="center"/>
    </xf>
    <xf numFmtId="0" fontId="14" fillId="2" borderId="3" xfId="6" applyFont="1" applyFill="1" applyBorder="1" applyAlignment="1" applyProtection="1">
      <alignment horizontal="center" vertical="center"/>
    </xf>
    <xf numFmtId="0" fontId="14" fillId="2" borderId="3" xfId="6" applyFont="1" applyFill="1" applyBorder="1" applyProtection="1">
      <alignment vertical="center"/>
    </xf>
    <xf numFmtId="0" fontId="14" fillId="0" borderId="4" xfId="6" applyFont="1" applyFill="1" applyBorder="1" applyAlignment="1" applyProtection="1">
      <alignment horizontal="center" vertical="center"/>
    </xf>
    <xf numFmtId="49" fontId="14" fillId="0" borderId="15" xfId="6" applyNumberFormat="1" applyFont="1" applyFill="1" applyBorder="1" applyAlignment="1" applyProtection="1">
      <alignment horizontal="center" vertical="center"/>
    </xf>
    <xf numFmtId="0" fontId="14" fillId="0" borderId="7" xfId="6" applyFont="1" applyFill="1" applyBorder="1" applyAlignment="1" applyProtection="1">
      <alignment horizontal="center" vertical="center"/>
    </xf>
    <xf numFmtId="0" fontId="15" fillId="0" borderId="30" xfId="6" applyFont="1" applyFill="1" applyBorder="1" applyAlignment="1" applyProtection="1">
      <alignment horizontal="center" vertical="center" shrinkToFit="1"/>
    </xf>
    <xf numFmtId="177" fontId="15" fillId="0" borderId="30" xfId="6" applyNumberFormat="1" applyFont="1" applyFill="1" applyBorder="1" applyProtection="1">
      <alignment vertical="center"/>
    </xf>
    <xf numFmtId="0" fontId="14" fillId="0" borderId="14" xfId="6" applyFont="1" applyFill="1" applyBorder="1" applyAlignment="1" applyProtection="1">
      <alignment horizontal="center" vertical="center"/>
    </xf>
    <xf numFmtId="0" fontId="14" fillId="0" borderId="6" xfId="6" applyFont="1" applyFill="1" applyBorder="1" applyAlignment="1" applyProtection="1">
      <alignment horizontal="center" vertical="center"/>
    </xf>
    <xf numFmtId="49" fontId="14" fillId="0" borderId="0" xfId="6" applyNumberFormat="1" applyFont="1" applyFill="1" applyBorder="1" applyAlignment="1" applyProtection="1">
      <alignment horizontal="center" vertical="center"/>
    </xf>
    <xf numFmtId="0" fontId="14" fillId="0" borderId="9" xfId="6" applyFont="1" applyFill="1" applyBorder="1" applyAlignment="1" applyProtection="1">
      <alignment horizontal="center" vertical="center"/>
    </xf>
    <xf numFmtId="0" fontId="15" fillId="0" borderId="17" xfId="6" applyFont="1" applyFill="1" applyBorder="1" applyAlignment="1" applyProtection="1">
      <alignment horizontal="center" vertical="center" shrinkToFit="1"/>
    </xf>
    <xf numFmtId="177" fontId="15" fillId="0" borderId="17" xfId="6" applyNumberFormat="1" applyFont="1" applyFill="1" applyBorder="1" applyProtection="1">
      <alignment vertical="center"/>
    </xf>
    <xf numFmtId="0" fontId="14" fillId="0" borderId="12" xfId="6" applyFont="1" applyFill="1" applyBorder="1" applyAlignment="1" applyProtection="1">
      <alignment horizontal="center" vertical="center"/>
    </xf>
    <xf numFmtId="0" fontId="15" fillId="0" borderId="31" xfId="6" applyFont="1" applyFill="1" applyBorder="1" applyAlignment="1" applyProtection="1">
      <alignment horizontal="center" vertical="center" shrinkToFit="1"/>
    </xf>
    <xf numFmtId="177" fontId="15" fillId="0" borderId="31" xfId="6" applyNumberFormat="1" applyFont="1" applyFill="1" applyBorder="1" applyProtection="1">
      <alignment vertical="center"/>
    </xf>
    <xf numFmtId="0" fontId="14" fillId="0" borderId="5" xfId="6" applyFont="1" applyFill="1" applyBorder="1" applyAlignment="1" applyProtection="1">
      <alignment horizontal="center" vertical="center"/>
    </xf>
    <xf numFmtId="49" fontId="14" fillId="0" borderId="16" xfId="6" applyNumberFormat="1" applyFont="1" applyFill="1" applyBorder="1" applyAlignment="1" applyProtection="1">
      <alignment horizontal="center" vertical="center"/>
    </xf>
    <xf numFmtId="0" fontId="14" fillId="0" borderId="8" xfId="6" applyFont="1" applyFill="1" applyBorder="1" applyAlignment="1" applyProtection="1">
      <alignment horizontal="center" vertical="center"/>
    </xf>
    <xf numFmtId="0" fontId="15" fillId="0" borderId="3" xfId="6" applyFont="1" applyFill="1" applyBorder="1" applyAlignment="1" applyProtection="1">
      <alignment horizontal="center" vertical="center" shrinkToFit="1"/>
    </xf>
    <xf numFmtId="177" fontId="15" fillId="0" borderId="3" xfId="6" applyNumberFormat="1" applyFont="1" applyFill="1" applyBorder="1" applyProtection="1">
      <alignment vertical="center"/>
    </xf>
    <xf numFmtId="0" fontId="14" fillId="0" borderId="13" xfId="6" applyFont="1" applyFill="1" applyBorder="1" applyAlignment="1" applyProtection="1">
      <alignment horizontal="center" vertical="center"/>
    </xf>
    <xf numFmtId="49" fontId="13" fillId="0" borderId="3" xfId="6" applyNumberFormat="1" applyFont="1" applyFill="1" applyBorder="1" applyAlignment="1" applyProtection="1">
      <alignment horizontal="center" vertical="center"/>
      <protection locked="0"/>
    </xf>
    <xf numFmtId="0" fontId="13" fillId="0" borderId="3" xfId="6" applyFont="1" applyFill="1" applyBorder="1" applyAlignment="1" applyProtection="1">
      <alignment horizontal="center" vertical="center"/>
      <protection locked="0"/>
    </xf>
    <xf numFmtId="177" fontId="13" fillId="0" borderId="3" xfId="6" applyNumberFormat="1" applyFont="1" applyFill="1" applyBorder="1" applyAlignment="1" applyProtection="1">
      <alignment vertical="center"/>
      <protection locked="0"/>
    </xf>
    <xf numFmtId="0" fontId="13" fillId="0" borderId="3" xfId="6" applyFont="1" applyFill="1" applyBorder="1" applyAlignment="1" applyProtection="1">
      <alignment vertical="center"/>
      <protection locked="0"/>
    </xf>
    <xf numFmtId="0" fontId="8" fillId="0" borderId="14" xfId="6" applyFont="1" applyBorder="1" applyAlignment="1" applyProtection="1">
      <alignment horizontal="center" vertical="center"/>
    </xf>
    <xf numFmtId="0" fontId="8" fillId="0" borderId="0" xfId="6" applyFont="1" applyAlignment="1" applyProtection="1">
      <alignment horizontal="right" vertical="center"/>
    </xf>
    <xf numFmtId="0" fontId="8" fillId="0" borderId="4" xfId="6" applyFont="1" applyBorder="1" applyAlignment="1" applyProtection="1">
      <alignment horizontal="centerContinuous" vertical="center"/>
    </xf>
    <xf numFmtId="0" fontId="8" fillId="0" borderId="7" xfId="6" applyFont="1" applyBorder="1" applyAlignment="1" applyProtection="1">
      <alignment horizontal="centerContinuous" vertical="center"/>
    </xf>
    <xf numFmtId="49" fontId="26" fillId="3" borderId="3" xfId="6" applyNumberFormat="1" applyFont="1" applyFill="1" applyBorder="1" applyAlignment="1" applyProtection="1">
      <alignment horizontal="left" vertical="center" indent="1"/>
    </xf>
    <xf numFmtId="49" fontId="26" fillId="3" borderId="10" xfId="6" applyNumberFormat="1" applyFont="1" applyFill="1" applyBorder="1" applyAlignment="1" applyProtection="1">
      <alignment horizontal="distributed" vertical="center" indent="1"/>
    </xf>
    <xf numFmtId="49" fontId="15" fillId="3" borderId="11" xfId="6" applyNumberFormat="1" applyFont="1" applyFill="1" applyBorder="1" applyAlignment="1" applyProtection="1">
      <alignment vertical="center"/>
    </xf>
    <xf numFmtId="179" fontId="26" fillId="3" borderId="10" xfId="6" applyNumberFormat="1" applyFont="1" applyFill="1" applyBorder="1" applyAlignment="1" applyProtection="1">
      <alignment horizontal="right" vertical="center" shrinkToFit="1"/>
    </xf>
    <xf numFmtId="0" fontId="13" fillId="3" borderId="2" xfId="6" applyFont="1" applyFill="1" applyBorder="1" applyAlignment="1" applyProtection="1">
      <alignment horizontal="center" vertical="center"/>
    </xf>
    <xf numFmtId="179" fontId="26" fillId="3" borderId="11" xfId="6" applyNumberFormat="1" applyFont="1" applyFill="1" applyBorder="1" applyAlignment="1" applyProtection="1">
      <alignment horizontal="left" vertical="center" shrinkToFit="1"/>
    </xf>
    <xf numFmtId="0" fontId="15" fillId="3" borderId="11" xfId="6" applyNumberFormat="1" applyFont="1" applyFill="1" applyBorder="1" applyAlignment="1" applyProtection="1">
      <alignment vertical="center"/>
    </xf>
    <xf numFmtId="0" fontId="8" fillId="0" borderId="0" xfId="6" applyFont="1" applyFill="1">
      <alignment vertical="center"/>
    </xf>
    <xf numFmtId="0" fontId="8" fillId="0" borderId="0" xfId="6" applyFont="1" applyFill="1" applyAlignment="1">
      <alignment horizontal="right" vertical="center"/>
    </xf>
    <xf numFmtId="0" fontId="8" fillId="0" borderId="14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Continuous" vertical="center"/>
    </xf>
    <xf numFmtId="0" fontId="8" fillId="0" borderId="7" xfId="6" applyFont="1" applyFill="1" applyBorder="1" applyAlignment="1">
      <alignment horizontal="centerContinuous" vertical="center"/>
    </xf>
    <xf numFmtId="49" fontId="18" fillId="0" borderId="3" xfId="6" applyNumberFormat="1" applyFont="1" applyFill="1" applyBorder="1" applyAlignment="1" applyProtection="1">
      <alignment horizontal="left" vertical="center" indent="1"/>
      <protection locked="0"/>
    </xf>
    <xf numFmtId="49" fontId="18" fillId="0" borderId="10" xfId="6" applyNumberFormat="1" applyFont="1" applyFill="1" applyBorder="1" applyAlignment="1" applyProtection="1">
      <alignment horizontal="distributed" vertical="center" indent="1"/>
      <protection locked="0"/>
    </xf>
    <xf numFmtId="49" fontId="15" fillId="0" borderId="11" xfId="6" applyNumberFormat="1" applyFont="1" applyFill="1" applyBorder="1" applyAlignment="1" applyProtection="1">
      <alignment vertical="center"/>
      <protection locked="0"/>
    </xf>
    <xf numFmtId="179" fontId="18" fillId="0" borderId="10" xfId="6" applyNumberFormat="1" applyFont="1" applyFill="1" applyBorder="1" applyAlignment="1" applyProtection="1">
      <alignment horizontal="right" vertical="center" shrinkToFit="1"/>
      <protection locked="0"/>
    </xf>
    <xf numFmtId="0" fontId="13" fillId="0" borderId="2" xfId="6" applyFont="1" applyFill="1" applyBorder="1" applyAlignment="1">
      <alignment horizontal="center" vertical="center"/>
    </xf>
    <xf numFmtId="179" fontId="18" fillId="0" borderId="11" xfId="6" applyNumberFormat="1" applyFont="1" applyFill="1" applyBorder="1" applyAlignment="1" applyProtection="1">
      <alignment horizontal="left" vertical="center" shrinkToFit="1"/>
      <protection locked="0"/>
    </xf>
    <xf numFmtId="0" fontId="15" fillId="0" borderId="11" xfId="6" applyNumberFormat="1" applyFont="1" applyFill="1" applyBorder="1" applyAlignment="1">
      <alignment vertical="center"/>
    </xf>
    <xf numFmtId="0" fontId="18" fillId="0" borderId="16" xfId="13" applyFont="1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181" fontId="18" fillId="0" borderId="16" xfId="13" applyNumberFormat="1" applyFont="1" applyFill="1" applyBorder="1" applyAlignment="1" applyProtection="1">
      <alignment horizontal="center" vertical="center"/>
    </xf>
    <xf numFmtId="181" fontId="0" fillId="0" borderId="16" xfId="0" applyNumberFormat="1" applyBorder="1" applyAlignment="1" applyProtection="1">
      <alignment horizontal="center" vertical="center"/>
    </xf>
    <xf numFmtId="0" fontId="18" fillId="0" borderId="4" xfId="13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181" fontId="18" fillId="0" borderId="16" xfId="13" applyNumberFormat="1" applyFont="1" applyFill="1" applyBorder="1" applyAlignment="1" applyProtection="1">
      <alignment horizontal="center" vertical="center"/>
      <protection locked="0"/>
    </xf>
    <xf numFmtId="181" fontId="0" fillId="0" borderId="16" xfId="0" applyNumberFormat="1" applyBorder="1" applyAlignment="1" applyProtection="1">
      <alignment horizontal="center" vertical="center"/>
      <protection locked="0"/>
    </xf>
    <xf numFmtId="0" fontId="18" fillId="0" borderId="15" xfId="13" applyFont="1" applyFill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vertical="center"/>
    </xf>
    <xf numFmtId="0" fontId="23" fillId="0" borderId="4" xfId="13" applyFont="1" applyFill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24" fillId="0" borderId="7" xfId="0" applyFont="1" applyBorder="1" applyAlignment="1" applyProtection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horizontal="center" vertical="center" wrapText="1"/>
    </xf>
    <xf numFmtId="0" fontId="24" fillId="0" borderId="9" xfId="0" applyFont="1" applyBorder="1" applyAlignment="1" applyProtection="1">
      <alignment horizontal="center" vertical="center" wrapText="1"/>
    </xf>
    <xf numFmtId="0" fontId="24" fillId="0" borderId="5" xfId="0" applyFont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8" xfId="0" applyFont="1" applyBorder="1" applyAlignment="1" applyProtection="1">
      <alignment horizontal="center" vertical="center" wrapText="1"/>
    </xf>
    <xf numFmtId="0" fontId="18" fillId="0" borderId="21" xfId="13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vertical="center"/>
    </xf>
    <xf numFmtId="0" fontId="0" fillId="0" borderId="22" xfId="0" applyBorder="1" applyAlignment="1" applyProtection="1">
      <alignment vertical="center"/>
    </xf>
    <xf numFmtId="0" fontId="18" fillId="0" borderId="23" xfId="13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18" fillId="0" borderId="23" xfId="13" applyFont="1" applyFill="1" applyBorder="1" applyAlignment="1" applyProtection="1">
      <alignment horizontal="center" vertical="center" shrinkToFit="1"/>
    </xf>
    <xf numFmtId="0" fontId="0" fillId="0" borderId="28" xfId="0" applyBorder="1" applyAlignment="1" applyProtection="1">
      <alignment vertical="center" shrinkToFit="1"/>
    </xf>
    <xf numFmtId="0" fontId="0" fillId="0" borderId="24" xfId="0" applyBorder="1" applyAlignment="1" applyProtection="1">
      <alignment vertical="center" shrinkToFit="1"/>
    </xf>
    <xf numFmtId="0" fontId="18" fillId="0" borderId="25" xfId="13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18" fillId="0" borderId="10" xfId="13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6" xfId="0" applyBorder="1" applyAlignment="1" applyProtection="1">
      <alignment vertical="center"/>
    </xf>
    <xf numFmtId="0" fontId="18" fillId="0" borderId="18" xfId="13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vertical="center" shrinkToFit="1"/>
      <protection locked="0"/>
    </xf>
    <xf numFmtId="0" fontId="18" fillId="0" borderId="19" xfId="13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49" fontId="18" fillId="0" borderId="23" xfId="13" applyNumberFormat="1" applyFont="1" applyFill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177" fontId="18" fillId="0" borderId="21" xfId="13" applyNumberFormat="1" applyFont="1" applyFill="1" applyBorder="1" applyAlignment="1" applyProtection="1">
      <alignment horizontal="right" vertical="center"/>
    </xf>
    <xf numFmtId="177" fontId="0" fillId="0" borderId="27" xfId="0" applyNumberFormat="1" applyBorder="1" applyAlignment="1" applyProtection="1">
      <alignment vertical="center"/>
    </xf>
    <xf numFmtId="177" fontId="0" fillId="0" borderId="22" xfId="0" applyNumberFormat="1" applyBorder="1" applyAlignment="1" applyProtection="1">
      <alignment vertical="center"/>
    </xf>
    <xf numFmtId="177" fontId="18" fillId="0" borderId="23" xfId="13" applyNumberFormat="1" applyFont="1" applyFill="1" applyBorder="1" applyAlignment="1" applyProtection="1">
      <alignment horizontal="right" vertical="center"/>
    </xf>
    <xf numFmtId="177" fontId="0" fillId="0" borderId="28" xfId="0" applyNumberFormat="1" applyBorder="1" applyAlignment="1" applyProtection="1">
      <alignment vertical="center"/>
    </xf>
    <xf numFmtId="177" fontId="0" fillId="0" borderId="24" xfId="0" applyNumberFormat="1" applyBorder="1" applyAlignment="1" applyProtection="1">
      <alignment vertical="center"/>
    </xf>
    <xf numFmtId="177" fontId="18" fillId="0" borderId="25" xfId="13" applyNumberFormat="1" applyFont="1" applyFill="1" applyBorder="1" applyAlignment="1" applyProtection="1">
      <alignment horizontal="right" vertical="center"/>
    </xf>
    <xf numFmtId="177" fontId="0" fillId="0" borderId="29" xfId="0" applyNumberFormat="1" applyBorder="1" applyAlignment="1" applyProtection="1">
      <alignment vertical="center"/>
    </xf>
    <xf numFmtId="177" fontId="0" fillId="0" borderId="26" xfId="0" applyNumberFormat="1" applyBorder="1" applyAlignment="1" applyProtection="1">
      <alignment vertical="center"/>
    </xf>
    <xf numFmtId="177" fontId="18" fillId="0" borderId="5" xfId="13" applyNumberFormat="1" applyFont="1" applyFill="1" applyBorder="1" applyAlignment="1" applyProtection="1">
      <alignment horizontal="right" vertical="center"/>
    </xf>
    <xf numFmtId="177" fontId="0" fillId="0" borderId="16" xfId="0" applyNumberFormat="1" applyBorder="1" applyAlignment="1" applyProtection="1">
      <alignment vertical="center"/>
    </xf>
    <xf numFmtId="177" fontId="0" fillId="0" borderId="8" xfId="0" applyNumberFormat="1" applyBorder="1" applyAlignment="1" applyProtection="1">
      <alignment vertical="center"/>
    </xf>
    <xf numFmtId="0" fontId="18" fillId="0" borderId="15" xfId="13" applyFont="1" applyFill="1" applyBorder="1" applyAlignment="1" applyProtection="1">
      <alignment horizontal="center" vertical="center"/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21" fillId="0" borderId="16" xfId="0" applyFont="1" applyBorder="1" applyAlignment="1" applyProtection="1">
      <alignment vertical="center"/>
      <protection locked="0"/>
    </xf>
    <xf numFmtId="0" fontId="18" fillId="0" borderId="7" xfId="13" applyFont="1" applyFill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49" fontId="18" fillId="0" borderId="25" xfId="13" applyNumberFormat="1" applyFont="1" applyFill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18" fillId="0" borderId="21" xfId="13" applyNumberFormat="1" applyFont="1" applyFill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0" fontId="18" fillId="0" borderId="5" xfId="13" applyFont="1" applyFill="1" applyBorder="1" applyAlignment="1" applyProtection="1">
      <alignment horizontal="center" vertical="center"/>
    </xf>
    <xf numFmtId="177" fontId="18" fillId="0" borderId="21" xfId="13" applyNumberFormat="1" applyFont="1" applyFill="1" applyBorder="1" applyAlignment="1" applyProtection="1">
      <alignment horizontal="right" vertical="center"/>
      <protection locked="0"/>
    </xf>
    <xf numFmtId="177" fontId="0" fillId="0" borderId="27" xfId="0" applyNumberFormat="1" applyBorder="1" applyAlignment="1" applyProtection="1">
      <alignment vertical="center"/>
      <protection locked="0"/>
    </xf>
    <xf numFmtId="177" fontId="0" fillId="0" borderId="22" xfId="0" applyNumberFormat="1" applyBorder="1" applyAlignment="1" applyProtection="1">
      <alignment vertical="center"/>
      <protection locked="0"/>
    </xf>
    <xf numFmtId="0" fontId="18" fillId="0" borderId="4" xfId="13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18" fillId="0" borderId="4" xfId="13" applyFont="1" applyFill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vertical="center"/>
      <protection locked="0"/>
    </xf>
    <xf numFmtId="0" fontId="18" fillId="0" borderId="3" xfId="13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177" fontId="18" fillId="0" borderId="23" xfId="13" applyNumberFormat="1" applyFont="1" applyFill="1" applyBorder="1" applyAlignment="1" applyProtection="1">
      <alignment horizontal="right" vertical="center"/>
      <protection locked="0"/>
    </xf>
    <xf numFmtId="177" fontId="0" fillId="0" borderId="28" xfId="0" applyNumberFormat="1" applyBorder="1" applyAlignment="1" applyProtection="1">
      <alignment vertical="center"/>
      <protection locked="0"/>
    </xf>
    <xf numFmtId="177" fontId="0" fillId="0" borderId="24" xfId="0" applyNumberFormat="1" applyBorder="1" applyAlignment="1" applyProtection="1">
      <alignment vertical="center"/>
      <protection locked="0"/>
    </xf>
    <xf numFmtId="177" fontId="18" fillId="0" borderId="25" xfId="13" applyNumberFormat="1" applyFont="1" applyFill="1" applyBorder="1" applyAlignment="1" applyProtection="1">
      <alignment horizontal="right" vertical="center"/>
      <protection locked="0"/>
    </xf>
    <xf numFmtId="177" fontId="0" fillId="0" borderId="29" xfId="0" applyNumberFormat="1" applyBorder="1" applyAlignment="1" applyProtection="1">
      <alignment vertical="center"/>
      <protection locked="0"/>
    </xf>
    <xf numFmtId="177" fontId="0" fillId="0" borderId="26" xfId="0" applyNumberFormat="1" applyBorder="1" applyAlignment="1" applyProtection="1">
      <alignment vertical="center"/>
      <protection locked="0"/>
    </xf>
    <xf numFmtId="0" fontId="18" fillId="0" borderId="20" xfId="13" applyFont="1" applyFill="1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vertical="center" shrinkToFit="1"/>
      <protection locked="0"/>
    </xf>
    <xf numFmtId="180" fontId="18" fillId="0" borderId="0" xfId="13" applyNumberFormat="1" applyFont="1" applyFill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22" fillId="0" borderId="0" xfId="13" applyFont="1" applyFill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18" fillId="0" borderId="0" xfId="13" applyFont="1" applyFill="1" applyAlignment="1" applyProtection="1">
      <alignment horizontal="center" vertical="center"/>
    </xf>
    <xf numFmtId="49" fontId="18" fillId="0" borderId="23" xfId="13" applyNumberFormat="1" applyFont="1" applyFill="1" applyBorder="1" applyAlignment="1" applyProtection="1">
      <alignment horizontal="right" vertical="center" shrinkToFit="1"/>
      <protection locked="0"/>
    </xf>
    <xf numFmtId="49" fontId="0" fillId="0" borderId="28" xfId="0" applyNumberFormat="1" applyBorder="1" applyAlignment="1" applyProtection="1">
      <alignment vertical="center" shrinkToFit="1"/>
      <protection locked="0"/>
    </xf>
    <xf numFmtId="49" fontId="0" fillId="0" borderId="24" xfId="0" applyNumberFormat="1" applyBorder="1" applyAlignment="1" applyProtection="1">
      <alignment vertical="center" shrinkToFit="1"/>
      <protection locked="0"/>
    </xf>
    <xf numFmtId="49" fontId="18" fillId="0" borderId="25" xfId="13" applyNumberFormat="1" applyFont="1" applyFill="1" applyBorder="1" applyAlignment="1" applyProtection="1">
      <alignment horizontal="right" vertical="center" shrinkToFit="1"/>
      <protection locked="0"/>
    </xf>
    <xf numFmtId="49" fontId="0" fillId="0" borderId="29" xfId="0" applyNumberFormat="1" applyBorder="1" applyAlignment="1" applyProtection="1">
      <alignment vertical="center" shrinkToFit="1"/>
      <protection locked="0"/>
    </xf>
    <xf numFmtId="49" fontId="0" fillId="0" borderId="26" xfId="0" applyNumberFormat="1" applyBorder="1" applyAlignment="1" applyProtection="1">
      <alignment vertical="center" shrinkToFit="1"/>
      <protection locked="0"/>
    </xf>
    <xf numFmtId="0" fontId="18" fillId="0" borderId="0" xfId="13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3" fillId="0" borderId="4" xfId="13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NumberFormat="1" applyBorder="1" applyAlignment="1" applyProtection="1">
      <alignment vertical="center" shrinkToFit="1"/>
      <protection locked="0"/>
    </xf>
    <xf numFmtId="0" fontId="0" fillId="0" borderId="7" xfId="0" applyNumberFormat="1" applyBorder="1" applyAlignment="1" applyProtection="1">
      <alignment vertical="center" shrinkToFit="1"/>
      <protection locked="0"/>
    </xf>
    <xf numFmtId="0" fontId="0" fillId="0" borderId="5" xfId="0" applyNumberFormat="1" applyBorder="1" applyAlignment="1" applyProtection="1">
      <alignment vertical="center" shrinkToFit="1"/>
      <protection locked="0"/>
    </xf>
    <xf numFmtId="0" fontId="0" fillId="0" borderId="16" xfId="0" applyNumberFormat="1" applyBorder="1" applyAlignment="1" applyProtection="1">
      <alignment vertical="center" shrinkToFit="1"/>
      <protection locked="0"/>
    </xf>
    <xf numFmtId="0" fontId="0" fillId="0" borderId="8" xfId="0" applyNumberFormat="1" applyBorder="1" applyAlignment="1" applyProtection="1">
      <alignment vertical="center" shrinkToFit="1"/>
      <protection locked="0"/>
    </xf>
    <xf numFmtId="49" fontId="18" fillId="0" borderId="21" xfId="13" applyNumberFormat="1" applyFont="1" applyFill="1" applyBorder="1" applyAlignment="1" applyProtection="1">
      <alignment horizontal="right" vertical="center" shrinkToFit="1"/>
      <protection locked="0"/>
    </xf>
    <xf numFmtId="49" fontId="0" fillId="0" borderId="27" xfId="0" applyNumberFormat="1" applyBorder="1" applyAlignment="1" applyProtection="1">
      <alignment vertical="center" shrinkToFit="1"/>
      <protection locked="0"/>
    </xf>
    <xf numFmtId="49" fontId="0" fillId="0" borderId="22" xfId="0" applyNumberFormat="1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18" fillId="0" borderId="0" xfId="13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18" fillId="0" borderId="15" xfId="13" applyFont="1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18" fillId="0" borderId="15" xfId="13" applyFont="1" applyFill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180" fontId="18" fillId="0" borderId="0" xfId="13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8" fillId="0" borderId="0" xfId="13" applyFont="1" applyFill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0" fontId="18" fillId="0" borderId="15" xfId="13" applyFont="1" applyFill="1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18" fillId="0" borderId="0" xfId="13" applyFont="1" applyFill="1" applyBorder="1" applyAlignment="1" applyProtection="1">
      <alignment horizontal="distributed" vertical="center"/>
    </xf>
    <xf numFmtId="0" fontId="18" fillId="0" borderId="16" xfId="13" applyFont="1" applyFill="1" applyBorder="1" applyAlignment="1" applyProtection="1">
      <alignment vertical="center"/>
    </xf>
    <xf numFmtId="0" fontId="18" fillId="0" borderId="0" xfId="13" applyFont="1" applyFill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8" fillId="0" borderId="3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0" fontId="8" fillId="0" borderId="14" xfId="6" applyFont="1" applyBorder="1" applyAlignment="1">
      <alignment horizontal="center" vertical="center"/>
    </xf>
    <xf numFmtId="0" fontId="8" fillId="0" borderId="13" xfId="6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6" applyFont="1" applyFill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8" fillId="0" borderId="10" xfId="6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8" fillId="0" borderId="3" xfId="6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6" fillId="4" borderId="15" xfId="13" applyFont="1" applyFill="1" applyBorder="1" applyAlignment="1" applyProtection="1">
      <alignment horizontal="center" vertical="center"/>
    </xf>
    <xf numFmtId="0" fontId="27" fillId="4" borderId="15" xfId="0" applyFont="1" applyFill="1" applyBorder="1" applyAlignment="1" applyProtection="1">
      <alignment vertical="center"/>
    </xf>
    <xf numFmtId="0" fontId="27" fillId="4" borderId="16" xfId="0" applyFont="1" applyFill="1" applyBorder="1" applyAlignment="1" applyProtection="1">
      <alignment vertical="center"/>
    </xf>
    <xf numFmtId="0" fontId="13" fillId="0" borderId="4" xfId="13" applyNumberFormat="1" applyFont="1" applyFill="1" applyBorder="1" applyAlignment="1" applyProtection="1">
      <alignment horizontal="center" vertical="center" shrinkToFit="1"/>
    </xf>
    <xf numFmtId="0" fontId="0" fillId="0" borderId="15" xfId="0" applyNumberFormat="1" applyBorder="1" applyAlignment="1" applyProtection="1">
      <alignment vertical="center" shrinkToFit="1"/>
    </xf>
    <xf numFmtId="0" fontId="0" fillId="0" borderId="7" xfId="0" applyNumberFormat="1" applyBorder="1" applyAlignment="1" applyProtection="1">
      <alignment vertical="center" shrinkToFit="1"/>
    </xf>
    <xf numFmtId="0" fontId="0" fillId="0" borderId="5" xfId="0" applyNumberFormat="1" applyBorder="1" applyAlignment="1" applyProtection="1">
      <alignment vertical="center" shrinkToFit="1"/>
    </xf>
    <xf numFmtId="0" fontId="0" fillId="0" borderId="16" xfId="0" applyNumberFormat="1" applyBorder="1" applyAlignment="1" applyProtection="1">
      <alignment vertical="center" shrinkToFit="1"/>
    </xf>
    <xf numFmtId="0" fontId="0" fillId="0" borderId="8" xfId="0" applyNumberFormat="1" applyBorder="1" applyAlignment="1" applyProtection="1">
      <alignment vertical="center" shrinkToFit="1"/>
    </xf>
    <xf numFmtId="0" fontId="21" fillId="0" borderId="15" xfId="0" applyFont="1" applyBorder="1" applyAlignment="1" applyProtection="1">
      <alignment vertical="center"/>
    </xf>
    <xf numFmtId="0" fontId="21" fillId="0" borderId="5" xfId="0" applyFont="1" applyBorder="1" applyAlignment="1" applyProtection="1">
      <alignment vertical="center"/>
    </xf>
    <xf numFmtId="0" fontId="26" fillId="4" borderId="4" xfId="13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5" xfId="0" applyFont="1" applyFill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horizontal="center" vertical="center" wrapText="1"/>
    </xf>
    <xf numFmtId="0" fontId="12" fillId="4" borderId="8" xfId="0" applyFont="1" applyFill="1" applyBorder="1" applyAlignment="1" applyProtection="1">
      <alignment horizontal="center" vertical="center" wrapText="1"/>
    </xf>
    <xf numFmtId="49" fontId="26" fillId="4" borderId="23" xfId="13" applyNumberFormat="1" applyFont="1" applyFill="1" applyBorder="1" applyAlignment="1" applyProtection="1">
      <alignment horizontal="center" vertical="center" shrinkToFit="1"/>
    </xf>
    <xf numFmtId="49" fontId="12" fillId="4" borderId="28" xfId="0" applyNumberFormat="1" applyFont="1" applyFill="1" applyBorder="1" applyAlignment="1" applyProtection="1">
      <alignment horizontal="center" vertical="center" shrinkToFit="1"/>
    </xf>
    <xf numFmtId="0" fontId="26" fillId="4" borderId="19" xfId="13" applyFont="1" applyFill="1" applyBorder="1" applyAlignment="1" applyProtection="1">
      <alignment horizontal="center" vertical="center" shrinkToFit="1"/>
    </xf>
    <xf numFmtId="0" fontId="12" fillId="4" borderId="19" xfId="0" applyFont="1" applyFill="1" applyBorder="1" applyAlignment="1" applyProtection="1">
      <alignment vertical="center" shrinkToFit="1"/>
    </xf>
    <xf numFmtId="177" fontId="26" fillId="4" borderId="23" xfId="13" applyNumberFormat="1" applyFont="1" applyFill="1" applyBorder="1" applyAlignment="1" applyProtection="1">
      <alignment horizontal="right" vertical="center"/>
    </xf>
    <xf numFmtId="177" fontId="12" fillId="4" borderId="28" xfId="0" applyNumberFormat="1" applyFont="1" applyFill="1" applyBorder="1" applyAlignment="1" applyProtection="1">
      <alignment vertical="center"/>
    </xf>
    <xf numFmtId="177" fontId="12" fillId="4" borderId="24" xfId="0" applyNumberFormat="1" applyFont="1" applyFill="1" applyBorder="1" applyAlignment="1" applyProtection="1">
      <alignment vertical="center"/>
    </xf>
    <xf numFmtId="49" fontId="18" fillId="0" borderId="23" xfId="13" applyNumberFormat="1" applyFont="1" applyFill="1" applyBorder="1" applyAlignment="1" applyProtection="1">
      <alignment horizontal="right" vertical="center" shrinkToFit="1"/>
    </xf>
    <xf numFmtId="49" fontId="0" fillId="0" borderId="28" xfId="0" applyNumberFormat="1" applyBorder="1" applyAlignment="1" applyProtection="1">
      <alignment vertical="center" shrinkToFit="1"/>
    </xf>
    <xf numFmtId="49" fontId="0" fillId="0" borderId="24" xfId="0" applyNumberFormat="1" applyBorder="1" applyAlignment="1" applyProtection="1">
      <alignment vertical="center" shrinkToFit="1"/>
    </xf>
    <xf numFmtId="49" fontId="26" fillId="4" borderId="21" xfId="13" applyNumberFormat="1" applyFont="1" applyFill="1" applyBorder="1" applyAlignment="1" applyProtection="1">
      <alignment horizontal="center" vertical="center" shrinkToFit="1"/>
    </xf>
    <xf numFmtId="49" fontId="12" fillId="4" borderId="27" xfId="0" applyNumberFormat="1" applyFont="1" applyFill="1" applyBorder="1" applyAlignment="1" applyProtection="1">
      <alignment horizontal="center" vertical="center" shrinkToFit="1"/>
    </xf>
    <xf numFmtId="0" fontId="26" fillId="4" borderId="18" xfId="13" applyFont="1" applyFill="1" applyBorder="1" applyAlignment="1" applyProtection="1">
      <alignment horizontal="center" vertical="center" shrinkToFit="1"/>
    </xf>
    <xf numFmtId="0" fontId="12" fillId="4" borderId="18" xfId="0" applyFont="1" applyFill="1" applyBorder="1" applyAlignment="1" applyProtection="1">
      <alignment vertical="center" shrinkToFit="1"/>
    </xf>
    <xf numFmtId="177" fontId="26" fillId="4" borderId="21" xfId="13" applyNumberFormat="1" applyFont="1" applyFill="1" applyBorder="1" applyAlignment="1" applyProtection="1">
      <alignment horizontal="right" vertical="center"/>
    </xf>
    <xf numFmtId="177" fontId="12" fillId="4" borderId="27" xfId="0" applyNumberFormat="1" applyFont="1" applyFill="1" applyBorder="1" applyAlignment="1" applyProtection="1">
      <alignment vertical="center"/>
    </xf>
    <xf numFmtId="177" fontId="12" fillId="4" borderId="22" xfId="0" applyNumberFormat="1" applyFont="1" applyFill="1" applyBorder="1" applyAlignment="1" applyProtection="1">
      <alignment vertical="center"/>
    </xf>
    <xf numFmtId="49" fontId="18" fillId="0" borderId="21" xfId="13" applyNumberFormat="1" applyFont="1" applyFill="1" applyBorder="1" applyAlignment="1" applyProtection="1">
      <alignment horizontal="right" vertical="center" shrinkToFit="1"/>
    </xf>
    <xf numFmtId="49" fontId="0" fillId="0" borderId="27" xfId="0" applyNumberFormat="1" applyBorder="1" applyAlignment="1" applyProtection="1">
      <alignment vertical="center" shrinkToFit="1"/>
    </xf>
    <xf numFmtId="49" fontId="0" fillId="0" borderId="22" xfId="0" applyNumberFormat="1" applyBorder="1" applyAlignment="1" applyProtection="1">
      <alignment vertical="center" shrinkToFit="1"/>
    </xf>
    <xf numFmtId="49" fontId="26" fillId="4" borderId="25" xfId="13" applyNumberFormat="1" applyFont="1" applyFill="1" applyBorder="1" applyAlignment="1" applyProtection="1">
      <alignment horizontal="center" vertical="center" shrinkToFit="1"/>
    </xf>
    <xf numFmtId="49" fontId="12" fillId="4" borderId="29" xfId="0" applyNumberFormat="1" applyFont="1" applyFill="1" applyBorder="1" applyAlignment="1" applyProtection="1">
      <alignment horizontal="center" vertical="center" shrinkToFit="1"/>
    </xf>
    <xf numFmtId="0" fontId="26" fillId="4" borderId="20" xfId="13" applyFont="1" applyFill="1" applyBorder="1" applyAlignment="1" applyProtection="1">
      <alignment horizontal="center" vertical="center" shrinkToFit="1"/>
    </xf>
    <xf numFmtId="0" fontId="12" fillId="4" borderId="20" xfId="0" applyFont="1" applyFill="1" applyBorder="1" applyAlignment="1" applyProtection="1">
      <alignment vertical="center" shrinkToFit="1"/>
    </xf>
    <xf numFmtId="177" fontId="26" fillId="4" borderId="25" xfId="13" applyNumberFormat="1" applyFont="1" applyFill="1" applyBorder="1" applyAlignment="1" applyProtection="1">
      <alignment horizontal="right" vertical="center"/>
    </xf>
    <xf numFmtId="177" fontId="12" fillId="4" borderId="29" xfId="0" applyNumberFormat="1" applyFont="1" applyFill="1" applyBorder="1" applyAlignment="1" applyProtection="1">
      <alignment vertical="center"/>
    </xf>
    <xf numFmtId="177" fontId="12" fillId="4" borderId="26" xfId="0" applyNumberFormat="1" applyFont="1" applyFill="1" applyBorder="1" applyAlignment="1" applyProtection="1">
      <alignment vertical="center"/>
    </xf>
    <xf numFmtId="49" fontId="18" fillId="0" borderId="25" xfId="13" applyNumberFormat="1" applyFont="1" applyFill="1" applyBorder="1" applyAlignment="1" applyProtection="1">
      <alignment horizontal="right" vertical="center" shrinkToFit="1"/>
    </xf>
    <xf numFmtId="49" fontId="0" fillId="0" borderId="29" xfId="0" applyNumberFormat="1" applyBorder="1" applyAlignment="1" applyProtection="1">
      <alignment vertical="center" shrinkToFit="1"/>
    </xf>
    <xf numFmtId="49" fontId="0" fillId="0" borderId="26" xfId="0" applyNumberFormat="1" applyBorder="1" applyAlignment="1" applyProtection="1">
      <alignment vertical="center" shrinkToFit="1"/>
    </xf>
    <xf numFmtId="181" fontId="26" fillId="4" borderId="16" xfId="13" applyNumberFormat="1" applyFont="1" applyFill="1" applyBorder="1" applyAlignment="1" applyProtection="1">
      <alignment horizontal="center" vertical="center"/>
    </xf>
    <xf numFmtId="181" fontId="12" fillId="4" borderId="16" xfId="0" applyNumberFormat="1" applyFont="1" applyFill="1" applyBorder="1" applyAlignment="1" applyProtection="1">
      <alignment horizontal="center" vertical="center"/>
    </xf>
    <xf numFmtId="0" fontId="15" fillId="4" borderId="0" xfId="0" applyFont="1" applyFill="1" applyAlignment="1" applyProtection="1">
      <alignment vertical="top"/>
    </xf>
    <xf numFmtId="0" fontId="26" fillId="4" borderId="0" xfId="13" applyFont="1" applyFill="1" applyBorder="1" applyAlignment="1" applyProtection="1">
      <alignment horizontal="left" vertical="center" wrapText="1"/>
    </xf>
    <xf numFmtId="0" fontId="12" fillId="4" borderId="0" xfId="0" applyFont="1" applyFill="1" applyAlignment="1" applyProtection="1">
      <alignment horizontal="left" vertical="center" wrapText="1"/>
    </xf>
    <xf numFmtId="0" fontId="12" fillId="4" borderId="16" xfId="0" applyFont="1" applyFill="1" applyBorder="1" applyAlignment="1" applyProtection="1">
      <alignment horizontal="left" vertical="center" wrapText="1"/>
    </xf>
    <xf numFmtId="0" fontId="26" fillId="4" borderId="15" xfId="13" applyFont="1" applyFill="1" applyBorder="1" applyAlignment="1" applyProtection="1">
      <alignment horizontal="left" vertical="center" wrapText="1"/>
    </xf>
    <xf numFmtId="0" fontId="12" fillId="4" borderId="15" xfId="0" applyFont="1" applyFill="1" applyBorder="1" applyAlignment="1" applyProtection="1">
      <alignment horizontal="left" vertical="center" wrapText="1"/>
    </xf>
    <xf numFmtId="0" fontId="0" fillId="4" borderId="15" xfId="0" applyFill="1" applyBorder="1" applyAlignment="1" applyProtection="1">
      <alignment horizontal="left" vertical="center"/>
    </xf>
    <xf numFmtId="0" fontId="0" fillId="4" borderId="15" xfId="0" applyFill="1" applyBorder="1" applyAlignment="1" applyProtection="1">
      <alignment vertical="center"/>
    </xf>
    <xf numFmtId="0" fontId="0" fillId="4" borderId="16" xfId="0" applyFill="1" applyBorder="1" applyAlignment="1" applyProtection="1">
      <alignment vertical="center"/>
    </xf>
    <xf numFmtId="180" fontId="26" fillId="4" borderId="0" xfId="13" applyNumberFormat="1" applyFont="1" applyFill="1" applyAlignment="1" applyProtection="1">
      <alignment horizontal="left" vertical="center"/>
    </xf>
    <xf numFmtId="0" fontId="12" fillId="4" borderId="0" xfId="0" applyFont="1" applyFill="1" applyAlignment="1" applyProtection="1">
      <alignment horizontal="left" vertical="center"/>
    </xf>
    <xf numFmtId="0" fontId="12" fillId="4" borderId="16" xfId="0" applyFont="1" applyFill="1" applyBorder="1" applyAlignment="1" applyProtection="1">
      <alignment horizontal="left" vertical="center"/>
    </xf>
    <xf numFmtId="0" fontId="26" fillId="4" borderId="15" xfId="13" applyFont="1" applyFill="1" applyBorder="1" applyAlignment="1" applyProtection="1">
      <alignment horizontal="left" vertical="center"/>
    </xf>
    <xf numFmtId="0" fontId="12" fillId="4" borderId="15" xfId="0" applyFont="1" applyFill="1" applyBorder="1" applyAlignment="1" applyProtection="1">
      <alignment horizontal="left" vertical="center"/>
    </xf>
    <xf numFmtId="0" fontId="26" fillId="3" borderId="15" xfId="13" applyFont="1" applyFill="1" applyBorder="1" applyAlignment="1" applyProtection="1">
      <alignment horizontal="center" vertical="center"/>
    </xf>
    <xf numFmtId="0" fontId="27" fillId="3" borderId="15" xfId="0" applyFont="1" applyFill="1" applyBorder="1" applyAlignment="1" applyProtection="1">
      <alignment vertical="center"/>
    </xf>
    <xf numFmtId="0" fontId="27" fillId="3" borderId="16" xfId="0" applyFont="1" applyFill="1" applyBorder="1" applyAlignment="1" applyProtection="1">
      <alignment vertical="center"/>
    </xf>
    <xf numFmtId="0" fontId="26" fillId="3" borderId="4" xfId="13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49" fontId="26" fillId="3" borderId="23" xfId="13" applyNumberFormat="1" applyFont="1" applyFill="1" applyBorder="1" applyAlignment="1" applyProtection="1">
      <alignment horizontal="center" vertical="center" shrinkToFit="1"/>
    </xf>
    <xf numFmtId="49" fontId="12" fillId="3" borderId="28" xfId="0" applyNumberFormat="1" applyFont="1" applyFill="1" applyBorder="1" applyAlignment="1" applyProtection="1">
      <alignment horizontal="center" vertical="center" shrinkToFit="1"/>
    </xf>
    <xf numFmtId="0" fontId="26" fillId="3" borderId="19" xfId="13" applyFont="1" applyFill="1" applyBorder="1" applyAlignment="1" applyProtection="1">
      <alignment horizontal="center" vertical="center" shrinkToFit="1"/>
    </xf>
    <xf numFmtId="0" fontId="12" fillId="3" borderId="19" xfId="0" applyFont="1" applyFill="1" applyBorder="1" applyAlignment="1" applyProtection="1">
      <alignment vertical="center" shrinkToFit="1"/>
    </xf>
    <xf numFmtId="177" fontId="26" fillId="3" borderId="23" xfId="13" applyNumberFormat="1" applyFont="1" applyFill="1" applyBorder="1" applyAlignment="1" applyProtection="1">
      <alignment horizontal="right" vertical="center"/>
    </xf>
    <xf numFmtId="177" fontId="12" fillId="3" borderId="28" xfId="0" applyNumberFormat="1" applyFont="1" applyFill="1" applyBorder="1" applyAlignment="1" applyProtection="1">
      <alignment vertical="center"/>
    </xf>
    <xf numFmtId="177" fontId="12" fillId="3" borderId="24" xfId="0" applyNumberFormat="1" applyFont="1" applyFill="1" applyBorder="1" applyAlignment="1" applyProtection="1">
      <alignment vertical="center"/>
    </xf>
    <xf numFmtId="49" fontId="26" fillId="3" borderId="21" xfId="13" applyNumberFormat="1" applyFont="1" applyFill="1" applyBorder="1" applyAlignment="1" applyProtection="1">
      <alignment horizontal="center" vertical="center" shrinkToFit="1"/>
    </xf>
    <xf numFmtId="49" fontId="12" fillId="3" borderId="27" xfId="0" applyNumberFormat="1" applyFont="1" applyFill="1" applyBorder="1" applyAlignment="1" applyProtection="1">
      <alignment horizontal="center" vertical="center" shrinkToFit="1"/>
    </xf>
    <xf numFmtId="0" fontId="26" fillId="3" borderId="18" xfId="13" applyFont="1" applyFill="1" applyBorder="1" applyAlignment="1" applyProtection="1">
      <alignment horizontal="center" vertical="center" shrinkToFit="1"/>
    </xf>
    <xf numFmtId="0" fontId="12" fillId="3" borderId="18" xfId="0" applyFont="1" applyFill="1" applyBorder="1" applyAlignment="1" applyProtection="1">
      <alignment vertical="center" shrinkToFit="1"/>
    </xf>
    <xf numFmtId="177" fontId="26" fillId="3" borderId="21" xfId="13" applyNumberFormat="1" applyFont="1" applyFill="1" applyBorder="1" applyAlignment="1" applyProtection="1">
      <alignment horizontal="right" vertical="center"/>
    </xf>
    <xf numFmtId="177" fontId="12" fillId="3" borderId="27" xfId="0" applyNumberFormat="1" applyFont="1" applyFill="1" applyBorder="1" applyAlignment="1" applyProtection="1">
      <alignment vertical="center"/>
    </xf>
    <xf numFmtId="177" fontId="12" fillId="3" borderId="22" xfId="0" applyNumberFormat="1" applyFont="1" applyFill="1" applyBorder="1" applyAlignment="1" applyProtection="1">
      <alignment vertical="center"/>
    </xf>
    <xf numFmtId="49" fontId="26" fillId="3" borderId="25" xfId="13" applyNumberFormat="1" applyFont="1" applyFill="1" applyBorder="1" applyAlignment="1" applyProtection="1">
      <alignment horizontal="center" vertical="center" shrinkToFit="1"/>
    </xf>
    <xf numFmtId="49" fontId="12" fillId="3" borderId="29" xfId="0" applyNumberFormat="1" applyFont="1" applyFill="1" applyBorder="1" applyAlignment="1" applyProtection="1">
      <alignment horizontal="center" vertical="center" shrinkToFit="1"/>
    </xf>
    <xf numFmtId="0" fontId="26" fillId="3" borderId="20" xfId="13" applyFont="1" applyFill="1" applyBorder="1" applyAlignment="1" applyProtection="1">
      <alignment horizontal="center" vertical="center" shrinkToFit="1"/>
    </xf>
    <xf numFmtId="0" fontId="12" fillId="3" borderId="20" xfId="0" applyFont="1" applyFill="1" applyBorder="1" applyAlignment="1" applyProtection="1">
      <alignment vertical="center" shrinkToFit="1"/>
    </xf>
    <xf numFmtId="177" fontId="26" fillId="3" borderId="25" xfId="13" applyNumberFormat="1" applyFont="1" applyFill="1" applyBorder="1" applyAlignment="1" applyProtection="1">
      <alignment horizontal="right" vertical="center"/>
    </xf>
    <xf numFmtId="177" fontId="12" fillId="3" borderId="29" xfId="0" applyNumberFormat="1" applyFont="1" applyFill="1" applyBorder="1" applyAlignment="1" applyProtection="1">
      <alignment vertical="center"/>
    </xf>
    <xf numFmtId="177" fontId="12" fillId="3" borderId="26" xfId="0" applyNumberFormat="1" applyFont="1" applyFill="1" applyBorder="1" applyAlignment="1" applyProtection="1">
      <alignment vertical="center"/>
    </xf>
    <xf numFmtId="181" fontId="26" fillId="3" borderId="16" xfId="13" applyNumberFormat="1" applyFont="1" applyFill="1" applyBorder="1" applyAlignment="1" applyProtection="1">
      <alignment horizontal="center" vertical="center"/>
    </xf>
    <xf numFmtId="181" fontId="12" fillId="3" borderId="16" xfId="0" applyNumberFormat="1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vertical="top"/>
    </xf>
    <xf numFmtId="0" fontId="26" fillId="3" borderId="0" xfId="13" applyFont="1" applyFill="1" applyBorder="1" applyAlignment="1" applyProtection="1">
      <alignment horizontal="left" vertical="center" wrapText="1"/>
    </xf>
    <xf numFmtId="0" fontId="12" fillId="3" borderId="0" xfId="0" applyFont="1" applyFill="1" applyAlignment="1" applyProtection="1">
      <alignment horizontal="left" vertical="center" wrapText="1"/>
    </xf>
    <xf numFmtId="0" fontId="12" fillId="3" borderId="16" xfId="0" applyFont="1" applyFill="1" applyBorder="1" applyAlignment="1" applyProtection="1">
      <alignment horizontal="left" vertical="center" wrapText="1"/>
    </xf>
    <xf numFmtId="0" fontId="26" fillId="3" borderId="15" xfId="13" applyFont="1" applyFill="1" applyBorder="1" applyAlignment="1" applyProtection="1">
      <alignment horizontal="left" vertical="center" wrapText="1"/>
    </xf>
    <xf numFmtId="0" fontId="12" fillId="3" borderId="15" xfId="0" applyFont="1" applyFill="1" applyBorder="1" applyAlignment="1" applyProtection="1">
      <alignment horizontal="left" vertical="center" wrapText="1"/>
    </xf>
    <xf numFmtId="0" fontId="0" fillId="3" borderId="15" xfId="0" applyFill="1" applyBorder="1" applyAlignment="1" applyProtection="1">
      <alignment horizontal="left" vertical="center"/>
    </xf>
    <xf numFmtId="0" fontId="0" fillId="3" borderId="15" xfId="0" applyFill="1" applyBorder="1" applyAlignment="1" applyProtection="1">
      <alignment vertical="center"/>
    </xf>
    <xf numFmtId="0" fontId="0" fillId="3" borderId="16" xfId="0" applyFill="1" applyBorder="1" applyAlignment="1" applyProtection="1">
      <alignment vertical="center"/>
    </xf>
    <xf numFmtId="180" fontId="26" fillId="3" borderId="0" xfId="13" applyNumberFormat="1" applyFont="1" applyFill="1" applyAlignment="1" applyProtection="1">
      <alignment horizontal="left" vertical="center"/>
    </xf>
    <xf numFmtId="0" fontId="12" fillId="3" borderId="0" xfId="0" applyFont="1" applyFill="1" applyAlignment="1" applyProtection="1">
      <alignment horizontal="left" vertical="center"/>
    </xf>
    <xf numFmtId="0" fontId="12" fillId="3" borderId="16" xfId="0" applyFont="1" applyFill="1" applyBorder="1" applyAlignment="1" applyProtection="1">
      <alignment horizontal="left" vertical="center"/>
    </xf>
    <xf numFmtId="0" fontId="26" fillId="3" borderId="15" xfId="13" applyFont="1" applyFill="1" applyBorder="1" applyAlignment="1" applyProtection="1">
      <alignment horizontal="left" vertical="center"/>
    </xf>
    <xf numFmtId="0" fontId="12" fillId="3" borderId="15" xfId="0" applyFont="1" applyFill="1" applyBorder="1" applyAlignment="1" applyProtection="1">
      <alignment horizontal="left" vertical="center"/>
    </xf>
    <xf numFmtId="0" fontId="8" fillId="0" borderId="3" xfId="6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8" fillId="0" borderId="0" xfId="6" applyFont="1" applyAlignment="1" applyProtection="1">
      <alignment vertical="center"/>
    </xf>
    <xf numFmtId="0" fontId="28" fillId="2" borderId="10" xfId="6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</xf>
    <xf numFmtId="0" fontId="8" fillId="0" borderId="0" xfId="6" applyFont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8" fillId="0" borderId="4" xfId="6" applyFont="1" applyBorder="1" applyAlignment="1" applyProtection="1">
      <alignment horizontal="center" vertical="center"/>
    </xf>
    <xf numFmtId="0" fontId="8" fillId="0" borderId="5" xfId="6" applyFont="1" applyBorder="1" applyAlignment="1" applyProtection="1">
      <alignment horizontal="center" vertical="center"/>
    </xf>
    <xf numFmtId="0" fontId="8" fillId="0" borderId="14" xfId="6" applyFont="1" applyBorder="1" applyAlignment="1" applyProtection="1">
      <alignment horizontal="center" vertical="center"/>
    </xf>
    <xf numFmtId="0" fontId="8" fillId="0" borderId="13" xfId="6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</cellXfs>
  <cellStyles count="14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桁区切り 2" xfId="12" xr:uid="{3F2B5FA5-F2B8-4B10-A713-7401492B5A29}"/>
    <cellStyle name="標準" xfId="0" builtinId="0"/>
    <cellStyle name="標準 2" xfId="6" xr:uid="{00000000-0005-0000-0000-000006000000}"/>
    <cellStyle name="標準 2 2" xfId="9" xr:uid="{A3CC6BD8-5551-43E0-9824-1ABC2AC32350}"/>
    <cellStyle name="標準 2 3" xfId="10" xr:uid="{27702776-FC54-4BD7-AAD5-DC807C9E22CF}"/>
    <cellStyle name="標準 2_３条の３届出様式(おおた)" xfId="11" xr:uid="{AF351DEA-9C0B-4F27-8E0C-A7C45E23CD28}"/>
    <cellStyle name="標準 3" xfId="7" xr:uid="{00000000-0005-0000-0000-000007000000}"/>
    <cellStyle name="標準 4" xfId="8" xr:uid="{6D87049F-8608-4E56-8728-FF8522184706}"/>
    <cellStyle name="標準 5" xfId="13" xr:uid="{83B546DA-55FD-4310-A543-51BEC7B0DCD8}"/>
    <cellStyle name="未定義" xfId="5" xr:uid="{00000000-0005-0000-0000-000004000000}"/>
  </cellStyles>
  <dxfs count="21">
    <dxf>
      <font>
        <strike val="0"/>
        <color rgb="FFFF0000"/>
      </font>
      <fill>
        <patternFill>
          <bgColor rgb="FFFFFF0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solid">
          <fgColor rgb="FFFFFF99"/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ont>
        <strike val="0"/>
        <color rgb="FFFF0000"/>
      </font>
      <fill>
        <patternFill>
          <bgColor rgb="FFFFFF00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99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249B-A0D2-4E62-80CD-7C0F704A76D6}">
  <sheetPr>
    <tabColor rgb="FFFFFF00"/>
  </sheetPr>
  <dimension ref="A1:AQ54"/>
  <sheetViews>
    <sheetView tabSelected="1" view="pageBreakPreview" zoomScaleSheetLayoutView="100" workbookViewId="0">
      <selection activeCell="AK1" sqref="AK1"/>
    </sheetView>
  </sheetViews>
  <sheetFormatPr defaultColWidth="2.5" defaultRowHeight="15" customHeight="1"/>
  <cols>
    <col min="1" max="38" width="2.5" style="4"/>
    <col min="39" max="39" width="21.875" style="4" hidden="1" customWidth="1"/>
    <col min="40" max="40" width="43.25" style="4" hidden="1" customWidth="1"/>
    <col min="41" max="42" width="15.125" style="4" hidden="1" customWidth="1"/>
    <col min="43" max="43" width="6.75" style="4" hidden="1" customWidth="1"/>
    <col min="44" max="16384" width="2.5" style="4"/>
  </cols>
  <sheetData>
    <row r="1" spans="1:42" s="3" customFormat="1" ht="15" customHeight="1">
      <c r="A1" s="200" t="s">
        <v>59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</row>
    <row r="2" spans="1:42" s="3" customFormat="1" ht="1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</row>
    <row r="4" spans="1:42" ht="15" customHeight="1">
      <c r="B4" s="209" t="s">
        <v>40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5"/>
    </row>
    <row r="5" spans="1:42" ht="15" customHeight="1">
      <c r="A5" s="5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5"/>
    </row>
    <row r="7" spans="1:42" ht="15" customHeight="1">
      <c r="A7" s="202" t="s">
        <v>41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</row>
    <row r="8" spans="1:42" ht="15" customHeight="1">
      <c r="A8" s="198">
        <v>1</v>
      </c>
      <c r="B8" s="199"/>
      <c r="C8" s="238" t="s">
        <v>42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</row>
    <row r="9" spans="1:42" ht="15" customHeight="1">
      <c r="B9" s="111" t="s">
        <v>71</v>
      </c>
      <c r="C9" s="167"/>
      <c r="D9" s="167"/>
      <c r="E9" s="167"/>
      <c r="F9" s="167"/>
      <c r="G9" s="168"/>
      <c r="H9" s="111" t="s">
        <v>72</v>
      </c>
      <c r="I9" s="112"/>
      <c r="J9" s="112"/>
      <c r="K9" s="112"/>
      <c r="L9" s="112"/>
      <c r="M9" s="112"/>
      <c r="N9" s="112"/>
      <c r="O9" s="112"/>
      <c r="P9" s="112"/>
      <c r="Q9" s="112"/>
      <c r="R9" s="113"/>
      <c r="S9" s="111" t="s">
        <v>73</v>
      </c>
      <c r="T9" s="112"/>
      <c r="U9" s="112"/>
      <c r="V9" s="112"/>
      <c r="W9" s="112"/>
      <c r="X9" s="112"/>
      <c r="Y9" s="112"/>
      <c r="Z9" s="112"/>
      <c r="AA9" s="112"/>
      <c r="AB9" s="112"/>
      <c r="AC9" s="113"/>
      <c r="AD9" s="111" t="s">
        <v>78</v>
      </c>
      <c r="AE9" s="112"/>
      <c r="AF9" s="112"/>
      <c r="AG9" s="112"/>
      <c r="AH9" s="112"/>
      <c r="AI9" s="112"/>
      <c r="AJ9" s="113"/>
    </row>
    <row r="10" spans="1:42" ht="15" customHeight="1">
      <c r="B10" s="169"/>
      <c r="C10" s="108"/>
      <c r="D10" s="108"/>
      <c r="E10" s="108"/>
      <c r="F10" s="108"/>
      <c r="G10" s="170"/>
      <c r="H10" s="142"/>
      <c r="I10" s="143"/>
      <c r="J10" s="143"/>
      <c r="K10" s="143"/>
      <c r="L10" s="143"/>
      <c r="M10" s="143"/>
      <c r="N10" s="143"/>
      <c r="O10" s="143"/>
      <c r="P10" s="143"/>
      <c r="Q10" s="143"/>
      <c r="R10" s="171"/>
      <c r="S10" s="142"/>
      <c r="T10" s="143"/>
      <c r="U10" s="143"/>
      <c r="V10" s="143"/>
      <c r="W10" s="143"/>
      <c r="X10" s="143"/>
      <c r="Y10" s="143"/>
      <c r="Z10" s="143"/>
      <c r="AA10" s="143"/>
      <c r="AB10" s="143"/>
      <c r="AC10" s="171"/>
      <c r="AD10" s="142"/>
      <c r="AE10" s="143"/>
      <c r="AF10" s="143"/>
      <c r="AG10" s="143"/>
      <c r="AH10" s="143"/>
      <c r="AI10" s="143"/>
      <c r="AJ10" s="171"/>
      <c r="AO10" s="6" t="s">
        <v>107</v>
      </c>
      <c r="AP10" s="6" t="s">
        <v>111</v>
      </c>
    </row>
    <row r="11" spans="1:42" ht="15" customHeight="1">
      <c r="B11" s="180"/>
      <c r="C11" s="181"/>
      <c r="D11" s="181"/>
      <c r="E11" s="181"/>
      <c r="F11" s="181"/>
      <c r="G11" s="182"/>
      <c r="H11" s="186" t="s">
        <v>62</v>
      </c>
      <c r="I11" s="163"/>
      <c r="J11" s="162"/>
      <c r="K11" s="163"/>
      <c r="L11" s="116" t="s">
        <v>43</v>
      </c>
      <c r="M11" s="162"/>
      <c r="N11" s="163"/>
      <c r="O11" s="116" t="s">
        <v>44</v>
      </c>
      <c r="P11" s="162"/>
      <c r="Q11" s="163"/>
      <c r="R11" s="165" t="s">
        <v>45</v>
      </c>
      <c r="S11" s="186" t="s">
        <v>62</v>
      </c>
      <c r="T11" s="163"/>
      <c r="U11" s="162"/>
      <c r="V11" s="163"/>
      <c r="W11" s="116" t="s">
        <v>43</v>
      </c>
      <c r="X11" s="162"/>
      <c r="Y11" s="163"/>
      <c r="Z11" s="116" t="s">
        <v>44</v>
      </c>
      <c r="AA11" s="162"/>
      <c r="AB11" s="163"/>
      <c r="AC11" s="165" t="s">
        <v>45</v>
      </c>
      <c r="AD11" s="211" t="str">
        <f>IF(B11="","",IF(B11="農業経営基盤
強化促進法","",IF(AP12&lt;=AO45,"法定更新あり","")))</f>
        <v/>
      </c>
      <c r="AE11" s="212"/>
      <c r="AF11" s="212"/>
      <c r="AG11" s="212"/>
      <c r="AH11" s="212"/>
      <c r="AI11" s="212"/>
      <c r="AJ11" s="213"/>
      <c r="AM11" s="4" t="s">
        <v>60</v>
      </c>
      <c r="AN11" s="4" t="s">
        <v>62</v>
      </c>
      <c r="AO11" s="6" t="str">
        <f>H11&amp;J11&amp;L11&amp;M11&amp;O11&amp;P11&amp;R11</f>
        <v>令和年月日</v>
      </c>
      <c r="AP11" s="6" t="str">
        <f>S11&amp;U11&amp;W11&amp;X11&amp;Z11&amp;AA11&amp;AC11</f>
        <v>令和年月日</v>
      </c>
    </row>
    <row r="12" spans="1:42" ht="15" customHeight="1">
      <c r="B12" s="183"/>
      <c r="C12" s="184"/>
      <c r="D12" s="184"/>
      <c r="E12" s="184"/>
      <c r="F12" s="184"/>
      <c r="G12" s="185"/>
      <c r="H12" s="187"/>
      <c r="I12" s="164"/>
      <c r="J12" s="164"/>
      <c r="K12" s="164"/>
      <c r="L12" s="117"/>
      <c r="M12" s="164"/>
      <c r="N12" s="164"/>
      <c r="O12" s="117"/>
      <c r="P12" s="164"/>
      <c r="Q12" s="164"/>
      <c r="R12" s="166"/>
      <c r="S12" s="187"/>
      <c r="T12" s="164"/>
      <c r="U12" s="164"/>
      <c r="V12" s="164"/>
      <c r="W12" s="117"/>
      <c r="X12" s="164"/>
      <c r="Y12" s="164"/>
      <c r="Z12" s="117"/>
      <c r="AA12" s="164"/>
      <c r="AB12" s="164"/>
      <c r="AC12" s="166"/>
      <c r="AD12" s="214"/>
      <c r="AE12" s="215"/>
      <c r="AF12" s="215"/>
      <c r="AG12" s="215"/>
      <c r="AH12" s="215"/>
      <c r="AI12" s="215"/>
      <c r="AJ12" s="216"/>
      <c r="AM12" s="4" t="s">
        <v>61</v>
      </c>
      <c r="AN12" s="4" t="s">
        <v>63</v>
      </c>
      <c r="AO12" s="6" t="e">
        <f>DATEVALUE(AO11)</f>
        <v>#VALUE!</v>
      </c>
      <c r="AP12" s="6" t="e">
        <f>DATEVALUE(AP11)</f>
        <v>#VALUE!</v>
      </c>
    </row>
    <row r="13" spans="1:42" ht="15" customHeight="1">
      <c r="AN13" s="4" t="s">
        <v>64</v>
      </c>
      <c r="AO13" s="6"/>
      <c r="AP13" s="6"/>
    </row>
    <row r="14" spans="1:42" ht="15" customHeight="1">
      <c r="AO14" s="6"/>
      <c r="AP14" s="6"/>
    </row>
    <row r="15" spans="1:42" ht="15" customHeight="1">
      <c r="A15" s="198">
        <v>2</v>
      </c>
      <c r="B15" s="199"/>
      <c r="C15" s="238" t="s">
        <v>46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P15" s="6" t="e">
        <f>IF(AP12&lt;=AO12,"逆転現象","")</f>
        <v>#VALUE!</v>
      </c>
    </row>
    <row r="16" spans="1:42" ht="15" customHeight="1">
      <c r="B16" s="111" t="s">
        <v>74</v>
      </c>
      <c r="C16" s="112"/>
      <c r="D16" s="112"/>
      <c r="E16" s="112"/>
      <c r="F16" s="112"/>
      <c r="G16" s="112"/>
      <c r="H16" s="112"/>
      <c r="I16" s="112"/>
      <c r="J16" s="113"/>
      <c r="K16" s="111" t="s">
        <v>75</v>
      </c>
      <c r="L16" s="112"/>
      <c r="M16" s="112"/>
      <c r="N16" s="112"/>
      <c r="O16" s="111" t="s">
        <v>76</v>
      </c>
      <c r="P16" s="112"/>
      <c r="Q16" s="112"/>
      <c r="R16" s="112"/>
      <c r="S16" s="112"/>
      <c r="T16" s="112"/>
      <c r="U16" s="112"/>
      <c r="V16" s="113"/>
      <c r="W16" s="111" t="s">
        <v>67</v>
      </c>
      <c r="X16" s="112"/>
      <c r="Y16" s="112"/>
      <c r="Z16" s="112"/>
      <c r="AA16" s="112"/>
      <c r="AB16" s="112"/>
      <c r="AC16" s="113"/>
      <c r="AD16" s="111" t="s">
        <v>78</v>
      </c>
      <c r="AE16" s="112"/>
      <c r="AF16" s="112"/>
      <c r="AG16" s="112"/>
      <c r="AH16" s="112"/>
      <c r="AI16" s="112"/>
      <c r="AJ16" s="113"/>
    </row>
    <row r="17" spans="2:40" ht="15" customHeight="1">
      <c r="B17" s="142"/>
      <c r="C17" s="143"/>
      <c r="D17" s="143"/>
      <c r="E17" s="143"/>
      <c r="F17" s="143"/>
      <c r="G17" s="143"/>
      <c r="H17" s="143"/>
      <c r="I17" s="143"/>
      <c r="J17" s="171"/>
      <c r="K17" s="142"/>
      <c r="L17" s="143"/>
      <c r="M17" s="143"/>
      <c r="N17" s="143"/>
      <c r="O17" s="188" t="s">
        <v>66</v>
      </c>
      <c r="P17" s="189"/>
      <c r="Q17" s="189"/>
      <c r="R17" s="189"/>
      <c r="S17" s="188" t="s">
        <v>70</v>
      </c>
      <c r="T17" s="189"/>
      <c r="U17" s="189"/>
      <c r="V17" s="189"/>
      <c r="W17" s="176" t="s">
        <v>68</v>
      </c>
      <c r="X17" s="143"/>
      <c r="Y17" s="143"/>
      <c r="Z17" s="143"/>
      <c r="AA17" s="143"/>
      <c r="AB17" s="143"/>
      <c r="AC17" s="171"/>
      <c r="AD17" s="142"/>
      <c r="AE17" s="143"/>
      <c r="AF17" s="143"/>
      <c r="AG17" s="143"/>
      <c r="AH17" s="143"/>
      <c r="AI17" s="143"/>
      <c r="AJ17" s="171"/>
    </row>
    <row r="18" spans="2:40" ht="15" customHeight="1">
      <c r="B18" s="174"/>
      <c r="C18" s="175"/>
      <c r="D18" s="175"/>
      <c r="E18" s="175"/>
      <c r="F18" s="175"/>
      <c r="G18" s="175"/>
      <c r="H18" s="175"/>
      <c r="I18" s="175"/>
      <c r="J18" s="175"/>
      <c r="K18" s="174"/>
      <c r="L18" s="175"/>
      <c r="M18" s="175"/>
      <c r="N18" s="175"/>
      <c r="O18" s="144"/>
      <c r="P18" s="145"/>
      <c r="Q18" s="145"/>
      <c r="R18" s="145"/>
      <c r="S18" s="144"/>
      <c r="T18" s="145"/>
      <c r="U18" s="145"/>
      <c r="V18" s="145"/>
      <c r="W18" s="177"/>
      <c r="X18" s="178"/>
      <c r="Y18" s="178"/>
      <c r="Z18" s="178"/>
      <c r="AA18" s="178"/>
      <c r="AB18" s="178"/>
      <c r="AC18" s="179"/>
      <c r="AD18" s="217"/>
      <c r="AE18" s="218"/>
      <c r="AF18" s="218"/>
      <c r="AG18" s="218"/>
      <c r="AH18" s="218"/>
      <c r="AI18" s="218"/>
      <c r="AJ18" s="219"/>
      <c r="AM18" s="4" t="s">
        <v>79</v>
      </c>
      <c r="AN18" s="4" t="s">
        <v>79</v>
      </c>
    </row>
    <row r="19" spans="2:40" ht="15" customHeight="1">
      <c r="B19" s="148"/>
      <c r="C19" s="149"/>
      <c r="D19" s="149"/>
      <c r="E19" s="149"/>
      <c r="F19" s="149"/>
      <c r="G19" s="149"/>
      <c r="H19" s="149"/>
      <c r="I19" s="149"/>
      <c r="J19" s="149"/>
      <c r="K19" s="148"/>
      <c r="L19" s="149"/>
      <c r="M19" s="149"/>
      <c r="N19" s="149"/>
      <c r="O19" s="146"/>
      <c r="P19" s="147"/>
      <c r="Q19" s="147"/>
      <c r="R19" s="147"/>
      <c r="S19" s="146"/>
      <c r="T19" s="147"/>
      <c r="U19" s="147"/>
      <c r="V19" s="147"/>
      <c r="W19" s="190"/>
      <c r="X19" s="191"/>
      <c r="Y19" s="191"/>
      <c r="Z19" s="191"/>
      <c r="AA19" s="191"/>
      <c r="AB19" s="191"/>
      <c r="AC19" s="192"/>
      <c r="AD19" s="203"/>
      <c r="AE19" s="204"/>
      <c r="AF19" s="204"/>
      <c r="AG19" s="204"/>
      <c r="AH19" s="204"/>
      <c r="AI19" s="204"/>
      <c r="AJ19" s="205"/>
      <c r="AM19" s="4" t="s">
        <v>80</v>
      </c>
      <c r="AN19" s="4" t="s">
        <v>80</v>
      </c>
    </row>
    <row r="20" spans="2:40" ht="15" customHeight="1">
      <c r="B20" s="148"/>
      <c r="C20" s="149"/>
      <c r="D20" s="149"/>
      <c r="E20" s="149"/>
      <c r="F20" s="149"/>
      <c r="G20" s="149"/>
      <c r="H20" s="149"/>
      <c r="I20" s="149"/>
      <c r="J20" s="149"/>
      <c r="K20" s="148"/>
      <c r="L20" s="149"/>
      <c r="M20" s="149"/>
      <c r="N20" s="149"/>
      <c r="O20" s="146"/>
      <c r="P20" s="147"/>
      <c r="Q20" s="147"/>
      <c r="R20" s="147"/>
      <c r="S20" s="146"/>
      <c r="T20" s="147"/>
      <c r="U20" s="147"/>
      <c r="V20" s="147"/>
      <c r="W20" s="190"/>
      <c r="X20" s="191"/>
      <c r="Y20" s="191"/>
      <c r="Z20" s="191"/>
      <c r="AA20" s="191"/>
      <c r="AB20" s="191"/>
      <c r="AC20" s="192"/>
      <c r="AD20" s="203"/>
      <c r="AE20" s="204"/>
      <c r="AF20" s="204"/>
      <c r="AG20" s="204"/>
      <c r="AH20" s="204"/>
      <c r="AI20" s="204"/>
      <c r="AJ20" s="205"/>
      <c r="AM20" s="4" t="s">
        <v>85</v>
      </c>
      <c r="AN20" s="4" t="s">
        <v>89</v>
      </c>
    </row>
    <row r="21" spans="2:40" ht="15" customHeight="1">
      <c r="B21" s="148"/>
      <c r="C21" s="149"/>
      <c r="D21" s="149"/>
      <c r="E21" s="149"/>
      <c r="F21" s="149"/>
      <c r="G21" s="149"/>
      <c r="H21" s="149"/>
      <c r="I21" s="149"/>
      <c r="J21" s="149"/>
      <c r="K21" s="148"/>
      <c r="L21" s="149"/>
      <c r="M21" s="149"/>
      <c r="N21" s="149"/>
      <c r="O21" s="146"/>
      <c r="P21" s="147"/>
      <c r="Q21" s="147"/>
      <c r="R21" s="147"/>
      <c r="S21" s="146"/>
      <c r="T21" s="147"/>
      <c r="U21" s="147"/>
      <c r="V21" s="147"/>
      <c r="W21" s="190"/>
      <c r="X21" s="191"/>
      <c r="Y21" s="191"/>
      <c r="Z21" s="191"/>
      <c r="AA21" s="191"/>
      <c r="AB21" s="191"/>
      <c r="AC21" s="192"/>
      <c r="AD21" s="203"/>
      <c r="AE21" s="204"/>
      <c r="AF21" s="204"/>
      <c r="AG21" s="204"/>
      <c r="AH21" s="204"/>
      <c r="AI21" s="204"/>
      <c r="AJ21" s="205"/>
      <c r="AM21" s="4" t="s">
        <v>90</v>
      </c>
      <c r="AN21" s="4" t="s">
        <v>88</v>
      </c>
    </row>
    <row r="22" spans="2:40" ht="15" customHeight="1">
      <c r="B22" s="148"/>
      <c r="C22" s="149"/>
      <c r="D22" s="149"/>
      <c r="E22" s="149"/>
      <c r="F22" s="149"/>
      <c r="G22" s="149"/>
      <c r="H22" s="149"/>
      <c r="I22" s="149"/>
      <c r="J22" s="149"/>
      <c r="K22" s="148"/>
      <c r="L22" s="149"/>
      <c r="M22" s="149"/>
      <c r="N22" s="149"/>
      <c r="O22" s="146"/>
      <c r="P22" s="147"/>
      <c r="Q22" s="147"/>
      <c r="R22" s="147"/>
      <c r="S22" s="146"/>
      <c r="T22" s="147"/>
      <c r="U22" s="147"/>
      <c r="V22" s="147"/>
      <c r="W22" s="190"/>
      <c r="X22" s="191"/>
      <c r="Y22" s="191"/>
      <c r="Z22" s="191"/>
      <c r="AA22" s="191"/>
      <c r="AB22" s="191"/>
      <c r="AC22" s="192"/>
      <c r="AD22" s="203"/>
      <c r="AE22" s="204"/>
      <c r="AF22" s="204"/>
      <c r="AG22" s="204"/>
      <c r="AH22" s="204"/>
      <c r="AI22" s="204"/>
      <c r="AJ22" s="205"/>
      <c r="AM22" s="4" t="s">
        <v>82</v>
      </c>
      <c r="AN22" s="4" t="s">
        <v>105</v>
      </c>
    </row>
    <row r="23" spans="2:40" ht="15" customHeight="1">
      <c r="B23" s="148"/>
      <c r="C23" s="149"/>
      <c r="D23" s="149"/>
      <c r="E23" s="149"/>
      <c r="F23" s="149"/>
      <c r="G23" s="149"/>
      <c r="H23" s="149"/>
      <c r="I23" s="149"/>
      <c r="J23" s="149"/>
      <c r="K23" s="148"/>
      <c r="L23" s="149"/>
      <c r="M23" s="149"/>
      <c r="N23" s="149"/>
      <c r="O23" s="146"/>
      <c r="P23" s="147"/>
      <c r="Q23" s="147"/>
      <c r="R23" s="147"/>
      <c r="S23" s="146"/>
      <c r="T23" s="147"/>
      <c r="U23" s="147"/>
      <c r="V23" s="147"/>
      <c r="W23" s="190"/>
      <c r="X23" s="191"/>
      <c r="Y23" s="191"/>
      <c r="Z23" s="191"/>
      <c r="AA23" s="191"/>
      <c r="AB23" s="191"/>
      <c r="AC23" s="192"/>
      <c r="AD23" s="203"/>
      <c r="AE23" s="204"/>
      <c r="AF23" s="204"/>
      <c r="AG23" s="204"/>
      <c r="AH23" s="204"/>
      <c r="AI23" s="204"/>
      <c r="AJ23" s="205"/>
      <c r="AM23" s="4" t="s">
        <v>81</v>
      </c>
      <c r="AN23" s="4" t="s">
        <v>83</v>
      </c>
    </row>
    <row r="24" spans="2:40" ht="15" customHeight="1">
      <c r="B24" s="148"/>
      <c r="C24" s="149"/>
      <c r="D24" s="149"/>
      <c r="E24" s="149"/>
      <c r="F24" s="149"/>
      <c r="G24" s="149"/>
      <c r="H24" s="149"/>
      <c r="I24" s="149"/>
      <c r="J24" s="149"/>
      <c r="K24" s="148"/>
      <c r="L24" s="149"/>
      <c r="M24" s="149"/>
      <c r="N24" s="149"/>
      <c r="O24" s="146"/>
      <c r="P24" s="147"/>
      <c r="Q24" s="147"/>
      <c r="R24" s="147"/>
      <c r="S24" s="146"/>
      <c r="T24" s="147"/>
      <c r="U24" s="147"/>
      <c r="V24" s="147"/>
      <c r="W24" s="190"/>
      <c r="X24" s="191"/>
      <c r="Y24" s="191"/>
      <c r="Z24" s="191"/>
      <c r="AA24" s="191"/>
      <c r="AB24" s="191"/>
      <c r="AC24" s="192"/>
      <c r="AD24" s="203"/>
      <c r="AE24" s="204"/>
      <c r="AF24" s="204"/>
      <c r="AG24" s="204"/>
      <c r="AH24" s="204"/>
      <c r="AI24" s="204"/>
      <c r="AJ24" s="205"/>
      <c r="AM24" s="4" t="s">
        <v>84</v>
      </c>
      <c r="AN24" s="4" t="s">
        <v>106</v>
      </c>
    </row>
    <row r="25" spans="2:40" ht="15" customHeight="1">
      <c r="B25" s="148"/>
      <c r="C25" s="149"/>
      <c r="D25" s="149"/>
      <c r="E25" s="149"/>
      <c r="F25" s="149"/>
      <c r="G25" s="149"/>
      <c r="H25" s="149"/>
      <c r="I25" s="149"/>
      <c r="J25" s="149"/>
      <c r="K25" s="148"/>
      <c r="L25" s="149"/>
      <c r="M25" s="149"/>
      <c r="N25" s="149"/>
      <c r="O25" s="146"/>
      <c r="P25" s="147"/>
      <c r="Q25" s="147"/>
      <c r="R25" s="147"/>
      <c r="S25" s="146"/>
      <c r="T25" s="147"/>
      <c r="U25" s="147"/>
      <c r="V25" s="147"/>
      <c r="W25" s="190"/>
      <c r="X25" s="191"/>
      <c r="Y25" s="191"/>
      <c r="Z25" s="191"/>
      <c r="AA25" s="191"/>
      <c r="AB25" s="191"/>
      <c r="AC25" s="192"/>
      <c r="AD25" s="203"/>
      <c r="AE25" s="204"/>
      <c r="AF25" s="204"/>
      <c r="AG25" s="204"/>
      <c r="AH25" s="204"/>
      <c r="AI25" s="204"/>
      <c r="AJ25" s="205"/>
      <c r="AM25" s="4" t="s">
        <v>86</v>
      </c>
    </row>
    <row r="26" spans="2:40" ht="15" customHeight="1">
      <c r="B26" s="148"/>
      <c r="C26" s="149"/>
      <c r="D26" s="149"/>
      <c r="E26" s="149"/>
      <c r="F26" s="149"/>
      <c r="G26" s="149"/>
      <c r="H26" s="149"/>
      <c r="I26" s="149"/>
      <c r="J26" s="149"/>
      <c r="K26" s="148"/>
      <c r="L26" s="149"/>
      <c r="M26" s="149"/>
      <c r="N26" s="149"/>
      <c r="O26" s="146"/>
      <c r="P26" s="147"/>
      <c r="Q26" s="147"/>
      <c r="R26" s="147"/>
      <c r="S26" s="146"/>
      <c r="T26" s="147"/>
      <c r="U26" s="147"/>
      <c r="V26" s="147"/>
      <c r="W26" s="190"/>
      <c r="X26" s="191"/>
      <c r="Y26" s="191"/>
      <c r="Z26" s="191"/>
      <c r="AA26" s="191"/>
      <c r="AB26" s="191"/>
      <c r="AC26" s="192"/>
      <c r="AD26" s="203"/>
      <c r="AE26" s="204"/>
      <c r="AF26" s="204"/>
      <c r="AG26" s="204"/>
      <c r="AH26" s="204"/>
      <c r="AI26" s="204"/>
      <c r="AJ26" s="205"/>
      <c r="AM26" s="4" t="s">
        <v>83</v>
      </c>
    </row>
    <row r="27" spans="2:40" ht="15" customHeight="1">
      <c r="B27" s="172"/>
      <c r="C27" s="173"/>
      <c r="D27" s="173"/>
      <c r="E27" s="173"/>
      <c r="F27" s="173"/>
      <c r="G27" s="173"/>
      <c r="H27" s="173"/>
      <c r="I27" s="173"/>
      <c r="J27" s="173"/>
      <c r="K27" s="172"/>
      <c r="L27" s="173"/>
      <c r="M27" s="173"/>
      <c r="N27" s="173"/>
      <c r="O27" s="196"/>
      <c r="P27" s="197"/>
      <c r="Q27" s="197"/>
      <c r="R27" s="197"/>
      <c r="S27" s="196"/>
      <c r="T27" s="197"/>
      <c r="U27" s="197"/>
      <c r="V27" s="197"/>
      <c r="W27" s="193"/>
      <c r="X27" s="194"/>
      <c r="Y27" s="194"/>
      <c r="Z27" s="194"/>
      <c r="AA27" s="194"/>
      <c r="AB27" s="194"/>
      <c r="AC27" s="195"/>
      <c r="AD27" s="206"/>
      <c r="AE27" s="207"/>
      <c r="AF27" s="207"/>
      <c r="AG27" s="207"/>
      <c r="AH27" s="207"/>
      <c r="AI27" s="207"/>
      <c r="AJ27" s="208"/>
      <c r="AM27" s="4" t="s">
        <v>91</v>
      </c>
    </row>
    <row r="28" spans="2:40" ht="15" customHeight="1">
      <c r="B28" s="118" t="str">
        <f>IF(B18="","",IF(AQ43="契約前解約",AN29,IF(AQ44="6か月以上前解約",AN30,IF(AQ45="合意前引渡",AN30,IF(AQ46="満了後解約",IF(AD11&lt;&gt;"法定更新あり",AN31,""),"")))))</f>
        <v/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20"/>
      <c r="S28" s="127" t="s">
        <v>47</v>
      </c>
      <c r="T28" s="128"/>
      <c r="U28" s="128"/>
      <c r="V28" s="129"/>
      <c r="W28" s="150" t="str">
        <f>IF(SUM(W18:AC27)=0,"",SUMIF(S18:V27,"田",W18:AC27))</f>
        <v/>
      </c>
      <c r="X28" s="151"/>
      <c r="Y28" s="151"/>
      <c r="Z28" s="151"/>
      <c r="AA28" s="151"/>
      <c r="AB28" s="151"/>
      <c r="AC28" s="152"/>
      <c r="AD28" s="7"/>
      <c r="AE28" s="8"/>
      <c r="AF28" s="8"/>
      <c r="AG28" s="8"/>
      <c r="AH28" s="8"/>
      <c r="AI28" s="8"/>
      <c r="AJ28" s="9"/>
      <c r="AM28" s="4" t="s">
        <v>92</v>
      </c>
    </row>
    <row r="29" spans="2:40" ht="15" customHeight="1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3"/>
      <c r="S29" s="130" t="s">
        <v>48</v>
      </c>
      <c r="T29" s="131"/>
      <c r="U29" s="131"/>
      <c r="V29" s="132"/>
      <c r="W29" s="153" t="str">
        <f>IF(SUM(W18:AC27)=0,"",SUMIF(S18:V27,"畑",W18:AC27))</f>
        <v/>
      </c>
      <c r="X29" s="154"/>
      <c r="Y29" s="154"/>
      <c r="Z29" s="154"/>
      <c r="AA29" s="154"/>
      <c r="AB29" s="154"/>
      <c r="AC29" s="155"/>
      <c r="AD29" s="10"/>
      <c r="AE29" s="11"/>
      <c r="AF29" s="11"/>
      <c r="AG29" s="11"/>
      <c r="AH29" s="11"/>
      <c r="AI29" s="11"/>
      <c r="AJ29" s="12"/>
      <c r="AM29" s="4" t="s">
        <v>93</v>
      </c>
      <c r="AN29" s="13" t="s">
        <v>113</v>
      </c>
    </row>
    <row r="30" spans="2:40" ht="15" customHeight="1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3"/>
      <c r="S30" s="133" t="s">
        <v>49</v>
      </c>
      <c r="T30" s="134"/>
      <c r="U30" s="134"/>
      <c r="V30" s="135"/>
      <c r="W30" s="153" t="str">
        <f>IF(SUM(W18:AC27)=0,"",SUMIF(S18:V27,"採草放牧地",W18:AC27))</f>
        <v/>
      </c>
      <c r="X30" s="154"/>
      <c r="Y30" s="154"/>
      <c r="Z30" s="154"/>
      <c r="AA30" s="154"/>
      <c r="AB30" s="154"/>
      <c r="AC30" s="155"/>
      <c r="AD30" s="10"/>
      <c r="AE30" s="11"/>
      <c r="AF30" s="11"/>
      <c r="AG30" s="11"/>
      <c r="AH30" s="11"/>
      <c r="AI30" s="11"/>
      <c r="AJ30" s="12"/>
      <c r="AM30" s="4" t="s">
        <v>94</v>
      </c>
      <c r="AN30" s="13" t="s">
        <v>115</v>
      </c>
    </row>
    <row r="31" spans="2:40" ht="15" customHeight="1"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3"/>
      <c r="S31" s="136" t="s">
        <v>50</v>
      </c>
      <c r="T31" s="137"/>
      <c r="U31" s="137"/>
      <c r="V31" s="138"/>
      <c r="W31" s="156" t="str">
        <f>IF(SUM(W18:AC27)=0,"",W32-W28-W29-W30)</f>
        <v/>
      </c>
      <c r="X31" s="157"/>
      <c r="Y31" s="157"/>
      <c r="Z31" s="157"/>
      <c r="AA31" s="157"/>
      <c r="AB31" s="157"/>
      <c r="AC31" s="158"/>
      <c r="AD31" s="10"/>
      <c r="AE31" s="11"/>
      <c r="AF31" s="11"/>
      <c r="AG31" s="11"/>
      <c r="AH31" s="11"/>
      <c r="AI31" s="11"/>
      <c r="AJ31" s="12"/>
      <c r="AM31" s="4" t="s">
        <v>95</v>
      </c>
      <c r="AN31" s="13" t="s">
        <v>118</v>
      </c>
    </row>
    <row r="32" spans="2:40" ht="15" customHeight="1">
      <c r="B32" s="124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6"/>
      <c r="S32" s="139" t="s">
        <v>51</v>
      </c>
      <c r="T32" s="140"/>
      <c r="U32" s="140"/>
      <c r="V32" s="141"/>
      <c r="W32" s="159" t="str">
        <f>IF(SUM(W18:AC27)=0,"",SUM(W18:AC27))</f>
        <v/>
      </c>
      <c r="X32" s="160"/>
      <c r="Y32" s="160"/>
      <c r="Z32" s="160"/>
      <c r="AA32" s="160"/>
      <c r="AB32" s="160"/>
      <c r="AC32" s="161"/>
      <c r="AD32" s="14"/>
      <c r="AE32" s="15"/>
      <c r="AF32" s="15"/>
      <c r="AG32" s="15"/>
      <c r="AH32" s="15"/>
      <c r="AI32" s="15"/>
      <c r="AJ32" s="16"/>
      <c r="AM32" s="4" t="s">
        <v>96</v>
      </c>
      <c r="AN32" s="13"/>
    </row>
    <row r="33" spans="1:43" ht="15" customHeight="1">
      <c r="AM33" s="4" t="s">
        <v>97</v>
      </c>
      <c r="AN33" s="13"/>
    </row>
    <row r="34" spans="1:43" ht="15" customHeight="1">
      <c r="AM34" s="4" t="s">
        <v>98</v>
      </c>
      <c r="AN34" s="13"/>
      <c r="AO34" s="6" t="s">
        <v>110</v>
      </c>
      <c r="AP34" s="6" t="s">
        <v>108</v>
      </c>
    </row>
    <row r="35" spans="1:43" ht="15" customHeight="1">
      <c r="A35" s="198">
        <v>3</v>
      </c>
      <c r="B35" s="199"/>
      <c r="C35" s="239" t="s">
        <v>52</v>
      </c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07" t="s">
        <v>53</v>
      </c>
      <c r="T35" s="108"/>
      <c r="U35" s="114"/>
      <c r="V35" s="115"/>
      <c r="W35" s="18" t="s">
        <v>43</v>
      </c>
      <c r="X35" s="114"/>
      <c r="Y35" s="115"/>
      <c r="Z35" s="18" t="s">
        <v>44</v>
      </c>
      <c r="AA35" s="114"/>
      <c r="AB35" s="115"/>
      <c r="AC35" s="18" t="s">
        <v>45</v>
      </c>
      <c r="AJ35" s="19"/>
      <c r="AM35" s="4" t="s">
        <v>99</v>
      </c>
      <c r="AO35" s="6" t="str">
        <f>S35&amp;U35&amp;W35&amp;X35&amp;Z35&amp;AA35&amp;AC35</f>
        <v>令和年月日</v>
      </c>
      <c r="AP35" s="20" t="e">
        <f>EDATE(AO35,-6)</f>
        <v>#VALUE!</v>
      </c>
    </row>
    <row r="36" spans="1:43" ht="15" customHeight="1">
      <c r="AA36" s="8"/>
      <c r="AM36" s="4" t="s">
        <v>100</v>
      </c>
      <c r="AO36" s="6" t="e">
        <f>DATEVALUE(AO35)</f>
        <v>#VALUE!</v>
      </c>
      <c r="AP36" s="6"/>
    </row>
    <row r="37" spans="1:43" ht="15" customHeight="1">
      <c r="AM37" s="4" t="s">
        <v>101</v>
      </c>
      <c r="AO37" s="6"/>
    </row>
    <row r="38" spans="1:43" ht="15" customHeight="1">
      <c r="A38" s="198">
        <v>4</v>
      </c>
      <c r="B38" s="199"/>
      <c r="C38" s="239" t="s">
        <v>69</v>
      </c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07" t="s">
        <v>53</v>
      </c>
      <c r="T38" s="108"/>
      <c r="U38" s="109" t="str">
        <f>IF(L44="","",L44)</f>
        <v/>
      </c>
      <c r="V38" s="110"/>
      <c r="W38" s="18" t="s">
        <v>43</v>
      </c>
      <c r="X38" s="109" t="str">
        <f>IF(O44="","",O44)</f>
        <v/>
      </c>
      <c r="Y38" s="110"/>
      <c r="Z38" s="18" t="s">
        <v>44</v>
      </c>
      <c r="AA38" s="109" t="str">
        <f>IF(R44="","",R44)</f>
        <v/>
      </c>
      <c r="AB38" s="110"/>
      <c r="AC38" s="18" t="s">
        <v>45</v>
      </c>
      <c r="AJ38" s="19"/>
      <c r="AM38" s="4" t="s">
        <v>102</v>
      </c>
      <c r="AO38" s="6"/>
    </row>
    <row r="39" spans="1:43" ht="15" customHeight="1">
      <c r="H39" s="21"/>
      <c r="I39" s="21"/>
      <c r="J39" s="21"/>
      <c r="K39" s="21"/>
      <c r="L39" s="21"/>
      <c r="M39" s="21"/>
      <c r="N39" s="21"/>
      <c r="O39" s="21"/>
      <c r="P39" s="21"/>
      <c r="Q39" s="21"/>
      <c r="AA39" s="8"/>
      <c r="AM39" s="4" t="s">
        <v>103</v>
      </c>
      <c r="AO39" s="6"/>
    </row>
    <row r="40" spans="1:43" ht="15" customHeight="1">
      <c r="AM40" s="4" t="s">
        <v>104</v>
      </c>
      <c r="AO40" s="6"/>
    </row>
    <row r="41" spans="1:43" ht="15" customHeight="1">
      <c r="A41" s="198">
        <v>5</v>
      </c>
      <c r="B41" s="199"/>
      <c r="C41" s="239" t="s">
        <v>54</v>
      </c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1"/>
      <c r="AO41" s="6"/>
    </row>
    <row r="42" spans="1:43" ht="15" customHeight="1">
      <c r="H42" s="21"/>
      <c r="I42" s="21"/>
      <c r="J42" s="21"/>
      <c r="K42" s="21"/>
      <c r="L42" s="21"/>
      <c r="M42" s="21"/>
      <c r="N42" s="21"/>
      <c r="O42" s="22"/>
      <c r="P42" s="22"/>
      <c r="Q42" s="22"/>
      <c r="R42" s="22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1"/>
      <c r="AO42" s="6"/>
    </row>
    <row r="43" spans="1:43" ht="15" customHeight="1">
      <c r="L43" s="23"/>
      <c r="AO43" s="6" t="s">
        <v>109</v>
      </c>
      <c r="AP43" s="4" t="s">
        <v>112</v>
      </c>
      <c r="AQ43" s="4" t="e">
        <f>IF(AO45&gt;AO12,"OK","契約前解約")</f>
        <v>#VALUE!</v>
      </c>
    </row>
    <row r="44" spans="1:43" ht="15" customHeight="1">
      <c r="C44" s="239" t="s">
        <v>77</v>
      </c>
      <c r="D44" s="199"/>
      <c r="E44" s="199"/>
      <c r="F44" s="199"/>
      <c r="G44" s="199"/>
      <c r="H44" s="199"/>
      <c r="I44" s="199"/>
      <c r="J44" s="107" t="s">
        <v>53</v>
      </c>
      <c r="K44" s="108"/>
      <c r="L44" s="114"/>
      <c r="M44" s="115"/>
      <c r="N44" s="18" t="s">
        <v>43</v>
      </c>
      <c r="O44" s="114"/>
      <c r="P44" s="115"/>
      <c r="Q44" s="18" t="s">
        <v>44</v>
      </c>
      <c r="R44" s="114"/>
      <c r="S44" s="115"/>
      <c r="T44" s="18" t="s">
        <v>45</v>
      </c>
      <c r="U44" s="6"/>
      <c r="Y44" s="24"/>
      <c r="AO44" s="6" t="str">
        <f>J44&amp;L44&amp;N44&amp;O44&amp;Q44&amp;R44&amp;T44</f>
        <v>令和年月日</v>
      </c>
      <c r="AP44" s="4" t="s">
        <v>114</v>
      </c>
      <c r="AQ44" s="4" t="e">
        <f>IF(AO45&gt;AP35,"OK","6か月以上前解約")</f>
        <v>#VALUE!</v>
      </c>
    </row>
    <row r="45" spans="1:43" ht="15" customHeight="1">
      <c r="G45" s="23"/>
      <c r="H45" s="25"/>
      <c r="I45" s="25"/>
      <c r="J45" s="11"/>
      <c r="K45" s="11"/>
      <c r="L45" s="19"/>
      <c r="M45" s="19"/>
      <c r="N45" s="11"/>
      <c r="O45" s="26"/>
      <c r="P45" s="26"/>
      <c r="Q45" s="11"/>
      <c r="R45" s="19"/>
      <c r="S45" s="11"/>
      <c r="T45" s="11"/>
      <c r="U45" s="11"/>
      <c r="V45" s="25"/>
      <c r="W45" s="24"/>
      <c r="X45" s="24"/>
      <c r="Y45" s="6"/>
      <c r="Z45" s="24"/>
      <c r="AA45" s="24"/>
      <c r="AO45" s="6" t="e">
        <f>DATEVALUE(AO44)</f>
        <v>#VALUE!</v>
      </c>
      <c r="AP45" s="4" t="s">
        <v>116</v>
      </c>
      <c r="AQ45" s="4" t="e">
        <f>IF(AO45&lt;=AO36,"OK","合意前引渡")</f>
        <v>#VALUE!</v>
      </c>
    </row>
    <row r="46" spans="1:43" ht="15" customHeight="1">
      <c r="G46" s="23"/>
      <c r="H46" s="25"/>
      <c r="I46" s="25"/>
      <c r="J46" s="6"/>
      <c r="K46" s="6"/>
      <c r="L46" s="6"/>
      <c r="M46" s="6"/>
      <c r="N46" s="202" t="s">
        <v>55</v>
      </c>
      <c r="O46" s="240"/>
      <c r="P46" s="240"/>
      <c r="Q46" s="240"/>
      <c r="R46" s="232" t="s">
        <v>56</v>
      </c>
      <c r="S46" s="233"/>
      <c r="T46" s="233"/>
      <c r="U46" s="27"/>
      <c r="V46" s="230"/>
      <c r="W46" s="231"/>
      <c r="X46" s="231"/>
      <c r="Y46" s="231"/>
      <c r="Z46" s="231"/>
      <c r="AA46" s="231"/>
      <c r="AB46" s="231"/>
      <c r="AC46" s="231"/>
      <c r="AD46" s="231"/>
      <c r="AE46" s="231"/>
      <c r="AF46" s="231"/>
      <c r="AG46" s="231"/>
      <c r="AH46" s="231"/>
      <c r="AI46" s="231"/>
      <c r="AJ46" s="231"/>
      <c r="AP46" s="4" t="s">
        <v>117</v>
      </c>
      <c r="AQ46" s="4" t="e">
        <f>IF(AO36&lt;AP12,"OK","満了後解約")</f>
        <v>#VALUE!</v>
      </c>
    </row>
    <row r="47" spans="1:43" ht="15" customHeight="1">
      <c r="N47" s="240"/>
      <c r="O47" s="240"/>
      <c r="P47" s="240"/>
      <c r="Q47" s="240"/>
      <c r="R47" s="234"/>
      <c r="S47" s="234"/>
      <c r="T47" s="234"/>
      <c r="U47" s="28"/>
      <c r="V47" s="229"/>
      <c r="W47" s="229"/>
      <c r="X47" s="229"/>
      <c r="Y47" s="229"/>
      <c r="Z47" s="229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</row>
    <row r="48" spans="1:43" ht="15" customHeight="1">
      <c r="L48" s="6"/>
      <c r="M48" s="6"/>
      <c r="N48" s="6"/>
      <c r="O48" s="6"/>
      <c r="P48" s="6"/>
      <c r="Q48" s="6"/>
      <c r="R48" s="235" t="s">
        <v>57</v>
      </c>
      <c r="S48" s="236"/>
      <c r="T48" s="236"/>
      <c r="U48" s="27"/>
      <c r="V48" s="228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 t="s">
        <v>119</v>
      </c>
      <c r="AJ48" s="221"/>
      <c r="AM48" s="4" t="s">
        <v>65</v>
      </c>
    </row>
    <row r="49" spans="12:36" ht="15" customHeight="1">
      <c r="R49" s="234"/>
      <c r="S49" s="234"/>
      <c r="T49" s="234"/>
      <c r="U49" s="28"/>
      <c r="V49" s="229"/>
      <c r="W49" s="229"/>
      <c r="X49" s="229"/>
      <c r="Y49" s="229"/>
      <c r="Z49" s="229"/>
      <c r="AA49" s="229"/>
      <c r="AB49" s="229"/>
      <c r="AC49" s="229"/>
      <c r="AD49" s="229"/>
      <c r="AE49" s="229"/>
      <c r="AF49" s="229"/>
      <c r="AG49" s="229"/>
      <c r="AH49" s="229"/>
      <c r="AI49" s="222"/>
      <c r="AJ49" s="222"/>
    </row>
    <row r="50" spans="12:36" ht="15" customHeight="1">
      <c r="R50" s="29"/>
      <c r="S50" s="29"/>
      <c r="T50" s="29"/>
      <c r="U50" s="29"/>
      <c r="V50" s="29"/>
      <c r="W50" s="29"/>
      <c r="X50" s="29"/>
      <c r="AD50" s="30"/>
      <c r="AE50" s="30"/>
      <c r="AF50" s="30"/>
      <c r="AG50" s="30"/>
      <c r="AH50" s="30"/>
      <c r="AI50" s="30"/>
      <c r="AJ50" s="31"/>
    </row>
    <row r="51" spans="12:36" ht="15" customHeight="1">
      <c r="N51" s="202" t="s">
        <v>58</v>
      </c>
      <c r="O51" s="240"/>
      <c r="P51" s="240"/>
      <c r="Q51" s="240"/>
      <c r="R51" s="237" t="s">
        <v>56</v>
      </c>
      <c r="S51" s="233"/>
      <c r="T51" s="233"/>
      <c r="U51" s="27"/>
      <c r="V51" s="223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</row>
    <row r="52" spans="12:36" ht="15" customHeight="1">
      <c r="N52" s="240"/>
      <c r="O52" s="240"/>
      <c r="P52" s="240"/>
      <c r="Q52" s="240"/>
      <c r="R52" s="234"/>
      <c r="S52" s="234"/>
      <c r="T52" s="234"/>
      <c r="U52" s="28"/>
      <c r="V52" s="225"/>
      <c r="W52" s="225"/>
      <c r="X52" s="225"/>
      <c r="Y52" s="225"/>
      <c r="Z52" s="225"/>
      <c r="AA52" s="225"/>
      <c r="AB52" s="225"/>
      <c r="AC52" s="225"/>
      <c r="AD52" s="225"/>
      <c r="AE52" s="225"/>
      <c r="AF52" s="225"/>
      <c r="AG52" s="225"/>
      <c r="AH52" s="225"/>
      <c r="AI52" s="225"/>
      <c r="AJ52" s="225"/>
    </row>
    <row r="53" spans="12:36" ht="15" customHeight="1">
      <c r="L53" s="6"/>
      <c r="M53" s="6"/>
      <c r="N53" s="6"/>
      <c r="O53" s="6"/>
      <c r="P53" s="6"/>
      <c r="Q53" s="6"/>
      <c r="R53" s="235" t="s">
        <v>57</v>
      </c>
      <c r="S53" s="236"/>
      <c r="T53" s="236"/>
      <c r="U53" s="27"/>
      <c r="V53" s="226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0" t="s">
        <v>119</v>
      </c>
      <c r="AJ53" s="221"/>
    </row>
    <row r="54" spans="12:36" ht="15" customHeight="1">
      <c r="R54" s="234"/>
      <c r="S54" s="234"/>
      <c r="T54" s="234"/>
      <c r="U54" s="28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2"/>
      <c r="AJ54" s="222"/>
    </row>
  </sheetData>
  <sheetProtection algorithmName="SHA-512" hashValue="Nzy/oDJX/FneaHcBBwnTPCVFJl/bbO3bpC2WLTcKIdfq2ZfzTEsunKNectgDXePwLI2doJPCtSiv7raxe13BHQ==" saltValue="bhfO4iEW2IuqbVefpOeIyw==" spinCount="100000" sheet="1" objects="1" scenarios="1"/>
  <mergeCells count="138">
    <mergeCell ref="C8:AJ8"/>
    <mergeCell ref="C15:AJ15"/>
    <mergeCell ref="C35:R35"/>
    <mergeCell ref="C38:R38"/>
    <mergeCell ref="C41:R41"/>
    <mergeCell ref="N46:Q47"/>
    <mergeCell ref="N51:Q52"/>
    <mergeCell ref="C44:I44"/>
    <mergeCell ref="O44:P44"/>
    <mergeCell ref="R44:S44"/>
    <mergeCell ref="AI48:AJ49"/>
    <mergeCell ref="X38:Y38"/>
    <mergeCell ref="AA38:AB38"/>
    <mergeCell ref="S41:AI42"/>
    <mergeCell ref="AD22:AJ22"/>
    <mergeCell ref="W19:AC19"/>
    <mergeCell ref="W20:AC20"/>
    <mergeCell ref="W21:AC21"/>
    <mergeCell ref="W22:AC22"/>
    <mergeCell ref="W23:AC23"/>
    <mergeCell ref="S21:V21"/>
    <mergeCell ref="S22:V22"/>
    <mergeCell ref="S23:V23"/>
    <mergeCell ref="S24:V24"/>
    <mergeCell ref="AI53:AJ54"/>
    <mergeCell ref="V51:AJ52"/>
    <mergeCell ref="V53:AH54"/>
    <mergeCell ref="V48:AH49"/>
    <mergeCell ref="V46:AJ47"/>
    <mergeCell ref="R46:T47"/>
    <mergeCell ref="R48:T49"/>
    <mergeCell ref="R51:T52"/>
    <mergeCell ref="R53:T54"/>
    <mergeCell ref="A8:B8"/>
    <mergeCell ref="A15:B15"/>
    <mergeCell ref="A35:B35"/>
    <mergeCell ref="A38:B38"/>
    <mergeCell ref="A41:B41"/>
    <mergeCell ref="A1:AJ2"/>
    <mergeCell ref="A7:AJ7"/>
    <mergeCell ref="AD23:AJ23"/>
    <mergeCell ref="AD24:AJ24"/>
    <mergeCell ref="AD25:AJ25"/>
    <mergeCell ref="AD26:AJ26"/>
    <mergeCell ref="AD27:AJ27"/>
    <mergeCell ref="U35:V35"/>
    <mergeCell ref="X35:Y35"/>
    <mergeCell ref="AA35:AB35"/>
    <mergeCell ref="S35:T35"/>
    <mergeCell ref="B4:AI5"/>
    <mergeCell ref="AD9:AJ10"/>
    <mergeCell ref="AD11:AJ12"/>
    <mergeCell ref="AD16:AJ17"/>
    <mergeCell ref="AD18:AJ18"/>
    <mergeCell ref="AD19:AJ19"/>
    <mergeCell ref="AD20:AJ20"/>
    <mergeCell ref="AD21:AJ21"/>
    <mergeCell ref="W24:AC24"/>
    <mergeCell ref="W25:AC25"/>
    <mergeCell ref="W26:AC26"/>
    <mergeCell ref="W27:AC27"/>
    <mergeCell ref="O23:R23"/>
    <mergeCell ref="O24:R24"/>
    <mergeCell ref="O25:R25"/>
    <mergeCell ref="O26:R26"/>
    <mergeCell ref="O27:R27"/>
    <mergeCell ref="S25:V25"/>
    <mergeCell ref="S26:V26"/>
    <mergeCell ref="S27:V27"/>
    <mergeCell ref="U11:V12"/>
    <mergeCell ref="W11:W12"/>
    <mergeCell ref="X11:Y12"/>
    <mergeCell ref="O22:R22"/>
    <mergeCell ref="W16:AC16"/>
    <mergeCell ref="W17:AC17"/>
    <mergeCell ref="W18:AC18"/>
    <mergeCell ref="B11:G12"/>
    <mergeCell ref="H11:I12"/>
    <mergeCell ref="J11:K12"/>
    <mergeCell ref="M11:N12"/>
    <mergeCell ref="P11:Q12"/>
    <mergeCell ref="R11:R12"/>
    <mergeCell ref="S11:T12"/>
    <mergeCell ref="B18:J18"/>
    <mergeCell ref="B19:J19"/>
    <mergeCell ref="O17:R17"/>
    <mergeCell ref="S17:V17"/>
    <mergeCell ref="S18:V18"/>
    <mergeCell ref="S19:V19"/>
    <mergeCell ref="S20:V20"/>
    <mergeCell ref="W28:AC28"/>
    <mergeCell ref="W29:AC29"/>
    <mergeCell ref="W30:AC30"/>
    <mergeCell ref="W31:AC31"/>
    <mergeCell ref="W32:AC32"/>
    <mergeCell ref="Z11:Z12"/>
    <mergeCell ref="AA11:AB12"/>
    <mergeCell ref="AC11:AC12"/>
    <mergeCell ref="B9:G10"/>
    <mergeCell ref="H9:R10"/>
    <mergeCell ref="S9:AC10"/>
    <mergeCell ref="B26:J26"/>
    <mergeCell ref="B27:J27"/>
    <mergeCell ref="K18:N18"/>
    <mergeCell ref="K19:N19"/>
    <mergeCell ref="K20:N20"/>
    <mergeCell ref="K21:N21"/>
    <mergeCell ref="K22:N22"/>
    <mergeCell ref="K23:N23"/>
    <mergeCell ref="K24:N24"/>
    <mergeCell ref="K25:N25"/>
    <mergeCell ref="K26:N26"/>
    <mergeCell ref="K27:N27"/>
    <mergeCell ref="B16:J17"/>
    <mergeCell ref="S38:T38"/>
    <mergeCell ref="U38:V38"/>
    <mergeCell ref="O16:V16"/>
    <mergeCell ref="J44:K44"/>
    <mergeCell ref="L44:M44"/>
    <mergeCell ref="O11:O12"/>
    <mergeCell ref="L11:L12"/>
    <mergeCell ref="B28:R32"/>
    <mergeCell ref="S28:V28"/>
    <mergeCell ref="S29:V29"/>
    <mergeCell ref="S30:V30"/>
    <mergeCell ref="S31:V31"/>
    <mergeCell ref="S32:V32"/>
    <mergeCell ref="K16:N17"/>
    <mergeCell ref="O18:R18"/>
    <mergeCell ref="O19:R19"/>
    <mergeCell ref="O20:R20"/>
    <mergeCell ref="O21:R21"/>
    <mergeCell ref="B20:J20"/>
    <mergeCell ref="B21:J21"/>
    <mergeCell ref="B22:J22"/>
    <mergeCell ref="B23:J23"/>
    <mergeCell ref="B24:J24"/>
    <mergeCell ref="B25:J25"/>
  </mergeCells>
  <phoneticPr fontId="9"/>
  <conditionalFormatting sqref="B11">
    <cfRule type="containsBlanks" dxfId="20" priority="8">
      <formula>LEN(TRIM(B11))=0</formula>
    </cfRule>
  </conditionalFormatting>
  <conditionalFormatting sqref="H11 O44 R44 J11 L11:M11 R11:S11 O11:P11 U11 W11:X11 AC11 Z11:AA11 U35 W38 W35:X35 Z35:AA35 Z38">
    <cfRule type="containsBlanks" dxfId="19" priority="7">
      <formula>LEN(TRIM(H11))=0</formula>
    </cfRule>
  </conditionalFormatting>
  <conditionalFormatting sqref="O18:O27 B18:B27 K18:K27 S18:S27 W18:W27">
    <cfRule type="expression" dxfId="18" priority="5">
      <formula>$B$18=""</formula>
    </cfRule>
  </conditionalFormatting>
  <conditionalFormatting sqref="L44">
    <cfRule type="containsBlanks" dxfId="17" priority="3">
      <formula>LEN(TRIM(L44))=0</formula>
    </cfRule>
  </conditionalFormatting>
  <conditionalFormatting sqref="V46:AJ47 V48:AH49 V51:AJ52 V53:AH54">
    <cfRule type="containsBlanks" dxfId="16" priority="2">
      <formula>LEN(TRIM(V46))=0</formula>
    </cfRule>
  </conditionalFormatting>
  <conditionalFormatting sqref="B28:R32">
    <cfRule type="notContainsBlanks" dxfId="15" priority="1">
      <formula>LEN(TRIM(B28))&gt;0</formula>
    </cfRule>
  </conditionalFormatting>
  <dataValidations count="9">
    <dataValidation type="whole" imeMode="disabled" allowBlank="1" showInputMessage="1" showErrorMessage="1" sqref="U11:V12 J11:K12 U35:V35 U38:V38 L44:M44" xr:uid="{F28FD04B-B8DF-442A-A08D-C91F48AB74E8}">
      <formula1>1</formula1>
      <formula2>64</formula2>
    </dataValidation>
    <dataValidation type="whole" imeMode="disabled" allowBlank="1" showInputMessage="1" showErrorMessage="1" sqref="M11:N12 X11:Y12 X35:Y35 X38:Y38 O44:P44" xr:uid="{83A8FD67-9DE3-4563-B4FF-B3315C262552}">
      <formula1>1</formula1>
      <formula2>12</formula2>
    </dataValidation>
    <dataValidation type="whole" imeMode="disabled" allowBlank="1" showInputMessage="1" showErrorMessage="1" sqref="P11:Q12 AA11:AB12 AA35:AB35 AA38:AB38 R44:S44" xr:uid="{4075FDCE-7FAC-4AE8-A7A6-E4E0EC6AB9E9}">
      <formula1>1</formula1>
      <formula2>31</formula2>
    </dataValidation>
    <dataValidation type="list" allowBlank="1" showInputMessage="1" showErrorMessage="1" sqref="B11:G12" xr:uid="{B5CAE278-1C74-4D01-B6AE-52BCA2EF0C3F}">
      <formula1>$AM$11:$AM$12</formula1>
    </dataValidation>
    <dataValidation type="list" allowBlank="1" showInputMessage="1" showErrorMessage="1" sqref="H11:I12 S11:T12" xr:uid="{F85184BF-8E1F-4FAB-B67A-FFA0D40738BA}">
      <formula1>$AN$11:$AN$13</formula1>
    </dataValidation>
    <dataValidation type="list" imeMode="disabled" allowBlank="1" showInputMessage="1" showErrorMessage="1" sqref="O18:R27" xr:uid="{7422C58D-44B1-491B-A0E7-28BC3CF14B38}">
      <formula1>$AM$18:$AM$40</formula1>
    </dataValidation>
    <dataValidation type="list" imeMode="disabled" allowBlank="1" showInputMessage="1" showErrorMessage="1" sqref="S18:V27" xr:uid="{BD1A8A30-0972-4354-8FE3-0C99619CEEDC}">
      <formula1>$AN$18:$AN$24</formula1>
    </dataValidation>
    <dataValidation type="list" allowBlank="1" showInputMessage="1" showErrorMessage="1" sqref="AI53:AJ54 AI48:AJ49" xr:uid="{602CB5FD-0657-4196-AF4C-F371096300E7}">
      <formula1>$AM$48:$AM$49</formula1>
    </dataValidation>
    <dataValidation imeMode="disabled" allowBlank="1" showInputMessage="1" showErrorMessage="1" sqref="W18:AC27" xr:uid="{4F3AF487-0DBF-4A64-9D8B-EA466FE712E3}"/>
  </dataValidations>
  <printOptions horizontalCentered="1"/>
  <pageMargins left="0.59055118110236227" right="0.59055118110236227" top="0.78740157480314965" bottom="0.39370078740157483" header="0.31496062992125984" footer="0.31496062992125984"/>
  <pageSetup paperSize="9" orientation="portrait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F9FA8-FE98-45C6-B549-50D8341ECE1B}">
  <sheetPr>
    <tabColor rgb="FFFFFF99"/>
  </sheetPr>
  <dimension ref="B1:G43"/>
  <sheetViews>
    <sheetView view="pageBreakPreview" zoomScaleSheetLayoutView="100" workbookViewId="0">
      <pane xSplit="3" ySplit="6" topLeftCell="D7" activePane="bottomRight" state="frozen"/>
      <selection activeCell="J8" sqref="J8"/>
      <selection pane="topRight" activeCell="J8" sqref="J8"/>
      <selection pane="bottomLeft" activeCell="J8" sqref="J8"/>
      <selection pane="bottomRight" activeCell="J8" sqref="J8"/>
    </sheetView>
  </sheetViews>
  <sheetFormatPr defaultRowHeight="18" customHeight="1"/>
  <cols>
    <col min="1" max="1" width="2.875" style="1" customWidth="1"/>
    <col min="2" max="2" width="20.625" style="1" customWidth="1"/>
    <col min="3" max="3" width="12.625" style="1" customWidth="1"/>
    <col min="4" max="5" width="10.625" style="1" customWidth="1"/>
    <col min="6" max="6" width="15.625" style="1" customWidth="1"/>
    <col min="7" max="7" width="16.625" style="1" customWidth="1"/>
    <col min="8" max="258" width="9" style="1" customWidth="1"/>
    <col min="259" max="259" width="36.75" style="1" customWidth="1"/>
    <col min="260" max="261" width="9" style="1" customWidth="1"/>
    <col min="262" max="262" width="17.25" style="1" customWidth="1"/>
    <col min="263" max="263" width="12.125" style="1" customWidth="1"/>
    <col min="264" max="514" width="9" style="1" customWidth="1"/>
    <col min="515" max="515" width="36.75" style="1" customWidth="1"/>
    <col min="516" max="517" width="9" style="1" customWidth="1"/>
    <col min="518" max="518" width="17.25" style="1" customWidth="1"/>
    <col min="519" max="519" width="12.125" style="1" customWidth="1"/>
    <col min="520" max="770" width="9" style="1" customWidth="1"/>
    <col min="771" max="771" width="36.75" style="1" customWidth="1"/>
    <col min="772" max="773" width="9" style="1" customWidth="1"/>
    <col min="774" max="774" width="17.25" style="1" customWidth="1"/>
    <col min="775" max="775" width="12.125" style="1" customWidth="1"/>
    <col min="776" max="1026" width="9" style="1" customWidth="1"/>
    <col min="1027" max="1027" width="36.75" style="1" customWidth="1"/>
    <col min="1028" max="1029" width="9" style="1" customWidth="1"/>
    <col min="1030" max="1030" width="17.25" style="1" customWidth="1"/>
    <col min="1031" max="1031" width="12.125" style="1" customWidth="1"/>
    <col min="1032" max="1282" width="9" style="1" customWidth="1"/>
    <col min="1283" max="1283" width="36.75" style="1" customWidth="1"/>
    <col min="1284" max="1285" width="9" style="1" customWidth="1"/>
    <col min="1286" max="1286" width="17.25" style="1" customWidth="1"/>
    <col min="1287" max="1287" width="12.125" style="1" customWidth="1"/>
    <col min="1288" max="1538" width="9" style="1" customWidth="1"/>
    <col min="1539" max="1539" width="36.75" style="1" customWidth="1"/>
    <col min="1540" max="1541" width="9" style="1" customWidth="1"/>
    <col min="1542" max="1542" width="17.25" style="1" customWidth="1"/>
    <col min="1543" max="1543" width="12.125" style="1" customWidth="1"/>
    <col min="1544" max="1794" width="9" style="1" customWidth="1"/>
    <col min="1795" max="1795" width="36.75" style="1" customWidth="1"/>
    <col min="1796" max="1797" width="9" style="1" customWidth="1"/>
    <col min="1798" max="1798" width="17.25" style="1" customWidth="1"/>
    <col min="1799" max="1799" width="12.125" style="1" customWidth="1"/>
    <col min="1800" max="2050" width="9" style="1" customWidth="1"/>
    <col min="2051" max="2051" width="36.75" style="1" customWidth="1"/>
    <col min="2052" max="2053" width="9" style="1" customWidth="1"/>
    <col min="2054" max="2054" width="17.25" style="1" customWidth="1"/>
    <col min="2055" max="2055" width="12.125" style="1" customWidth="1"/>
    <col min="2056" max="2306" width="9" style="1" customWidth="1"/>
    <col min="2307" max="2307" width="36.75" style="1" customWidth="1"/>
    <col min="2308" max="2309" width="9" style="1" customWidth="1"/>
    <col min="2310" max="2310" width="17.25" style="1" customWidth="1"/>
    <col min="2311" max="2311" width="12.125" style="1" customWidth="1"/>
    <col min="2312" max="2562" width="9" style="1" customWidth="1"/>
    <col min="2563" max="2563" width="36.75" style="1" customWidth="1"/>
    <col min="2564" max="2565" width="9" style="1" customWidth="1"/>
    <col min="2566" max="2566" width="17.25" style="1" customWidth="1"/>
    <col min="2567" max="2567" width="12.125" style="1" customWidth="1"/>
    <col min="2568" max="2818" width="9" style="1" customWidth="1"/>
    <col min="2819" max="2819" width="36.75" style="1" customWidth="1"/>
    <col min="2820" max="2821" width="9" style="1" customWidth="1"/>
    <col min="2822" max="2822" width="17.25" style="1" customWidth="1"/>
    <col min="2823" max="2823" width="12.125" style="1" customWidth="1"/>
    <col min="2824" max="3074" width="9" style="1" customWidth="1"/>
    <col min="3075" max="3075" width="36.75" style="1" customWidth="1"/>
    <col min="3076" max="3077" width="9" style="1" customWidth="1"/>
    <col min="3078" max="3078" width="17.25" style="1" customWidth="1"/>
    <col min="3079" max="3079" width="12.125" style="1" customWidth="1"/>
    <col min="3080" max="3330" width="9" style="1" customWidth="1"/>
    <col min="3331" max="3331" width="36.75" style="1" customWidth="1"/>
    <col min="3332" max="3333" width="9" style="1" customWidth="1"/>
    <col min="3334" max="3334" width="17.25" style="1" customWidth="1"/>
    <col min="3335" max="3335" width="12.125" style="1" customWidth="1"/>
    <col min="3336" max="3586" width="9" style="1" customWidth="1"/>
    <col min="3587" max="3587" width="36.75" style="1" customWidth="1"/>
    <col min="3588" max="3589" width="9" style="1" customWidth="1"/>
    <col min="3590" max="3590" width="17.25" style="1" customWidth="1"/>
    <col min="3591" max="3591" width="12.125" style="1" customWidth="1"/>
    <col min="3592" max="3842" width="9" style="1" customWidth="1"/>
    <col min="3843" max="3843" width="36.75" style="1" customWidth="1"/>
    <col min="3844" max="3845" width="9" style="1" customWidth="1"/>
    <col min="3846" max="3846" width="17.25" style="1" customWidth="1"/>
    <col min="3847" max="3847" width="12.125" style="1" customWidth="1"/>
    <col min="3848" max="4098" width="9" style="1" customWidth="1"/>
    <col min="4099" max="4099" width="36.75" style="1" customWidth="1"/>
    <col min="4100" max="4101" width="9" style="1" customWidth="1"/>
    <col min="4102" max="4102" width="17.25" style="1" customWidth="1"/>
    <col min="4103" max="4103" width="12.125" style="1" customWidth="1"/>
    <col min="4104" max="4354" width="9" style="1" customWidth="1"/>
    <col min="4355" max="4355" width="36.75" style="1" customWidth="1"/>
    <col min="4356" max="4357" width="9" style="1" customWidth="1"/>
    <col min="4358" max="4358" width="17.25" style="1" customWidth="1"/>
    <col min="4359" max="4359" width="12.125" style="1" customWidth="1"/>
    <col min="4360" max="4610" width="9" style="1" customWidth="1"/>
    <col min="4611" max="4611" width="36.75" style="1" customWidth="1"/>
    <col min="4612" max="4613" width="9" style="1" customWidth="1"/>
    <col min="4614" max="4614" width="17.25" style="1" customWidth="1"/>
    <col min="4615" max="4615" width="12.125" style="1" customWidth="1"/>
    <col min="4616" max="4866" width="9" style="1" customWidth="1"/>
    <col min="4867" max="4867" width="36.75" style="1" customWidth="1"/>
    <col min="4868" max="4869" width="9" style="1" customWidth="1"/>
    <col min="4870" max="4870" width="17.25" style="1" customWidth="1"/>
    <col min="4871" max="4871" width="12.125" style="1" customWidth="1"/>
    <col min="4872" max="5122" width="9" style="1" customWidth="1"/>
    <col min="5123" max="5123" width="36.75" style="1" customWidth="1"/>
    <col min="5124" max="5125" width="9" style="1" customWidth="1"/>
    <col min="5126" max="5126" width="17.25" style="1" customWidth="1"/>
    <col min="5127" max="5127" width="12.125" style="1" customWidth="1"/>
    <col min="5128" max="5378" width="9" style="1" customWidth="1"/>
    <col min="5379" max="5379" width="36.75" style="1" customWidth="1"/>
    <col min="5380" max="5381" width="9" style="1" customWidth="1"/>
    <col min="5382" max="5382" width="17.25" style="1" customWidth="1"/>
    <col min="5383" max="5383" width="12.125" style="1" customWidth="1"/>
    <col min="5384" max="5634" width="9" style="1" customWidth="1"/>
    <col min="5635" max="5635" width="36.75" style="1" customWidth="1"/>
    <col min="5636" max="5637" width="9" style="1" customWidth="1"/>
    <col min="5638" max="5638" width="17.25" style="1" customWidth="1"/>
    <col min="5639" max="5639" width="12.125" style="1" customWidth="1"/>
    <col min="5640" max="5890" width="9" style="1" customWidth="1"/>
    <col min="5891" max="5891" width="36.75" style="1" customWidth="1"/>
    <col min="5892" max="5893" width="9" style="1" customWidth="1"/>
    <col min="5894" max="5894" width="17.25" style="1" customWidth="1"/>
    <col min="5895" max="5895" width="12.125" style="1" customWidth="1"/>
    <col min="5896" max="6146" width="9" style="1" customWidth="1"/>
    <col min="6147" max="6147" width="36.75" style="1" customWidth="1"/>
    <col min="6148" max="6149" width="9" style="1" customWidth="1"/>
    <col min="6150" max="6150" width="17.25" style="1" customWidth="1"/>
    <col min="6151" max="6151" width="12.125" style="1" customWidth="1"/>
    <col min="6152" max="6402" width="9" style="1" customWidth="1"/>
    <col min="6403" max="6403" width="36.75" style="1" customWidth="1"/>
    <col min="6404" max="6405" width="9" style="1" customWidth="1"/>
    <col min="6406" max="6406" width="17.25" style="1" customWidth="1"/>
    <col min="6407" max="6407" width="12.125" style="1" customWidth="1"/>
    <col min="6408" max="6658" width="9" style="1" customWidth="1"/>
    <col min="6659" max="6659" width="36.75" style="1" customWidth="1"/>
    <col min="6660" max="6661" width="9" style="1" customWidth="1"/>
    <col min="6662" max="6662" width="17.25" style="1" customWidth="1"/>
    <col min="6663" max="6663" width="12.125" style="1" customWidth="1"/>
    <col min="6664" max="6914" width="9" style="1" customWidth="1"/>
    <col min="6915" max="6915" width="36.75" style="1" customWidth="1"/>
    <col min="6916" max="6917" width="9" style="1" customWidth="1"/>
    <col min="6918" max="6918" width="17.25" style="1" customWidth="1"/>
    <col min="6919" max="6919" width="12.125" style="1" customWidth="1"/>
    <col min="6920" max="7170" width="9" style="1" customWidth="1"/>
    <col min="7171" max="7171" width="36.75" style="1" customWidth="1"/>
    <col min="7172" max="7173" width="9" style="1" customWidth="1"/>
    <col min="7174" max="7174" width="17.25" style="1" customWidth="1"/>
    <col min="7175" max="7175" width="12.125" style="1" customWidth="1"/>
    <col min="7176" max="7426" width="9" style="1" customWidth="1"/>
    <col min="7427" max="7427" width="36.75" style="1" customWidth="1"/>
    <col min="7428" max="7429" width="9" style="1" customWidth="1"/>
    <col min="7430" max="7430" width="17.25" style="1" customWidth="1"/>
    <col min="7431" max="7431" width="12.125" style="1" customWidth="1"/>
    <col min="7432" max="7682" width="9" style="1" customWidth="1"/>
    <col min="7683" max="7683" width="36.75" style="1" customWidth="1"/>
    <col min="7684" max="7685" width="9" style="1" customWidth="1"/>
    <col min="7686" max="7686" width="17.25" style="1" customWidth="1"/>
    <col min="7687" max="7687" width="12.125" style="1" customWidth="1"/>
    <col min="7688" max="7938" width="9" style="1" customWidth="1"/>
    <col min="7939" max="7939" width="36.75" style="1" customWidth="1"/>
    <col min="7940" max="7941" width="9" style="1" customWidth="1"/>
    <col min="7942" max="7942" width="17.25" style="1" customWidth="1"/>
    <col min="7943" max="7943" width="12.125" style="1" customWidth="1"/>
    <col min="7944" max="8194" width="9" style="1" customWidth="1"/>
    <col min="8195" max="8195" width="36.75" style="1" customWidth="1"/>
    <col min="8196" max="8197" width="9" style="1" customWidth="1"/>
    <col min="8198" max="8198" width="17.25" style="1" customWidth="1"/>
    <col min="8199" max="8199" width="12.125" style="1" customWidth="1"/>
    <col min="8200" max="8450" width="9" style="1" customWidth="1"/>
    <col min="8451" max="8451" width="36.75" style="1" customWidth="1"/>
    <col min="8452" max="8453" width="9" style="1" customWidth="1"/>
    <col min="8454" max="8454" width="17.25" style="1" customWidth="1"/>
    <col min="8455" max="8455" width="12.125" style="1" customWidth="1"/>
    <col min="8456" max="8706" width="9" style="1" customWidth="1"/>
    <col min="8707" max="8707" width="36.75" style="1" customWidth="1"/>
    <col min="8708" max="8709" width="9" style="1" customWidth="1"/>
    <col min="8710" max="8710" width="17.25" style="1" customWidth="1"/>
    <col min="8711" max="8711" width="12.125" style="1" customWidth="1"/>
    <col min="8712" max="8962" width="9" style="1" customWidth="1"/>
    <col min="8963" max="8963" width="36.75" style="1" customWidth="1"/>
    <col min="8964" max="8965" width="9" style="1" customWidth="1"/>
    <col min="8966" max="8966" width="17.25" style="1" customWidth="1"/>
    <col min="8967" max="8967" width="12.125" style="1" customWidth="1"/>
    <col min="8968" max="9218" width="9" style="1" customWidth="1"/>
    <col min="9219" max="9219" width="36.75" style="1" customWidth="1"/>
    <col min="9220" max="9221" width="9" style="1" customWidth="1"/>
    <col min="9222" max="9222" width="17.25" style="1" customWidth="1"/>
    <col min="9223" max="9223" width="12.125" style="1" customWidth="1"/>
    <col min="9224" max="9474" width="9" style="1" customWidth="1"/>
    <col min="9475" max="9475" width="36.75" style="1" customWidth="1"/>
    <col min="9476" max="9477" width="9" style="1" customWidth="1"/>
    <col min="9478" max="9478" width="17.25" style="1" customWidth="1"/>
    <col min="9479" max="9479" width="12.125" style="1" customWidth="1"/>
    <col min="9480" max="9730" width="9" style="1" customWidth="1"/>
    <col min="9731" max="9731" width="36.75" style="1" customWidth="1"/>
    <col min="9732" max="9733" width="9" style="1" customWidth="1"/>
    <col min="9734" max="9734" width="17.25" style="1" customWidth="1"/>
    <col min="9735" max="9735" width="12.125" style="1" customWidth="1"/>
    <col min="9736" max="9986" width="9" style="1" customWidth="1"/>
    <col min="9987" max="9987" width="36.75" style="1" customWidth="1"/>
    <col min="9988" max="9989" width="9" style="1" customWidth="1"/>
    <col min="9990" max="9990" width="17.25" style="1" customWidth="1"/>
    <col min="9991" max="9991" width="12.125" style="1" customWidth="1"/>
    <col min="9992" max="10242" width="9" style="1" customWidth="1"/>
    <col min="10243" max="10243" width="36.75" style="1" customWidth="1"/>
    <col min="10244" max="10245" width="9" style="1" customWidth="1"/>
    <col min="10246" max="10246" width="17.25" style="1" customWidth="1"/>
    <col min="10247" max="10247" width="12.125" style="1" customWidth="1"/>
    <col min="10248" max="10498" width="9" style="1" customWidth="1"/>
    <col min="10499" max="10499" width="36.75" style="1" customWidth="1"/>
    <col min="10500" max="10501" width="9" style="1" customWidth="1"/>
    <col min="10502" max="10502" width="17.25" style="1" customWidth="1"/>
    <col min="10503" max="10503" width="12.125" style="1" customWidth="1"/>
    <col min="10504" max="10754" width="9" style="1" customWidth="1"/>
    <col min="10755" max="10755" width="36.75" style="1" customWidth="1"/>
    <col min="10756" max="10757" width="9" style="1" customWidth="1"/>
    <col min="10758" max="10758" width="17.25" style="1" customWidth="1"/>
    <col min="10759" max="10759" width="12.125" style="1" customWidth="1"/>
    <col min="10760" max="11010" width="9" style="1" customWidth="1"/>
    <col min="11011" max="11011" width="36.75" style="1" customWidth="1"/>
    <col min="11012" max="11013" width="9" style="1" customWidth="1"/>
    <col min="11014" max="11014" width="17.25" style="1" customWidth="1"/>
    <col min="11015" max="11015" width="12.125" style="1" customWidth="1"/>
    <col min="11016" max="11266" width="9" style="1" customWidth="1"/>
    <col min="11267" max="11267" width="36.75" style="1" customWidth="1"/>
    <col min="11268" max="11269" width="9" style="1" customWidth="1"/>
    <col min="11270" max="11270" width="17.25" style="1" customWidth="1"/>
    <col min="11271" max="11271" width="12.125" style="1" customWidth="1"/>
    <col min="11272" max="11522" width="9" style="1" customWidth="1"/>
    <col min="11523" max="11523" width="36.75" style="1" customWidth="1"/>
    <col min="11524" max="11525" width="9" style="1" customWidth="1"/>
    <col min="11526" max="11526" width="17.25" style="1" customWidth="1"/>
    <col min="11527" max="11527" width="12.125" style="1" customWidth="1"/>
    <col min="11528" max="11778" width="9" style="1" customWidth="1"/>
    <col min="11779" max="11779" width="36.75" style="1" customWidth="1"/>
    <col min="11780" max="11781" width="9" style="1" customWidth="1"/>
    <col min="11782" max="11782" width="17.25" style="1" customWidth="1"/>
    <col min="11783" max="11783" width="12.125" style="1" customWidth="1"/>
    <col min="11784" max="12034" width="9" style="1" customWidth="1"/>
    <col min="12035" max="12035" width="36.75" style="1" customWidth="1"/>
    <col min="12036" max="12037" width="9" style="1" customWidth="1"/>
    <col min="12038" max="12038" width="17.25" style="1" customWidth="1"/>
    <col min="12039" max="12039" width="12.125" style="1" customWidth="1"/>
    <col min="12040" max="12290" width="9" style="1" customWidth="1"/>
    <col min="12291" max="12291" width="36.75" style="1" customWidth="1"/>
    <col min="12292" max="12293" width="9" style="1" customWidth="1"/>
    <col min="12294" max="12294" width="17.25" style="1" customWidth="1"/>
    <col min="12295" max="12295" width="12.125" style="1" customWidth="1"/>
    <col min="12296" max="12546" width="9" style="1" customWidth="1"/>
    <col min="12547" max="12547" width="36.75" style="1" customWidth="1"/>
    <col min="12548" max="12549" width="9" style="1" customWidth="1"/>
    <col min="12550" max="12550" width="17.25" style="1" customWidth="1"/>
    <col min="12551" max="12551" width="12.125" style="1" customWidth="1"/>
    <col min="12552" max="12802" width="9" style="1" customWidth="1"/>
    <col min="12803" max="12803" width="36.75" style="1" customWidth="1"/>
    <col min="12804" max="12805" width="9" style="1" customWidth="1"/>
    <col min="12806" max="12806" width="17.25" style="1" customWidth="1"/>
    <col min="12807" max="12807" width="12.125" style="1" customWidth="1"/>
    <col min="12808" max="13058" width="9" style="1" customWidth="1"/>
    <col min="13059" max="13059" width="36.75" style="1" customWidth="1"/>
    <col min="13060" max="13061" width="9" style="1" customWidth="1"/>
    <col min="13062" max="13062" width="17.25" style="1" customWidth="1"/>
    <col min="13063" max="13063" width="12.125" style="1" customWidth="1"/>
    <col min="13064" max="13314" width="9" style="1" customWidth="1"/>
    <col min="13315" max="13315" width="36.75" style="1" customWidth="1"/>
    <col min="13316" max="13317" width="9" style="1" customWidth="1"/>
    <col min="13318" max="13318" width="17.25" style="1" customWidth="1"/>
    <col min="13319" max="13319" width="12.125" style="1" customWidth="1"/>
    <col min="13320" max="13570" width="9" style="1" customWidth="1"/>
    <col min="13571" max="13571" width="36.75" style="1" customWidth="1"/>
    <col min="13572" max="13573" width="9" style="1" customWidth="1"/>
    <col min="13574" max="13574" width="17.25" style="1" customWidth="1"/>
    <col min="13575" max="13575" width="12.125" style="1" customWidth="1"/>
    <col min="13576" max="13826" width="9" style="1" customWidth="1"/>
    <col min="13827" max="13827" width="36.75" style="1" customWidth="1"/>
    <col min="13828" max="13829" width="9" style="1" customWidth="1"/>
    <col min="13830" max="13830" width="17.25" style="1" customWidth="1"/>
    <col min="13831" max="13831" width="12.125" style="1" customWidth="1"/>
    <col min="13832" max="14082" width="9" style="1" customWidth="1"/>
    <col min="14083" max="14083" width="36.75" style="1" customWidth="1"/>
    <col min="14084" max="14085" width="9" style="1" customWidth="1"/>
    <col min="14086" max="14086" width="17.25" style="1" customWidth="1"/>
    <col min="14087" max="14087" width="12.125" style="1" customWidth="1"/>
    <col min="14088" max="14338" width="9" style="1" customWidth="1"/>
    <col min="14339" max="14339" width="36.75" style="1" customWidth="1"/>
    <col min="14340" max="14341" width="9" style="1" customWidth="1"/>
    <col min="14342" max="14342" width="17.25" style="1" customWidth="1"/>
    <col min="14343" max="14343" width="12.125" style="1" customWidth="1"/>
    <col min="14344" max="14594" width="9" style="1" customWidth="1"/>
    <col min="14595" max="14595" width="36.75" style="1" customWidth="1"/>
    <col min="14596" max="14597" width="9" style="1" customWidth="1"/>
    <col min="14598" max="14598" width="17.25" style="1" customWidth="1"/>
    <col min="14599" max="14599" width="12.125" style="1" customWidth="1"/>
    <col min="14600" max="14850" width="9" style="1" customWidth="1"/>
    <col min="14851" max="14851" width="36.75" style="1" customWidth="1"/>
    <col min="14852" max="14853" width="9" style="1" customWidth="1"/>
    <col min="14854" max="14854" width="17.25" style="1" customWidth="1"/>
    <col min="14855" max="14855" width="12.125" style="1" customWidth="1"/>
    <col min="14856" max="15106" width="9" style="1" customWidth="1"/>
    <col min="15107" max="15107" width="36.75" style="1" customWidth="1"/>
    <col min="15108" max="15109" width="9" style="1" customWidth="1"/>
    <col min="15110" max="15110" width="17.25" style="1" customWidth="1"/>
    <col min="15111" max="15111" width="12.125" style="1" customWidth="1"/>
    <col min="15112" max="15362" width="9" style="1" customWidth="1"/>
    <col min="15363" max="15363" width="36.75" style="1" customWidth="1"/>
    <col min="15364" max="15365" width="9" style="1" customWidth="1"/>
    <col min="15366" max="15366" width="17.25" style="1" customWidth="1"/>
    <col min="15367" max="15367" width="12.125" style="1" customWidth="1"/>
    <col min="15368" max="15618" width="9" style="1" customWidth="1"/>
    <col min="15619" max="15619" width="36.75" style="1" customWidth="1"/>
    <col min="15620" max="15621" width="9" style="1" customWidth="1"/>
    <col min="15622" max="15622" width="17.25" style="1" customWidth="1"/>
    <col min="15623" max="15623" width="12.125" style="1" customWidth="1"/>
    <col min="15624" max="15874" width="9" style="1" customWidth="1"/>
    <col min="15875" max="15875" width="36.75" style="1" customWidth="1"/>
    <col min="15876" max="15877" width="9" style="1" customWidth="1"/>
    <col min="15878" max="15878" width="17.25" style="1" customWidth="1"/>
    <col min="15879" max="15879" width="12.125" style="1" customWidth="1"/>
    <col min="15880" max="16130" width="9" style="1" customWidth="1"/>
    <col min="16131" max="16131" width="36.75" style="1" customWidth="1"/>
    <col min="16132" max="16133" width="9" style="1" customWidth="1"/>
    <col min="16134" max="16134" width="17.25" style="1" customWidth="1"/>
    <col min="16135" max="16135" width="12.125" style="1" customWidth="1"/>
    <col min="16136" max="16384" width="9" style="1" customWidth="1"/>
  </cols>
  <sheetData>
    <row r="1" spans="2:7" ht="18" customHeight="1">
      <c r="B1" s="1" t="s">
        <v>2</v>
      </c>
    </row>
    <row r="3" spans="2:7" ht="18" customHeight="1">
      <c r="B3" s="1" t="s">
        <v>132</v>
      </c>
    </row>
    <row r="5" spans="2:7" ht="18" customHeight="1">
      <c r="B5" s="245" t="s">
        <v>136</v>
      </c>
      <c r="C5" s="245" t="s">
        <v>135</v>
      </c>
      <c r="D5" s="242" t="s">
        <v>3</v>
      </c>
      <c r="E5" s="242"/>
      <c r="F5" s="243" t="s">
        <v>4</v>
      </c>
      <c r="G5" s="245" t="s">
        <v>5</v>
      </c>
    </row>
    <row r="6" spans="2:7" ht="18" customHeight="1">
      <c r="B6" s="247"/>
      <c r="C6" s="247"/>
      <c r="D6" s="2" t="s">
        <v>1</v>
      </c>
      <c r="E6" s="2" t="s">
        <v>134</v>
      </c>
      <c r="F6" s="244"/>
      <c r="G6" s="246"/>
    </row>
    <row r="7" spans="2:7" ht="18" customHeight="1">
      <c r="B7" s="80"/>
      <c r="C7" s="80"/>
      <c r="D7" s="81"/>
      <c r="E7" s="81"/>
      <c r="F7" s="82"/>
      <c r="G7" s="81"/>
    </row>
    <row r="8" spans="2:7" ht="18" customHeight="1">
      <c r="B8" s="80"/>
      <c r="C8" s="80"/>
      <c r="D8" s="81"/>
      <c r="E8" s="81"/>
      <c r="F8" s="82"/>
      <c r="G8" s="81"/>
    </row>
    <row r="9" spans="2:7" ht="18" customHeight="1">
      <c r="B9" s="80"/>
      <c r="C9" s="80"/>
      <c r="D9" s="81"/>
      <c r="E9" s="81"/>
      <c r="F9" s="82"/>
      <c r="G9" s="81"/>
    </row>
    <row r="10" spans="2:7" ht="18" customHeight="1">
      <c r="B10" s="80"/>
      <c r="C10" s="80"/>
      <c r="D10" s="81"/>
      <c r="E10" s="81"/>
      <c r="F10" s="82"/>
      <c r="G10" s="81"/>
    </row>
    <row r="11" spans="2:7" ht="18" customHeight="1">
      <c r="B11" s="80"/>
      <c r="C11" s="80"/>
      <c r="D11" s="81"/>
      <c r="E11" s="81"/>
      <c r="F11" s="82"/>
      <c r="G11" s="81"/>
    </row>
    <row r="12" spans="2:7" ht="18" customHeight="1">
      <c r="B12" s="80"/>
      <c r="C12" s="80"/>
      <c r="D12" s="81"/>
      <c r="E12" s="81"/>
      <c r="F12" s="82"/>
      <c r="G12" s="81"/>
    </row>
    <row r="13" spans="2:7" ht="18" customHeight="1">
      <c r="B13" s="80"/>
      <c r="C13" s="80"/>
      <c r="D13" s="81"/>
      <c r="E13" s="81"/>
      <c r="F13" s="82"/>
      <c r="G13" s="81"/>
    </row>
    <row r="14" spans="2:7" ht="18" customHeight="1">
      <c r="B14" s="80"/>
      <c r="C14" s="80"/>
      <c r="D14" s="81"/>
      <c r="E14" s="81"/>
      <c r="F14" s="82"/>
      <c r="G14" s="81"/>
    </row>
    <row r="15" spans="2:7" ht="18" customHeight="1">
      <c r="B15" s="80"/>
      <c r="C15" s="80"/>
      <c r="D15" s="81"/>
      <c r="E15" s="81"/>
      <c r="F15" s="82"/>
      <c r="G15" s="81"/>
    </row>
    <row r="16" spans="2:7" ht="18" customHeight="1">
      <c r="B16" s="80"/>
      <c r="C16" s="80"/>
      <c r="D16" s="81"/>
      <c r="E16" s="81"/>
      <c r="F16" s="82"/>
      <c r="G16" s="81"/>
    </row>
    <row r="17" spans="2:7" ht="18" customHeight="1">
      <c r="B17" s="80"/>
      <c r="C17" s="80"/>
      <c r="D17" s="81"/>
      <c r="E17" s="81"/>
      <c r="F17" s="82"/>
      <c r="G17" s="81"/>
    </row>
    <row r="18" spans="2:7" ht="18" customHeight="1">
      <c r="B18" s="80"/>
      <c r="C18" s="80"/>
      <c r="D18" s="81"/>
      <c r="E18" s="81"/>
      <c r="F18" s="82"/>
      <c r="G18" s="81"/>
    </row>
    <row r="19" spans="2:7" ht="18" customHeight="1">
      <c r="B19" s="80"/>
      <c r="C19" s="80"/>
      <c r="D19" s="81"/>
      <c r="E19" s="81"/>
      <c r="F19" s="82"/>
      <c r="G19" s="81"/>
    </row>
    <row r="20" spans="2:7" ht="18" customHeight="1">
      <c r="B20" s="80"/>
      <c r="C20" s="80"/>
      <c r="D20" s="81"/>
      <c r="E20" s="81"/>
      <c r="F20" s="82"/>
      <c r="G20" s="81"/>
    </row>
    <row r="21" spans="2:7" ht="18" customHeight="1">
      <c r="B21" s="80"/>
      <c r="C21" s="80"/>
      <c r="D21" s="81"/>
      <c r="E21" s="81"/>
      <c r="F21" s="82"/>
      <c r="G21" s="81"/>
    </row>
    <row r="22" spans="2:7" ht="18" customHeight="1">
      <c r="B22" s="80"/>
      <c r="C22" s="80"/>
      <c r="D22" s="81"/>
      <c r="E22" s="81"/>
      <c r="F22" s="82"/>
      <c r="G22" s="81"/>
    </row>
    <row r="23" spans="2:7" ht="18" customHeight="1">
      <c r="B23" s="80"/>
      <c r="C23" s="80"/>
      <c r="D23" s="81"/>
      <c r="E23" s="81"/>
      <c r="F23" s="82"/>
      <c r="G23" s="81"/>
    </row>
    <row r="24" spans="2:7" ht="18" customHeight="1">
      <c r="B24" s="80"/>
      <c r="C24" s="80"/>
      <c r="D24" s="81"/>
      <c r="E24" s="81"/>
      <c r="F24" s="82"/>
      <c r="G24" s="81"/>
    </row>
    <row r="25" spans="2:7" ht="18" customHeight="1">
      <c r="B25" s="80"/>
      <c r="C25" s="80"/>
      <c r="D25" s="81"/>
      <c r="E25" s="81"/>
      <c r="F25" s="82"/>
      <c r="G25" s="81"/>
    </row>
    <row r="26" spans="2:7" ht="18" customHeight="1">
      <c r="B26" s="80"/>
      <c r="C26" s="80"/>
      <c r="D26" s="81"/>
      <c r="E26" s="81"/>
      <c r="F26" s="82"/>
      <c r="G26" s="81"/>
    </row>
    <row r="27" spans="2:7" ht="18" customHeight="1">
      <c r="B27" s="80"/>
      <c r="C27" s="80"/>
      <c r="D27" s="81"/>
      <c r="E27" s="81"/>
      <c r="F27" s="82"/>
      <c r="G27" s="81"/>
    </row>
    <row r="28" spans="2:7" ht="18" customHeight="1">
      <c r="B28" s="80"/>
      <c r="C28" s="80"/>
      <c r="D28" s="81"/>
      <c r="E28" s="81"/>
      <c r="F28" s="82"/>
      <c r="G28" s="83"/>
    </row>
    <row r="29" spans="2:7" ht="18" customHeight="1">
      <c r="B29" s="80"/>
      <c r="C29" s="80"/>
      <c r="D29" s="81"/>
      <c r="E29" s="81"/>
      <c r="F29" s="82"/>
      <c r="G29" s="83"/>
    </row>
    <row r="30" spans="2:7" ht="18" customHeight="1">
      <c r="B30" s="80"/>
      <c r="C30" s="80"/>
      <c r="D30" s="81"/>
      <c r="E30" s="81"/>
      <c r="F30" s="82"/>
      <c r="G30" s="83"/>
    </row>
    <row r="31" spans="2:7" ht="18" customHeight="1">
      <c r="B31" s="80"/>
      <c r="C31" s="80"/>
      <c r="D31" s="81"/>
      <c r="E31" s="81"/>
      <c r="F31" s="82"/>
      <c r="G31" s="83"/>
    </row>
    <row r="32" spans="2:7" ht="18" customHeight="1">
      <c r="B32" s="81"/>
      <c r="C32" s="80"/>
      <c r="D32" s="81"/>
      <c r="E32" s="81"/>
      <c r="F32" s="82"/>
      <c r="G32" s="81"/>
    </row>
    <row r="33" spans="2:7" ht="18" customHeight="1">
      <c r="B33" s="81"/>
      <c r="C33" s="80"/>
      <c r="D33" s="81"/>
      <c r="E33" s="81"/>
      <c r="F33" s="82"/>
      <c r="G33" s="81"/>
    </row>
    <row r="34" spans="2:7" ht="18" customHeight="1">
      <c r="B34" s="81"/>
      <c r="C34" s="80"/>
      <c r="D34" s="81"/>
      <c r="E34" s="81"/>
      <c r="F34" s="82"/>
      <c r="G34" s="81"/>
    </row>
    <row r="35" spans="2:7" ht="18" customHeight="1">
      <c r="B35" s="81"/>
      <c r="C35" s="80"/>
      <c r="D35" s="81"/>
      <c r="E35" s="81"/>
      <c r="F35" s="82"/>
      <c r="G35" s="81"/>
    </row>
    <row r="36" spans="2:7" ht="18" customHeight="1">
      <c r="B36" s="81"/>
      <c r="C36" s="80"/>
      <c r="D36" s="81"/>
      <c r="E36" s="81"/>
      <c r="F36" s="82"/>
      <c r="G36" s="81"/>
    </row>
    <row r="37" spans="2:7" ht="18" customHeight="1">
      <c r="B37" s="81"/>
      <c r="C37" s="80"/>
      <c r="D37" s="81"/>
      <c r="E37" s="81"/>
      <c r="F37" s="82"/>
      <c r="G37" s="81"/>
    </row>
    <row r="38" spans="2:7" ht="18" customHeight="1">
      <c r="B38" s="81"/>
      <c r="C38" s="80"/>
      <c r="D38" s="81"/>
      <c r="E38" s="81"/>
      <c r="F38" s="82"/>
      <c r="G38" s="81"/>
    </row>
    <row r="39" spans="2:7" ht="18" customHeight="1">
      <c r="B39" s="33"/>
      <c r="C39" s="34"/>
      <c r="D39" s="35"/>
      <c r="E39" s="47" t="s">
        <v>79</v>
      </c>
      <c r="F39" s="48" t="str">
        <f>IF(SUM(F7:F38)=0,"",SUMIF(E7:E38,"田",F7:F38))</f>
        <v/>
      </c>
      <c r="G39" s="42"/>
    </row>
    <row r="40" spans="2:7" ht="18" customHeight="1">
      <c r="B40" s="36"/>
      <c r="C40" s="37"/>
      <c r="D40" s="38"/>
      <c r="E40" s="49" t="s">
        <v>80</v>
      </c>
      <c r="F40" s="50" t="str">
        <f>IF(SUM(F7:F38)=0,"",SUMIF(E7:E38,"畑",F7:F38))</f>
        <v/>
      </c>
      <c r="G40" s="43"/>
    </row>
    <row r="41" spans="2:7" ht="18" customHeight="1">
      <c r="B41" s="36"/>
      <c r="C41" s="37"/>
      <c r="D41" s="38"/>
      <c r="E41" s="49" t="s">
        <v>89</v>
      </c>
      <c r="F41" s="50" t="str">
        <f>IF(SUM(F7:F38)=0,"",SUMIF(E7:E38,"採草放牧地",F7:F38))</f>
        <v/>
      </c>
      <c r="G41" s="43"/>
    </row>
    <row r="42" spans="2:7" ht="18" customHeight="1">
      <c r="B42" s="36"/>
      <c r="C42" s="37"/>
      <c r="D42" s="38"/>
      <c r="E42" s="51" t="s">
        <v>87</v>
      </c>
      <c r="F42" s="52" t="str">
        <f>IF(SUM(F7:F38)=0,"",F43-F39-F40-F41)</f>
        <v/>
      </c>
      <c r="G42" s="43"/>
    </row>
    <row r="43" spans="2:7" ht="18" customHeight="1">
      <c r="B43" s="39"/>
      <c r="C43" s="40"/>
      <c r="D43" s="41"/>
      <c r="E43" s="45" t="s">
        <v>133</v>
      </c>
      <c r="F43" s="46" t="str">
        <f>IF(SUM(F7:F38)=0,"",SUM(F7:F38))</f>
        <v/>
      </c>
      <c r="G43" s="44"/>
    </row>
  </sheetData>
  <sheetProtection algorithmName="SHA-512" hashValue="dZzFDdHPsg/8oi6Z8mrGPF5ZregGaMW4te8yccKQbgbXAsxXFB/8zx1Lizqj3c4VkCtQ8akYDzNJ959pC4Hugg==" saltValue="c3ZCWt98krvXuSZBg7Q+/Q==" spinCount="100000" sheet="1" objects="1" scenarios="1"/>
  <mergeCells count="5">
    <mergeCell ref="D5:E5"/>
    <mergeCell ref="F5:F6"/>
    <mergeCell ref="G5:G6"/>
    <mergeCell ref="B5:B6"/>
    <mergeCell ref="C5:C6"/>
  </mergeCells>
  <phoneticPr fontId="9"/>
  <conditionalFormatting sqref="B7:G38">
    <cfRule type="expression" dxfId="14" priority="1">
      <formula>$B$7=""</formula>
    </cfRule>
  </conditionalFormatting>
  <printOptions horizontalCentered="1"/>
  <pageMargins left="0.59055118110236227" right="0.59055118110236227" top="0.78740157480314965" bottom="0.39370078740157483" header="0.31496062992125984" footer="0.31496062992125984"/>
  <pageSetup paperSize="9" orientation="portrait" blackAndWhite="1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730495D-3861-4A49-88EC-89CBFB958C15}">
          <x14:formula1>
            <xm:f>合意解約!$AM$18:$AM$41</xm:f>
          </x14:formula1>
          <xm:sqref>D7:D43</xm:sqref>
        </x14:dataValidation>
        <x14:dataValidation type="list" allowBlank="1" showInputMessage="1" showErrorMessage="1" xr:uid="{F46E9F70-26AB-4573-B579-8A8C47D8EA56}">
          <x14:formula1>
            <xm:f>合意解約!$AN$18:$AN$24</xm:f>
          </x14:formula1>
          <xm:sqref>E7:E38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1089C-93A9-47F2-BB1C-3AC215C2C882}">
  <sheetPr>
    <tabColor rgb="FFFFFF99"/>
  </sheetPr>
  <dimension ref="B1:G15"/>
  <sheetViews>
    <sheetView showZeros="0" view="pageBreakPreview" zoomScaleSheetLayoutView="100" workbookViewId="0">
      <pane ySplit="5" topLeftCell="A6" activePane="bottomLeft" state="frozen"/>
      <selection activeCell="AK1" sqref="AK1"/>
      <selection pane="bottomLeft" activeCell="J8" sqref="J8"/>
    </sheetView>
  </sheetViews>
  <sheetFormatPr defaultRowHeight="21" customHeight="1"/>
  <cols>
    <col min="1" max="1" width="2.875" style="95" customWidth="1"/>
    <col min="2" max="2" width="48.125" style="95" customWidth="1"/>
    <col min="3" max="3" width="17.75" style="95" customWidth="1"/>
    <col min="4" max="4" width="5" style="95" customWidth="1"/>
    <col min="5" max="5" width="4.25" style="95" customWidth="1"/>
    <col min="6" max="6" width="2.5" style="95" bestFit="1" customWidth="1"/>
    <col min="7" max="7" width="4.25" style="95" customWidth="1"/>
    <col min="8" max="256" width="9" style="95" customWidth="1"/>
    <col min="257" max="257" width="36.75" style="95" customWidth="1"/>
    <col min="258" max="259" width="9" style="95" customWidth="1"/>
    <col min="260" max="260" width="17.25" style="95" customWidth="1"/>
    <col min="261" max="261" width="12.125" style="95" customWidth="1"/>
    <col min="262" max="512" width="9" style="95" customWidth="1"/>
    <col min="513" max="513" width="36.75" style="95" customWidth="1"/>
    <col min="514" max="515" width="9" style="95" customWidth="1"/>
    <col min="516" max="516" width="17.25" style="95" customWidth="1"/>
    <col min="517" max="517" width="12.125" style="95" customWidth="1"/>
    <col min="518" max="768" width="9" style="95" customWidth="1"/>
    <col min="769" max="769" width="36.75" style="95" customWidth="1"/>
    <col min="770" max="771" width="9" style="95" customWidth="1"/>
    <col min="772" max="772" width="17.25" style="95" customWidth="1"/>
    <col min="773" max="773" width="12.125" style="95" customWidth="1"/>
    <col min="774" max="1024" width="9" style="95" customWidth="1"/>
    <col min="1025" max="1025" width="36.75" style="95" customWidth="1"/>
    <col min="1026" max="1027" width="9" style="95" customWidth="1"/>
    <col min="1028" max="1028" width="17.25" style="95" customWidth="1"/>
    <col min="1029" max="1029" width="12.125" style="95" customWidth="1"/>
    <col min="1030" max="1280" width="9" style="95" customWidth="1"/>
    <col min="1281" max="1281" width="36.75" style="95" customWidth="1"/>
    <col min="1282" max="1283" width="9" style="95" customWidth="1"/>
    <col min="1284" max="1284" width="17.25" style="95" customWidth="1"/>
    <col min="1285" max="1285" width="12.125" style="95" customWidth="1"/>
    <col min="1286" max="1536" width="9" style="95" customWidth="1"/>
    <col min="1537" max="1537" width="36.75" style="95" customWidth="1"/>
    <col min="1538" max="1539" width="9" style="95" customWidth="1"/>
    <col min="1540" max="1540" width="17.25" style="95" customWidth="1"/>
    <col min="1541" max="1541" width="12.125" style="95" customWidth="1"/>
    <col min="1542" max="1792" width="9" style="95" customWidth="1"/>
    <col min="1793" max="1793" width="36.75" style="95" customWidth="1"/>
    <col min="1794" max="1795" width="9" style="95" customWidth="1"/>
    <col min="1796" max="1796" width="17.25" style="95" customWidth="1"/>
    <col min="1797" max="1797" width="12.125" style="95" customWidth="1"/>
    <col min="1798" max="2048" width="9" style="95" customWidth="1"/>
    <col min="2049" max="2049" width="36.75" style="95" customWidth="1"/>
    <col min="2050" max="2051" width="9" style="95" customWidth="1"/>
    <col min="2052" max="2052" width="17.25" style="95" customWidth="1"/>
    <col min="2053" max="2053" width="12.125" style="95" customWidth="1"/>
    <col min="2054" max="2304" width="9" style="95" customWidth="1"/>
    <col min="2305" max="2305" width="36.75" style="95" customWidth="1"/>
    <col min="2306" max="2307" width="9" style="95" customWidth="1"/>
    <col min="2308" max="2308" width="17.25" style="95" customWidth="1"/>
    <col min="2309" max="2309" width="12.125" style="95" customWidth="1"/>
    <col min="2310" max="2560" width="9" style="95" customWidth="1"/>
    <col min="2561" max="2561" width="36.75" style="95" customWidth="1"/>
    <col min="2562" max="2563" width="9" style="95" customWidth="1"/>
    <col min="2564" max="2564" width="17.25" style="95" customWidth="1"/>
    <col min="2565" max="2565" width="12.125" style="95" customWidth="1"/>
    <col min="2566" max="2816" width="9" style="95" customWidth="1"/>
    <col min="2817" max="2817" width="36.75" style="95" customWidth="1"/>
    <col min="2818" max="2819" width="9" style="95" customWidth="1"/>
    <col min="2820" max="2820" width="17.25" style="95" customWidth="1"/>
    <col min="2821" max="2821" width="12.125" style="95" customWidth="1"/>
    <col min="2822" max="3072" width="9" style="95" customWidth="1"/>
    <col min="3073" max="3073" width="36.75" style="95" customWidth="1"/>
    <col min="3074" max="3075" width="9" style="95" customWidth="1"/>
    <col min="3076" max="3076" width="17.25" style="95" customWidth="1"/>
    <col min="3077" max="3077" width="12.125" style="95" customWidth="1"/>
    <col min="3078" max="3328" width="9" style="95" customWidth="1"/>
    <col min="3329" max="3329" width="36.75" style="95" customWidth="1"/>
    <col min="3330" max="3331" width="9" style="95" customWidth="1"/>
    <col min="3332" max="3332" width="17.25" style="95" customWidth="1"/>
    <col min="3333" max="3333" width="12.125" style="95" customWidth="1"/>
    <col min="3334" max="3584" width="9" style="95" customWidth="1"/>
    <col min="3585" max="3585" width="36.75" style="95" customWidth="1"/>
    <col min="3586" max="3587" width="9" style="95" customWidth="1"/>
    <col min="3588" max="3588" width="17.25" style="95" customWidth="1"/>
    <col min="3589" max="3589" width="12.125" style="95" customWidth="1"/>
    <col min="3590" max="3840" width="9" style="95" customWidth="1"/>
    <col min="3841" max="3841" width="36.75" style="95" customWidth="1"/>
    <col min="3842" max="3843" width="9" style="95" customWidth="1"/>
    <col min="3844" max="3844" width="17.25" style="95" customWidth="1"/>
    <col min="3845" max="3845" width="12.125" style="95" customWidth="1"/>
    <col min="3846" max="4096" width="9" style="95" customWidth="1"/>
    <col min="4097" max="4097" width="36.75" style="95" customWidth="1"/>
    <col min="4098" max="4099" width="9" style="95" customWidth="1"/>
    <col min="4100" max="4100" width="17.25" style="95" customWidth="1"/>
    <col min="4101" max="4101" width="12.125" style="95" customWidth="1"/>
    <col min="4102" max="4352" width="9" style="95" customWidth="1"/>
    <col min="4353" max="4353" width="36.75" style="95" customWidth="1"/>
    <col min="4354" max="4355" width="9" style="95" customWidth="1"/>
    <col min="4356" max="4356" width="17.25" style="95" customWidth="1"/>
    <col min="4357" max="4357" width="12.125" style="95" customWidth="1"/>
    <col min="4358" max="4608" width="9" style="95" customWidth="1"/>
    <col min="4609" max="4609" width="36.75" style="95" customWidth="1"/>
    <col min="4610" max="4611" width="9" style="95" customWidth="1"/>
    <col min="4612" max="4612" width="17.25" style="95" customWidth="1"/>
    <col min="4613" max="4613" width="12.125" style="95" customWidth="1"/>
    <col min="4614" max="4864" width="9" style="95" customWidth="1"/>
    <col min="4865" max="4865" width="36.75" style="95" customWidth="1"/>
    <col min="4866" max="4867" width="9" style="95" customWidth="1"/>
    <col min="4868" max="4868" width="17.25" style="95" customWidth="1"/>
    <col min="4869" max="4869" width="12.125" style="95" customWidth="1"/>
    <col min="4870" max="5120" width="9" style="95" customWidth="1"/>
    <col min="5121" max="5121" width="36.75" style="95" customWidth="1"/>
    <col min="5122" max="5123" width="9" style="95" customWidth="1"/>
    <col min="5124" max="5124" width="17.25" style="95" customWidth="1"/>
    <col min="5125" max="5125" width="12.125" style="95" customWidth="1"/>
    <col min="5126" max="5376" width="9" style="95" customWidth="1"/>
    <col min="5377" max="5377" width="36.75" style="95" customWidth="1"/>
    <col min="5378" max="5379" width="9" style="95" customWidth="1"/>
    <col min="5380" max="5380" width="17.25" style="95" customWidth="1"/>
    <col min="5381" max="5381" width="12.125" style="95" customWidth="1"/>
    <col min="5382" max="5632" width="9" style="95" customWidth="1"/>
    <col min="5633" max="5633" width="36.75" style="95" customWidth="1"/>
    <col min="5634" max="5635" width="9" style="95" customWidth="1"/>
    <col min="5636" max="5636" width="17.25" style="95" customWidth="1"/>
    <col min="5637" max="5637" width="12.125" style="95" customWidth="1"/>
    <col min="5638" max="5888" width="9" style="95" customWidth="1"/>
    <col min="5889" max="5889" width="36.75" style="95" customWidth="1"/>
    <col min="5890" max="5891" width="9" style="95" customWidth="1"/>
    <col min="5892" max="5892" width="17.25" style="95" customWidth="1"/>
    <col min="5893" max="5893" width="12.125" style="95" customWidth="1"/>
    <col min="5894" max="6144" width="9" style="95" customWidth="1"/>
    <col min="6145" max="6145" width="36.75" style="95" customWidth="1"/>
    <col min="6146" max="6147" width="9" style="95" customWidth="1"/>
    <col min="6148" max="6148" width="17.25" style="95" customWidth="1"/>
    <col min="6149" max="6149" width="12.125" style="95" customWidth="1"/>
    <col min="6150" max="6400" width="9" style="95" customWidth="1"/>
    <col min="6401" max="6401" width="36.75" style="95" customWidth="1"/>
    <col min="6402" max="6403" width="9" style="95" customWidth="1"/>
    <col min="6404" max="6404" width="17.25" style="95" customWidth="1"/>
    <col min="6405" max="6405" width="12.125" style="95" customWidth="1"/>
    <col min="6406" max="6656" width="9" style="95" customWidth="1"/>
    <col min="6657" max="6657" width="36.75" style="95" customWidth="1"/>
    <col min="6658" max="6659" width="9" style="95" customWidth="1"/>
    <col min="6660" max="6660" width="17.25" style="95" customWidth="1"/>
    <col min="6661" max="6661" width="12.125" style="95" customWidth="1"/>
    <col min="6662" max="6912" width="9" style="95" customWidth="1"/>
    <col min="6913" max="6913" width="36.75" style="95" customWidth="1"/>
    <col min="6914" max="6915" width="9" style="95" customWidth="1"/>
    <col min="6916" max="6916" width="17.25" style="95" customWidth="1"/>
    <col min="6917" max="6917" width="12.125" style="95" customWidth="1"/>
    <col min="6918" max="7168" width="9" style="95" customWidth="1"/>
    <col min="7169" max="7169" width="36.75" style="95" customWidth="1"/>
    <col min="7170" max="7171" width="9" style="95" customWidth="1"/>
    <col min="7172" max="7172" width="17.25" style="95" customWidth="1"/>
    <col min="7173" max="7173" width="12.125" style="95" customWidth="1"/>
    <col min="7174" max="7424" width="9" style="95" customWidth="1"/>
    <col min="7425" max="7425" width="36.75" style="95" customWidth="1"/>
    <col min="7426" max="7427" width="9" style="95" customWidth="1"/>
    <col min="7428" max="7428" width="17.25" style="95" customWidth="1"/>
    <col min="7429" max="7429" width="12.125" style="95" customWidth="1"/>
    <col min="7430" max="7680" width="9" style="95" customWidth="1"/>
    <col min="7681" max="7681" width="36.75" style="95" customWidth="1"/>
    <col min="7682" max="7683" width="9" style="95" customWidth="1"/>
    <col min="7684" max="7684" width="17.25" style="95" customWidth="1"/>
    <col min="7685" max="7685" width="12.125" style="95" customWidth="1"/>
    <col min="7686" max="7936" width="9" style="95" customWidth="1"/>
    <col min="7937" max="7937" width="36.75" style="95" customWidth="1"/>
    <col min="7938" max="7939" width="9" style="95" customWidth="1"/>
    <col min="7940" max="7940" width="17.25" style="95" customWidth="1"/>
    <col min="7941" max="7941" width="12.125" style="95" customWidth="1"/>
    <col min="7942" max="8192" width="9" style="95" customWidth="1"/>
    <col min="8193" max="8193" width="36.75" style="95" customWidth="1"/>
    <col min="8194" max="8195" width="9" style="95" customWidth="1"/>
    <col min="8196" max="8196" width="17.25" style="95" customWidth="1"/>
    <col min="8197" max="8197" width="12.125" style="95" customWidth="1"/>
    <col min="8198" max="8448" width="9" style="95" customWidth="1"/>
    <col min="8449" max="8449" width="36.75" style="95" customWidth="1"/>
    <col min="8450" max="8451" width="9" style="95" customWidth="1"/>
    <col min="8452" max="8452" width="17.25" style="95" customWidth="1"/>
    <col min="8453" max="8453" width="12.125" style="95" customWidth="1"/>
    <col min="8454" max="8704" width="9" style="95" customWidth="1"/>
    <col min="8705" max="8705" width="36.75" style="95" customWidth="1"/>
    <col min="8706" max="8707" width="9" style="95" customWidth="1"/>
    <col min="8708" max="8708" width="17.25" style="95" customWidth="1"/>
    <col min="8709" max="8709" width="12.125" style="95" customWidth="1"/>
    <col min="8710" max="8960" width="9" style="95" customWidth="1"/>
    <col min="8961" max="8961" width="36.75" style="95" customWidth="1"/>
    <col min="8962" max="8963" width="9" style="95" customWidth="1"/>
    <col min="8964" max="8964" width="17.25" style="95" customWidth="1"/>
    <col min="8965" max="8965" width="12.125" style="95" customWidth="1"/>
    <col min="8966" max="9216" width="9" style="95" customWidth="1"/>
    <col min="9217" max="9217" width="36.75" style="95" customWidth="1"/>
    <col min="9218" max="9219" width="9" style="95" customWidth="1"/>
    <col min="9220" max="9220" width="17.25" style="95" customWidth="1"/>
    <col min="9221" max="9221" width="12.125" style="95" customWidth="1"/>
    <col min="9222" max="9472" width="9" style="95" customWidth="1"/>
    <col min="9473" max="9473" width="36.75" style="95" customWidth="1"/>
    <col min="9474" max="9475" width="9" style="95" customWidth="1"/>
    <col min="9476" max="9476" width="17.25" style="95" customWidth="1"/>
    <col min="9477" max="9477" width="12.125" style="95" customWidth="1"/>
    <col min="9478" max="9728" width="9" style="95" customWidth="1"/>
    <col min="9729" max="9729" width="36.75" style="95" customWidth="1"/>
    <col min="9730" max="9731" width="9" style="95" customWidth="1"/>
    <col min="9732" max="9732" width="17.25" style="95" customWidth="1"/>
    <col min="9733" max="9733" width="12.125" style="95" customWidth="1"/>
    <col min="9734" max="9984" width="9" style="95" customWidth="1"/>
    <col min="9985" max="9985" width="36.75" style="95" customWidth="1"/>
    <col min="9986" max="9987" width="9" style="95" customWidth="1"/>
    <col min="9988" max="9988" width="17.25" style="95" customWidth="1"/>
    <col min="9989" max="9989" width="12.125" style="95" customWidth="1"/>
    <col min="9990" max="10240" width="9" style="95" customWidth="1"/>
    <col min="10241" max="10241" width="36.75" style="95" customWidth="1"/>
    <col min="10242" max="10243" width="9" style="95" customWidth="1"/>
    <col min="10244" max="10244" width="17.25" style="95" customWidth="1"/>
    <col min="10245" max="10245" width="12.125" style="95" customWidth="1"/>
    <col min="10246" max="10496" width="9" style="95" customWidth="1"/>
    <col min="10497" max="10497" width="36.75" style="95" customWidth="1"/>
    <col min="10498" max="10499" width="9" style="95" customWidth="1"/>
    <col min="10500" max="10500" width="17.25" style="95" customWidth="1"/>
    <col min="10501" max="10501" width="12.125" style="95" customWidth="1"/>
    <col min="10502" max="10752" width="9" style="95" customWidth="1"/>
    <col min="10753" max="10753" width="36.75" style="95" customWidth="1"/>
    <col min="10754" max="10755" width="9" style="95" customWidth="1"/>
    <col min="10756" max="10756" width="17.25" style="95" customWidth="1"/>
    <col min="10757" max="10757" width="12.125" style="95" customWidth="1"/>
    <col min="10758" max="11008" width="9" style="95" customWidth="1"/>
    <col min="11009" max="11009" width="36.75" style="95" customWidth="1"/>
    <col min="11010" max="11011" width="9" style="95" customWidth="1"/>
    <col min="11012" max="11012" width="17.25" style="95" customWidth="1"/>
    <col min="11013" max="11013" width="12.125" style="95" customWidth="1"/>
    <col min="11014" max="11264" width="9" style="95" customWidth="1"/>
    <col min="11265" max="11265" width="36.75" style="95" customWidth="1"/>
    <col min="11266" max="11267" width="9" style="95" customWidth="1"/>
    <col min="11268" max="11268" width="17.25" style="95" customWidth="1"/>
    <col min="11269" max="11269" width="12.125" style="95" customWidth="1"/>
    <col min="11270" max="11520" width="9" style="95" customWidth="1"/>
    <col min="11521" max="11521" width="36.75" style="95" customWidth="1"/>
    <col min="11522" max="11523" width="9" style="95" customWidth="1"/>
    <col min="11524" max="11524" width="17.25" style="95" customWidth="1"/>
    <col min="11525" max="11525" width="12.125" style="95" customWidth="1"/>
    <col min="11526" max="11776" width="9" style="95" customWidth="1"/>
    <col min="11777" max="11777" width="36.75" style="95" customWidth="1"/>
    <col min="11778" max="11779" width="9" style="95" customWidth="1"/>
    <col min="11780" max="11780" width="17.25" style="95" customWidth="1"/>
    <col min="11781" max="11781" width="12.125" style="95" customWidth="1"/>
    <col min="11782" max="12032" width="9" style="95" customWidth="1"/>
    <col min="12033" max="12033" width="36.75" style="95" customWidth="1"/>
    <col min="12034" max="12035" width="9" style="95" customWidth="1"/>
    <col min="12036" max="12036" width="17.25" style="95" customWidth="1"/>
    <col min="12037" max="12037" width="12.125" style="95" customWidth="1"/>
    <col min="12038" max="12288" width="9" style="95" customWidth="1"/>
    <col min="12289" max="12289" width="36.75" style="95" customWidth="1"/>
    <col min="12290" max="12291" width="9" style="95" customWidth="1"/>
    <col min="12292" max="12292" width="17.25" style="95" customWidth="1"/>
    <col min="12293" max="12293" width="12.125" style="95" customWidth="1"/>
    <col min="12294" max="12544" width="9" style="95" customWidth="1"/>
    <col min="12545" max="12545" width="36.75" style="95" customWidth="1"/>
    <col min="12546" max="12547" width="9" style="95" customWidth="1"/>
    <col min="12548" max="12548" width="17.25" style="95" customWidth="1"/>
    <col min="12549" max="12549" width="12.125" style="95" customWidth="1"/>
    <col min="12550" max="12800" width="9" style="95" customWidth="1"/>
    <col min="12801" max="12801" width="36.75" style="95" customWidth="1"/>
    <col min="12802" max="12803" width="9" style="95" customWidth="1"/>
    <col min="12804" max="12804" width="17.25" style="95" customWidth="1"/>
    <col min="12805" max="12805" width="12.125" style="95" customWidth="1"/>
    <col min="12806" max="13056" width="9" style="95" customWidth="1"/>
    <col min="13057" max="13057" width="36.75" style="95" customWidth="1"/>
    <col min="13058" max="13059" width="9" style="95" customWidth="1"/>
    <col min="13060" max="13060" width="17.25" style="95" customWidth="1"/>
    <col min="13061" max="13061" width="12.125" style="95" customWidth="1"/>
    <col min="13062" max="13312" width="9" style="95" customWidth="1"/>
    <col min="13313" max="13313" width="36.75" style="95" customWidth="1"/>
    <col min="13314" max="13315" width="9" style="95" customWidth="1"/>
    <col min="13316" max="13316" width="17.25" style="95" customWidth="1"/>
    <col min="13317" max="13317" width="12.125" style="95" customWidth="1"/>
    <col min="13318" max="13568" width="9" style="95" customWidth="1"/>
    <col min="13569" max="13569" width="36.75" style="95" customWidth="1"/>
    <col min="13570" max="13571" width="9" style="95" customWidth="1"/>
    <col min="13572" max="13572" width="17.25" style="95" customWidth="1"/>
    <col min="13573" max="13573" width="12.125" style="95" customWidth="1"/>
    <col min="13574" max="13824" width="9" style="95" customWidth="1"/>
    <col min="13825" max="13825" width="36.75" style="95" customWidth="1"/>
    <col min="13826" max="13827" width="9" style="95" customWidth="1"/>
    <col min="13828" max="13828" width="17.25" style="95" customWidth="1"/>
    <col min="13829" max="13829" width="12.125" style="95" customWidth="1"/>
    <col min="13830" max="14080" width="9" style="95" customWidth="1"/>
    <col min="14081" max="14081" width="36.75" style="95" customWidth="1"/>
    <col min="14082" max="14083" width="9" style="95" customWidth="1"/>
    <col min="14084" max="14084" width="17.25" style="95" customWidth="1"/>
    <col min="14085" max="14085" width="12.125" style="95" customWidth="1"/>
    <col min="14086" max="14336" width="9" style="95" customWidth="1"/>
    <col min="14337" max="14337" width="36.75" style="95" customWidth="1"/>
    <col min="14338" max="14339" width="9" style="95" customWidth="1"/>
    <col min="14340" max="14340" width="17.25" style="95" customWidth="1"/>
    <col min="14341" max="14341" width="12.125" style="95" customWidth="1"/>
    <col min="14342" max="14592" width="9" style="95" customWidth="1"/>
    <col min="14593" max="14593" width="36.75" style="95" customWidth="1"/>
    <col min="14594" max="14595" width="9" style="95" customWidth="1"/>
    <col min="14596" max="14596" width="17.25" style="95" customWidth="1"/>
    <col min="14597" max="14597" width="12.125" style="95" customWidth="1"/>
    <col min="14598" max="14848" width="9" style="95" customWidth="1"/>
    <col min="14849" max="14849" width="36.75" style="95" customWidth="1"/>
    <col min="14850" max="14851" width="9" style="95" customWidth="1"/>
    <col min="14852" max="14852" width="17.25" style="95" customWidth="1"/>
    <col min="14853" max="14853" width="12.125" style="95" customWidth="1"/>
    <col min="14854" max="15104" width="9" style="95" customWidth="1"/>
    <col min="15105" max="15105" width="36.75" style="95" customWidth="1"/>
    <col min="15106" max="15107" width="9" style="95" customWidth="1"/>
    <col min="15108" max="15108" width="17.25" style="95" customWidth="1"/>
    <col min="15109" max="15109" width="12.125" style="95" customWidth="1"/>
    <col min="15110" max="15360" width="9" style="95" customWidth="1"/>
    <col min="15361" max="15361" width="36.75" style="95" customWidth="1"/>
    <col min="15362" max="15363" width="9" style="95" customWidth="1"/>
    <col min="15364" max="15364" width="17.25" style="95" customWidth="1"/>
    <col min="15365" max="15365" width="12.125" style="95" customWidth="1"/>
    <col min="15366" max="15616" width="9" style="95" customWidth="1"/>
    <col min="15617" max="15617" width="36.75" style="95" customWidth="1"/>
    <col min="15618" max="15619" width="9" style="95" customWidth="1"/>
    <col min="15620" max="15620" width="17.25" style="95" customWidth="1"/>
    <col min="15621" max="15621" width="12.125" style="95" customWidth="1"/>
    <col min="15622" max="15872" width="9" style="95" customWidth="1"/>
    <col min="15873" max="15873" width="36.75" style="95" customWidth="1"/>
    <col min="15874" max="15875" width="9" style="95" customWidth="1"/>
    <col min="15876" max="15876" width="17.25" style="95" customWidth="1"/>
    <col min="15877" max="15877" width="12.125" style="95" customWidth="1"/>
    <col min="15878" max="16128" width="9" style="95" customWidth="1"/>
    <col min="16129" max="16129" width="36.75" style="95" customWidth="1"/>
    <col min="16130" max="16131" width="9" style="95" customWidth="1"/>
    <col min="16132" max="16132" width="17.25" style="95" customWidth="1"/>
    <col min="16133" max="16133" width="12.125" style="95" customWidth="1"/>
    <col min="16134" max="16382" width="9" style="95" customWidth="1"/>
    <col min="16383" max="16384" width="9" style="95"/>
  </cols>
  <sheetData>
    <row r="1" spans="2:7" ht="21" customHeight="1">
      <c r="B1" s="248" t="s">
        <v>139</v>
      </c>
      <c r="C1" s="249"/>
      <c r="D1" s="249"/>
      <c r="E1" s="249"/>
      <c r="F1" s="249"/>
      <c r="G1" s="249"/>
    </row>
    <row r="3" spans="2:7" ht="21" customHeight="1">
      <c r="B3" s="96"/>
      <c r="C3" s="250" t="s">
        <v>140</v>
      </c>
      <c r="D3" s="251"/>
      <c r="E3" s="252"/>
      <c r="F3" s="253"/>
      <c r="G3" s="254"/>
    </row>
    <row r="5" spans="2:7" ht="21" customHeight="1">
      <c r="B5" s="97" t="s">
        <v>137</v>
      </c>
      <c r="C5" s="98" t="s">
        <v>0</v>
      </c>
      <c r="D5" s="99"/>
      <c r="E5" s="255" t="s">
        <v>138</v>
      </c>
      <c r="F5" s="256"/>
      <c r="G5" s="256"/>
    </row>
    <row r="6" spans="2:7" ht="30" customHeight="1">
      <c r="B6" s="100"/>
      <c r="C6" s="101"/>
      <c r="D6" s="102" t="s">
        <v>119</v>
      </c>
      <c r="E6" s="103"/>
      <c r="F6" s="104" t="s">
        <v>10</v>
      </c>
      <c r="G6" s="105"/>
    </row>
    <row r="7" spans="2:7" ht="30" customHeight="1">
      <c r="B7" s="100"/>
      <c r="C7" s="101"/>
      <c r="D7" s="106" t="str">
        <f>IF(D6="","",D6)</f>
        <v>㊞</v>
      </c>
      <c r="E7" s="103"/>
      <c r="F7" s="104" t="s">
        <v>10</v>
      </c>
      <c r="G7" s="105"/>
    </row>
    <row r="8" spans="2:7" ht="30" customHeight="1">
      <c r="B8" s="100"/>
      <c r="C8" s="101"/>
      <c r="D8" s="106" t="str">
        <f t="shared" ref="D8:D15" si="0">IF(D7="","",D7)</f>
        <v>㊞</v>
      </c>
      <c r="E8" s="103"/>
      <c r="F8" s="104" t="s">
        <v>10</v>
      </c>
      <c r="G8" s="105"/>
    </row>
    <row r="9" spans="2:7" ht="30" customHeight="1">
      <c r="B9" s="100"/>
      <c r="C9" s="101"/>
      <c r="D9" s="106" t="str">
        <f t="shared" si="0"/>
        <v>㊞</v>
      </c>
      <c r="E9" s="103"/>
      <c r="F9" s="104" t="s">
        <v>10</v>
      </c>
      <c r="G9" s="105"/>
    </row>
    <row r="10" spans="2:7" ht="30" customHeight="1">
      <c r="B10" s="100"/>
      <c r="C10" s="101"/>
      <c r="D10" s="106" t="str">
        <f t="shared" si="0"/>
        <v>㊞</v>
      </c>
      <c r="E10" s="103"/>
      <c r="F10" s="104" t="s">
        <v>10</v>
      </c>
      <c r="G10" s="105"/>
    </row>
    <row r="11" spans="2:7" ht="30" customHeight="1">
      <c r="B11" s="100"/>
      <c r="C11" s="101"/>
      <c r="D11" s="106" t="str">
        <f t="shared" si="0"/>
        <v>㊞</v>
      </c>
      <c r="E11" s="103"/>
      <c r="F11" s="104" t="s">
        <v>10</v>
      </c>
      <c r="G11" s="105"/>
    </row>
    <row r="12" spans="2:7" ht="30" customHeight="1">
      <c r="B12" s="100"/>
      <c r="C12" s="101"/>
      <c r="D12" s="106" t="str">
        <f t="shared" si="0"/>
        <v>㊞</v>
      </c>
      <c r="E12" s="103"/>
      <c r="F12" s="104" t="s">
        <v>10</v>
      </c>
      <c r="G12" s="105"/>
    </row>
    <row r="13" spans="2:7" ht="30" customHeight="1">
      <c r="B13" s="100"/>
      <c r="C13" s="101"/>
      <c r="D13" s="106" t="str">
        <f t="shared" si="0"/>
        <v>㊞</v>
      </c>
      <c r="E13" s="103"/>
      <c r="F13" s="104" t="s">
        <v>10</v>
      </c>
      <c r="G13" s="105"/>
    </row>
    <row r="14" spans="2:7" ht="30" customHeight="1">
      <c r="B14" s="100"/>
      <c r="C14" s="101"/>
      <c r="D14" s="106" t="str">
        <f t="shared" si="0"/>
        <v>㊞</v>
      </c>
      <c r="E14" s="103"/>
      <c r="F14" s="104" t="s">
        <v>10</v>
      </c>
      <c r="G14" s="105"/>
    </row>
    <row r="15" spans="2:7" ht="30" customHeight="1">
      <c r="B15" s="100"/>
      <c r="C15" s="101"/>
      <c r="D15" s="106" t="str">
        <f t="shared" si="0"/>
        <v>㊞</v>
      </c>
      <c r="E15" s="103"/>
      <c r="F15" s="104" t="s">
        <v>10</v>
      </c>
      <c r="G15" s="105"/>
    </row>
  </sheetData>
  <sheetProtection algorithmName="SHA-512" hashValue="jrJk/vRj+D3FOWGEZ3QtUXJ2pdlBQgcQkhmJG90E6xnY84YqXdXFtAcmRxs5ChrOxAf9im/4DusUOpQdq65BHg==" saltValue="s0kjMe9sopY5S134oyFRsg==" spinCount="100000" sheet="1" objects="1" scenarios="1"/>
  <mergeCells count="4">
    <mergeCell ref="B1:G1"/>
    <mergeCell ref="C3:D3"/>
    <mergeCell ref="E3:G3"/>
    <mergeCell ref="E5:G5"/>
  </mergeCells>
  <phoneticPr fontId="9"/>
  <conditionalFormatting sqref="E3:G3">
    <cfRule type="containsBlanks" dxfId="13" priority="4">
      <formula>LEN(TRIM(E3))=0</formula>
    </cfRule>
  </conditionalFormatting>
  <conditionalFormatting sqref="B6:G15">
    <cfRule type="expression" dxfId="12" priority="1">
      <formula>$B$6=""</formula>
    </cfRule>
  </conditionalFormatting>
  <dataValidations count="3">
    <dataValidation type="list" allowBlank="1" showInputMessage="1" showErrorMessage="1" sqref="D6" xr:uid="{E8B9EFD0-9F2B-415C-A57A-010E40A857FB}">
      <formula1>"㊞,"</formula1>
    </dataValidation>
    <dataValidation type="list" allowBlank="1" showInputMessage="1" showErrorMessage="1" sqref="E3:G3" xr:uid="{B04EBA49-F811-44C6-8047-DE62C2D3A139}">
      <formula1>"賃貸人,賃借人"</formula1>
    </dataValidation>
    <dataValidation type="whole" allowBlank="1" showInputMessage="1" showErrorMessage="1" sqref="E6:E15 G6:G15" xr:uid="{A919B079-1D95-4C18-A1D0-811F74FECAB9}">
      <formula1>1</formula1>
      <formula2>99999999</formula2>
    </dataValidation>
  </dataValidations>
  <printOptions horizontalCentered="1"/>
  <pageMargins left="0.59055118110236227" right="0.59055118110236227" top="0.78740157480314965" bottom="0.39370078740157483" header="0.31496062992125984" footer="0.31496062992125984"/>
  <pageSetup paperSize="9" orientation="portrait" blackAndWhite="1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A4C17-4EB4-41C4-AED1-F4C0EBF5C977}">
  <sheetPr>
    <tabColor rgb="FF00B0F0"/>
  </sheetPr>
  <dimension ref="A1:AQ54"/>
  <sheetViews>
    <sheetView view="pageBreakPreview" zoomScaleSheetLayoutView="100" workbookViewId="0">
      <selection activeCell="AX16" sqref="AX16"/>
    </sheetView>
  </sheetViews>
  <sheetFormatPr defaultColWidth="2.5" defaultRowHeight="15" customHeight="1"/>
  <cols>
    <col min="1" max="38" width="2.5" style="4"/>
    <col min="39" max="39" width="21.875" style="4" hidden="1" customWidth="1"/>
    <col min="40" max="40" width="43.25" style="4" hidden="1" customWidth="1"/>
    <col min="41" max="42" width="15.125" style="4" hidden="1" customWidth="1"/>
    <col min="43" max="43" width="6.75" style="4" hidden="1" customWidth="1"/>
    <col min="44" max="16384" width="2.5" style="4"/>
  </cols>
  <sheetData>
    <row r="1" spans="1:42" s="3" customFormat="1" ht="15" customHeight="1">
      <c r="A1" s="200" t="s">
        <v>59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</row>
    <row r="2" spans="1:42" s="3" customFormat="1" ht="1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</row>
    <row r="4" spans="1:42" ht="15" customHeight="1">
      <c r="B4" s="209" t="s">
        <v>40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5"/>
    </row>
    <row r="5" spans="1:42" ht="15" customHeight="1">
      <c r="A5" s="5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5"/>
    </row>
    <row r="7" spans="1:42" ht="15" customHeight="1">
      <c r="A7" s="202" t="s">
        <v>41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</row>
    <row r="8" spans="1:42" ht="15" customHeight="1">
      <c r="A8" s="198">
        <v>1</v>
      </c>
      <c r="B8" s="199"/>
      <c r="C8" s="238" t="s">
        <v>42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</row>
    <row r="9" spans="1:42" ht="15" customHeight="1">
      <c r="B9" s="111" t="s">
        <v>71</v>
      </c>
      <c r="C9" s="167"/>
      <c r="D9" s="167"/>
      <c r="E9" s="167"/>
      <c r="F9" s="167"/>
      <c r="G9" s="168"/>
      <c r="H9" s="111" t="s">
        <v>72</v>
      </c>
      <c r="I9" s="112"/>
      <c r="J9" s="112"/>
      <c r="K9" s="112"/>
      <c r="L9" s="112"/>
      <c r="M9" s="112"/>
      <c r="N9" s="112"/>
      <c r="O9" s="112"/>
      <c r="P9" s="112"/>
      <c r="Q9" s="112"/>
      <c r="R9" s="113"/>
      <c r="S9" s="111" t="s">
        <v>73</v>
      </c>
      <c r="T9" s="112"/>
      <c r="U9" s="112"/>
      <c r="V9" s="112"/>
      <c r="W9" s="112"/>
      <c r="X9" s="112"/>
      <c r="Y9" s="112"/>
      <c r="Z9" s="112"/>
      <c r="AA9" s="112"/>
      <c r="AB9" s="112"/>
      <c r="AC9" s="113"/>
      <c r="AD9" s="111" t="s">
        <v>78</v>
      </c>
      <c r="AE9" s="112"/>
      <c r="AF9" s="112"/>
      <c r="AG9" s="112"/>
      <c r="AH9" s="112"/>
      <c r="AI9" s="112"/>
      <c r="AJ9" s="113"/>
    </row>
    <row r="10" spans="1:42" ht="15" customHeight="1">
      <c r="B10" s="169"/>
      <c r="C10" s="108"/>
      <c r="D10" s="108"/>
      <c r="E10" s="108"/>
      <c r="F10" s="108"/>
      <c r="G10" s="170"/>
      <c r="H10" s="142"/>
      <c r="I10" s="143"/>
      <c r="J10" s="143"/>
      <c r="K10" s="143"/>
      <c r="L10" s="143"/>
      <c r="M10" s="143"/>
      <c r="N10" s="143"/>
      <c r="O10" s="143"/>
      <c r="P10" s="143"/>
      <c r="Q10" s="143"/>
      <c r="R10" s="171"/>
      <c r="S10" s="142"/>
      <c r="T10" s="143"/>
      <c r="U10" s="143"/>
      <c r="V10" s="143"/>
      <c r="W10" s="143"/>
      <c r="X10" s="143"/>
      <c r="Y10" s="143"/>
      <c r="Z10" s="143"/>
      <c r="AA10" s="143"/>
      <c r="AB10" s="143"/>
      <c r="AC10" s="171"/>
      <c r="AD10" s="142"/>
      <c r="AE10" s="143"/>
      <c r="AF10" s="143"/>
      <c r="AG10" s="143"/>
      <c r="AH10" s="143"/>
      <c r="AI10" s="143"/>
      <c r="AJ10" s="171"/>
      <c r="AO10" s="6" t="s">
        <v>107</v>
      </c>
      <c r="AP10" s="6" t="s">
        <v>111</v>
      </c>
    </row>
    <row r="11" spans="1:42" ht="15" customHeight="1">
      <c r="B11" s="268" t="s">
        <v>60</v>
      </c>
      <c r="C11" s="269"/>
      <c r="D11" s="269"/>
      <c r="E11" s="269"/>
      <c r="F11" s="269"/>
      <c r="G11" s="270"/>
      <c r="H11" s="111" t="s">
        <v>62</v>
      </c>
      <c r="I11" s="266"/>
      <c r="J11" s="257">
        <v>4</v>
      </c>
      <c r="K11" s="258"/>
      <c r="L11" s="116" t="s">
        <v>43</v>
      </c>
      <c r="M11" s="257">
        <v>3</v>
      </c>
      <c r="N11" s="258"/>
      <c r="O11" s="116" t="s">
        <v>44</v>
      </c>
      <c r="P11" s="257">
        <v>31</v>
      </c>
      <c r="Q11" s="258"/>
      <c r="R11" s="165" t="s">
        <v>45</v>
      </c>
      <c r="S11" s="111" t="s">
        <v>62</v>
      </c>
      <c r="T11" s="266"/>
      <c r="U11" s="257">
        <v>10</v>
      </c>
      <c r="V11" s="258"/>
      <c r="W11" s="116" t="s">
        <v>43</v>
      </c>
      <c r="X11" s="257">
        <v>3</v>
      </c>
      <c r="Y11" s="258"/>
      <c r="Z11" s="116" t="s">
        <v>44</v>
      </c>
      <c r="AA11" s="257">
        <v>30</v>
      </c>
      <c r="AB11" s="258"/>
      <c r="AC11" s="165" t="s">
        <v>45</v>
      </c>
      <c r="AD11" s="260" t="str">
        <f>IF(B11="","",IF(B11="農業経営基盤
強化促進法","",IF(AP12&lt;=AO45,"法定更新あり","")))</f>
        <v/>
      </c>
      <c r="AE11" s="261"/>
      <c r="AF11" s="261"/>
      <c r="AG11" s="261"/>
      <c r="AH11" s="261"/>
      <c r="AI11" s="261"/>
      <c r="AJ11" s="262"/>
      <c r="AM11" s="4" t="s">
        <v>60</v>
      </c>
      <c r="AN11" s="4" t="s">
        <v>62</v>
      </c>
      <c r="AO11" s="6" t="str">
        <f>H11&amp;J11&amp;L11&amp;M11&amp;O11&amp;P11&amp;R11</f>
        <v>令和4年3月31日</v>
      </c>
      <c r="AP11" s="6" t="str">
        <f>S11&amp;U11&amp;W11&amp;X11&amp;Z11&amp;AA11&amp;AC11</f>
        <v>令和10年3月30日</v>
      </c>
    </row>
    <row r="12" spans="1:42" ht="15" customHeight="1">
      <c r="B12" s="271"/>
      <c r="C12" s="272"/>
      <c r="D12" s="272"/>
      <c r="E12" s="272"/>
      <c r="F12" s="272"/>
      <c r="G12" s="273"/>
      <c r="H12" s="267"/>
      <c r="I12" s="117"/>
      <c r="J12" s="259"/>
      <c r="K12" s="259"/>
      <c r="L12" s="117"/>
      <c r="M12" s="259"/>
      <c r="N12" s="259"/>
      <c r="O12" s="117"/>
      <c r="P12" s="259"/>
      <c r="Q12" s="259"/>
      <c r="R12" s="166"/>
      <c r="S12" s="267"/>
      <c r="T12" s="117"/>
      <c r="U12" s="259"/>
      <c r="V12" s="259"/>
      <c r="W12" s="117"/>
      <c r="X12" s="259"/>
      <c r="Y12" s="259"/>
      <c r="Z12" s="117"/>
      <c r="AA12" s="259"/>
      <c r="AB12" s="259"/>
      <c r="AC12" s="166"/>
      <c r="AD12" s="263"/>
      <c r="AE12" s="264"/>
      <c r="AF12" s="264"/>
      <c r="AG12" s="264"/>
      <c r="AH12" s="264"/>
      <c r="AI12" s="264"/>
      <c r="AJ12" s="265"/>
      <c r="AM12" s="4" t="s">
        <v>61</v>
      </c>
      <c r="AN12" s="4" t="s">
        <v>63</v>
      </c>
      <c r="AO12" s="6">
        <f>DATEVALUE(AO11)</f>
        <v>44651</v>
      </c>
      <c r="AP12" s="6">
        <f>DATEVALUE(AP11)</f>
        <v>46842</v>
      </c>
    </row>
    <row r="13" spans="1:42" ht="15" customHeight="1">
      <c r="AN13" s="4" t="s">
        <v>64</v>
      </c>
      <c r="AO13" s="6"/>
      <c r="AP13" s="6"/>
    </row>
    <row r="14" spans="1:42" ht="15" customHeight="1">
      <c r="AO14" s="6"/>
      <c r="AP14" s="6"/>
    </row>
    <row r="15" spans="1:42" ht="15" customHeight="1">
      <c r="A15" s="198">
        <v>2</v>
      </c>
      <c r="B15" s="199"/>
      <c r="C15" s="238" t="s">
        <v>46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P15" s="6" t="str">
        <f>IF(AP12&lt;=AO12,"逆転現象","")</f>
        <v/>
      </c>
    </row>
    <row r="16" spans="1:42" ht="15" customHeight="1">
      <c r="B16" s="111" t="s">
        <v>74</v>
      </c>
      <c r="C16" s="112"/>
      <c r="D16" s="112"/>
      <c r="E16" s="112"/>
      <c r="F16" s="112"/>
      <c r="G16" s="112"/>
      <c r="H16" s="112"/>
      <c r="I16" s="112"/>
      <c r="J16" s="113"/>
      <c r="K16" s="111" t="s">
        <v>75</v>
      </c>
      <c r="L16" s="112"/>
      <c r="M16" s="112"/>
      <c r="N16" s="112"/>
      <c r="O16" s="111" t="s">
        <v>76</v>
      </c>
      <c r="P16" s="112"/>
      <c r="Q16" s="112"/>
      <c r="R16" s="112"/>
      <c r="S16" s="112"/>
      <c r="T16" s="112"/>
      <c r="U16" s="112"/>
      <c r="V16" s="113"/>
      <c r="W16" s="111" t="s">
        <v>67</v>
      </c>
      <c r="X16" s="112"/>
      <c r="Y16" s="112"/>
      <c r="Z16" s="112"/>
      <c r="AA16" s="112"/>
      <c r="AB16" s="112"/>
      <c r="AC16" s="113"/>
      <c r="AD16" s="111" t="s">
        <v>78</v>
      </c>
      <c r="AE16" s="112"/>
      <c r="AF16" s="112"/>
      <c r="AG16" s="112"/>
      <c r="AH16" s="112"/>
      <c r="AI16" s="112"/>
      <c r="AJ16" s="113"/>
    </row>
    <row r="17" spans="2:40" ht="15" customHeight="1">
      <c r="B17" s="142"/>
      <c r="C17" s="143"/>
      <c r="D17" s="143"/>
      <c r="E17" s="143"/>
      <c r="F17" s="143"/>
      <c r="G17" s="143"/>
      <c r="H17" s="143"/>
      <c r="I17" s="143"/>
      <c r="J17" s="171"/>
      <c r="K17" s="142"/>
      <c r="L17" s="143"/>
      <c r="M17" s="143"/>
      <c r="N17" s="143"/>
      <c r="O17" s="188" t="s">
        <v>66</v>
      </c>
      <c r="P17" s="189"/>
      <c r="Q17" s="189"/>
      <c r="R17" s="189"/>
      <c r="S17" s="188" t="s">
        <v>70</v>
      </c>
      <c r="T17" s="189"/>
      <c r="U17" s="189"/>
      <c r="V17" s="189"/>
      <c r="W17" s="176" t="s">
        <v>68</v>
      </c>
      <c r="X17" s="143"/>
      <c r="Y17" s="143"/>
      <c r="Z17" s="143"/>
      <c r="AA17" s="143"/>
      <c r="AB17" s="143"/>
      <c r="AC17" s="171"/>
      <c r="AD17" s="142"/>
      <c r="AE17" s="143"/>
      <c r="AF17" s="143"/>
      <c r="AG17" s="143"/>
      <c r="AH17" s="143"/>
      <c r="AI17" s="143"/>
      <c r="AJ17" s="171"/>
    </row>
    <row r="18" spans="2:40" ht="15" customHeight="1">
      <c r="B18" s="284" t="s">
        <v>124</v>
      </c>
      <c r="C18" s="285"/>
      <c r="D18" s="285"/>
      <c r="E18" s="285"/>
      <c r="F18" s="285"/>
      <c r="G18" s="285"/>
      <c r="H18" s="285"/>
      <c r="I18" s="285"/>
      <c r="J18" s="285"/>
      <c r="K18" s="284" t="s">
        <v>128</v>
      </c>
      <c r="L18" s="285"/>
      <c r="M18" s="285"/>
      <c r="N18" s="285"/>
      <c r="O18" s="286" t="s">
        <v>79</v>
      </c>
      <c r="P18" s="287"/>
      <c r="Q18" s="287"/>
      <c r="R18" s="287"/>
      <c r="S18" s="286" t="s">
        <v>79</v>
      </c>
      <c r="T18" s="287"/>
      <c r="U18" s="287"/>
      <c r="V18" s="287"/>
      <c r="W18" s="288">
        <v>5432</v>
      </c>
      <c r="X18" s="289"/>
      <c r="Y18" s="289"/>
      <c r="Z18" s="289"/>
      <c r="AA18" s="289"/>
      <c r="AB18" s="289"/>
      <c r="AC18" s="290"/>
      <c r="AD18" s="291"/>
      <c r="AE18" s="292"/>
      <c r="AF18" s="292"/>
      <c r="AG18" s="292"/>
      <c r="AH18" s="292"/>
      <c r="AI18" s="292"/>
      <c r="AJ18" s="293"/>
      <c r="AM18" s="4" t="s">
        <v>79</v>
      </c>
      <c r="AN18" s="4" t="s">
        <v>79</v>
      </c>
    </row>
    <row r="19" spans="2:40" ht="15" customHeight="1">
      <c r="B19" s="274" t="s">
        <v>125</v>
      </c>
      <c r="C19" s="275"/>
      <c r="D19" s="275"/>
      <c r="E19" s="275"/>
      <c r="F19" s="275"/>
      <c r="G19" s="275"/>
      <c r="H19" s="275"/>
      <c r="I19" s="275"/>
      <c r="J19" s="275"/>
      <c r="K19" s="274" t="s">
        <v>129</v>
      </c>
      <c r="L19" s="275"/>
      <c r="M19" s="275"/>
      <c r="N19" s="275"/>
      <c r="O19" s="276" t="s">
        <v>80</v>
      </c>
      <c r="P19" s="277"/>
      <c r="Q19" s="277"/>
      <c r="R19" s="277"/>
      <c r="S19" s="276" t="s">
        <v>79</v>
      </c>
      <c r="T19" s="277"/>
      <c r="U19" s="277"/>
      <c r="V19" s="277"/>
      <c r="W19" s="278">
        <v>987</v>
      </c>
      <c r="X19" s="279"/>
      <c r="Y19" s="279"/>
      <c r="Z19" s="279"/>
      <c r="AA19" s="279"/>
      <c r="AB19" s="279"/>
      <c r="AC19" s="280"/>
      <c r="AD19" s="281"/>
      <c r="AE19" s="282"/>
      <c r="AF19" s="282"/>
      <c r="AG19" s="282"/>
      <c r="AH19" s="282"/>
      <c r="AI19" s="282"/>
      <c r="AJ19" s="283"/>
      <c r="AM19" s="4" t="s">
        <v>80</v>
      </c>
      <c r="AN19" s="4" t="s">
        <v>80</v>
      </c>
    </row>
    <row r="20" spans="2:40" ht="15" customHeight="1">
      <c r="B20" s="274" t="s">
        <v>126</v>
      </c>
      <c r="C20" s="275"/>
      <c r="D20" s="275"/>
      <c r="E20" s="275"/>
      <c r="F20" s="275"/>
      <c r="G20" s="275"/>
      <c r="H20" s="275"/>
      <c r="I20" s="275"/>
      <c r="J20" s="275"/>
      <c r="K20" s="274" t="s">
        <v>130</v>
      </c>
      <c r="L20" s="275"/>
      <c r="M20" s="275"/>
      <c r="N20" s="275"/>
      <c r="O20" s="276" t="s">
        <v>81</v>
      </c>
      <c r="P20" s="277"/>
      <c r="Q20" s="277"/>
      <c r="R20" s="277"/>
      <c r="S20" s="276" t="s">
        <v>80</v>
      </c>
      <c r="T20" s="277"/>
      <c r="U20" s="277"/>
      <c r="V20" s="277"/>
      <c r="W20" s="278">
        <v>1234</v>
      </c>
      <c r="X20" s="279"/>
      <c r="Y20" s="279"/>
      <c r="Z20" s="279"/>
      <c r="AA20" s="279"/>
      <c r="AB20" s="279"/>
      <c r="AC20" s="280"/>
      <c r="AD20" s="281"/>
      <c r="AE20" s="282"/>
      <c r="AF20" s="282"/>
      <c r="AG20" s="282"/>
      <c r="AH20" s="282"/>
      <c r="AI20" s="282"/>
      <c r="AJ20" s="283"/>
      <c r="AM20" s="4" t="s">
        <v>85</v>
      </c>
      <c r="AN20" s="4" t="s">
        <v>89</v>
      </c>
    </row>
    <row r="21" spans="2:40" ht="15" customHeight="1">
      <c r="B21" s="274" t="s">
        <v>127</v>
      </c>
      <c r="C21" s="275"/>
      <c r="D21" s="275"/>
      <c r="E21" s="275"/>
      <c r="F21" s="275"/>
      <c r="G21" s="275"/>
      <c r="H21" s="275"/>
      <c r="I21" s="275"/>
      <c r="J21" s="275"/>
      <c r="K21" s="274"/>
      <c r="L21" s="275"/>
      <c r="M21" s="275"/>
      <c r="N21" s="275"/>
      <c r="O21" s="276"/>
      <c r="P21" s="277"/>
      <c r="Q21" s="277"/>
      <c r="R21" s="277"/>
      <c r="S21" s="276"/>
      <c r="T21" s="277"/>
      <c r="U21" s="277"/>
      <c r="V21" s="277"/>
      <c r="W21" s="278"/>
      <c r="X21" s="279"/>
      <c r="Y21" s="279"/>
      <c r="Z21" s="279"/>
      <c r="AA21" s="279"/>
      <c r="AB21" s="279"/>
      <c r="AC21" s="280"/>
      <c r="AD21" s="281"/>
      <c r="AE21" s="282"/>
      <c r="AF21" s="282"/>
      <c r="AG21" s="282"/>
      <c r="AH21" s="282"/>
      <c r="AI21" s="282"/>
      <c r="AJ21" s="283"/>
      <c r="AM21" s="4" t="s">
        <v>90</v>
      </c>
      <c r="AN21" s="4" t="s">
        <v>88</v>
      </c>
    </row>
    <row r="22" spans="2:40" ht="15" customHeight="1">
      <c r="B22" s="274"/>
      <c r="C22" s="275"/>
      <c r="D22" s="275"/>
      <c r="E22" s="275"/>
      <c r="F22" s="275"/>
      <c r="G22" s="275"/>
      <c r="H22" s="275"/>
      <c r="I22" s="275"/>
      <c r="J22" s="275"/>
      <c r="K22" s="274"/>
      <c r="L22" s="275"/>
      <c r="M22" s="275"/>
      <c r="N22" s="275"/>
      <c r="O22" s="276"/>
      <c r="P22" s="277"/>
      <c r="Q22" s="277"/>
      <c r="R22" s="277"/>
      <c r="S22" s="276"/>
      <c r="T22" s="277"/>
      <c r="U22" s="277"/>
      <c r="V22" s="277"/>
      <c r="W22" s="278"/>
      <c r="X22" s="279"/>
      <c r="Y22" s="279"/>
      <c r="Z22" s="279"/>
      <c r="AA22" s="279"/>
      <c r="AB22" s="279"/>
      <c r="AC22" s="280"/>
      <c r="AD22" s="281"/>
      <c r="AE22" s="282"/>
      <c r="AF22" s="282"/>
      <c r="AG22" s="282"/>
      <c r="AH22" s="282"/>
      <c r="AI22" s="282"/>
      <c r="AJ22" s="283"/>
      <c r="AM22" s="4" t="s">
        <v>82</v>
      </c>
      <c r="AN22" s="4" t="s">
        <v>105</v>
      </c>
    </row>
    <row r="23" spans="2:40" ht="15" customHeight="1">
      <c r="B23" s="274"/>
      <c r="C23" s="275"/>
      <c r="D23" s="275"/>
      <c r="E23" s="275"/>
      <c r="F23" s="275"/>
      <c r="G23" s="275"/>
      <c r="H23" s="275"/>
      <c r="I23" s="275"/>
      <c r="J23" s="275"/>
      <c r="K23" s="274"/>
      <c r="L23" s="275"/>
      <c r="M23" s="275"/>
      <c r="N23" s="275"/>
      <c r="O23" s="276"/>
      <c r="P23" s="277"/>
      <c r="Q23" s="277"/>
      <c r="R23" s="277"/>
      <c r="S23" s="276"/>
      <c r="T23" s="277"/>
      <c r="U23" s="277"/>
      <c r="V23" s="277"/>
      <c r="W23" s="278"/>
      <c r="X23" s="279"/>
      <c r="Y23" s="279"/>
      <c r="Z23" s="279"/>
      <c r="AA23" s="279"/>
      <c r="AB23" s="279"/>
      <c r="AC23" s="280"/>
      <c r="AD23" s="281"/>
      <c r="AE23" s="282"/>
      <c r="AF23" s="282"/>
      <c r="AG23" s="282"/>
      <c r="AH23" s="282"/>
      <c r="AI23" s="282"/>
      <c r="AJ23" s="283"/>
      <c r="AM23" s="4" t="s">
        <v>81</v>
      </c>
      <c r="AN23" s="4" t="s">
        <v>83</v>
      </c>
    </row>
    <row r="24" spans="2:40" ht="15" customHeight="1">
      <c r="B24" s="274"/>
      <c r="C24" s="275"/>
      <c r="D24" s="275"/>
      <c r="E24" s="275"/>
      <c r="F24" s="275"/>
      <c r="G24" s="275"/>
      <c r="H24" s="275"/>
      <c r="I24" s="275"/>
      <c r="J24" s="275"/>
      <c r="K24" s="274"/>
      <c r="L24" s="275"/>
      <c r="M24" s="275"/>
      <c r="N24" s="275"/>
      <c r="O24" s="276"/>
      <c r="P24" s="277"/>
      <c r="Q24" s="277"/>
      <c r="R24" s="277"/>
      <c r="S24" s="276"/>
      <c r="T24" s="277"/>
      <c r="U24" s="277"/>
      <c r="V24" s="277"/>
      <c r="W24" s="278"/>
      <c r="X24" s="279"/>
      <c r="Y24" s="279"/>
      <c r="Z24" s="279"/>
      <c r="AA24" s="279"/>
      <c r="AB24" s="279"/>
      <c r="AC24" s="280"/>
      <c r="AD24" s="281"/>
      <c r="AE24" s="282"/>
      <c r="AF24" s="282"/>
      <c r="AG24" s="282"/>
      <c r="AH24" s="282"/>
      <c r="AI24" s="282"/>
      <c r="AJ24" s="283"/>
      <c r="AM24" s="4" t="s">
        <v>84</v>
      </c>
      <c r="AN24" s="4" t="s">
        <v>106</v>
      </c>
    </row>
    <row r="25" spans="2:40" ht="15" customHeight="1">
      <c r="B25" s="274"/>
      <c r="C25" s="275"/>
      <c r="D25" s="275"/>
      <c r="E25" s="275"/>
      <c r="F25" s="275"/>
      <c r="G25" s="275"/>
      <c r="H25" s="275"/>
      <c r="I25" s="275"/>
      <c r="J25" s="275"/>
      <c r="K25" s="274"/>
      <c r="L25" s="275"/>
      <c r="M25" s="275"/>
      <c r="N25" s="275"/>
      <c r="O25" s="276"/>
      <c r="P25" s="277"/>
      <c r="Q25" s="277"/>
      <c r="R25" s="277"/>
      <c r="S25" s="276"/>
      <c r="T25" s="277"/>
      <c r="U25" s="277"/>
      <c r="V25" s="277"/>
      <c r="W25" s="278"/>
      <c r="X25" s="279"/>
      <c r="Y25" s="279"/>
      <c r="Z25" s="279"/>
      <c r="AA25" s="279"/>
      <c r="AB25" s="279"/>
      <c r="AC25" s="280"/>
      <c r="AD25" s="281"/>
      <c r="AE25" s="282"/>
      <c r="AF25" s="282"/>
      <c r="AG25" s="282"/>
      <c r="AH25" s="282"/>
      <c r="AI25" s="282"/>
      <c r="AJ25" s="283"/>
      <c r="AM25" s="4" t="s">
        <v>86</v>
      </c>
    </row>
    <row r="26" spans="2:40" ht="15" customHeight="1">
      <c r="B26" s="274"/>
      <c r="C26" s="275"/>
      <c r="D26" s="275"/>
      <c r="E26" s="275"/>
      <c r="F26" s="275"/>
      <c r="G26" s="275"/>
      <c r="H26" s="275"/>
      <c r="I26" s="275"/>
      <c r="J26" s="275"/>
      <c r="K26" s="274"/>
      <c r="L26" s="275"/>
      <c r="M26" s="275"/>
      <c r="N26" s="275"/>
      <c r="O26" s="276"/>
      <c r="P26" s="277"/>
      <c r="Q26" s="277"/>
      <c r="R26" s="277"/>
      <c r="S26" s="276"/>
      <c r="T26" s="277"/>
      <c r="U26" s="277"/>
      <c r="V26" s="277"/>
      <c r="W26" s="278"/>
      <c r="X26" s="279"/>
      <c r="Y26" s="279"/>
      <c r="Z26" s="279"/>
      <c r="AA26" s="279"/>
      <c r="AB26" s="279"/>
      <c r="AC26" s="280"/>
      <c r="AD26" s="281"/>
      <c r="AE26" s="282"/>
      <c r="AF26" s="282"/>
      <c r="AG26" s="282"/>
      <c r="AH26" s="282"/>
      <c r="AI26" s="282"/>
      <c r="AJ26" s="283"/>
      <c r="AM26" s="4" t="s">
        <v>83</v>
      </c>
    </row>
    <row r="27" spans="2:40" ht="15" customHeight="1">
      <c r="B27" s="294"/>
      <c r="C27" s="295"/>
      <c r="D27" s="295"/>
      <c r="E27" s="295"/>
      <c r="F27" s="295"/>
      <c r="G27" s="295"/>
      <c r="H27" s="295"/>
      <c r="I27" s="295"/>
      <c r="J27" s="295"/>
      <c r="K27" s="294"/>
      <c r="L27" s="295"/>
      <c r="M27" s="295"/>
      <c r="N27" s="295"/>
      <c r="O27" s="296"/>
      <c r="P27" s="297"/>
      <c r="Q27" s="297"/>
      <c r="R27" s="297"/>
      <c r="S27" s="296"/>
      <c r="T27" s="297"/>
      <c r="U27" s="297"/>
      <c r="V27" s="297"/>
      <c r="W27" s="298"/>
      <c r="X27" s="299"/>
      <c r="Y27" s="299"/>
      <c r="Z27" s="299"/>
      <c r="AA27" s="299"/>
      <c r="AB27" s="299"/>
      <c r="AC27" s="300"/>
      <c r="AD27" s="301"/>
      <c r="AE27" s="302"/>
      <c r="AF27" s="302"/>
      <c r="AG27" s="302"/>
      <c r="AH27" s="302"/>
      <c r="AI27" s="302"/>
      <c r="AJ27" s="303"/>
      <c r="AM27" s="4" t="s">
        <v>91</v>
      </c>
    </row>
    <row r="28" spans="2:40" ht="15" customHeight="1">
      <c r="B28" s="118" t="str">
        <f>IF(AQ43="契約前解約",AN29,IF(AQ44="6か月以上前解約",AN30,IF(AQ45="合意前引渡",AN30,IF(AQ46="満了後解約",IF(AD11&lt;&gt;"法定更新あり",AN31,""),""))))</f>
        <v/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20"/>
      <c r="S28" s="127" t="s">
        <v>47</v>
      </c>
      <c r="T28" s="128"/>
      <c r="U28" s="128"/>
      <c r="V28" s="129"/>
      <c r="W28" s="150">
        <f>IF(SUM(W18:AC27)=0,"",SUMIF(S18:V27,"田",W18:AC27))</f>
        <v>6419</v>
      </c>
      <c r="X28" s="151"/>
      <c r="Y28" s="151"/>
      <c r="Z28" s="151"/>
      <c r="AA28" s="151"/>
      <c r="AB28" s="151"/>
      <c r="AC28" s="152"/>
      <c r="AD28" s="7"/>
      <c r="AE28" s="8"/>
      <c r="AF28" s="8"/>
      <c r="AG28" s="8"/>
      <c r="AH28" s="8"/>
      <c r="AI28" s="8"/>
      <c r="AJ28" s="9"/>
      <c r="AM28" s="4" t="s">
        <v>92</v>
      </c>
    </row>
    <row r="29" spans="2:40" ht="15" customHeight="1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3"/>
      <c r="S29" s="130" t="s">
        <v>48</v>
      </c>
      <c r="T29" s="131"/>
      <c r="U29" s="131"/>
      <c r="V29" s="132"/>
      <c r="W29" s="153">
        <f>IF(SUM(W18:AC27)=0,"",SUMIF(S18:V27,"畑",W18:AC27))</f>
        <v>1234</v>
      </c>
      <c r="X29" s="154"/>
      <c r="Y29" s="154"/>
      <c r="Z29" s="154"/>
      <c r="AA29" s="154"/>
      <c r="AB29" s="154"/>
      <c r="AC29" s="155"/>
      <c r="AD29" s="10"/>
      <c r="AE29" s="11"/>
      <c r="AF29" s="11"/>
      <c r="AG29" s="11"/>
      <c r="AH29" s="11"/>
      <c r="AI29" s="11"/>
      <c r="AJ29" s="12"/>
      <c r="AM29" s="4" t="s">
        <v>93</v>
      </c>
      <c r="AN29" s="13" t="s">
        <v>113</v>
      </c>
    </row>
    <row r="30" spans="2:40" ht="15" customHeight="1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3"/>
      <c r="S30" s="133" t="s">
        <v>49</v>
      </c>
      <c r="T30" s="134"/>
      <c r="U30" s="134"/>
      <c r="V30" s="135"/>
      <c r="W30" s="153">
        <f>IF(SUM(W18:AC27)=0,"",SUMIF(S18:V27,"採草放牧地",W18:AC27))</f>
        <v>0</v>
      </c>
      <c r="X30" s="154"/>
      <c r="Y30" s="154"/>
      <c r="Z30" s="154"/>
      <c r="AA30" s="154"/>
      <c r="AB30" s="154"/>
      <c r="AC30" s="155"/>
      <c r="AD30" s="10"/>
      <c r="AE30" s="11"/>
      <c r="AF30" s="11"/>
      <c r="AG30" s="11"/>
      <c r="AH30" s="11"/>
      <c r="AI30" s="11"/>
      <c r="AJ30" s="12"/>
      <c r="AM30" s="4" t="s">
        <v>94</v>
      </c>
      <c r="AN30" s="13" t="s">
        <v>115</v>
      </c>
    </row>
    <row r="31" spans="2:40" ht="15" customHeight="1"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3"/>
      <c r="S31" s="136" t="s">
        <v>50</v>
      </c>
      <c r="T31" s="137"/>
      <c r="U31" s="137"/>
      <c r="V31" s="138"/>
      <c r="W31" s="156">
        <f>IF(SUM(W18:AC27)=0,"",W32-W28-W29-W30)</f>
        <v>0</v>
      </c>
      <c r="X31" s="157"/>
      <c r="Y31" s="157"/>
      <c r="Z31" s="157"/>
      <c r="AA31" s="157"/>
      <c r="AB31" s="157"/>
      <c r="AC31" s="158"/>
      <c r="AD31" s="10"/>
      <c r="AE31" s="11"/>
      <c r="AF31" s="11"/>
      <c r="AG31" s="11"/>
      <c r="AH31" s="11"/>
      <c r="AI31" s="11"/>
      <c r="AJ31" s="12"/>
      <c r="AM31" s="4" t="s">
        <v>95</v>
      </c>
      <c r="AN31" s="13" t="s">
        <v>118</v>
      </c>
    </row>
    <row r="32" spans="2:40" ht="15" customHeight="1">
      <c r="B32" s="124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6"/>
      <c r="S32" s="139" t="s">
        <v>51</v>
      </c>
      <c r="T32" s="140"/>
      <c r="U32" s="140"/>
      <c r="V32" s="141"/>
      <c r="W32" s="159">
        <f>IF(SUM(W18:AC27)=0,"",SUM(W18:AC27))</f>
        <v>7653</v>
      </c>
      <c r="X32" s="160"/>
      <c r="Y32" s="160"/>
      <c r="Z32" s="160"/>
      <c r="AA32" s="160"/>
      <c r="AB32" s="160"/>
      <c r="AC32" s="161"/>
      <c r="AD32" s="14"/>
      <c r="AE32" s="15"/>
      <c r="AF32" s="15"/>
      <c r="AG32" s="15"/>
      <c r="AH32" s="15"/>
      <c r="AI32" s="15"/>
      <c r="AJ32" s="16"/>
      <c r="AM32" s="4" t="s">
        <v>96</v>
      </c>
      <c r="AN32" s="13"/>
    </row>
    <row r="33" spans="1:43" ht="15" customHeight="1">
      <c r="AM33" s="4" t="s">
        <v>97</v>
      </c>
      <c r="AN33" s="13"/>
    </row>
    <row r="34" spans="1:43" ht="15" customHeight="1">
      <c r="AM34" s="4" t="s">
        <v>98</v>
      </c>
      <c r="AN34" s="13"/>
      <c r="AO34" s="6" t="s">
        <v>110</v>
      </c>
      <c r="AP34" s="6" t="s">
        <v>108</v>
      </c>
    </row>
    <row r="35" spans="1:43" ht="15" customHeight="1">
      <c r="A35" s="198">
        <v>3</v>
      </c>
      <c r="B35" s="199"/>
      <c r="C35" s="239" t="s">
        <v>52</v>
      </c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07" t="s">
        <v>53</v>
      </c>
      <c r="T35" s="108"/>
      <c r="U35" s="304">
        <v>5</v>
      </c>
      <c r="V35" s="305"/>
      <c r="W35" s="18" t="s">
        <v>43</v>
      </c>
      <c r="X35" s="304">
        <v>10</v>
      </c>
      <c r="Y35" s="305"/>
      <c r="Z35" s="18" t="s">
        <v>44</v>
      </c>
      <c r="AA35" s="304">
        <v>30</v>
      </c>
      <c r="AB35" s="305"/>
      <c r="AC35" s="18" t="s">
        <v>45</v>
      </c>
      <c r="AJ35" s="19"/>
      <c r="AM35" s="4" t="s">
        <v>99</v>
      </c>
      <c r="AO35" s="6" t="str">
        <f>S35&amp;U35&amp;W35&amp;X35&amp;Z35&amp;AA35&amp;AC35</f>
        <v>令和5年10月30日</v>
      </c>
      <c r="AP35" s="20">
        <f>EDATE(AO35,-6)</f>
        <v>45046</v>
      </c>
    </row>
    <row r="36" spans="1:43" ht="15" customHeight="1">
      <c r="AA36" s="8"/>
      <c r="AM36" s="4" t="s">
        <v>100</v>
      </c>
      <c r="AO36" s="6">
        <f>DATEVALUE(AO35)</f>
        <v>45229</v>
      </c>
      <c r="AP36" s="6"/>
    </row>
    <row r="37" spans="1:43" ht="15" customHeight="1">
      <c r="AM37" s="4" t="s">
        <v>101</v>
      </c>
      <c r="AO37" s="6"/>
    </row>
    <row r="38" spans="1:43" ht="15" customHeight="1">
      <c r="A38" s="198">
        <v>4</v>
      </c>
      <c r="B38" s="199"/>
      <c r="C38" s="239" t="s">
        <v>69</v>
      </c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07" t="s">
        <v>53</v>
      </c>
      <c r="T38" s="108"/>
      <c r="U38" s="109">
        <f>IF(L44="","",L44)</f>
        <v>5</v>
      </c>
      <c r="V38" s="110"/>
      <c r="W38" s="18" t="s">
        <v>43</v>
      </c>
      <c r="X38" s="109">
        <f>IF(O44="","",O44)</f>
        <v>10</v>
      </c>
      <c r="Y38" s="110"/>
      <c r="Z38" s="18" t="s">
        <v>44</v>
      </c>
      <c r="AA38" s="109">
        <f>IF(R44="","",R44)</f>
        <v>1</v>
      </c>
      <c r="AB38" s="110"/>
      <c r="AC38" s="18" t="s">
        <v>45</v>
      </c>
      <c r="AJ38" s="19"/>
      <c r="AM38" s="4" t="s">
        <v>102</v>
      </c>
      <c r="AO38" s="6"/>
    </row>
    <row r="39" spans="1:43" ht="15" customHeight="1">
      <c r="H39" s="21"/>
      <c r="I39" s="21"/>
      <c r="J39" s="21"/>
      <c r="K39" s="21"/>
      <c r="L39" s="21"/>
      <c r="M39" s="21"/>
      <c r="N39" s="21"/>
      <c r="O39" s="21"/>
      <c r="P39" s="21"/>
      <c r="Q39" s="21"/>
      <c r="AA39" s="8"/>
      <c r="AM39" s="4" t="s">
        <v>103</v>
      </c>
      <c r="AO39" s="6"/>
    </row>
    <row r="40" spans="1:43" ht="15" customHeight="1">
      <c r="AM40" s="4" t="s">
        <v>104</v>
      </c>
      <c r="AO40" s="6"/>
    </row>
    <row r="41" spans="1:43" ht="15" customHeight="1">
      <c r="A41" s="198">
        <v>5</v>
      </c>
      <c r="B41" s="199"/>
      <c r="C41" s="239" t="s">
        <v>54</v>
      </c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306" t="s">
        <v>131</v>
      </c>
      <c r="T41" s="306"/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6"/>
      <c r="AI41" s="306"/>
      <c r="AJ41" s="21"/>
      <c r="AO41" s="6"/>
    </row>
    <row r="42" spans="1:43" ht="15" customHeight="1">
      <c r="H42" s="21"/>
      <c r="I42" s="21"/>
      <c r="J42" s="21"/>
      <c r="K42" s="21"/>
      <c r="L42" s="21"/>
      <c r="M42" s="21"/>
      <c r="N42" s="21"/>
      <c r="O42" s="22"/>
      <c r="P42" s="22"/>
      <c r="Q42" s="22"/>
      <c r="R42" s="22"/>
      <c r="S42" s="306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6"/>
      <c r="AI42" s="306"/>
      <c r="AJ42" s="21"/>
      <c r="AO42" s="6"/>
    </row>
    <row r="43" spans="1:43" ht="15" customHeight="1">
      <c r="L43" s="23"/>
      <c r="AO43" s="6" t="s">
        <v>109</v>
      </c>
      <c r="AP43" s="4" t="s">
        <v>112</v>
      </c>
      <c r="AQ43" s="4" t="str">
        <f>IF(AO45&gt;AO12,"OK","契約前解約")</f>
        <v>OK</v>
      </c>
    </row>
    <row r="44" spans="1:43" ht="15" customHeight="1">
      <c r="C44" s="239" t="s">
        <v>77</v>
      </c>
      <c r="D44" s="199"/>
      <c r="E44" s="199"/>
      <c r="F44" s="199"/>
      <c r="G44" s="199"/>
      <c r="H44" s="199"/>
      <c r="I44" s="199"/>
      <c r="J44" s="107" t="s">
        <v>53</v>
      </c>
      <c r="K44" s="108"/>
      <c r="L44" s="304">
        <v>5</v>
      </c>
      <c r="M44" s="305"/>
      <c r="N44" s="18" t="s">
        <v>43</v>
      </c>
      <c r="O44" s="304">
        <v>10</v>
      </c>
      <c r="P44" s="305"/>
      <c r="Q44" s="18" t="s">
        <v>44</v>
      </c>
      <c r="R44" s="304">
        <v>1</v>
      </c>
      <c r="S44" s="305"/>
      <c r="T44" s="18" t="s">
        <v>45</v>
      </c>
      <c r="U44" s="6"/>
      <c r="Y44" s="24"/>
      <c r="AO44" s="6" t="str">
        <f>J44&amp;L44&amp;N44&amp;O44&amp;Q44&amp;R44&amp;T44</f>
        <v>令和5年10月1日</v>
      </c>
      <c r="AP44" s="4" t="s">
        <v>114</v>
      </c>
      <c r="AQ44" s="4" t="str">
        <f>IF(AO45&gt;AP35,"OK","6か月以上前解約")</f>
        <v>OK</v>
      </c>
    </row>
    <row r="45" spans="1:43" ht="15" customHeight="1">
      <c r="G45" s="23"/>
      <c r="H45" s="25"/>
      <c r="I45" s="25"/>
      <c r="J45" s="11"/>
      <c r="K45" s="11"/>
      <c r="L45" s="19"/>
      <c r="M45" s="19"/>
      <c r="N45" s="11"/>
      <c r="O45" s="26"/>
      <c r="P45" s="26"/>
      <c r="Q45" s="11"/>
      <c r="R45" s="19"/>
      <c r="S45" s="11"/>
      <c r="T45" s="11"/>
      <c r="U45" s="11"/>
      <c r="V45" s="25"/>
      <c r="W45" s="24"/>
      <c r="X45" s="24"/>
      <c r="Y45" s="6"/>
      <c r="Z45" s="24"/>
      <c r="AA45" s="24"/>
      <c r="AO45" s="6">
        <f>DATEVALUE(AO44)</f>
        <v>45200</v>
      </c>
      <c r="AP45" s="4" t="s">
        <v>116</v>
      </c>
      <c r="AQ45" s="4" t="str">
        <f>IF(AO45&lt;=AO36,"OK","合意前引渡")</f>
        <v>OK</v>
      </c>
    </row>
    <row r="46" spans="1:43" ht="15" customHeight="1">
      <c r="G46" s="23"/>
      <c r="H46" s="25"/>
      <c r="I46" s="25"/>
      <c r="J46" s="6"/>
      <c r="K46" s="6"/>
      <c r="L46" s="6"/>
      <c r="M46" s="6"/>
      <c r="N46" s="202" t="s">
        <v>55</v>
      </c>
      <c r="O46" s="240"/>
      <c r="P46" s="240"/>
      <c r="Q46" s="240"/>
      <c r="R46" s="232" t="s">
        <v>56</v>
      </c>
      <c r="S46" s="233"/>
      <c r="T46" s="233"/>
      <c r="U46" s="27"/>
      <c r="V46" s="315" t="s">
        <v>120</v>
      </c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316"/>
      <c r="AJ46" s="316"/>
      <c r="AP46" s="4" t="s">
        <v>117</v>
      </c>
      <c r="AQ46" s="4" t="str">
        <f>IF(AO36&lt;AP12,"OK","満了後解約")</f>
        <v>OK</v>
      </c>
    </row>
    <row r="47" spans="1:43" ht="15" customHeight="1">
      <c r="N47" s="240"/>
      <c r="O47" s="240"/>
      <c r="P47" s="240"/>
      <c r="Q47" s="240"/>
      <c r="R47" s="234"/>
      <c r="S47" s="234"/>
      <c r="T47" s="234"/>
      <c r="U47" s="28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</row>
    <row r="48" spans="1:43" ht="15" customHeight="1">
      <c r="L48" s="6"/>
      <c r="M48" s="6"/>
      <c r="N48" s="6"/>
      <c r="O48" s="6"/>
      <c r="P48" s="6"/>
      <c r="Q48" s="6"/>
      <c r="R48" s="235" t="s">
        <v>57</v>
      </c>
      <c r="S48" s="236"/>
      <c r="T48" s="236"/>
      <c r="U48" s="27"/>
      <c r="V48" s="318" t="s">
        <v>121</v>
      </c>
      <c r="W48" s="319"/>
      <c r="X48" s="319"/>
      <c r="Y48" s="319"/>
      <c r="Z48" s="319"/>
      <c r="AA48" s="319"/>
      <c r="AB48" s="319"/>
      <c r="AC48" s="319"/>
      <c r="AD48" s="319"/>
      <c r="AE48" s="319"/>
      <c r="AF48" s="319"/>
      <c r="AG48" s="319"/>
      <c r="AH48" s="319"/>
      <c r="AI48" s="312" t="s">
        <v>119</v>
      </c>
      <c r="AJ48" s="313"/>
      <c r="AM48" s="4" t="s">
        <v>65</v>
      </c>
    </row>
    <row r="49" spans="12:36" ht="15" customHeight="1">
      <c r="R49" s="234"/>
      <c r="S49" s="234"/>
      <c r="T49" s="234"/>
      <c r="U49" s="28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4"/>
      <c r="AJ49" s="314"/>
    </row>
    <row r="50" spans="12:36" ht="15" customHeight="1">
      <c r="R50" s="29"/>
      <c r="S50" s="29"/>
      <c r="T50" s="29"/>
      <c r="U50" s="29"/>
      <c r="V50" s="29"/>
      <c r="W50" s="29"/>
      <c r="X50" s="29"/>
      <c r="AD50" s="30"/>
      <c r="AE50" s="30"/>
      <c r="AF50" s="30"/>
      <c r="AG50" s="30"/>
      <c r="AH50" s="30"/>
      <c r="AI50" s="30"/>
      <c r="AJ50" s="31"/>
    </row>
    <row r="51" spans="12:36" ht="15" customHeight="1">
      <c r="N51" s="202" t="s">
        <v>58</v>
      </c>
      <c r="O51" s="240"/>
      <c r="P51" s="240"/>
      <c r="Q51" s="240"/>
      <c r="R51" s="237" t="s">
        <v>56</v>
      </c>
      <c r="S51" s="233"/>
      <c r="T51" s="233"/>
      <c r="U51" s="27"/>
      <c r="V51" s="307" t="s">
        <v>122</v>
      </c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8"/>
    </row>
    <row r="52" spans="12:36" ht="15" customHeight="1">
      <c r="N52" s="240"/>
      <c r="O52" s="240"/>
      <c r="P52" s="240"/>
      <c r="Q52" s="240"/>
      <c r="R52" s="234"/>
      <c r="S52" s="234"/>
      <c r="T52" s="234"/>
      <c r="U52" s="28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</row>
    <row r="53" spans="12:36" ht="15" customHeight="1">
      <c r="L53" s="6"/>
      <c r="M53" s="6"/>
      <c r="N53" s="6"/>
      <c r="O53" s="6"/>
      <c r="P53" s="6"/>
      <c r="Q53" s="6"/>
      <c r="R53" s="235" t="s">
        <v>57</v>
      </c>
      <c r="S53" s="236"/>
      <c r="T53" s="236"/>
      <c r="U53" s="27"/>
      <c r="V53" s="310" t="s">
        <v>123</v>
      </c>
      <c r="W53" s="311"/>
      <c r="X53" s="311"/>
      <c r="Y53" s="311"/>
      <c r="Z53" s="311"/>
      <c r="AA53" s="311"/>
      <c r="AB53" s="311"/>
      <c r="AC53" s="311"/>
      <c r="AD53" s="311"/>
      <c r="AE53" s="311"/>
      <c r="AF53" s="311"/>
      <c r="AG53" s="311"/>
      <c r="AH53" s="311"/>
      <c r="AI53" s="312" t="s">
        <v>119</v>
      </c>
      <c r="AJ53" s="313"/>
    </row>
    <row r="54" spans="12:36" ht="15" customHeight="1">
      <c r="R54" s="234"/>
      <c r="S54" s="234"/>
      <c r="T54" s="234"/>
      <c r="U54" s="28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14"/>
      <c r="AJ54" s="314"/>
    </row>
  </sheetData>
  <sheetProtection algorithmName="SHA-512" hashValue="M1UHbjKEzRZsX9CMPo7J/HlbHj8CjKpnQJYBKGzzHifaHbfIn86f4uiNlCmHB8V1GNaQGk2K5gJdhEJfUt0vww==" saltValue="sNf/AEV/C5lG1P/7yRHlSQ==" spinCount="100000" sheet="1" objects="1" scenarios="1"/>
  <mergeCells count="138">
    <mergeCell ref="N51:Q52"/>
    <mergeCell ref="R51:T52"/>
    <mergeCell ref="V51:AJ52"/>
    <mergeCell ref="R53:T54"/>
    <mergeCell ref="V53:AH54"/>
    <mergeCell ref="AI53:AJ54"/>
    <mergeCell ref="N46:Q47"/>
    <mergeCell ref="R46:T47"/>
    <mergeCell ref="V46:AJ47"/>
    <mergeCell ref="R48:T49"/>
    <mergeCell ref="V48:AH49"/>
    <mergeCell ref="AI48:AJ49"/>
    <mergeCell ref="A41:B41"/>
    <mergeCell ref="C41:R41"/>
    <mergeCell ref="S41:AI42"/>
    <mergeCell ref="C44:I44"/>
    <mergeCell ref="J44:K44"/>
    <mergeCell ref="L44:M44"/>
    <mergeCell ref="O44:P44"/>
    <mergeCell ref="R44:S44"/>
    <mergeCell ref="A38:B38"/>
    <mergeCell ref="C38:R38"/>
    <mergeCell ref="S38:T38"/>
    <mergeCell ref="U38:V38"/>
    <mergeCell ref="X38:Y38"/>
    <mergeCell ref="AA38:AB38"/>
    <mergeCell ref="W32:AC32"/>
    <mergeCell ref="A35:B35"/>
    <mergeCell ref="C35:R35"/>
    <mergeCell ref="S35:T35"/>
    <mergeCell ref="U35:V35"/>
    <mergeCell ref="X35:Y35"/>
    <mergeCell ref="AA35:AB35"/>
    <mergeCell ref="B28:R32"/>
    <mergeCell ref="S28:V28"/>
    <mergeCell ref="W28:AC28"/>
    <mergeCell ref="S29:V29"/>
    <mergeCell ref="W29:AC29"/>
    <mergeCell ref="S30:V30"/>
    <mergeCell ref="W30:AC30"/>
    <mergeCell ref="S31:V31"/>
    <mergeCell ref="W31:AC31"/>
    <mergeCell ref="S32:V32"/>
    <mergeCell ref="B27:J27"/>
    <mergeCell ref="K27:N27"/>
    <mergeCell ref="O27:R27"/>
    <mergeCell ref="S27:V27"/>
    <mergeCell ref="W27:AC27"/>
    <mergeCell ref="AD27:AJ27"/>
    <mergeCell ref="B26:J26"/>
    <mergeCell ref="K26:N26"/>
    <mergeCell ref="O26:R26"/>
    <mergeCell ref="S26:V26"/>
    <mergeCell ref="W26:AC26"/>
    <mergeCell ref="AD26:AJ26"/>
    <mergeCell ref="B25:J25"/>
    <mergeCell ref="K25:N25"/>
    <mergeCell ref="O25:R25"/>
    <mergeCell ref="S25:V25"/>
    <mergeCell ref="W25:AC25"/>
    <mergeCell ref="AD25:AJ25"/>
    <mergeCell ref="B24:J24"/>
    <mergeCell ref="K24:N24"/>
    <mergeCell ref="O24:R24"/>
    <mergeCell ref="S24:V24"/>
    <mergeCell ref="W24:AC24"/>
    <mergeCell ref="AD24:AJ24"/>
    <mergeCell ref="B23:J23"/>
    <mergeCell ref="K23:N23"/>
    <mergeCell ref="O23:R23"/>
    <mergeCell ref="S23:V23"/>
    <mergeCell ref="W23:AC23"/>
    <mergeCell ref="AD23:AJ23"/>
    <mergeCell ref="B22:J22"/>
    <mergeCell ref="K22:N22"/>
    <mergeCell ref="O22:R22"/>
    <mergeCell ref="S22:V22"/>
    <mergeCell ref="W22:AC22"/>
    <mergeCell ref="AD22:AJ22"/>
    <mergeCell ref="B21:J21"/>
    <mergeCell ref="K21:N21"/>
    <mergeCell ref="O21:R21"/>
    <mergeCell ref="S21:V21"/>
    <mergeCell ref="W21:AC21"/>
    <mergeCell ref="AD21:AJ21"/>
    <mergeCell ref="B20:J20"/>
    <mergeCell ref="K20:N20"/>
    <mergeCell ref="O20:R20"/>
    <mergeCell ref="S20:V20"/>
    <mergeCell ref="W20:AC20"/>
    <mergeCell ref="AD20:AJ20"/>
    <mergeCell ref="B19:J19"/>
    <mergeCell ref="K19:N19"/>
    <mergeCell ref="O19:R19"/>
    <mergeCell ref="S19:V19"/>
    <mergeCell ref="W19:AC19"/>
    <mergeCell ref="AD19:AJ19"/>
    <mergeCell ref="B18:J18"/>
    <mergeCell ref="K18:N18"/>
    <mergeCell ref="O18:R18"/>
    <mergeCell ref="S18:V18"/>
    <mergeCell ref="W18:AC18"/>
    <mergeCell ref="AD18:AJ18"/>
    <mergeCell ref="B16:J17"/>
    <mergeCell ref="K16:N17"/>
    <mergeCell ref="O16:V16"/>
    <mergeCell ref="W16:AC16"/>
    <mergeCell ref="AD16:AJ17"/>
    <mergeCell ref="O17:R17"/>
    <mergeCell ref="S17:V17"/>
    <mergeCell ref="W17:AC17"/>
    <mergeCell ref="Z11:Z12"/>
    <mergeCell ref="AA11:AB12"/>
    <mergeCell ref="AC11:AC12"/>
    <mergeCell ref="AD11:AJ12"/>
    <mergeCell ref="A15:B15"/>
    <mergeCell ref="C15:AJ15"/>
    <mergeCell ref="P11:Q12"/>
    <mergeCell ref="R11:R12"/>
    <mergeCell ref="S11:T12"/>
    <mergeCell ref="U11:V12"/>
    <mergeCell ref="W11:W12"/>
    <mergeCell ref="X11:Y12"/>
    <mergeCell ref="B11:G12"/>
    <mergeCell ref="H11:I12"/>
    <mergeCell ref="J11:K12"/>
    <mergeCell ref="L11:L12"/>
    <mergeCell ref="M11:N12"/>
    <mergeCell ref="O11:O12"/>
    <mergeCell ref="A1:AJ2"/>
    <mergeCell ref="B4:AI5"/>
    <mergeCell ref="A7:AJ7"/>
    <mergeCell ref="A8:B8"/>
    <mergeCell ref="C8:AJ8"/>
    <mergeCell ref="B9:G10"/>
    <mergeCell ref="H9:R10"/>
    <mergeCell ref="S9:AC10"/>
    <mergeCell ref="AD9:AJ10"/>
  </mergeCells>
  <phoneticPr fontId="9"/>
  <conditionalFormatting sqref="B11">
    <cfRule type="containsBlanks" dxfId="11" priority="6">
      <formula>LEN(TRIM(B11))=0</formula>
    </cfRule>
  </conditionalFormatting>
  <conditionalFormatting sqref="H11 O44 R44 J11 L11:M11 R11:S11 O11:P11 U11 W11:X11 AC11 Z11:AA11 U35 W38 W35:X35 Z35:AA35 Z38">
    <cfRule type="containsBlanks" dxfId="10" priority="5">
      <formula>LEN(TRIM(H11))=0</formula>
    </cfRule>
  </conditionalFormatting>
  <conditionalFormatting sqref="O18:O27 B18:B27 K18:K27 S18:S27 W18:W27">
    <cfRule type="expression" dxfId="9" priority="4">
      <formula>$B$18=""</formula>
    </cfRule>
  </conditionalFormatting>
  <conditionalFormatting sqref="L44">
    <cfRule type="containsBlanks" dxfId="8" priority="3">
      <formula>LEN(TRIM(L44))=0</formula>
    </cfRule>
  </conditionalFormatting>
  <conditionalFormatting sqref="V46:AJ47 V48:AH49 V51:AJ52 V53:AH54">
    <cfRule type="containsBlanks" dxfId="7" priority="2">
      <formula>LEN(TRIM(V46))=0</formula>
    </cfRule>
  </conditionalFormatting>
  <conditionalFormatting sqref="B28:R32">
    <cfRule type="notContainsBlanks" dxfId="6" priority="1">
      <formula>LEN(TRIM(B28))&gt;0</formula>
    </cfRule>
  </conditionalFormatting>
  <dataValidations count="9">
    <dataValidation imeMode="disabled" allowBlank="1" showInputMessage="1" showErrorMessage="1" sqref="W18:AC27" xr:uid="{49E239C3-6EE8-49F9-9A6F-25995FF9D662}"/>
    <dataValidation type="list" allowBlank="1" showInputMessage="1" showErrorMessage="1" sqref="AI53:AJ54 AI48:AJ49" xr:uid="{A0B01B2A-571F-4A95-91D2-625260097006}">
      <formula1>$AM$48:$AM$49</formula1>
    </dataValidation>
    <dataValidation type="list" imeMode="disabled" allowBlank="1" showInputMessage="1" showErrorMessage="1" sqref="S18:V27" xr:uid="{C19BF6D4-7436-46D5-BF26-4CF609F8CBDE}">
      <formula1>$AN$18:$AN$24</formula1>
    </dataValidation>
    <dataValidation type="list" imeMode="disabled" allowBlank="1" showInputMessage="1" showErrorMessage="1" sqref="O18:R27" xr:uid="{BBE3ED76-4661-48D2-B9E3-C508597C9EE5}">
      <formula1>$AM$18:$AM$40</formula1>
    </dataValidation>
    <dataValidation type="list" allowBlank="1" showInputMessage="1" showErrorMessage="1" sqref="H11:I12 S11:T12" xr:uid="{B8491E15-4A96-4264-B8AC-0089C80D15FC}">
      <formula1>$AN$11:$AN$13</formula1>
    </dataValidation>
    <dataValidation type="list" allowBlank="1" showInputMessage="1" showErrorMessage="1" sqref="B11:G12" xr:uid="{E6977258-5EDE-40BF-8748-F0E8A284D79A}">
      <formula1>$AM$11:$AM$12</formula1>
    </dataValidation>
    <dataValidation type="whole" imeMode="disabled" allowBlank="1" showInputMessage="1" showErrorMessage="1" sqref="P11:Q12 AA11:AB12 AA35:AB35 AA38:AB38 R44:S44" xr:uid="{AB87CABF-6509-4953-99A0-2FC25BA5387A}">
      <formula1>1</formula1>
      <formula2>31</formula2>
    </dataValidation>
    <dataValidation type="whole" imeMode="disabled" allowBlank="1" showInputMessage="1" showErrorMessage="1" sqref="M11:N12 X11:Y12 X35:Y35 X38:Y38 O44:P44" xr:uid="{6923E9D3-8492-4EC2-BB6B-B589E43D9F35}">
      <formula1>1</formula1>
      <formula2>12</formula2>
    </dataValidation>
    <dataValidation type="whole" imeMode="disabled" allowBlank="1" showInputMessage="1" showErrorMessage="1" sqref="U11:V12 J11:K12 U35:V35 U38:V38 L44:M44" xr:uid="{805170E2-00D4-4898-8F72-DDC1B6BC2372}">
      <formula1>1</formula1>
      <formula2>64</formula2>
    </dataValidation>
  </dataValidations>
  <pageMargins left="0.59055118110236227" right="0.59055118110236227" top="0.78740157480314965" bottom="0.3937007874015748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182CB-AA0E-4377-BD6E-77A1C520FC07}">
  <sheetPr>
    <tabColor theme="9" tint="-0.249977111117893"/>
  </sheetPr>
  <dimension ref="A1:AQ54"/>
  <sheetViews>
    <sheetView view="pageBreakPreview" zoomScaleSheetLayoutView="100" workbookViewId="0">
      <selection activeCell="AK1" sqref="AK1"/>
    </sheetView>
  </sheetViews>
  <sheetFormatPr defaultColWidth="2.5" defaultRowHeight="15" customHeight="1"/>
  <cols>
    <col min="1" max="38" width="2.5" style="17"/>
    <col min="39" max="39" width="21.875" style="17" hidden="1" customWidth="1"/>
    <col min="40" max="40" width="43.25" style="17" hidden="1" customWidth="1"/>
    <col min="41" max="42" width="15.125" style="17" hidden="1" customWidth="1"/>
    <col min="43" max="43" width="6.75" style="17" hidden="1" customWidth="1"/>
    <col min="44" max="16384" width="2.5" style="17"/>
  </cols>
  <sheetData>
    <row r="1" spans="1:42" s="3" customFormat="1" ht="15" customHeight="1">
      <c r="A1" s="200" t="s">
        <v>59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</row>
    <row r="2" spans="1:42" s="3" customFormat="1" ht="15" customHeight="1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</row>
    <row r="4" spans="1:42" ht="15" customHeight="1">
      <c r="B4" s="209" t="s">
        <v>40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5"/>
    </row>
    <row r="5" spans="1:42" ht="15" customHeight="1">
      <c r="A5" s="5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5"/>
    </row>
    <row r="7" spans="1:42" ht="15" customHeight="1">
      <c r="A7" s="202" t="s">
        <v>41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199"/>
      <c r="AA7" s="199"/>
      <c r="AB7" s="199"/>
      <c r="AC7" s="199"/>
      <c r="AD7" s="199"/>
      <c r="AE7" s="199"/>
      <c r="AF7" s="199"/>
      <c r="AG7" s="199"/>
      <c r="AH7" s="199"/>
      <c r="AI7" s="199"/>
      <c r="AJ7" s="199"/>
    </row>
    <row r="8" spans="1:42" ht="15" customHeight="1">
      <c r="A8" s="198">
        <v>1</v>
      </c>
      <c r="B8" s="199"/>
      <c r="C8" s="238" t="s">
        <v>42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</row>
    <row r="9" spans="1:42" ht="15" customHeight="1">
      <c r="B9" s="111" t="s">
        <v>71</v>
      </c>
      <c r="C9" s="167"/>
      <c r="D9" s="167"/>
      <c r="E9" s="167"/>
      <c r="F9" s="167"/>
      <c r="G9" s="168"/>
      <c r="H9" s="111" t="s">
        <v>72</v>
      </c>
      <c r="I9" s="112"/>
      <c r="J9" s="112"/>
      <c r="K9" s="112"/>
      <c r="L9" s="112"/>
      <c r="M9" s="112"/>
      <c r="N9" s="112"/>
      <c r="O9" s="112"/>
      <c r="P9" s="112"/>
      <c r="Q9" s="112"/>
      <c r="R9" s="113"/>
      <c r="S9" s="111" t="s">
        <v>73</v>
      </c>
      <c r="T9" s="112"/>
      <c r="U9" s="112"/>
      <c r="V9" s="112"/>
      <c r="W9" s="112"/>
      <c r="X9" s="112"/>
      <c r="Y9" s="112"/>
      <c r="Z9" s="112"/>
      <c r="AA9" s="112"/>
      <c r="AB9" s="112"/>
      <c r="AC9" s="113"/>
      <c r="AD9" s="111" t="s">
        <v>78</v>
      </c>
      <c r="AE9" s="112"/>
      <c r="AF9" s="112"/>
      <c r="AG9" s="112"/>
      <c r="AH9" s="112"/>
      <c r="AI9" s="112"/>
      <c r="AJ9" s="113"/>
    </row>
    <row r="10" spans="1:42" ht="15" customHeight="1">
      <c r="B10" s="169"/>
      <c r="C10" s="108"/>
      <c r="D10" s="108"/>
      <c r="E10" s="108"/>
      <c r="F10" s="108"/>
      <c r="G10" s="170"/>
      <c r="H10" s="142"/>
      <c r="I10" s="143"/>
      <c r="J10" s="143"/>
      <c r="K10" s="143"/>
      <c r="L10" s="143"/>
      <c r="M10" s="143"/>
      <c r="N10" s="143"/>
      <c r="O10" s="143"/>
      <c r="P10" s="143"/>
      <c r="Q10" s="143"/>
      <c r="R10" s="171"/>
      <c r="S10" s="142"/>
      <c r="T10" s="143"/>
      <c r="U10" s="143"/>
      <c r="V10" s="143"/>
      <c r="W10" s="143"/>
      <c r="X10" s="143"/>
      <c r="Y10" s="143"/>
      <c r="Z10" s="143"/>
      <c r="AA10" s="143"/>
      <c r="AB10" s="143"/>
      <c r="AC10" s="171"/>
      <c r="AD10" s="142"/>
      <c r="AE10" s="143"/>
      <c r="AF10" s="143"/>
      <c r="AG10" s="143"/>
      <c r="AH10" s="143"/>
      <c r="AI10" s="143"/>
      <c r="AJ10" s="171"/>
      <c r="AO10" s="6" t="s">
        <v>107</v>
      </c>
      <c r="AP10" s="6" t="s">
        <v>111</v>
      </c>
    </row>
    <row r="11" spans="1:42" ht="15" customHeight="1">
      <c r="B11" s="323" t="s">
        <v>60</v>
      </c>
      <c r="C11" s="324"/>
      <c r="D11" s="324"/>
      <c r="E11" s="324"/>
      <c r="F11" s="324"/>
      <c r="G11" s="325"/>
      <c r="H11" s="111" t="s">
        <v>62</v>
      </c>
      <c r="I11" s="266"/>
      <c r="J11" s="320">
        <v>4</v>
      </c>
      <c r="K11" s="321"/>
      <c r="L11" s="116" t="s">
        <v>43</v>
      </c>
      <c r="M11" s="320">
        <v>3</v>
      </c>
      <c r="N11" s="321"/>
      <c r="O11" s="116" t="s">
        <v>44</v>
      </c>
      <c r="P11" s="320">
        <v>31</v>
      </c>
      <c r="Q11" s="321"/>
      <c r="R11" s="165" t="s">
        <v>45</v>
      </c>
      <c r="S11" s="111" t="s">
        <v>62</v>
      </c>
      <c r="T11" s="266"/>
      <c r="U11" s="320">
        <v>10</v>
      </c>
      <c r="V11" s="321"/>
      <c r="W11" s="116" t="s">
        <v>43</v>
      </c>
      <c r="X11" s="320">
        <v>3</v>
      </c>
      <c r="Y11" s="321"/>
      <c r="Z11" s="116" t="s">
        <v>44</v>
      </c>
      <c r="AA11" s="320">
        <v>30</v>
      </c>
      <c r="AB11" s="321"/>
      <c r="AC11" s="165" t="s">
        <v>45</v>
      </c>
      <c r="AD11" s="260" t="str">
        <f>IF(B11="","",IF(B11="農業経営基盤
強化促進法","",IF(AP12&lt;=AO45,"法定更新あり","")))</f>
        <v/>
      </c>
      <c r="AE11" s="261"/>
      <c r="AF11" s="261"/>
      <c r="AG11" s="261"/>
      <c r="AH11" s="261"/>
      <c r="AI11" s="261"/>
      <c r="AJ11" s="262"/>
      <c r="AM11" s="17" t="s">
        <v>60</v>
      </c>
      <c r="AN11" s="17" t="s">
        <v>62</v>
      </c>
      <c r="AO11" s="6" t="str">
        <f>H11&amp;J11&amp;L11&amp;M11&amp;O11&amp;P11&amp;R11</f>
        <v>令和4年3月31日</v>
      </c>
      <c r="AP11" s="6" t="str">
        <f>S11&amp;U11&amp;W11&amp;X11&amp;Z11&amp;AA11&amp;AC11</f>
        <v>令和10年3月30日</v>
      </c>
    </row>
    <row r="12" spans="1:42" ht="15" customHeight="1">
      <c r="B12" s="326"/>
      <c r="C12" s="327"/>
      <c r="D12" s="327"/>
      <c r="E12" s="327"/>
      <c r="F12" s="327"/>
      <c r="G12" s="328"/>
      <c r="H12" s="267"/>
      <c r="I12" s="117"/>
      <c r="J12" s="322"/>
      <c r="K12" s="322"/>
      <c r="L12" s="117"/>
      <c r="M12" s="322"/>
      <c r="N12" s="322"/>
      <c r="O12" s="117"/>
      <c r="P12" s="322"/>
      <c r="Q12" s="322"/>
      <c r="R12" s="166"/>
      <c r="S12" s="267"/>
      <c r="T12" s="117"/>
      <c r="U12" s="322"/>
      <c r="V12" s="322"/>
      <c r="W12" s="117"/>
      <c r="X12" s="322"/>
      <c r="Y12" s="322"/>
      <c r="Z12" s="117"/>
      <c r="AA12" s="322"/>
      <c r="AB12" s="322"/>
      <c r="AC12" s="166"/>
      <c r="AD12" s="263"/>
      <c r="AE12" s="264"/>
      <c r="AF12" s="264"/>
      <c r="AG12" s="264"/>
      <c r="AH12" s="264"/>
      <c r="AI12" s="264"/>
      <c r="AJ12" s="265"/>
      <c r="AM12" s="17" t="s">
        <v>61</v>
      </c>
      <c r="AN12" s="17" t="s">
        <v>63</v>
      </c>
      <c r="AO12" s="6">
        <f>DATEVALUE(AO11)</f>
        <v>44651</v>
      </c>
      <c r="AP12" s="6">
        <f>DATEVALUE(AP11)</f>
        <v>46842</v>
      </c>
    </row>
    <row r="13" spans="1:42" ht="15" customHeight="1">
      <c r="AN13" s="17" t="s">
        <v>64</v>
      </c>
      <c r="AO13" s="6"/>
      <c r="AP13" s="6"/>
    </row>
    <row r="14" spans="1:42" ht="15" customHeight="1">
      <c r="AO14" s="6"/>
      <c r="AP14" s="6"/>
    </row>
    <row r="15" spans="1:42" ht="15" customHeight="1">
      <c r="A15" s="198">
        <v>2</v>
      </c>
      <c r="B15" s="199"/>
      <c r="C15" s="238" t="s">
        <v>46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P15" s="6" t="str">
        <f>IF(AP12&lt;=AO12,"逆転現象","")</f>
        <v/>
      </c>
    </row>
    <row r="16" spans="1:42" ht="15" customHeight="1">
      <c r="B16" s="111" t="s">
        <v>74</v>
      </c>
      <c r="C16" s="112"/>
      <c r="D16" s="112"/>
      <c r="E16" s="112"/>
      <c r="F16" s="112"/>
      <c r="G16" s="112"/>
      <c r="H16" s="112"/>
      <c r="I16" s="112"/>
      <c r="J16" s="113"/>
      <c r="K16" s="111" t="s">
        <v>75</v>
      </c>
      <c r="L16" s="112"/>
      <c r="M16" s="112"/>
      <c r="N16" s="112"/>
      <c r="O16" s="111" t="s">
        <v>76</v>
      </c>
      <c r="P16" s="112"/>
      <c r="Q16" s="112"/>
      <c r="R16" s="112"/>
      <c r="S16" s="112"/>
      <c r="T16" s="112"/>
      <c r="U16" s="112"/>
      <c r="V16" s="113"/>
      <c r="W16" s="111" t="s">
        <v>67</v>
      </c>
      <c r="X16" s="112"/>
      <c r="Y16" s="112"/>
      <c r="Z16" s="112"/>
      <c r="AA16" s="112"/>
      <c r="AB16" s="112"/>
      <c r="AC16" s="113"/>
      <c r="AD16" s="111" t="s">
        <v>78</v>
      </c>
      <c r="AE16" s="112"/>
      <c r="AF16" s="112"/>
      <c r="AG16" s="112"/>
      <c r="AH16" s="112"/>
      <c r="AI16" s="112"/>
      <c r="AJ16" s="113"/>
    </row>
    <row r="17" spans="2:40" ht="15" customHeight="1">
      <c r="B17" s="142"/>
      <c r="C17" s="143"/>
      <c r="D17" s="143"/>
      <c r="E17" s="143"/>
      <c r="F17" s="143"/>
      <c r="G17" s="143"/>
      <c r="H17" s="143"/>
      <c r="I17" s="143"/>
      <c r="J17" s="171"/>
      <c r="K17" s="142"/>
      <c r="L17" s="143"/>
      <c r="M17" s="143"/>
      <c r="N17" s="143"/>
      <c r="O17" s="188" t="s">
        <v>66</v>
      </c>
      <c r="P17" s="189"/>
      <c r="Q17" s="189"/>
      <c r="R17" s="189"/>
      <c r="S17" s="188" t="s">
        <v>70</v>
      </c>
      <c r="T17" s="189"/>
      <c r="U17" s="189"/>
      <c r="V17" s="189"/>
      <c r="W17" s="176" t="s">
        <v>68</v>
      </c>
      <c r="X17" s="143"/>
      <c r="Y17" s="143"/>
      <c r="Z17" s="143"/>
      <c r="AA17" s="143"/>
      <c r="AB17" s="143"/>
      <c r="AC17" s="171"/>
      <c r="AD17" s="142"/>
      <c r="AE17" s="143"/>
      <c r="AF17" s="143"/>
      <c r="AG17" s="143"/>
      <c r="AH17" s="143"/>
      <c r="AI17" s="143"/>
      <c r="AJ17" s="171"/>
    </row>
    <row r="18" spans="2:40" ht="15" customHeight="1">
      <c r="B18" s="336" t="s">
        <v>14</v>
      </c>
      <c r="C18" s="337"/>
      <c r="D18" s="337"/>
      <c r="E18" s="337"/>
      <c r="F18" s="337"/>
      <c r="G18" s="337"/>
      <c r="H18" s="337"/>
      <c r="I18" s="337"/>
      <c r="J18" s="337"/>
      <c r="K18" s="336"/>
      <c r="L18" s="337"/>
      <c r="M18" s="337"/>
      <c r="N18" s="337"/>
      <c r="O18" s="338"/>
      <c r="P18" s="339"/>
      <c r="Q18" s="339"/>
      <c r="R18" s="339"/>
      <c r="S18" s="338"/>
      <c r="T18" s="339"/>
      <c r="U18" s="339"/>
      <c r="V18" s="339"/>
      <c r="W18" s="340"/>
      <c r="X18" s="341"/>
      <c r="Y18" s="341"/>
      <c r="Z18" s="341"/>
      <c r="AA18" s="341"/>
      <c r="AB18" s="341"/>
      <c r="AC18" s="342"/>
      <c r="AD18" s="291"/>
      <c r="AE18" s="292"/>
      <c r="AF18" s="292"/>
      <c r="AG18" s="292"/>
      <c r="AH18" s="292"/>
      <c r="AI18" s="292"/>
      <c r="AJ18" s="293"/>
      <c r="AM18" s="17" t="s">
        <v>79</v>
      </c>
      <c r="AN18" s="17" t="s">
        <v>79</v>
      </c>
    </row>
    <row r="19" spans="2:40" ht="15" customHeight="1">
      <c r="B19" s="329"/>
      <c r="C19" s="330"/>
      <c r="D19" s="330"/>
      <c r="E19" s="330"/>
      <c r="F19" s="330"/>
      <c r="G19" s="330"/>
      <c r="H19" s="330"/>
      <c r="I19" s="330"/>
      <c r="J19" s="330"/>
      <c r="K19" s="329"/>
      <c r="L19" s="330"/>
      <c r="M19" s="330"/>
      <c r="N19" s="330"/>
      <c r="O19" s="331"/>
      <c r="P19" s="332"/>
      <c r="Q19" s="332"/>
      <c r="R19" s="332"/>
      <c r="S19" s="331"/>
      <c r="T19" s="332"/>
      <c r="U19" s="332"/>
      <c r="V19" s="332"/>
      <c r="W19" s="333"/>
      <c r="X19" s="334"/>
      <c r="Y19" s="334"/>
      <c r="Z19" s="334"/>
      <c r="AA19" s="334"/>
      <c r="AB19" s="334"/>
      <c r="AC19" s="335"/>
      <c r="AD19" s="281"/>
      <c r="AE19" s="282"/>
      <c r="AF19" s="282"/>
      <c r="AG19" s="282"/>
      <c r="AH19" s="282"/>
      <c r="AI19" s="282"/>
      <c r="AJ19" s="283"/>
      <c r="AM19" s="17" t="s">
        <v>80</v>
      </c>
      <c r="AN19" s="17" t="s">
        <v>80</v>
      </c>
    </row>
    <row r="20" spans="2:40" ht="15" customHeight="1">
      <c r="B20" s="329"/>
      <c r="C20" s="330"/>
      <c r="D20" s="330"/>
      <c r="E20" s="330"/>
      <c r="F20" s="330"/>
      <c r="G20" s="330"/>
      <c r="H20" s="330"/>
      <c r="I20" s="330"/>
      <c r="J20" s="330"/>
      <c r="K20" s="329"/>
      <c r="L20" s="330"/>
      <c r="M20" s="330"/>
      <c r="N20" s="330"/>
      <c r="O20" s="331"/>
      <c r="P20" s="332"/>
      <c r="Q20" s="332"/>
      <c r="R20" s="332"/>
      <c r="S20" s="331"/>
      <c r="T20" s="332"/>
      <c r="U20" s="332"/>
      <c r="V20" s="332"/>
      <c r="W20" s="333"/>
      <c r="X20" s="334"/>
      <c r="Y20" s="334"/>
      <c r="Z20" s="334"/>
      <c r="AA20" s="334"/>
      <c r="AB20" s="334"/>
      <c r="AC20" s="335"/>
      <c r="AD20" s="281"/>
      <c r="AE20" s="282"/>
      <c r="AF20" s="282"/>
      <c r="AG20" s="282"/>
      <c r="AH20" s="282"/>
      <c r="AI20" s="282"/>
      <c r="AJ20" s="283"/>
      <c r="AM20" s="17" t="s">
        <v>85</v>
      </c>
      <c r="AN20" s="17" t="s">
        <v>89</v>
      </c>
    </row>
    <row r="21" spans="2:40" ht="15" customHeight="1">
      <c r="B21" s="329"/>
      <c r="C21" s="330"/>
      <c r="D21" s="330"/>
      <c r="E21" s="330"/>
      <c r="F21" s="330"/>
      <c r="G21" s="330"/>
      <c r="H21" s="330"/>
      <c r="I21" s="330"/>
      <c r="J21" s="330"/>
      <c r="K21" s="329"/>
      <c r="L21" s="330"/>
      <c r="M21" s="330"/>
      <c r="N21" s="330"/>
      <c r="O21" s="331"/>
      <c r="P21" s="332"/>
      <c r="Q21" s="332"/>
      <c r="R21" s="332"/>
      <c r="S21" s="331"/>
      <c r="T21" s="332"/>
      <c r="U21" s="332"/>
      <c r="V21" s="332"/>
      <c r="W21" s="333"/>
      <c r="X21" s="334"/>
      <c r="Y21" s="334"/>
      <c r="Z21" s="334"/>
      <c r="AA21" s="334"/>
      <c r="AB21" s="334"/>
      <c r="AC21" s="335"/>
      <c r="AD21" s="281"/>
      <c r="AE21" s="282"/>
      <c r="AF21" s="282"/>
      <c r="AG21" s="282"/>
      <c r="AH21" s="282"/>
      <c r="AI21" s="282"/>
      <c r="AJ21" s="283"/>
      <c r="AM21" s="17" t="s">
        <v>90</v>
      </c>
      <c r="AN21" s="17" t="s">
        <v>88</v>
      </c>
    </row>
    <row r="22" spans="2:40" ht="15" customHeight="1">
      <c r="B22" s="329"/>
      <c r="C22" s="330"/>
      <c r="D22" s="330"/>
      <c r="E22" s="330"/>
      <c r="F22" s="330"/>
      <c r="G22" s="330"/>
      <c r="H22" s="330"/>
      <c r="I22" s="330"/>
      <c r="J22" s="330"/>
      <c r="K22" s="329"/>
      <c r="L22" s="330"/>
      <c r="M22" s="330"/>
      <c r="N22" s="330"/>
      <c r="O22" s="331"/>
      <c r="P22" s="332"/>
      <c r="Q22" s="332"/>
      <c r="R22" s="332"/>
      <c r="S22" s="331"/>
      <c r="T22" s="332"/>
      <c r="U22" s="332"/>
      <c r="V22" s="332"/>
      <c r="W22" s="333"/>
      <c r="X22" s="334"/>
      <c r="Y22" s="334"/>
      <c r="Z22" s="334"/>
      <c r="AA22" s="334"/>
      <c r="AB22" s="334"/>
      <c r="AC22" s="335"/>
      <c r="AD22" s="281"/>
      <c r="AE22" s="282"/>
      <c r="AF22" s="282"/>
      <c r="AG22" s="282"/>
      <c r="AH22" s="282"/>
      <c r="AI22" s="282"/>
      <c r="AJ22" s="283"/>
      <c r="AM22" s="17" t="s">
        <v>82</v>
      </c>
      <c r="AN22" s="17" t="s">
        <v>105</v>
      </c>
    </row>
    <row r="23" spans="2:40" ht="15" customHeight="1">
      <c r="B23" s="329"/>
      <c r="C23" s="330"/>
      <c r="D23" s="330"/>
      <c r="E23" s="330"/>
      <c r="F23" s="330"/>
      <c r="G23" s="330"/>
      <c r="H23" s="330"/>
      <c r="I23" s="330"/>
      <c r="J23" s="330"/>
      <c r="K23" s="329"/>
      <c r="L23" s="330"/>
      <c r="M23" s="330"/>
      <c r="N23" s="330"/>
      <c r="O23" s="331"/>
      <c r="P23" s="332"/>
      <c r="Q23" s="332"/>
      <c r="R23" s="332"/>
      <c r="S23" s="331"/>
      <c r="T23" s="332"/>
      <c r="U23" s="332"/>
      <c r="V23" s="332"/>
      <c r="W23" s="333"/>
      <c r="X23" s="334"/>
      <c r="Y23" s="334"/>
      <c r="Z23" s="334"/>
      <c r="AA23" s="334"/>
      <c r="AB23" s="334"/>
      <c r="AC23" s="335"/>
      <c r="AD23" s="281"/>
      <c r="AE23" s="282"/>
      <c r="AF23" s="282"/>
      <c r="AG23" s="282"/>
      <c r="AH23" s="282"/>
      <c r="AI23" s="282"/>
      <c r="AJ23" s="283"/>
      <c r="AM23" s="17" t="s">
        <v>81</v>
      </c>
      <c r="AN23" s="17" t="s">
        <v>83</v>
      </c>
    </row>
    <row r="24" spans="2:40" ht="15" customHeight="1">
      <c r="B24" s="329"/>
      <c r="C24" s="330"/>
      <c r="D24" s="330"/>
      <c r="E24" s="330"/>
      <c r="F24" s="330"/>
      <c r="G24" s="330"/>
      <c r="H24" s="330"/>
      <c r="I24" s="330"/>
      <c r="J24" s="330"/>
      <c r="K24" s="329"/>
      <c r="L24" s="330"/>
      <c r="M24" s="330"/>
      <c r="N24" s="330"/>
      <c r="O24" s="331"/>
      <c r="P24" s="332"/>
      <c r="Q24" s="332"/>
      <c r="R24" s="332"/>
      <c r="S24" s="331"/>
      <c r="T24" s="332"/>
      <c r="U24" s="332"/>
      <c r="V24" s="332"/>
      <c r="W24" s="333"/>
      <c r="X24" s="334"/>
      <c r="Y24" s="334"/>
      <c r="Z24" s="334"/>
      <c r="AA24" s="334"/>
      <c r="AB24" s="334"/>
      <c r="AC24" s="335"/>
      <c r="AD24" s="281"/>
      <c r="AE24" s="282"/>
      <c r="AF24" s="282"/>
      <c r="AG24" s="282"/>
      <c r="AH24" s="282"/>
      <c r="AI24" s="282"/>
      <c r="AJ24" s="283"/>
      <c r="AM24" s="17" t="s">
        <v>84</v>
      </c>
      <c r="AN24" s="17" t="s">
        <v>106</v>
      </c>
    </row>
    <row r="25" spans="2:40" ht="15" customHeight="1">
      <c r="B25" s="329"/>
      <c r="C25" s="330"/>
      <c r="D25" s="330"/>
      <c r="E25" s="330"/>
      <c r="F25" s="330"/>
      <c r="G25" s="330"/>
      <c r="H25" s="330"/>
      <c r="I25" s="330"/>
      <c r="J25" s="330"/>
      <c r="K25" s="329"/>
      <c r="L25" s="330"/>
      <c r="M25" s="330"/>
      <c r="N25" s="330"/>
      <c r="O25" s="331"/>
      <c r="P25" s="332"/>
      <c r="Q25" s="332"/>
      <c r="R25" s="332"/>
      <c r="S25" s="331"/>
      <c r="T25" s="332"/>
      <c r="U25" s="332"/>
      <c r="V25" s="332"/>
      <c r="W25" s="333"/>
      <c r="X25" s="334"/>
      <c r="Y25" s="334"/>
      <c r="Z25" s="334"/>
      <c r="AA25" s="334"/>
      <c r="AB25" s="334"/>
      <c r="AC25" s="335"/>
      <c r="AD25" s="281"/>
      <c r="AE25" s="282"/>
      <c r="AF25" s="282"/>
      <c r="AG25" s="282"/>
      <c r="AH25" s="282"/>
      <c r="AI25" s="282"/>
      <c r="AJ25" s="283"/>
      <c r="AM25" s="17" t="s">
        <v>86</v>
      </c>
    </row>
    <row r="26" spans="2:40" ht="15" customHeight="1">
      <c r="B26" s="329"/>
      <c r="C26" s="330"/>
      <c r="D26" s="330"/>
      <c r="E26" s="330"/>
      <c r="F26" s="330"/>
      <c r="G26" s="330"/>
      <c r="H26" s="330"/>
      <c r="I26" s="330"/>
      <c r="J26" s="330"/>
      <c r="K26" s="329"/>
      <c r="L26" s="330"/>
      <c r="M26" s="330"/>
      <c r="N26" s="330"/>
      <c r="O26" s="331"/>
      <c r="P26" s="332"/>
      <c r="Q26" s="332"/>
      <c r="R26" s="332"/>
      <c r="S26" s="331"/>
      <c r="T26" s="332"/>
      <c r="U26" s="332"/>
      <c r="V26" s="332"/>
      <c r="W26" s="333"/>
      <c r="X26" s="334"/>
      <c r="Y26" s="334"/>
      <c r="Z26" s="334"/>
      <c r="AA26" s="334"/>
      <c r="AB26" s="334"/>
      <c r="AC26" s="335"/>
      <c r="AD26" s="281"/>
      <c r="AE26" s="282"/>
      <c r="AF26" s="282"/>
      <c r="AG26" s="282"/>
      <c r="AH26" s="282"/>
      <c r="AI26" s="282"/>
      <c r="AJ26" s="283"/>
      <c r="AM26" s="17" t="s">
        <v>83</v>
      </c>
    </row>
    <row r="27" spans="2:40" ht="15" customHeight="1">
      <c r="B27" s="343"/>
      <c r="C27" s="344"/>
      <c r="D27" s="344"/>
      <c r="E27" s="344"/>
      <c r="F27" s="344"/>
      <c r="G27" s="344"/>
      <c r="H27" s="344"/>
      <c r="I27" s="344"/>
      <c r="J27" s="344"/>
      <c r="K27" s="343"/>
      <c r="L27" s="344"/>
      <c r="M27" s="344"/>
      <c r="N27" s="344"/>
      <c r="O27" s="345"/>
      <c r="P27" s="346"/>
      <c r="Q27" s="346"/>
      <c r="R27" s="346"/>
      <c r="S27" s="345"/>
      <c r="T27" s="346"/>
      <c r="U27" s="346"/>
      <c r="V27" s="346"/>
      <c r="W27" s="347"/>
      <c r="X27" s="348"/>
      <c r="Y27" s="348"/>
      <c r="Z27" s="348"/>
      <c r="AA27" s="348"/>
      <c r="AB27" s="348"/>
      <c r="AC27" s="349"/>
      <c r="AD27" s="301"/>
      <c r="AE27" s="302"/>
      <c r="AF27" s="302"/>
      <c r="AG27" s="302"/>
      <c r="AH27" s="302"/>
      <c r="AI27" s="302"/>
      <c r="AJ27" s="303"/>
      <c r="AM27" s="17" t="s">
        <v>91</v>
      </c>
    </row>
    <row r="28" spans="2:40" ht="15" customHeight="1">
      <c r="B28" s="118" t="str">
        <f>IF(AQ43="契約前解約",AN29,IF(AQ44="6か月以上前解約",AN30,IF(AQ45="合意前引渡",AN30,IF(AQ46="満了後解約",IF(AD11&lt;&gt;"法定更新あり",AN31,""),""))))</f>
        <v/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20"/>
      <c r="S28" s="127" t="s">
        <v>47</v>
      </c>
      <c r="T28" s="128"/>
      <c r="U28" s="128"/>
      <c r="V28" s="129"/>
      <c r="W28" s="150" t="str">
        <f>IF(SUM(W18:AC27)=0,"",SUMIF(S18:V27,"田",W18:AC27))</f>
        <v/>
      </c>
      <c r="X28" s="151"/>
      <c r="Y28" s="151"/>
      <c r="Z28" s="151"/>
      <c r="AA28" s="151"/>
      <c r="AB28" s="151"/>
      <c r="AC28" s="152"/>
      <c r="AD28" s="7"/>
      <c r="AE28" s="8"/>
      <c r="AF28" s="8"/>
      <c r="AG28" s="8"/>
      <c r="AH28" s="8"/>
      <c r="AI28" s="8"/>
      <c r="AJ28" s="9"/>
      <c r="AM28" s="17" t="s">
        <v>92</v>
      </c>
    </row>
    <row r="29" spans="2:40" ht="15" customHeight="1">
      <c r="B29" s="121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3"/>
      <c r="S29" s="130" t="s">
        <v>48</v>
      </c>
      <c r="T29" s="131"/>
      <c r="U29" s="131"/>
      <c r="V29" s="132"/>
      <c r="W29" s="153" t="str">
        <f>IF(SUM(W18:AC27)=0,"",SUMIF(S18:V27,"畑",W18:AC27))</f>
        <v/>
      </c>
      <c r="X29" s="154"/>
      <c r="Y29" s="154"/>
      <c r="Z29" s="154"/>
      <c r="AA29" s="154"/>
      <c r="AB29" s="154"/>
      <c r="AC29" s="155"/>
      <c r="AD29" s="10"/>
      <c r="AE29" s="11"/>
      <c r="AF29" s="11"/>
      <c r="AG29" s="11"/>
      <c r="AH29" s="11"/>
      <c r="AI29" s="11"/>
      <c r="AJ29" s="12"/>
      <c r="AM29" s="17" t="s">
        <v>93</v>
      </c>
      <c r="AN29" s="13" t="s">
        <v>113</v>
      </c>
    </row>
    <row r="30" spans="2:40" ht="15" customHeight="1">
      <c r="B30" s="121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3"/>
      <c r="S30" s="133" t="s">
        <v>49</v>
      </c>
      <c r="T30" s="134"/>
      <c r="U30" s="134"/>
      <c r="V30" s="135"/>
      <c r="W30" s="153" t="str">
        <f>IF(SUM(W18:AC27)=0,"",SUMIF(S18:V27,"採草放牧地",W18:AC27))</f>
        <v/>
      </c>
      <c r="X30" s="154"/>
      <c r="Y30" s="154"/>
      <c r="Z30" s="154"/>
      <c r="AA30" s="154"/>
      <c r="AB30" s="154"/>
      <c r="AC30" s="155"/>
      <c r="AD30" s="10"/>
      <c r="AE30" s="11"/>
      <c r="AF30" s="11"/>
      <c r="AG30" s="11"/>
      <c r="AH30" s="11"/>
      <c r="AI30" s="11"/>
      <c r="AJ30" s="12"/>
      <c r="AM30" s="17" t="s">
        <v>94</v>
      </c>
      <c r="AN30" s="13" t="s">
        <v>115</v>
      </c>
    </row>
    <row r="31" spans="2:40" ht="15" customHeight="1">
      <c r="B31" s="121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3"/>
      <c r="S31" s="136" t="s">
        <v>50</v>
      </c>
      <c r="T31" s="137"/>
      <c r="U31" s="137"/>
      <c r="V31" s="138"/>
      <c r="W31" s="156" t="str">
        <f>IF(SUM(W18:AC27)=0,"",W32-W28-W29-W30)</f>
        <v/>
      </c>
      <c r="X31" s="157"/>
      <c r="Y31" s="157"/>
      <c r="Z31" s="157"/>
      <c r="AA31" s="157"/>
      <c r="AB31" s="157"/>
      <c r="AC31" s="158"/>
      <c r="AD31" s="10"/>
      <c r="AE31" s="11"/>
      <c r="AF31" s="11"/>
      <c r="AG31" s="11"/>
      <c r="AH31" s="11"/>
      <c r="AI31" s="11"/>
      <c r="AJ31" s="12"/>
      <c r="AM31" s="17" t="s">
        <v>95</v>
      </c>
      <c r="AN31" s="13" t="s">
        <v>118</v>
      </c>
    </row>
    <row r="32" spans="2:40" ht="15" customHeight="1">
      <c r="B32" s="124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6"/>
      <c r="S32" s="139" t="s">
        <v>51</v>
      </c>
      <c r="T32" s="140"/>
      <c r="U32" s="140"/>
      <c r="V32" s="141"/>
      <c r="W32" s="159" t="str">
        <f>IF(SUM(W18:AC27)=0,"",SUM(W18:AC27))</f>
        <v/>
      </c>
      <c r="X32" s="160"/>
      <c r="Y32" s="160"/>
      <c r="Z32" s="160"/>
      <c r="AA32" s="160"/>
      <c r="AB32" s="160"/>
      <c r="AC32" s="161"/>
      <c r="AD32" s="14"/>
      <c r="AE32" s="15"/>
      <c r="AF32" s="15"/>
      <c r="AG32" s="15"/>
      <c r="AH32" s="15"/>
      <c r="AI32" s="15"/>
      <c r="AJ32" s="16"/>
      <c r="AM32" s="17" t="s">
        <v>96</v>
      </c>
      <c r="AN32" s="13"/>
    </row>
    <row r="33" spans="1:43" ht="15" customHeight="1">
      <c r="AM33" s="17" t="s">
        <v>97</v>
      </c>
      <c r="AN33" s="13"/>
    </row>
    <row r="34" spans="1:43" ht="15" customHeight="1">
      <c r="AM34" s="17" t="s">
        <v>98</v>
      </c>
      <c r="AN34" s="13"/>
      <c r="AO34" s="6" t="s">
        <v>110</v>
      </c>
      <c r="AP34" s="6" t="s">
        <v>108</v>
      </c>
    </row>
    <row r="35" spans="1:43" ht="15" customHeight="1">
      <c r="A35" s="198">
        <v>3</v>
      </c>
      <c r="B35" s="199"/>
      <c r="C35" s="239" t="s">
        <v>52</v>
      </c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07" t="s">
        <v>53</v>
      </c>
      <c r="T35" s="108"/>
      <c r="U35" s="350">
        <v>5</v>
      </c>
      <c r="V35" s="351"/>
      <c r="W35" s="18" t="s">
        <v>43</v>
      </c>
      <c r="X35" s="350">
        <v>10</v>
      </c>
      <c r="Y35" s="351"/>
      <c r="Z35" s="18" t="s">
        <v>44</v>
      </c>
      <c r="AA35" s="350">
        <v>30</v>
      </c>
      <c r="AB35" s="351"/>
      <c r="AC35" s="18" t="s">
        <v>45</v>
      </c>
      <c r="AJ35" s="19"/>
      <c r="AM35" s="17" t="s">
        <v>99</v>
      </c>
      <c r="AO35" s="6" t="str">
        <f>S35&amp;U35&amp;W35&amp;X35&amp;Z35&amp;AA35&amp;AC35</f>
        <v>令和5年10月30日</v>
      </c>
      <c r="AP35" s="20">
        <f>EDATE(AO35,-6)</f>
        <v>45046</v>
      </c>
    </row>
    <row r="36" spans="1:43" ht="15" customHeight="1">
      <c r="AA36" s="8"/>
      <c r="AM36" s="17" t="s">
        <v>100</v>
      </c>
      <c r="AO36" s="6">
        <f>DATEVALUE(AO35)</f>
        <v>45229</v>
      </c>
      <c r="AP36" s="6"/>
    </row>
    <row r="37" spans="1:43" ht="15" customHeight="1">
      <c r="AM37" s="17" t="s">
        <v>101</v>
      </c>
      <c r="AO37" s="6"/>
    </row>
    <row r="38" spans="1:43" ht="15" customHeight="1">
      <c r="A38" s="198">
        <v>4</v>
      </c>
      <c r="B38" s="199"/>
      <c r="C38" s="239" t="s">
        <v>69</v>
      </c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07" t="s">
        <v>53</v>
      </c>
      <c r="T38" s="108"/>
      <c r="U38" s="109">
        <f>IF(L44="","",L44)</f>
        <v>5</v>
      </c>
      <c r="V38" s="110"/>
      <c r="W38" s="18" t="s">
        <v>43</v>
      </c>
      <c r="X38" s="109">
        <f>IF(O44="","",O44)</f>
        <v>10</v>
      </c>
      <c r="Y38" s="110"/>
      <c r="Z38" s="18" t="s">
        <v>44</v>
      </c>
      <c r="AA38" s="109">
        <f>IF(R44="","",R44)</f>
        <v>1</v>
      </c>
      <c r="AB38" s="110"/>
      <c r="AC38" s="18" t="s">
        <v>45</v>
      </c>
      <c r="AJ38" s="19"/>
      <c r="AM38" s="17" t="s">
        <v>102</v>
      </c>
      <c r="AO38" s="6"/>
    </row>
    <row r="39" spans="1:43" ht="15" customHeight="1">
      <c r="H39" s="21"/>
      <c r="I39" s="21"/>
      <c r="J39" s="21"/>
      <c r="K39" s="21"/>
      <c r="L39" s="21"/>
      <c r="M39" s="21"/>
      <c r="N39" s="21"/>
      <c r="O39" s="21"/>
      <c r="P39" s="21"/>
      <c r="Q39" s="21"/>
      <c r="AA39" s="8"/>
      <c r="AM39" s="17" t="s">
        <v>103</v>
      </c>
      <c r="AO39" s="6"/>
    </row>
    <row r="40" spans="1:43" ht="15" customHeight="1">
      <c r="AM40" s="17" t="s">
        <v>104</v>
      </c>
      <c r="AO40" s="6"/>
    </row>
    <row r="41" spans="1:43" ht="15" customHeight="1">
      <c r="A41" s="198">
        <v>5</v>
      </c>
      <c r="B41" s="199"/>
      <c r="C41" s="239" t="s">
        <v>54</v>
      </c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352" t="s">
        <v>131</v>
      </c>
      <c r="T41" s="352"/>
      <c r="U41" s="352"/>
      <c r="V41" s="352"/>
      <c r="W41" s="352"/>
      <c r="X41" s="352"/>
      <c r="Y41" s="352"/>
      <c r="Z41" s="352"/>
      <c r="AA41" s="352"/>
      <c r="AB41" s="352"/>
      <c r="AC41" s="352"/>
      <c r="AD41" s="352"/>
      <c r="AE41" s="352"/>
      <c r="AF41" s="352"/>
      <c r="AG41" s="352"/>
      <c r="AH41" s="352"/>
      <c r="AI41" s="352"/>
      <c r="AJ41" s="21"/>
      <c r="AO41" s="6"/>
    </row>
    <row r="42" spans="1:43" ht="15" customHeight="1">
      <c r="H42" s="21"/>
      <c r="I42" s="21"/>
      <c r="J42" s="21"/>
      <c r="K42" s="21"/>
      <c r="L42" s="21"/>
      <c r="M42" s="21"/>
      <c r="N42" s="21"/>
      <c r="O42" s="22"/>
      <c r="P42" s="22"/>
      <c r="Q42" s="22"/>
      <c r="R42" s="22"/>
      <c r="S42" s="352"/>
      <c r="T42" s="352"/>
      <c r="U42" s="352"/>
      <c r="V42" s="352"/>
      <c r="W42" s="352"/>
      <c r="X42" s="352"/>
      <c r="Y42" s="352"/>
      <c r="Z42" s="352"/>
      <c r="AA42" s="352"/>
      <c r="AB42" s="352"/>
      <c r="AC42" s="352"/>
      <c r="AD42" s="352"/>
      <c r="AE42" s="352"/>
      <c r="AF42" s="352"/>
      <c r="AG42" s="352"/>
      <c r="AH42" s="352"/>
      <c r="AI42" s="352"/>
      <c r="AJ42" s="21"/>
      <c r="AO42" s="6"/>
    </row>
    <row r="43" spans="1:43" ht="15" customHeight="1">
      <c r="L43" s="23"/>
      <c r="AO43" s="6" t="s">
        <v>109</v>
      </c>
      <c r="AP43" s="17" t="s">
        <v>112</v>
      </c>
      <c r="AQ43" s="17" t="str">
        <f>IF(AO45&gt;AO12,"OK","契約前解約")</f>
        <v>OK</v>
      </c>
    </row>
    <row r="44" spans="1:43" ht="15" customHeight="1">
      <c r="C44" s="239" t="s">
        <v>77</v>
      </c>
      <c r="D44" s="199"/>
      <c r="E44" s="199"/>
      <c r="F44" s="199"/>
      <c r="G44" s="199"/>
      <c r="H44" s="199"/>
      <c r="I44" s="199"/>
      <c r="J44" s="107" t="s">
        <v>53</v>
      </c>
      <c r="K44" s="108"/>
      <c r="L44" s="350">
        <v>5</v>
      </c>
      <c r="M44" s="351"/>
      <c r="N44" s="18" t="s">
        <v>43</v>
      </c>
      <c r="O44" s="350">
        <v>10</v>
      </c>
      <c r="P44" s="351"/>
      <c r="Q44" s="18" t="s">
        <v>44</v>
      </c>
      <c r="R44" s="350">
        <v>1</v>
      </c>
      <c r="S44" s="351"/>
      <c r="T44" s="18" t="s">
        <v>45</v>
      </c>
      <c r="U44" s="6"/>
      <c r="Y44" s="24"/>
      <c r="AO44" s="6" t="str">
        <f>J44&amp;L44&amp;N44&amp;O44&amp;Q44&amp;R44&amp;T44</f>
        <v>令和5年10月1日</v>
      </c>
      <c r="AP44" s="17" t="s">
        <v>114</v>
      </c>
      <c r="AQ44" s="17" t="str">
        <f>IF(AO45&gt;AP35,"OK","6か月以上前解約")</f>
        <v>OK</v>
      </c>
    </row>
    <row r="45" spans="1:43" ht="15" customHeight="1">
      <c r="G45" s="23"/>
      <c r="H45" s="25"/>
      <c r="I45" s="25"/>
      <c r="J45" s="11"/>
      <c r="K45" s="11"/>
      <c r="L45" s="19"/>
      <c r="M45" s="19"/>
      <c r="N45" s="11"/>
      <c r="O45" s="26"/>
      <c r="P45" s="26"/>
      <c r="Q45" s="11"/>
      <c r="R45" s="19"/>
      <c r="S45" s="11"/>
      <c r="T45" s="11"/>
      <c r="U45" s="11"/>
      <c r="V45" s="25"/>
      <c r="W45" s="24"/>
      <c r="X45" s="24"/>
      <c r="Y45" s="6"/>
      <c r="Z45" s="24"/>
      <c r="AA45" s="24"/>
      <c r="AO45" s="6">
        <f>DATEVALUE(AO44)</f>
        <v>45200</v>
      </c>
      <c r="AP45" s="17" t="s">
        <v>116</v>
      </c>
      <c r="AQ45" s="17" t="str">
        <f>IF(AO45&lt;=AO36,"OK","合意前引渡")</f>
        <v>OK</v>
      </c>
    </row>
    <row r="46" spans="1:43" ht="15" customHeight="1">
      <c r="G46" s="23"/>
      <c r="H46" s="25"/>
      <c r="I46" s="25"/>
      <c r="J46" s="6"/>
      <c r="K46" s="6"/>
      <c r="L46" s="6"/>
      <c r="M46" s="6"/>
      <c r="N46" s="202" t="s">
        <v>55</v>
      </c>
      <c r="O46" s="240"/>
      <c r="P46" s="240"/>
      <c r="Q46" s="240"/>
      <c r="R46" s="232" t="s">
        <v>56</v>
      </c>
      <c r="S46" s="233"/>
      <c r="T46" s="233"/>
      <c r="U46" s="27"/>
      <c r="V46" s="361" t="s">
        <v>14</v>
      </c>
      <c r="W46" s="362"/>
      <c r="X46" s="362"/>
      <c r="Y46" s="362"/>
      <c r="Z46" s="362"/>
      <c r="AA46" s="362"/>
      <c r="AB46" s="362"/>
      <c r="AC46" s="362"/>
      <c r="AD46" s="362"/>
      <c r="AE46" s="362"/>
      <c r="AF46" s="362"/>
      <c r="AG46" s="362"/>
      <c r="AH46" s="362"/>
      <c r="AI46" s="362"/>
      <c r="AJ46" s="362"/>
      <c r="AP46" s="17" t="s">
        <v>117</v>
      </c>
      <c r="AQ46" s="17" t="str">
        <f>IF(AO36&lt;AP12,"OK","満了後解約")</f>
        <v>OK</v>
      </c>
    </row>
    <row r="47" spans="1:43" ht="15" customHeight="1">
      <c r="N47" s="240"/>
      <c r="O47" s="240"/>
      <c r="P47" s="240"/>
      <c r="Q47" s="240"/>
      <c r="R47" s="234"/>
      <c r="S47" s="234"/>
      <c r="T47" s="234"/>
      <c r="U47" s="28"/>
      <c r="V47" s="363"/>
      <c r="W47" s="363"/>
      <c r="X47" s="363"/>
      <c r="Y47" s="363"/>
      <c r="Z47" s="363"/>
      <c r="AA47" s="363"/>
      <c r="AB47" s="363"/>
      <c r="AC47" s="363"/>
      <c r="AD47" s="363"/>
      <c r="AE47" s="363"/>
      <c r="AF47" s="363"/>
      <c r="AG47" s="363"/>
      <c r="AH47" s="363"/>
      <c r="AI47" s="363"/>
      <c r="AJ47" s="363"/>
    </row>
    <row r="48" spans="1:43" ht="15" customHeight="1">
      <c r="L48" s="6"/>
      <c r="M48" s="6"/>
      <c r="N48" s="6"/>
      <c r="O48" s="6"/>
      <c r="P48" s="6"/>
      <c r="Q48" s="6"/>
      <c r="R48" s="235" t="s">
        <v>57</v>
      </c>
      <c r="S48" s="236"/>
      <c r="T48" s="236"/>
      <c r="U48" s="27"/>
      <c r="V48" s="364" t="s">
        <v>14</v>
      </c>
      <c r="W48" s="365"/>
      <c r="X48" s="365"/>
      <c r="Y48" s="365"/>
      <c r="Z48" s="365"/>
      <c r="AA48" s="365"/>
      <c r="AB48" s="365"/>
      <c r="AC48" s="365"/>
      <c r="AD48" s="365"/>
      <c r="AE48" s="365"/>
      <c r="AF48" s="365"/>
      <c r="AG48" s="365"/>
      <c r="AH48" s="365"/>
      <c r="AI48" s="358"/>
      <c r="AJ48" s="359"/>
      <c r="AM48" s="17" t="s">
        <v>65</v>
      </c>
    </row>
    <row r="49" spans="12:36" ht="15" customHeight="1">
      <c r="R49" s="234"/>
      <c r="S49" s="234"/>
      <c r="T49" s="234"/>
      <c r="U49" s="28"/>
      <c r="V49" s="363"/>
      <c r="W49" s="363"/>
      <c r="X49" s="363"/>
      <c r="Y49" s="363"/>
      <c r="Z49" s="363"/>
      <c r="AA49" s="363"/>
      <c r="AB49" s="363"/>
      <c r="AC49" s="363"/>
      <c r="AD49" s="363"/>
      <c r="AE49" s="363"/>
      <c r="AF49" s="363"/>
      <c r="AG49" s="363"/>
      <c r="AH49" s="363"/>
      <c r="AI49" s="360"/>
      <c r="AJ49" s="360"/>
    </row>
    <row r="50" spans="12:36" ht="15" customHeight="1">
      <c r="R50" s="32"/>
      <c r="S50" s="32"/>
      <c r="T50" s="32"/>
      <c r="U50" s="32"/>
      <c r="V50" s="32"/>
      <c r="W50" s="32"/>
      <c r="X50" s="32"/>
      <c r="AD50" s="30"/>
      <c r="AE50" s="30"/>
      <c r="AF50" s="30"/>
      <c r="AG50" s="30"/>
      <c r="AH50" s="30"/>
      <c r="AI50" s="30"/>
      <c r="AJ50" s="31"/>
    </row>
    <row r="51" spans="12:36" ht="15" customHeight="1">
      <c r="N51" s="202" t="s">
        <v>58</v>
      </c>
      <c r="O51" s="240"/>
      <c r="P51" s="240"/>
      <c r="Q51" s="240"/>
      <c r="R51" s="237" t="s">
        <v>56</v>
      </c>
      <c r="S51" s="233"/>
      <c r="T51" s="233"/>
      <c r="U51" s="27"/>
      <c r="V51" s="353" t="s">
        <v>122</v>
      </c>
      <c r="W51" s="354"/>
      <c r="X51" s="354"/>
      <c r="Y51" s="354"/>
      <c r="Z51" s="354"/>
      <c r="AA51" s="354"/>
      <c r="AB51" s="354"/>
      <c r="AC51" s="354"/>
      <c r="AD51" s="354"/>
      <c r="AE51" s="354"/>
      <c r="AF51" s="354"/>
      <c r="AG51" s="354"/>
      <c r="AH51" s="354"/>
      <c r="AI51" s="354"/>
      <c r="AJ51" s="354"/>
    </row>
    <row r="52" spans="12:36" ht="15" customHeight="1">
      <c r="N52" s="240"/>
      <c r="O52" s="240"/>
      <c r="P52" s="240"/>
      <c r="Q52" s="240"/>
      <c r="R52" s="234"/>
      <c r="S52" s="234"/>
      <c r="T52" s="234"/>
      <c r="U52" s="28"/>
      <c r="V52" s="355"/>
      <c r="W52" s="355"/>
      <c r="X52" s="355"/>
      <c r="Y52" s="355"/>
      <c r="Z52" s="355"/>
      <c r="AA52" s="355"/>
      <c r="AB52" s="355"/>
      <c r="AC52" s="355"/>
      <c r="AD52" s="355"/>
      <c r="AE52" s="355"/>
      <c r="AF52" s="355"/>
      <c r="AG52" s="355"/>
      <c r="AH52" s="355"/>
      <c r="AI52" s="355"/>
      <c r="AJ52" s="355"/>
    </row>
    <row r="53" spans="12:36" ht="15" customHeight="1">
      <c r="L53" s="6"/>
      <c r="M53" s="6"/>
      <c r="N53" s="6"/>
      <c r="O53" s="6"/>
      <c r="P53" s="6"/>
      <c r="Q53" s="6"/>
      <c r="R53" s="235" t="s">
        <v>57</v>
      </c>
      <c r="S53" s="236"/>
      <c r="T53" s="236"/>
      <c r="U53" s="27"/>
      <c r="V53" s="356" t="s">
        <v>123</v>
      </c>
      <c r="W53" s="357"/>
      <c r="X53" s="357"/>
      <c r="Y53" s="357"/>
      <c r="Z53" s="357"/>
      <c r="AA53" s="357"/>
      <c r="AB53" s="357"/>
      <c r="AC53" s="357"/>
      <c r="AD53" s="357"/>
      <c r="AE53" s="357"/>
      <c r="AF53" s="357"/>
      <c r="AG53" s="357"/>
      <c r="AH53" s="357"/>
      <c r="AI53" s="358" t="s">
        <v>119</v>
      </c>
      <c r="AJ53" s="359"/>
    </row>
    <row r="54" spans="12:36" ht="15" customHeight="1">
      <c r="R54" s="234"/>
      <c r="S54" s="234"/>
      <c r="T54" s="234"/>
      <c r="U54" s="28"/>
      <c r="V54" s="355"/>
      <c r="W54" s="355"/>
      <c r="X54" s="355"/>
      <c r="Y54" s="355"/>
      <c r="Z54" s="355"/>
      <c r="AA54" s="355"/>
      <c r="AB54" s="355"/>
      <c r="AC54" s="355"/>
      <c r="AD54" s="355"/>
      <c r="AE54" s="355"/>
      <c r="AF54" s="355"/>
      <c r="AG54" s="355"/>
      <c r="AH54" s="355"/>
      <c r="AI54" s="360"/>
      <c r="AJ54" s="360"/>
    </row>
  </sheetData>
  <sheetProtection algorithmName="SHA-512" hashValue="QmzV9wcZvPbr0iwHnNZM1ztSZ58+z7bfAtHWOO4fQFbNPWtI4DtLGeaOcQJDiDZPUx/TW/TbwOQmnGcGP8Yxww==" saltValue="ltb/0/DDB6uYSwbPEwkyeA==" spinCount="100000" sheet="1" objects="1" scenarios="1"/>
  <mergeCells count="138">
    <mergeCell ref="N51:Q52"/>
    <mergeCell ref="R51:T52"/>
    <mergeCell ref="V51:AJ52"/>
    <mergeCell ref="R53:T54"/>
    <mergeCell ref="V53:AH54"/>
    <mergeCell ref="AI53:AJ54"/>
    <mergeCell ref="N46:Q47"/>
    <mergeCell ref="R46:T47"/>
    <mergeCell ref="V46:AJ47"/>
    <mergeCell ref="R48:T49"/>
    <mergeCell ref="V48:AH49"/>
    <mergeCell ref="AI48:AJ49"/>
    <mergeCell ref="A41:B41"/>
    <mergeCell ref="C41:R41"/>
    <mergeCell ref="S41:AI42"/>
    <mergeCell ref="C44:I44"/>
    <mergeCell ref="J44:K44"/>
    <mergeCell ref="L44:M44"/>
    <mergeCell ref="O44:P44"/>
    <mergeCell ref="R44:S44"/>
    <mergeCell ref="A38:B38"/>
    <mergeCell ref="C38:R38"/>
    <mergeCell ref="S38:T38"/>
    <mergeCell ref="U38:V38"/>
    <mergeCell ref="X38:Y38"/>
    <mergeCell ref="AA38:AB38"/>
    <mergeCell ref="W32:AC32"/>
    <mergeCell ref="A35:B35"/>
    <mergeCell ref="C35:R35"/>
    <mergeCell ref="S35:T35"/>
    <mergeCell ref="U35:V35"/>
    <mergeCell ref="X35:Y35"/>
    <mergeCell ref="AA35:AB35"/>
    <mergeCell ref="B28:R32"/>
    <mergeCell ref="S28:V28"/>
    <mergeCell ref="W28:AC28"/>
    <mergeCell ref="S29:V29"/>
    <mergeCell ref="W29:AC29"/>
    <mergeCell ref="S30:V30"/>
    <mergeCell ref="W30:AC30"/>
    <mergeCell ref="S31:V31"/>
    <mergeCell ref="W31:AC31"/>
    <mergeCell ref="S32:V32"/>
    <mergeCell ref="B27:J27"/>
    <mergeCell ref="K27:N27"/>
    <mergeCell ref="O27:R27"/>
    <mergeCell ref="S27:V27"/>
    <mergeCell ref="W27:AC27"/>
    <mergeCell ref="AD27:AJ27"/>
    <mergeCell ref="B26:J26"/>
    <mergeCell ref="K26:N26"/>
    <mergeCell ref="O26:R26"/>
    <mergeCell ref="S26:V26"/>
    <mergeCell ref="W26:AC26"/>
    <mergeCell ref="AD26:AJ26"/>
    <mergeCell ref="B25:J25"/>
    <mergeCell ref="K25:N25"/>
    <mergeCell ref="O25:R25"/>
    <mergeCell ref="S25:V25"/>
    <mergeCell ref="W25:AC25"/>
    <mergeCell ref="AD25:AJ25"/>
    <mergeCell ref="B24:J24"/>
    <mergeCell ref="K24:N24"/>
    <mergeCell ref="O24:R24"/>
    <mergeCell ref="S24:V24"/>
    <mergeCell ref="W24:AC24"/>
    <mergeCell ref="AD24:AJ24"/>
    <mergeCell ref="B23:J23"/>
    <mergeCell ref="K23:N23"/>
    <mergeCell ref="O23:R23"/>
    <mergeCell ref="S23:V23"/>
    <mergeCell ref="W23:AC23"/>
    <mergeCell ref="AD23:AJ23"/>
    <mergeCell ref="B22:J22"/>
    <mergeCell ref="K22:N22"/>
    <mergeCell ref="O22:R22"/>
    <mergeCell ref="S22:V22"/>
    <mergeCell ref="W22:AC22"/>
    <mergeCell ref="AD22:AJ22"/>
    <mergeCell ref="B21:J21"/>
    <mergeCell ref="K21:N21"/>
    <mergeCell ref="O21:R21"/>
    <mergeCell ref="S21:V21"/>
    <mergeCell ref="W21:AC21"/>
    <mergeCell ref="AD21:AJ21"/>
    <mergeCell ref="B20:J20"/>
    <mergeCell ref="K20:N20"/>
    <mergeCell ref="O20:R20"/>
    <mergeCell ref="S20:V20"/>
    <mergeCell ref="W20:AC20"/>
    <mergeCell ref="AD20:AJ20"/>
    <mergeCell ref="B19:J19"/>
    <mergeCell ref="K19:N19"/>
    <mergeCell ref="O19:R19"/>
    <mergeCell ref="S19:V19"/>
    <mergeCell ref="W19:AC19"/>
    <mergeCell ref="AD19:AJ19"/>
    <mergeCell ref="B18:J18"/>
    <mergeCell ref="K18:N18"/>
    <mergeCell ref="O18:R18"/>
    <mergeCell ref="S18:V18"/>
    <mergeCell ref="W18:AC18"/>
    <mergeCell ref="AD18:AJ18"/>
    <mergeCell ref="B16:J17"/>
    <mergeCell ref="K16:N17"/>
    <mergeCell ref="O16:V16"/>
    <mergeCell ref="W16:AC16"/>
    <mergeCell ref="AD16:AJ17"/>
    <mergeCell ref="O17:R17"/>
    <mergeCell ref="S17:V17"/>
    <mergeCell ref="W17:AC17"/>
    <mergeCell ref="Z11:Z12"/>
    <mergeCell ref="AA11:AB12"/>
    <mergeCell ref="AC11:AC12"/>
    <mergeCell ref="AD11:AJ12"/>
    <mergeCell ref="A15:B15"/>
    <mergeCell ref="C15:AJ15"/>
    <mergeCell ref="P11:Q12"/>
    <mergeCell ref="R11:R12"/>
    <mergeCell ref="S11:T12"/>
    <mergeCell ref="U11:V12"/>
    <mergeCell ref="W11:W12"/>
    <mergeCell ref="X11:Y12"/>
    <mergeCell ref="B11:G12"/>
    <mergeCell ref="H11:I12"/>
    <mergeCell ref="J11:K12"/>
    <mergeCell ref="L11:L12"/>
    <mergeCell ref="M11:N12"/>
    <mergeCell ref="O11:O12"/>
    <mergeCell ref="A1:AJ2"/>
    <mergeCell ref="B4:AI5"/>
    <mergeCell ref="A7:AJ7"/>
    <mergeCell ref="A8:B8"/>
    <mergeCell ref="C8:AJ8"/>
    <mergeCell ref="B9:G10"/>
    <mergeCell ref="H9:R10"/>
    <mergeCell ref="S9:AC10"/>
    <mergeCell ref="AD9:AJ10"/>
  </mergeCells>
  <phoneticPr fontId="9"/>
  <conditionalFormatting sqref="B11">
    <cfRule type="containsBlanks" dxfId="5" priority="6">
      <formula>LEN(TRIM(B11))=0</formula>
    </cfRule>
  </conditionalFormatting>
  <conditionalFormatting sqref="H11 O44 R44 J11 L11:M11 R11:S11 O11:P11 U11 W11:X11 AC11 Z11:AA11 U35 W38 W35:X35 Z35:AA35 Z38">
    <cfRule type="containsBlanks" dxfId="4" priority="5">
      <formula>LEN(TRIM(H11))=0</formula>
    </cfRule>
  </conditionalFormatting>
  <conditionalFormatting sqref="O18:O27 B18:B27 K18:K27 S18:S27 W18:W27">
    <cfRule type="expression" dxfId="3" priority="4">
      <formula>$B$18=""</formula>
    </cfRule>
  </conditionalFormatting>
  <conditionalFormatting sqref="L44">
    <cfRule type="containsBlanks" dxfId="2" priority="3">
      <formula>LEN(TRIM(L44))=0</formula>
    </cfRule>
  </conditionalFormatting>
  <conditionalFormatting sqref="V46:AJ47 V48:AH49 V51:AJ52 V53:AH54">
    <cfRule type="containsBlanks" dxfId="1" priority="2">
      <formula>LEN(TRIM(V46))=0</formula>
    </cfRule>
  </conditionalFormatting>
  <conditionalFormatting sqref="B28:R32">
    <cfRule type="notContainsBlanks" dxfId="0" priority="1">
      <formula>LEN(TRIM(B28))&gt;0</formula>
    </cfRule>
  </conditionalFormatting>
  <dataValidations count="9">
    <dataValidation imeMode="disabled" allowBlank="1" showInputMessage="1" showErrorMessage="1" sqref="W18:AC27" xr:uid="{FD78E5DA-7800-492B-A637-5B9B9193D012}"/>
    <dataValidation type="list" allowBlank="1" showInputMessage="1" showErrorMessage="1" sqref="AI53:AJ54 AI48:AJ49" xr:uid="{D0E74ABC-1AD5-4F68-A646-04591EEB4793}">
      <formula1>$AM$48:$AM$49</formula1>
    </dataValidation>
    <dataValidation type="list" imeMode="disabled" allowBlank="1" showInputMessage="1" showErrorMessage="1" sqref="S18:V27" xr:uid="{07647523-2B27-452F-BE31-97595F28D37C}">
      <formula1>$AN$18:$AN$24</formula1>
    </dataValidation>
    <dataValidation type="list" imeMode="disabled" allowBlank="1" showInputMessage="1" showErrorMessage="1" sqref="O18:R27" xr:uid="{2B7272BF-0314-40BD-B010-7575002840C8}">
      <formula1>$AM$18:$AM$40</formula1>
    </dataValidation>
    <dataValidation type="list" allowBlank="1" showInputMessage="1" showErrorMessage="1" sqref="H11:I12 S11:T12" xr:uid="{5BD673DC-98C5-4ABB-8F64-C98A66DDBE56}">
      <formula1>$AN$11:$AN$13</formula1>
    </dataValidation>
    <dataValidation type="list" allowBlank="1" showInputMessage="1" showErrorMessage="1" sqref="B11:G12" xr:uid="{3767F289-E52D-4D13-9BCF-C9F37D2F14EE}">
      <formula1>$AM$11:$AM$12</formula1>
    </dataValidation>
    <dataValidation type="whole" imeMode="disabled" allowBlank="1" showInputMessage="1" showErrorMessage="1" sqref="P11:Q12 AA11:AB12 AA35:AB35 AA38:AB38 R44:S44" xr:uid="{08C2D016-2B2C-452A-AEE1-F73B7C264176}">
      <formula1>1</formula1>
      <formula2>31</formula2>
    </dataValidation>
    <dataValidation type="whole" imeMode="disabled" allowBlank="1" showInputMessage="1" showErrorMessage="1" sqref="M11:N12 X11:Y12 X35:Y35 X38:Y38 O44:P44" xr:uid="{E039FAE4-CB42-498F-8DCA-868D68B00177}">
      <formula1>1</formula1>
      <formula2>12</formula2>
    </dataValidation>
    <dataValidation type="whole" imeMode="disabled" allowBlank="1" showInputMessage="1" showErrorMessage="1" sqref="U11:V12 J11:K12 U35:V35 U38:V38 L44:M44" xr:uid="{9F0E4040-163C-43BB-9C7C-C82439273543}">
      <formula1>1</formula1>
      <formula2>64</formula2>
    </dataValidation>
  </dataValidations>
  <pageMargins left="0.59055118110236227" right="0.59055118110236227" top="0.78740157480314965" bottom="0.3937007874015748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F219F-9567-4EDD-BB2D-5C909789F0D4}">
  <sheetPr>
    <tabColor theme="9" tint="-0.249977111117893"/>
  </sheetPr>
  <dimension ref="B1:G15"/>
  <sheetViews>
    <sheetView showZeros="0" view="pageBreakPreview" zoomScaleSheetLayoutView="100" workbookViewId="0">
      <pane ySplit="5" topLeftCell="A6" activePane="bottomLeft" state="frozen"/>
      <selection activeCell="AK1" sqref="AK1"/>
      <selection pane="bottomLeft" activeCell="AK1" sqref="AK1"/>
    </sheetView>
  </sheetViews>
  <sheetFormatPr defaultRowHeight="21" customHeight="1"/>
  <cols>
    <col min="1" max="1" width="2.875" style="53" customWidth="1"/>
    <col min="2" max="2" width="48.125" style="53" customWidth="1"/>
    <col min="3" max="3" width="17.75" style="53" customWidth="1"/>
    <col min="4" max="4" width="5" style="53" customWidth="1"/>
    <col min="5" max="5" width="4.25" style="53" customWidth="1"/>
    <col min="6" max="6" width="2.5" style="53" bestFit="1" customWidth="1"/>
    <col min="7" max="7" width="4.25" style="53" customWidth="1"/>
    <col min="8" max="256" width="9" style="53" customWidth="1"/>
    <col min="257" max="257" width="36.75" style="53" customWidth="1"/>
    <col min="258" max="259" width="9" style="53" customWidth="1"/>
    <col min="260" max="260" width="17.25" style="53" customWidth="1"/>
    <col min="261" max="261" width="12.125" style="53" customWidth="1"/>
    <col min="262" max="512" width="9" style="53" customWidth="1"/>
    <col min="513" max="513" width="36.75" style="53" customWidth="1"/>
    <col min="514" max="515" width="9" style="53" customWidth="1"/>
    <col min="516" max="516" width="17.25" style="53" customWidth="1"/>
    <col min="517" max="517" width="12.125" style="53" customWidth="1"/>
    <col min="518" max="768" width="9" style="53" customWidth="1"/>
    <col min="769" max="769" width="36.75" style="53" customWidth="1"/>
    <col min="770" max="771" width="9" style="53" customWidth="1"/>
    <col min="772" max="772" width="17.25" style="53" customWidth="1"/>
    <col min="773" max="773" width="12.125" style="53" customWidth="1"/>
    <col min="774" max="1024" width="9" style="53" customWidth="1"/>
    <col min="1025" max="1025" width="36.75" style="53" customWidth="1"/>
    <col min="1026" max="1027" width="9" style="53" customWidth="1"/>
    <col min="1028" max="1028" width="17.25" style="53" customWidth="1"/>
    <col min="1029" max="1029" width="12.125" style="53" customWidth="1"/>
    <col min="1030" max="1280" width="9" style="53" customWidth="1"/>
    <col min="1281" max="1281" width="36.75" style="53" customWidth="1"/>
    <col min="1282" max="1283" width="9" style="53" customWidth="1"/>
    <col min="1284" max="1284" width="17.25" style="53" customWidth="1"/>
    <col min="1285" max="1285" width="12.125" style="53" customWidth="1"/>
    <col min="1286" max="1536" width="9" style="53" customWidth="1"/>
    <col min="1537" max="1537" width="36.75" style="53" customWidth="1"/>
    <col min="1538" max="1539" width="9" style="53" customWidth="1"/>
    <col min="1540" max="1540" width="17.25" style="53" customWidth="1"/>
    <col min="1541" max="1541" width="12.125" style="53" customWidth="1"/>
    <col min="1542" max="1792" width="9" style="53" customWidth="1"/>
    <col min="1793" max="1793" width="36.75" style="53" customWidth="1"/>
    <col min="1794" max="1795" width="9" style="53" customWidth="1"/>
    <col min="1796" max="1796" width="17.25" style="53" customWidth="1"/>
    <col min="1797" max="1797" width="12.125" style="53" customWidth="1"/>
    <col min="1798" max="2048" width="9" style="53" customWidth="1"/>
    <col min="2049" max="2049" width="36.75" style="53" customWidth="1"/>
    <col min="2050" max="2051" width="9" style="53" customWidth="1"/>
    <col min="2052" max="2052" width="17.25" style="53" customWidth="1"/>
    <col min="2053" max="2053" width="12.125" style="53" customWidth="1"/>
    <col min="2054" max="2304" width="9" style="53" customWidth="1"/>
    <col min="2305" max="2305" width="36.75" style="53" customWidth="1"/>
    <col min="2306" max="2307" width="9" style="53" customWidth="1"/>
    <col min="2308" max="2308" width="17.25" style="53" customWidth="1"/>
    <col min="2309" max="2309" width="12.125" style="53" customWidth="1"/>
    <col min="2310" max="2560" width="9" style="53" customWidth="1"/>
    <col min="2561" max="2561" width="36.75" style="53" customWidth="1"/>
    <col min="2562" max="2563" width="9" style="53" customWidth="1"/>
    <col min="2564" max="2564" width="17.25" style="53" customWidth="1"/>
    <col min="2565" max="2565" width="12.125" style="53" customWidth="1"/>
    <col min="2566" max="2816" width="9" style="53" customWidth="1"/>
    <col min="2817" max="2817" width="36.75" style="53" customWidth="1"/>
    <col min="2818" max="2819" width="9" style="53" customWidth="1"/>
    <col min="2820" max="2820" width="17.25" style="53" customWidth="1"/>
    <col min="2821" max="2821" width="12.125" style="53" customWidth="1"/>
    <col min="2822" max="3072" width="9" style="53" customWidth="1"/>
    <col min="3073" max="3073" width="36.75" style="53" customWidth="1"/>
    <col min="3074" max="3075" width="9" style="53" customWidth="1"/>
    <col min="3076" max="3076" width="17.25" style="53" customWidth="1"/>
    <col min="3077" max="3077" width="12.125" style="53" customWidth="1"/>
    <col min="3078" max="3328" width="9" style="53" customWidth="1"/>
    <col min="3329" max="3329" width="36.75" style="53" customWidth="1"/>
    <col min="3330" max="3331" width="9" style="53" customWidth="1"/>
    <col min="3332" max="3332" width="17.25" style="53" customWidth="1"/>
    <col min="3333" max="3333" width="12.125" style="53" customWidth="1"/>
    <col min="3334" max="3584" width="9" style="53" customWidth="1"/>
    <col min="3585" max="3585" width="36.75" style="53" customWidth="1"/>
    <col min="3586" max="3587" width="9" style="53" customWidth="1"/>
    <col min="3588" max="3588" width="17.25" style="53" customWidth="1"/>
    <col min="3589" max="3589" width="12.125" style="53" customWidth="1"/>
    <col min="3590" max="3840" width="9" style="53" customWidth="1"/>
    <col min="3841" max="3841" width="36.75" style="53" customWidth="1"/>
    <col min="3842" max="3843" width="9" style="53" customWidth="1"/>
    <col min="3844" max="3844" width="17.25" style="53" customWidth="1"/>
    <col min="3845" max="3845" width="12.125" style="53" customWidth="1"/>
    <col min="3846" max="4096" width="9" style="53" customWidth="1"/>
    <col min="4097" max="4097" width="36.75" style="53" customWidth="1"/>
    <col min="4098" max="4099" width="9" style="53" customWidth="1"/>
    <col min="4100" max="4100" width="17.25" style="53" customWidth="1"/>
    <col min="4101" max="4101" width="12.125" style="53" customWidth="1"/>
    <col min="4102" max="4352" width="9" style="53" customWidth="1"/>
    <col min="4353" max="4353" width="36.75" style="53" customWidth="1"/>
    <col min="4354" max="4355" width="9" style="53" customWidth="1"/>
    <col min="4356" max="4356" width="17.25" style="53" customWidth="1"/>
    <col min="4357" max="4357" width="12.125" style="53" customWidth="1"/>
    <col min="4358" max="4608" width="9" style="53" customWidth="1"/>
    <col min="4609" max="4609" width="36.75" style="53" customWidth="1"/>
    <col min="4610" max="4611" width="9" style="53" customWidth="1"/>
    <col min="4612" max="4612" width="17.25" style="53" customWidth="1"/>
    <col min="4613" max="4613" width="12.125" style="53" customWidth="1"/>
    <col min="4614" max="4864" width="9" style="53" customWidth="1"/>
    <col min="4865" max="4865" width="36.75" style="53" customWidth="1"/>
    <col min="4866" max="4867" width="9" style="53" customWidth="1"/>
    <col min="4868" max="4868" width="17.25" style="53" customWidth="1"/>
    <col min="4869" max="4869" width="12.125" style="53" customWidth="1"/>
    <col min="4870" max="5120" width="9" style="53" customWidth="1"/>
    <col min="5121" max="5121" width="36.75" style="53" customWidth="1"/>
    <col min="5122" max="5123" width="9" style="53" customWidth="1"/>
    <col min="5124" max="5124" width="17.25" style="53" customWidth="1"/>
    <col min="5125" max="5125" width="12.125" style="53" customWidth="1"/>
    <col min="5126" max="5376" width="9" style="53" customWidth="1"/>
    <col min="5377" max="5377" width="36.75" style="53" customWidth="1"/>
    <col min="5378" max="5379" width="9" style="53" customWidth="1"/>
    <col min="5380" max="5380" width="17.25" style="53" customWidth="1"/>
    <col min="5381" max="5381" width="12.125" style="53" customWidth="1"/>
    <col min="5382" max="5632" width="9" style="53" customWidth="1"/>
    <col min="5633" max="5633" width="36.75" style="53" customWidth="1"/>
    <col min="5634" max="5635" width="9" style="53" customWidth="1"/>
    <col min="5636" max="5636" width="17.25" style="53" customWidth="1"/>
    <col min="5637" max="5637" width="12.125" style="53" customWidth="1"/>
    <col min="5638" max="5888" width="9" style="53" customWidth="1"/>
    <col min="5889" max="5889" width="36.75" style="53" customWidth="1"/>
    <col min="5890" max="5891" width="9" style="53" customWidth="1"/>
    <col min="5892" max="5892" width="17.25" style="53" customWidth="1"/>
    <col min="5893" max="5893" width="12.125" style="53" customWidth="1"/>
    <col min="5894" max="6144" width="9" style="53" customWidth="1"/>
    <col min="6145" max="6145" width="36.75" style="53" customWidth="1"/>
    <col min="6146" max="6147" width="9" style="53" customWidth="1"/>
    <col min="6148" max="6148" width="17.25" style="53" customWidth="1"/>
    <col min="6149" max="6149" width="12.125" style="53" customWidth="1"/>
    <col min="6150" max="6400" width="9" style="53" customWidth="1"/>
    <col min="6401" max="6401" width="36.75" style="53" customWidth="1"/>
    <col min="6402" max="6403" width="9" style="53" customWidth="1"/>
    <col min="6404" max="6404" width="17.25" style="53" customWidth="1"/>
    <col min="6405" max="6405" width="12.125" style="53" customWidth="1"/>
    <col min="6406" max="6656" width="9" style="53" customWidth="1"/>
    <col min="6657" max="6657" width="36.75" style="53" customWidth="1"/>
    <col min="6658" max="6659" width="9" style="53" customWidth="1"/>
    <col min="6660" max="6660" width="17.25" style="53" customWidth="1"/>
    <col min="6661" max="6661" width="12.125" style="53" customWidth="1"/>
    <col min="6662" max="6912" width="9" style="53" customWidth="1"/>
    <col min="6913" max="6913" width="36.75" style="53" customWidth="1"/>
    <col min="6914" max="6915" width="9" style="53" customWidth="1"/>
    <col min="6916" max="6916" width="17.25" style="53" customWidth="1"/>
    <col min="6917" max="6917" width="12.125" style="53" customWidth="1"/>
    <col min="6918" max="7168" width="9" style="53" customWidth="1"/>
    <col min="7169" max="7169" width="36.75" style="53" customWidth="1"/>
    <col min="7170" max="7171" width="9" style="53" customWidth="1"/>
    <col min="7172" max="7172" width="17.25" style="53" customWidth="1"/>
    <col min="7173" max="7173" width="12.125" style="53" customWidth="1"/>
    <col min="7174" max="7424" width="9" style="53" customWidth="1"/>
    <col min="7425" max="7425" width="36.75" style="53" customWidth="1"/>
    <col min="7426" max="7427" width="9" style="53" customWidth="1"/>
    <col min="7428" max="7428" width="17.25" style="53" customWidth="1"/>
    <col min="7429" max="7429" width="12.125" style="53" customWidth="1"/>
    <col min="7430" max="7680" width="9" style="53" customWidth="1"/>
    <col min="7681" max="7681" width="36.75" style="53" customWidth="1"/>
    <col min="7682" max="7683" width="9" style="53" customWidth="1"/>
    <col min="7684" max="7684" width="17.25" style="53" customWidth="1"/>
    <col min="7685" max="7685" width="12.125" style="53" customWidth="1"/>
    <col min="7686" max="7936" width="9" style="53" customWidth="1"/>
    <col min="7937" max="7937" width="36.75" style="53" customWidth="1"/>
    <col min="7938" max="7939" width="9" style="53" customWidth="1"/>
    <col min="7940" max="7940" width="17.25" style="53" customWidth="1"/>
    <col min="7941" max="7941" width="12.125" style="53" customWidth="1"/>
    <col min="7942" max="8192" width="9" style="53" customWidth="1"/>
    <col min="8193" max="8193" width="36.75" style="53" customWidth="1"/>
    <col min="8194" max="8195" width="9" style="53" customWidth="1"/>
    <col min="8196" max="8196" width="17.25" style="53" customWidth="1"/>
    <col min="8197" max="8197" width="12.125" style="53" customWidth="1"/>
    <col min="8198" max="8448" width="9" style="53" customWidth="1"/>
    <col min="8449" max="8449" width="36.75" style="53" customWidth="1"/>
    <col min="8450" max="8451" width="9" style="53" customWidth="1"/>
    <col min="8452" max="8452" width="17.25" style="53" customWidth="1"/>
    <col min="8453" max="8453" width="12.125" style="53" customWidth="1"/>
    <col min="8454" max="8704" width="9" style="53" customWidth="1"/>
    <col min="8705" max="8705" width="36.75" style="53" customWidth="1"/>
    <col min="8706" max="8707" width="9" style="53" customWidth="1"/>
    <col min="8708" max="8708" width="17.25" style="53" customWidth="1"/>
    <col min="8709" max="8709" width="12.125" style="53" customWidth="1"/>
    <col min="8710" max="8960" width="9" style="53" customWidth="1"/>
    <col min="8961" max="8961" width="36.75" style="53" customWidth="1"/>
    <col min="8962" max="8963" width="9" style="53" customWidth="1"/>
    <col min="8964" max="8964" width="17.25" style="53" customWidth="1"/>
    <col min="8965" max="8965" width="12.125" style="53" customWidth="1"/>
    <col min="8966" max="9216" width="9" style="53" customWidth="1"/>
    <col min="9217" max="9217" width="36.75" style="53" customWidth="1"/>
    <col min="9218" max="9219" width="9" style="53" customWidth="1"/>
    <col min="9220" max="9220" width="17.25" style="53" customWidth="1"/>
    <col min="9221" max="9221" width="12.125" style="53" customWidth="1"/>
    <col min="9222" max="9472" width="9" style="53" customWidth="1"/>
    <col min="9473" max="9473" width="36.75" style="53" customWidth="1"/>
    <col min="9474" max="9475" width="9" style="53" customWidth="1"/>
    <col min="9476" max="9476" width="17.25" style="53" customWidth="1"/>
    <col min="9477" max="9477" width="12.125" style="53" customWidth="1"/>
    <col min="9478" max="9728" width="9" style="53" customWidth="1"/>
    <col min="9729" max="9729" width="36.75" style="53" customWidth="1"/>
    <col min="9730" max="9731" width="9" style="53" customWidth="1"/>
    <col min="9732" max="9732" width="17.25" style="53" customWidth="1"/>
    <col min="9733" max="9733" width="12.125" style="53" customWidth="1"/>
    <col min="9734" max="9984" width="9" style="53" customWidth="1"/>
    <col min="9985" max="9985" width="36.75" style="53" customWidth="1"/>
    <col min="9986" max="9987" width="9" style="53" customWidth="1"/>
    <col min="9988" max="9988" width="17.25" style="53" customWidth="1"/>
    <col min="9989" max="9989" width="12.125" style="53" customWidth="1"/>
    <col min="9990" max="10240" width="9" style="53" customWidth="1"/>
    <col min="10241" max="10241" width="36.75" style="53" customWidth="1"/>
    <col min="10242" max="10243" width="9" style="53" customWidth="1"/>
    <col min="10244" max="10244" width="17.25" style="53" customWidth="1"/>
    <col min="10245" max="10245" width="12.125" style="53" customWidth="1"/>
    <col min="10246" max="10496" width="9" style="53" customWidth="1"/>
    <col min="10497" max="10497" width="36.75" style="53" customWidth="1"/>
    <col min="10498" max="10499" width="9" style="53" customWidth="1"/>
    <col min="10500" max="10500" width="17.25" style="53" customWidth="1"/>
    <col min="10501" max="10501" width="12.125" style="53" customWidth="1"/>
    <col min="10502" max="10752" width="9" style="53" customWidth="1"/>
    <col min="10753" max="10753" width="36.75" style="53" customWidth="1"/>
    <col min="10754" max="10755" width="9" style="53" customWidth="1"/>
    <col min="10756" max="10756" width="17.25" style="53" customWidth="1"/>
    <col min="10757" max="10757" width="12.125" style="53" customWidth="1"/>
    <col min="10758" max="11008" width="9" style="53" customWidth="1"/>
    <col min="11009" max="11009" width="36.75" style="53" customWidth="1"/>
    <col min="11010" max="11011" width="9" style="53" customWidth="1"/>
    <col min="11012" max="11012" width="17.25" style="53" customWidth="1"/>
    <col min="11013" max="11013" width="12.125" style="53" customWidth="1"/>
    <col min="11014" max="11264" width="9" style="53" customWidth="1"/>
    <col min="11265" max="11265" width="36.75" style="53" customWidth="1"/>
    <col min="11266" max="11267" width="9" style="53" customWidth="1"/>
    <col min="11268" max="11268" width="17.25" style="53" customWidth="1"/>
    <col min="11269" max="11269" width="12.125" style="53" customWidth="1"/>
    <col min="11270" max="11520" width="9" style="53" customWidth="1"/>
    <col min="11521" max="11521" width="36.75" style="53" customWidth="1"/>
    <col min="11522" max="11523" width="9" style="53" customWidth="1"/>
    <col min="11524" max="11524" width="17.25" style="53" customWidth="1"/>
    <col min="11525" max="11525" width="12.125" style="53" customWidth="1"/>
    <col min="11526" max="11776" width="9" style="53" customWidth="1"/>
    <col min="11777" max="11777" width="36.75" style="53" customWidth="1"/>
    <col min="11778" max="11779" width="9" style="53" customWidth="1"/>
    <col min="11780" max="11780" width="17.25" style="53" customWidth="1"/>
    <col min="11781" max="11781" width="12.125" style="53" customWidth="1"/>
    <col min="11782" max="12032" width="9" style="53" customWidth="1"/>
    <col min="12033" max="12033" width="36.75" style="53" customWidth="1"/>
    <col min="12034" max="12035" width="9" style="53" customWidth="1"/>
    <col min="12036" max="12036" width="17.25" style="53" customWidth="1"/>
    <col min="12037" max="12037" width="12.125" style="53" customWidth="1"/>
    <col min="12038" max="12288" width="9" style="53" customWidth="1"/>
    <col min="12289" max="12289" width="36.75" style="53" customWidth="1"/>
    <col min="12290" max="12291" width="9" style="53" customWidth="1"/>
    <col min="12292" max="12292" width="17.25" style="53" customWidth="1"/>
    <col min="12293" max="12293" width="12.125" style="53" customWidth="1"/>
    <col min="12294" max="12544" width="9" style="53" customWidth="1"/>
    <col min="12545" max="12545" width="36.75" style="53" customWidth="1"/>
    <col min="12546" max="12547" width="9" style="53" customWidth="1"/>
    <col min="12548" max="12548" width="17.25" style="53" customWidth="1"/>
    <col min="12549" max="12549" width="12.125" style="53" customWidth="1"/>
    <col min="12550" max="12800" width="9" style="53" customWidth="1"/>
    <col min="12801" max="12801" width="36.75" style="53" customWidth="1"/>
    <col min="12802" max="12803" width="9" style="53" customWidth="1"/>
    <col min="12804" max="12804" width="17.25" style="53" customWidth="1"/>
    <col min="12805" max="12805" width="12.125" style="53" customWidth="1"/>
    <col min="12806" max="13056" width="9" style="53" customWidth="1"/>
    <col min="13057" max="13057" width="36.75" style="53" customWidth="1"/>
    <col min="13058" max="13059" width="9" style="53" customWidth="1"/>
    <col min="13060" max="13060" width="17.25" style="53" customWidth="1"/>
    <col min="13061" max="13061" width="12.125" style="53" customWidth="1"/>
    <col min="13062" max="13312" width="9" style="53" customWidth="1"/>
    <col min="13313" max="13313" width="36.75" style="53" customWidth="1"/>
    <col min="13314" max="13315" width="9" style="53" customWidth="1"/>
    <col min="13316" max="13316" width="17.25" style="53" customWidth="1"/>
    <col min="13317" max="13317" width="12.125" style="53" customWidth="1"/>
    <col min="13318" max="13568" width="9" style="53" customWidth="1"/>
    <col min="13569" max="13569" width="36.75" style="53" customWidth="1"/>
    <col min="13570" max="13571" width="9" style="53" customWidth="1"/>
    <col min="13572" max="13572" width="17.25" style="53" customWidth="1"/>
    <col min="13573" max="13573" width="12.125" style="53" customWidth="1"/>
    <col min="13574" max="13824" width="9" style="53" customWidth="1"/>
    <col min="13825" max="13825" width="36.75" style="53" customWidth="1"/>
    <col min="13826" max="13827" width="9" style="53" customWidth="1"/>
    <col min="13828" max="13828" width="17.25" style="53" customWidth="1"/>
    <col min="13829" max="13829" width="12.125" style="53" customWidth="1"/>
    <col min="13830" max="14080" width="9" style="53" customWidth="1"/>
    <col min="14081" max="14081" width="36.75" style="53" customWidth="1"/>
    <col min="14082" max="14083" width="9" style="53" customWidth="1"/>
    <col min="14084" max="14084" width="17.25" style="53" customWidth="1"/>
    <col min="14085" max="14085" width="12.125" style="53" customWidth="1"/>
    <col min="14086" max="14336" width="9" style="53" customWidth="1"/>
    <col min="14337" max="14337" width="36.75" style="53" customWidth="1"/>
    <col min="14338" max="14339" width="9" style="53" customWidth="1"/>
    <col min="14340" max="14340" width="17.25" style="53" customWidth="1"/>
    <col min="14341" max="14341" width="12.125" style="53" customWidth="1"/>
    <col min="14342" max="14592" width="9" style="53" customWidth="1"/>
    <col min="14593" max="14593" width="36.75" style="53" customWidth="1"/>
    <col min="14594" max="14595" width="9" style="53" customWidth="1"/>
    <col min="14596" max="14596" width="17.25" style="53" customWidth="1"/>
    <col min="14597" max="14597" width="12.125" style="53" customWidth="1"/>
    <col min="14598" max="14848" width="9" style="53" customWidth="1"/>
    <col min="14849" max="14849" width="36.75" style="53" customWidth="1"/>
    <col min="14850" max="14851" width="9" style="53" customWidth="1"/>
    <col min="14852" max="14852" width="17.25" style="53" customWidth="1"/>
    <col min="14853" max="14853" width="12.125" style="53" customWidth="1"/>
    <col min="14854" max="15104" width="9" style="53" customWidth="1"/>
    <col min="15105" max="15105" width="36.75" style="53" customWidth="1"/>
    <col min="15106" max="15107" width="9" style="53" customWidth="1"/>
    <col min="15108" max="15108" width="17.25" style="53" customWidth="1"/>
    <col min="15109" max="15109" width="12.125" style="53" customWidth="1"/>
    <col min="15110" max="15360" width="9" style="53" customWidth="1"/>
    <col min="15361" max="15361" width="36.75" style="53" customWidth="1"/>
    <col min="15362" max="15363" width="9" style="53" customWidth="1"/>
    <col min="15364" max="15364" width="17.25" style="53" customWidth="1"/>
    <col min="15365" max="15365" width="12.125" style="53" customWidth="1"/>
    <col min="15366" max="15616" width="9" style="53" customWidth="1"/>
    <col min="15617" max="15617" width="36.75" style="53" customWidth="1"/>
    <col min="15618" max="15619" width="9" style="53" customWidth="1"/>
    <col min="15620" max="15620" width="17.25" style="53" customWidth="1"/>
    <col min="15621" max="15621" width="12.125" style="53" customWidth="1"/>
    <col min="15622" max="15872" width="9" style="53" customWidth="1"/>
    <col min="15873" max="15873" width="36.75" style="53" customWidth="1"/>
    <col min="15874" max="15875" width="9" style="53" customWidth="1"/>
    <col min="15876" max="15876" width="17.25" style="53" customWidth="1"/>
    <col min="15877" max="15877" width="12.125" style="53" customWidth="1"/>
    <col min="15878" max="16128" width="9" style="53" customWidth="1"/>
    <col min="16129" max="16129" width="36.75" style="53" customWidth="1"/>
    <col min="16130" max="16131" width="9" style="53" customWidth="1"/>
    <col min="16132" max="16132" width="17.25" style="53" customWidth="1"/>
    <col min="16133" max="16133" width="12.125" style="53" customWidth="1"/>
    <col min="16134" max="16382" width="9" style="53" customWidth="1"/>
    <col min="16383" max="16384" width="9" style="53"/>
  </cols>
  <sheetData>
    <row r="1" spans="2:7" ht="21" customHeight="1">
      <c r="B1" s="368" t="s">
        <v>139</v>
      </c>
      <c r="C1" s="199"/>
      <c r="D1" s="199"/>
      <c r="E1" s="199"/>
      <c r="F1" s="199"/>
      <c r="G1" s="199"/>
    </row>
    <row r="3" spans="2:7" ht="21" customHeight="1">
      <c r="B3" s="85"/>
      <c r="C3" s="372" t="s">
        <v>140</v>
      </c>
      <c r="D3" s="373"/>
      <c r="E3" s="369" t="s">
        <v>141</v>
      </c>
      <c r="F3" s="370"/>
      <c r="G3" s="371"/>
    </row>
    <row r="5" spans="2:7" ht="21" customHeight="1">
      <c r="B5" s="84" t="s">
        <v>137</v>
      </c>
      <c r="C5" s="86" t="s">
        <v>0</v>
      </c>
      <c r="D5" s="87"/>
      <c r="E5" s="366" t="s">
        <v>138</v>
      </c>
      <c r="F5" s="367"/>
      <c r="G5" s="367"/>
    </row>
    <row r="6" spans="2:7" ht="30" customHeight="1">
      <c r="B6" s="88" t="s">
        <v>11</v>
      </c>
      <c r="C6" s="89" t="s">
        <v>142</v>
      </c>
      <c r="D6" s="90" t="s">
        <v>119</v>
      </c>
      <c r="E6" s="91">
        <v>2</v>
      </c>
      <c r="F6" s="92" t="s">
        <v>10</v>
      </c>
      <c r="G6" s="93">
        <v>10</v>
      </c>
    </row>
    <row r="7" spans="2:7" ht="30" customHeight="1">
      <c r="B7" s="88" t="s">
        <v>15</v>
      </c>
      <c r="C7" s="89" t="s">
        <v>143</v>
      </c>
      <c r="D7" s="94" t="str">
        <f>IF(C7="","",D6)</f>
        <v>㊞</v>
      </c>
      <c r="E7" s="91">
        <v>1</v>
      </c>
      <c r="F7" s="92" t="s">
        <v>10</v>
      </c>
      <c r="G7" s="93">
        <v>10</v>
      </c>
    </row>
    <row r="8" spans="2:7" ht="30" customHeight="1">
      <c r="B8" s="88" t="s">
        <v>21</v>
      </c>
      <c r="C8" s="89" t="s">
        <v>144</v>
      </c>
      <c r="D8" s="94" t="str">
        <f t="shared" ref="D8:D15" si="0">IF(C8="","",D7)</f>
        <v>㊞</v>
      </c>
      <c r="E8" s="91">
        <v>1</v>
      </c>
      <c r="F8" s="92" t="s">
        <v>10</v>
      </c>
      <c r="G8" s="93">
        <v>10</v>
      </c>
    </row>
    <row r="9" spans="2:7" ht="30" customHeight="1">
      <c r="B9" s="88" t="s">
        <v>17</v>
      </c>
      <c r="C9" s="89" t="s">
        <v>145</v>
      </c>
      <c r="D9" s="94" t="str">
        <f t="shared" si="0"/>
        <v>㊞</v>
      </c>
      <c r="E9" s="91">
        <v>1</v>
      </c>
      <c r="F9" s="92" t="s">
        <v>10</v>
      </c>
      <c r="G9" s="93">
        <v>10</v>
      </c>
    </row>
    <row r="10" spans="2:7" ht="30" customHeight="1">
      <c r="B10" s="88" t="s">
        <v>16</v>
      </c>
      <c r="C10" s="89" t="s">
        <v>146</v>
      </c>
      <c r="D10" s="94" t="str">
        <f t="shared" si="0"/>
        <v>㊞</v>
      </c>
      <c r="E10" s="91">
        <v>1</v>
      </c>
      <c r="F10" s="92" t="s">
        <v>10</v>
      </c>
      <c r="G10" s="93">
        <v>10</v>
      </c>
    </row>
    <row r="11" spans="2:7" ht="30" customHeight="1">
      <c r="B11" s="88" t="s">
        <v>18</v>
      </c>
      <c r="C11" s="89" t="s">
        <v>147</v>
      </c>
      <c r="D11" s="94" t="str">
        <f t="shared" si="0"/>
        <v>㊞</v>
      </c>
      <c r="E11" s="91">
        <v>1</v>
      </c>
      <c r="F11" s="92" t="s">
        <v>10</v>
      </c>
      <c r="G11" s="93">
        <v>10</v>
      </c>
    </row>
    <row r="12" spans="2:7" ht="30" customHeight="1">
      <c r="B12" s="88" t="s">
        <v>19</v>
      </c>
      <c r="C12" s="89" t="s">
        <v>148</v>
      </c>
      <c r="D12" s="94" t="str">
        <f t="shared" si="0"/>
        <v>㊞</v>
      </c>
      <c r="E12" s="91">
        <v>1</v>
      </c>
      <c r="F12" s="92" t="s">
        <v>10</v>
      </c>
      <c r="G12" s="93">
        <v>10</v>
      </c>
    </row>
    <row r="13" spans="2:7" ht="30" customHeight="1">
      <c r="B13" s="88" t="s">
        <v>20</v>
      </c>
      <c r="C13" s="89" t="s">
        <v>149</v>
      </c>
      <c r="D13" s="94" t="str">
        <f t="shared" si="0"/>
        <v>㊞</v>
      </c>
      <c r="E13" s="91">
        <v>1</v>
      </c>
      <c r="F13" s="92" t="s">
        <v>10</v>
      </c>
      <c r="G13" s="93">
        <v>10</v>
      </c>
    </row>
    <row r="14" spans="2:7" ht="30" customHeight="1">
      <c r="B14" s="88" t="s">
        <v>22</v>
      </c>
      <c r="C14" s="89" t="s">
        <v>150</v>
      </c>
      <c r="D14" s="94" t="str">
        <f t="shared" si="0"/>
        <v>㊞</v>
      </c>
      <c r="E14" s="91">
        <v>1</v>
      </c>
      <c r="F14" s="92" t="s">
        <v>10</v>
      </c>
      <c r="G14" s="93">
        <v>10</v>
      </c>
    </row>
    <row r="15" spans="2:7" ht="30" customHeight="1">
      <c r="B15" s="88" t="s">
        <v>127</v>
      </c>
      <c r="C15" s="89"/>
      <c r="D15" s="94" t="str">
        <f t="shared" si="0"/>
        <v/>
      </c>
      <c r="E15" s="91"/>
      <c r="F15" s="92" t="s">
        <v>10</v>
      </c>
      <c r="G15" s="93"/>
    </row>
  </sheetData>
  <sheetProtection algorithmName="SHA-512" hashValue="+O/7MNTMsYRqNOoaq91b8W2LlCLWPxHJJNN+QDLzouzA+65I2T8VW3lmhEbOtocClgTmbfSJGXVmXEU/c1CWxA==" saltValue="gO0x5kqwOwqtjIMLK82q4A==" spinCount="100000" sheet="1" objects="1" scenarios="1"/>
  <mergeCells count="4">
    <mergeCell ref="E5:G5"/>
    <mergeCell ref="B1:G1"/>
    <mergeCell ref="E3:G3"/>
    <mergeCell ref="C3:D3"/>
  </mergeCells>
  <phoneticPr fontId="9"/>
  <dataValidations count="3">
    <dataValidation type="whole" allowBlank="1" showInputMessage="1" showErrorMessage="1" sqref="E6:E15 G6:G15" xr:uid="{55DA8143-15EE-4987-83AF-0C8C519E4B33}">
      <formula1>1</formula1>
      <formula2>99999999</formula2>
    </dataValidation>
    <dataValidation type="list" allowBlank="1" showInputMessage="1" showErrorMessage="1" sqref="E3:G3" xr:uid="{3938409C-5283-4866-A196-6574B43D4469}">
      <formula1>"賃貸人,賃借人"</formula1>
    </dataValidation>
    <dataValidation type="list" allowBlank="1" showInputMessage="1" showErrorMessage="1" sqref="D6" xr:uid="{36D69185-560C-4E85-B371-2F343F2515CD}">
      <formula1>"㊞,"</formula1>
    </dataValidation>
  </dataValidations>
  <printOptions horizontalCentered="1"/>
  <pageMargins left="0.78740157480314954" right="0.78740157480314954" top="0.78740157480314954" bottom="0.78740157480314954" header="0.3" footer="0.3"/>
  <pageSetup paperSize="9" orientation="portrait" horizontalDpi="300" verticalDpi="300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2C03-0614-4983-9B52-EB51D4231ECD}">
  <sheetPr>
    <tabColor theme="9" tint="-0.249977111117893"/>
  </sheetPr>
  <dimension ref="B1:G43"/>
  <sheetViews>
    <sheetView view="pageBreakPreview" zoomScaleSheetLayoutView="100" workbookViewId="0">
      <pane xSplit="3" ySplit="6" topLeftCell="D7" activePane="bottomRight" state="frozen"/>
      <selection activeCell="AK1" sqref="AK1"/>
      <selection pane="topRight" activeCell="AK1" sqref="AK1"/>
      <selection pane="bottomLeft" activeCell="AK1" sqref="AK1"/>
      <selection pane="bottomRight" activeCell="AK1" sqref="AK1"/>
    </sheetView>
  </sheetViews>
  <sheetFormatPr defaultRowHeight="18" customHeight="1"/>
  <cols>
    <col min="1" max="1" width="2.875" style="53" customWidth="1"/>
    <col min="2" max="2" width="20.625" style="53" customWidth="1"/>
    <col min="3" max="3" width="12.625" style="53" customWidth="1"/>
    <col min="4" max="5" width="10.625" style="53" customWidth="1"/>
    <col min="6" max="6" width="15.625" style="53" customWidth="1"/>
    <col min="7" max="7" width="16.625" style="53" customWidth="1"/>
    <col min="8" max="258" width="9" style="53" customWidth="1"/>
    <col min="259" max="259" width="36.75" style="53" customWidth="1"/>
    <col min="260" max="261" width="9" style="53" customWidth="1"/>
    <col min="262" max="262" width="17.25" style="53" customWidth="1"/>
    <col min="263" max="263" width="12.125" style="53" customWidth="1"/>
    <col min="264" max="514" width="9" style="53" customWidth="1"/>
    <col min="515" max="515" width="36.75" style="53" customWidth="1"/>
    <col min="516" max="517" width="9" style="53" customWidth="1"/>
    <col min="518" max="518" width="17.25" style="53" customWidth="1"/>
    <col min="519" max="519" width="12.125" style="53" customWidth="1"/>
    <col min="520" max="770" width="9" style="53" customWidth="1"/>
    <col min="771" max="771" width="36.75" style="53" customWidth="1"/>
    <col min="772" max="773" width="9" style="53" customWidth="1"/>
    <col min="774" max="774" width="17.25" style="53" customWidth="1"/>
    <col min="775" max="775" width="12.125" style="53" customWidth="1"/>
    <col min="776" max="1026" width="9" style="53" customWidth="1"/>
    <col min="1027" max="1027" width="36.75" style="53" customWidth="1"/>
    <col min="1028" max="1029" width="9" style="53" customWidth="1"/>
    <col min="1030" max="1030" width="17.25" style="53" customWidth="1"/>
    <col min="1031" max="1031" width="12.125" style="53" customWidth="1"/>
    <col min="1032" max="1282" width="9" style="53" customWidth="1"/>
    <col min="1283" max="1283" width="36.75" style="53" customWidth="1"/>
    <col min="1284" max="1285" width="9" style="53" customWidth="1"/>
    <col min="1286" max="1286" width="17.25" style="53" customWidth="1"/>
    <col min="1287" max="1287" width="12.125" style="53" customWidth="1"/>
    <col min="1288" max="1538" width="9" style="53" customWidth="1"/>
    <col min="1539" max="1539" width="36.75" style="53" customWidth="1"/>
    <col min="1540" max="1541" width="9" style="53" customWidth="1"/>
    <col min="1542" max="1542" width="17.25" style="53" customWidth="1"/>
    <col min="1543" max="1543" width="12.125" style="53" customWidth="1"/>
    <col min="1544" max="1794" width="9" style="53" customWidth="1"/>
    <col min="1795" max="1795" width="36.75" style="53" customWidth="1"/>
    <col min="1796" max="1797" width="9" style="53" customWidth="1"/>
    <col min="1798" max="1798" width="17.25" style="53" customWidth="1"/>
    <col min="1799" max="1799" width="12.125" style="53" customWidth="1"/>
    <col min="1800" max="2050" width="9" style="53" customWidth="1"/>
    <col min="2051" max="2051" width="36.75" style="53" customWidth="1"/>
    <col min="2052" max="2053" width="9" style="53" customWidth="1"/>
    <col min="2054" max="2054" width="17.25" style="53" customWidth="1"/>
    <col min="2055" max="2055" width="12.125" style="53" customWidth="1"/>
    <col min="2056" max="2306" width="9" style="53" customWidth="1"/>
    <col min="2307" max="2307" width="36.75" style="53" customWidth="1"/>
    <col min="2308" max="2309" width="9" style="53" customWidth="1"/>
    <col min="2310" max="2310" width="17.25" style="53" customWidth="1"/>
    <col min="2311" max="2311" width="12.125" style="53" customWidth="1"/>
    <col min="2312" max="2562" width="9" style="53" customWidth="1"/>
    <col min="2563" max="2563" width="36.75" style="53" customWidth="1"/>
    <col min="2564" max="2565" width="9" style="53" customWidth="1"/>
    <col min="2566" max="2566" width="17.25" style="53" customWidth="1"/>
    <col min="2567" max="2567" width="12.125" style="53" customWidth="1"/>
    <col min="2568" max="2818" width="9" style="53" customWidth="1"/>
    <col min="2819" max="2819" width="36.75" style="53" customWidth="1"/>
    <col min="2820" max="2821" width="9" style="53" customWidth="1"/>
    <col min="2822" max="2822" width="17.25" style="53" customWidth="1"/>
    <col min="2823" max="2823" width="12.125" style="53" customWidth="1"/>
    <col min="2824" max="3074" width="9" style="53" customWidth="1"/>
    <col min="3075" max="3075" width="36.75" style="53" customWidth="1"/>
    <col min="3076" max="3077" width="9" style="53" customWidth="1"/>
    <col min="3078" max="3078" width="17.25" style="53" customWidth="1"/>
    <col min="3079" max="3079" width="12.125" style="53" customWidth="1"/>
    <col min="3080" max="3330" width="9" style="53" customWidth="1"/>
    <col min="3331" max="3331" width="36.75" style="53" customWidth="1"/>
    <col min="3332" max="3333" width="9" style="53" customWidth="1"/>
    <col min="3334" max="3334" width="17.25" style="53" customWidth="1"/>
    <col min="3335" max="3335" width="12.125" style="53" customWidth="1"/>
    <col min="3336" max="3586" width="9" style="53" customWidth="1"/>
    <col min="3587" max="3587" width="36.75" style="53" customWidth="1"/>
    <col min="3588" max="3589" width="9" style="53" customWidth="1"/>
    <col min="3590" max="3590" width="17.25" style="53" customWidth="1"/>
    <col min="3591" max="3591" width="12.125" style="53" customWidth="1"/>
    <col min="3592" max="3842" width="9" style="53" customWidth="1"/>
    <col min="3843" max="3843" width="36.75" style="53" customWidth="1"/>
    <col min="3844" max="3845" width="9" style="53" customWidth="1"/>
    <col min="3846" max="3846" width="17.25" style="53" customWidth="1"/>
    <col min="3847" max="3847" width="12.125" style="53" customWidth="1"/>
    <col min="3848" max="4098" width="9" style="53" customWidth="1"/>
    <col min="4099" max="4099" width="36.75" style="53" customWidth="1"/>
    <col min="4100" max="4101" width="9" style="53" customWidth="1"/>
    <col min="4102" max="4102" width="17.25" style="53" customWidth="1"/>
    <col min="4103" max="4103" width="12.125" style="53" customWidth="1"/>
    <col min="4104" max="4354" width="9" style="53" customWidth="1"/>
    <col min="4355" max="4355" width="36.75" style="53" customWidth="1"/>
    <col min="4356" max="4357" width="9" style="53" customWidth="1"/>
    <col min="4358" max="4358" width="17.25" style="53" customWidth="1"/>
    <col min="4359" max="4359" width="12.125" style="53" customWidth="1"/>
    <col min="4360" max="4610" width="9" style="53" customWidth="1"/>
    <col min="4611" max="4611" width="36.75" style="53" customWidth="1"/>
    <col min="4612" max="4613" width="9" style="53" customWidth="1"/>
    <col min="4614" max="4614" width="17.25" style="53" customWidth="1"/>
    <col min="4615" max="4615" width="12.125" style="53" customWidth="1"/>
    <col min="4616" max="4866" width="9" style="53" customWidth="1"/>
    <col min="4867" max="4867" width="36.75" style="53" customWidth="1"/>
    <col min="4868" max="4869" width="9" style="53" customWidth="1"/>
    <col min="4870" max="4870" width="17.25" style="53" customWidth="1"/>
    <col min="4871" max="4871" width="12.125" style="53" customWidth="1"/>
    <col min="4872" max="5122" width="9" style="53" customWidth="1"/>
    <col min="5123" max="5123" width="36.75" style="53" customWidth="1"/>
    <col min="5124" max="5125" width="9" style="53" customWidth="1"/>
    <col min="5126" max="5126" width="17.25" style="53" customWidth="1"/>
    <col min="5127" max="5127" width="12.125" style="53" customWidth="1"/>
    <col min="5128" max="5378" width="9" style="53" customWidth="1"/>
    <col min="5379" max="5379" width="36.75" style="53" customWidth="1"/>
    <col min="5380" max="5381" width="9" style="53" customWidth="1"/>
    <col min="5382" max="5382" width="17.25" style="53" customWidth="1"/>
    <col min="5383" max="5383" width="12.125" style="53" customWidth="1"/>
    <col min="5384" max="5634" width="9" style="53" customWidth="1"/>
    <col min="5635" max="5635" width="36.75" style="53" customWidth="1"/>
    <col min="5636" max="5637" width="9" style="53" customWidth="1"/>
    <col min="5638" max="5638" width="17.25" style="53" customWidth="1"/>
    <col min="5639" max="5639" width="12.125" style="53" customWidth="1"/>
    <col min="5640" max="5890" width="9" style="53" customWidth="1"/>
    <col min="5891" max="5891" width="36.75" style="53" customWidth="1"/>
    <col min="5892" max="5893" width="9" style="53" customWidth="1"/>
    <col min="5894" max="5894" width="17.25" style="53" customWidth="1"/>
    <col min="5895" max="5895" width="12.125" style="53" customWidth="1"/>
    <col min="5896" max="6146" width="9" style="53" customWidth="1"/>
    <col min="6147" max="6147" width="36.75" style="53" customWidth="1"/>
    <col min="6148" max="6149" width="9" style="53" customWidth="1"/>
    <col min="6150" max="6150" width="17.25" style="53" customWidth="1"/>
    <col min="6151" max="6151" width="12.125" style="53" customWidth="1"/>
    <col min="6152" max="6402" width="9" style="53" customWidth="1"/>
    <col min="6403" max="6403" width="36.75" style="53" customWidth="1"/>
    <col min="6404" max="6405" width="9" style="53" customWidth="1"/>
    <col min="6406" max="6406" width="17.25" style="53" customWidth="1"/>
    <col min="6407" max="6407" width="12.125" style="53" customWidth="1"/>
    <col min="6408" max="6658" width="9" style="53" customWidth="1"/>
    <col min="6659" max="6659" width="36.75" style="53" customWidth="1"/>
    <col min="6660" max="6661" width="9" style="53" customWidth="1"/>
    <col min="6662" max="6662" width="17.25" style="53" customWidth="1"/>
    <col min="6663" max="6663" width="12.125" style="53" customWidth="1"/>
    <col min="6664" max="6914" width="9" style="53" customWidth="1"/>
    <col min="6915" max="6915" width="36.75" style="53" customWidth="1"/>
    <col min="6916" max="6917" width="9" style="53" customWidth="1"/>
    <col min="6918" max="6918" width="17.25" style="53" customWidth="1"/>
    <col min="6919" max="6919" width="12.125" style="53" customWidth="1"/>
    <col min="6920" max="7170" width="9" style="53" customWidth="1"/>
    <col min="7171" max="7171" width="36.75" style="53" customWidth="1"/>
    <col min="7172" max="7173" width="9" style="53" customWidth="1"/>
    <col min="7174" max="7174" width="17.25" style="53" customWidth="1"/>
    <col min="7175" max="7175" width="12.125" style="53" customWidth="1"/>
    <col min="7176" max="7426" width="9" style="53" customWidth="1"/>
    <col min="7427" max="7427" width="36.75" style="53" customWidth="1"/>
    <col min="7428" max="7429" width="9" style="53" customWidth="1"/>
    <col min="7430" max="7430" width="17.25" style="53" customWidth="1"/>
    <col min="7431" max="7431" width="12.125" style="53" customWidth="1"/>
    <col min="7432" max="7682" width="9" style="53" customWidth="1"/>
    <col min="7683" max="7683" width="36.75" style="53" customWidth="1"/>
    <col min="7684" max="7685" width="9" style="53" customWidth="1"/>
    <col min="7686" max="7686" width="17.25" style="53" customWidth="1"/>
    <col min="7687" max="7687" width="12.125" style="53" customWidth="1"/>
    <col min="7688" max="7938" width="9" style="53" customWidth="1"/>
    <col min="7939" max="7939" width="36.75" style="53" customWidth="1"/>
    <col min="7940" max="7941" width="9" style="53" customWidth="1"/>
    <col min="7942" max="7942" width="17.25" style="53" customWidth="1"/>
    <col min="7943" max="7943" width="12.125" style="53" customWidth="1"/>
    <col min="7944" max="8194" width="9" style="53" customWidth="1"/>
    <col min="8195" max="8195" width="36.75" style="53" customWidth="1"/>
    <col min="8196" max="8197" width="9" style="53" customWidth="1"/>
    <col min="8198" max="8198" width="17.25" style="53" customWidth="1"/>
    <col min="8199" max="8199" width="12.125" style="53" customWidth="1"/>
    <col min="8200" max="8450" width="9" style="53" customWidth="1"/>
    <col min="8451" max="8451" width="36.75" style="53" customWidth="1"/>
    <col min="8452" max="8453" width="9" style="53" customWidth="1"/>
    <col min="8454" max="8454" width="17.25" style="53" customWidth="1"/>
    <col min="8455" max="8455" width="12.125" style="53" customWidth="1"/>
    <col min="8456" max="8706" width="9" style="53" customWidth="1"/>
    <col min="8707" max="8707" width="36.75" style="53" customWidth="1"/>
    <col min="8708" max="8709" width="9" style="53" customWidth="1"/>
    <col min="8710" max="8710" width="17.25" style="53" customWidth="1"/>
    <col min="8711" max="8711" width="12.125" style="53" customWidth="1"/>
    <col min="8712" max="8962" width="9" style="53" customWidth="1"/>
    <col min="8963" max="8963" width="36.75" style="53" customWidth="1"/>
    <col min="8964" max="8965" width="9" style="53" customWidth="1"/>
    <col min="8966" max="8966" width="17.25" style="53" customWidth="1"/>
    <col min="8967" max="8967" width="12.125" style="53" customWidth="1"/>
    <col min="8968" max="9218" width="9" style="53" customWidth="1"/>
    <col min="9219" max="9219" width="36.75" style="53" customWidth="1"/>
    <col min="9220" max="9221" width="9" style="53" customWidth="1"/>
    <col min="9222" max="9222" width="17.25" style="53" customWidth="1"/>
    <col min="9223" max="9223" width="12.125" style="53" customWidth="1"/>
    <col min="9224" max="9474" width="9" style="53" customWidth="1"/>
    <col min="9475" max="9475" width="36.75" style="53" customWidth="1"/>
    <col min="9476" max="9477" width="9" style="53" customWidth="1"/>
    <col min="9478" max="9478" width="17.25" style="53" customWidth="1"/>
    <col min="9479" max="9479" width="12.125" style="53" customWidth="1"/>
    <col min="9480" max="9730" width="9" style="53" customWidth="1"/>
    <col min="9731" max="9731" width="36.75" style="53" customWidth="1"/>
    <col min="9732" max="9733" width="9" style="53" customWidth="1"/>
    <col min="9734" max="9734" width="17.25" style="53" customWidth="1"/>
    <col min="9735" max="9735" width="12.125" style="53" customWidth="1"/>
    <col min="9736" max="9986" width="9" style="53" customWidth="1"/>
    <col min="9987" max="9987" width="36.75" style="53" customWidth="1"/>
    <col min="9988" max="9989" width="9" style="53" customWidth="1"/>
    <col min="9990" max="9990" width="17.25" style="53" customWidth="1"/>
    <col min="9991" max="9991" width="12.125" style="53" customWidth="1"/>
    <col min="9992" max="10242" width="9" style="53" customWidth="1"/>
    <col min="10243" max="10243" width="36.75" style="53" customWidth="1"/>
    <col min="10244" max="10245" width="9" style="53" customWidth="1"/>
    <col min="10246" max="10246" width="17.25" style="53" customWidth="1"/>
    <col min="10247" max="10247" width="12.125" style="53" customWidth="1"/>
    <col min="10248" max="10498" width="9" style="53" customWidth="1"/>
    <col min="10499" max="10499" width="36.75" style="53" customWidth="1"/>
    <col min="10500" max="10501" width="9" style="53" customWidth="1"/>
    <col min="10502" max="10502" width="17.25" style="53" customWidth="1"/>
    <col min="10503" max="10503" width="12.125" style="53" customWidth="1"/>
    <col min="10504" max="10754" width="9" style="53" customWidth="1"/>
    <col min="10755" max="10755" width="36.75" style="53" customWidth="1"/>
    <col min="10756" max="10757" width="9" style="53" customWidth="1"/>
    <col min="10758" max="10758" width="17.25" style="53" customWidth="1"/>
    <col min="10759" max="10759" width="12.125" style="53" customWidth="1"/>
    <col min="10760" max="11010" width="9" style="53" customWidth="1"/>
    <col min="11011" max="11011" width="36.75" style="53" customWidth="1"/>
    <col min="11012" max="11013" width="9" style="53" customWidth="1"/>
    <col min="11014" max="11014" width="17.25" style="53" customWidth="1"/>
    <col min="11015" max="11015" width="12.125" style="53" customWidth="1"/>
    <col min="11016" max="11266" width="9" style="53" customWidth="1"/>
    <col min="11267" max="11267" width="36.75" style="53" customWidth="1"/>
    <col min="11268" max="11269" width="9" style="53" customWidth="1"/>
    <col min="11270" max="11270" width="17.25" style="53" customWidth="1"/>
    <col min="11271" max="11271" width="12.125" style="53" customWidth="1"/>
    <col min="11272" max="11522" width="9" style="53" customWidth="1"/>
    <col min="11523" max="11523" width="36.75" style="53" customWidth="1"/>
    <col min="11524" max="11525" width="9" style="53" customWidth="1"/>
    <col min="11526" max="11526" width="17.25" style="53" customWidth="1"/>
    <col min="11527" max="11527" width="12.125" style="53" customWidth="1"/>
    <col min="11528" max="11778" width="9" style="53" customWidth="1"/>
    <col min="11779" max="11779" width="36.75" style="53" customWidth="1"/>
    <col min="11780" max="11781" width="9" style="53" customWidth="1"/>
    <col min="11782" max="11782" width="17.25" style="53" customWidth="1"/>
    <col min="11783" max="11783" width="12.125" style="53" customWidth="1"/>
    <col min="11784" max="12034" width="9" style="53" customWidth="1"/>
    <col min="12035" max="12035" width="36.75" style="53" customWidth="1"/>
    <col min="12036" max="12037" width="9" style="53" customWidth="1"/>
    <col min="12038" max="12038" width="17.25" style="53" customWidth="1"/>
    <col min="12039" max="12039" width="12.125" style="53" customWidth="1"/>
    <col min="12040" max="12290" width="9" style="53" customWidth="1"/>
    <col min="12291" max="12291" width="36.75" style="53" customWidth="1"/>
    <col min="12292" max="12293" width="9" style="53" customWidth="1"/>
    <col min="12294" max="12294" width="17.25" style="53" customWidth="1"/>
    <col min="12295" max="12295" width="12.125" style="53" customWidth="1"/>
    <col min="12296" max="12546" width="9" style="53" customWidth="1"/>
    <col min="12547" max="12547" width="36.75" style="53" customWidth="1"/>
    <col min="12548" max="12549" width="9" style="53" customWidth="1"/>
    <col min="12550" max="12550" width="17.25" style="53" customWidth="1"/>
    <col min="12551" max="12551" width="12.125" style="53" customWidth="1"/>
    <col min="12552" max="12802" width="9" style="53" customWidth="1"/>
    <col min="12803" max="12803" width="36.75" style="53" customWidth="1"/>
    <col min="12804" max="12805" width="9" style="53" customWidth="1"/>
    <col min="12806" max="12806" width="17.25" style="53" customWidth="1"/>
    <col min="12807" max="12807" width="12.125" style="53" customWidth="1"/>
    <col min="12808" max="13058" width="9" style="53" customWidth="1"/>
    <col min="13059" max="13059" width="36.75" style="53" customWidth="1"/>
    <col min="13060" max="13061" width="9" style="53" customWidth="1"/>
    <col min="13062" max="13062" width="17.25" style="53" customWidth="1"/>
    <col min="13063" max="13063" width="12.125" style="53" customWidth="1"/>
    <col min="13064" max="13314" width="9" style="53" customWidth="1"/>
    <col min="13315" max="13315" width="36.75" style="53" customWidth="1"/>
    <col min="13316" max="13317" width="9" style="53" customWidth="1"/>
    <col min="13318" max="13318" width="17.25" style="53" customWidth="1"/>
    <col min="13319" max="13319" width="12.125" style="53" customWidth="1"/>
    <col min="13320" max="13570" width="9" style="53" customWidth="1"/>
    <col min="13571" max="13571" width="36.75" style="53" customWidth="1"/>
    <col min="13572" max="13573" width="9" style="53" customWidth="1"/>
    <col min="13574" max="13574" width="17.25" style="53" customWidth="1"/>
    <col min="13575" max="13575" width="12.125" style="53" customWidth="1"/>
    <col min="13576" max="13826" width="9" style="53" customWidth="1"/>
    <col min="13827" max="13827" width="36.75" style="53" customWidth="1"/>
    <col min="13828" max="13829" width="9" style="53" customWidth="1"/>
    <col min="13830" max="13830" width="17.25" style="53" customWidth="1"/>
    <col min="13831" max="13831" width="12.125" style="53" customWidth="1"/>
    <col min="13832" max="14082" width="9" style="53" customWidth="1"/>
    <col min="14083" max="14083" width="36.75" style="53" customWidth="1"/>
    <col min="14084" max="14085" width="9" style="53" customWidth="1"/>
    <col min="14086" max="14086" width="17.25" style="53" customWidth="1"/>
    <col min="14087" max="14087" width="12.125" style="53" customWidth="1"/>
    <col min="14088" max="14338" width="9" style="53" customWidth="1"/>
    <col min="14339" max="14339" width="36.75" style="53" customWidth="1"/>
    <col min="14340" max="14341" width="9" style="53" customWidth="1"/>
    <col min="14342" max="14342" width="17.25" style="53" customWidth="1"/>
    <col min="14343" max="14343" width="12.125" style="53" customWidth="1"/>
    <col min="14344" max="14594" width="9" style="53" customWidth="1"/>
    <col min="14595" max="14595" width="36.75" style="53" customWidth="1"/>
    <col min="14596" max="14597" width="9" style="53" customWidth="1"/>
    <col min="14598" max="14598" width="17.25" style="53" customWidth="1"/>
    <col min="14599" max="14599" width="12.125" style="53" customWidth="1"/>
    <col min="14600" max="14850" width="9" style="53" customWidth="1"/>
    <col min="14851" max="14851" width="36.75" style="53" customWidth="1"/>
    <col min="14852" max="14853" width="9" style="53" customWidth="1"/>
    <col min="14854" max="14854" width="17.25" style="53" customWidth="1"/>
    <col min="14855" max="14855" width="12.125" style="53" customWidth="1"/>
    <col min="14856" max="15106" width="9" style="53" customWidth="1"/>
    <col min="15107" max="15107" width="36.75" style="53" customWidth="1"/>
    <col min="15108" max="15109" width="9" style="53" customWidth="1"/>
    <col min="15110" max="15110" width="17.25" style="53" customWidth="1"/>
    <col min="15111" max="15111" width="12.125" style="53" customWidth="1"/>
    <col min="15112" max="15362" width="9" style="53" customWidth="1"/>
    <col min="15363" max="15363" width="36.75" style="53" customWidth="1"/>
    <col min="15364" max="15365" width="9" style="53" customWidth="1"/>
    <col min="15366" max="15366" width="17.25" style="53" customWidth="1"/>
    <col min="15367" max="15367" width="12.125" style="53" customWidth="1"/>
    <col min="15368" max="15618" width="9" style="53" customWidth="1"/>
    <col min="15619" max="15619" width="36.75" style="53" customWidth="1"/>
    <col min="15620" max="15621" width="9" style="53" customWidth="1"/>
    <col min="15622" max="15622" width="17.25" style="53" customWidth="1"/>
    <col min="15623" max="15623" width="12.125" style="53" customWidth="1"/>
    <col min="15624" max="15874" width="9" style="53" customWidth="1"/>
    <col min="15875" max="15875" width="36.75" style="53" customWidth="1"/>
    <col min="15876" max="15877" width="9" style="53" customWidth="1"/>
    <col min="15878" max="15878" width="17.25" style="53" customWidth="1"/>
    <col min="15879" max="15879" width="12.125" style="53" customWidth="1"/>
    <col min="15880" max="16130" width="9" style="53" customWidth="1"/>
    <col min="16131" max="16131" width="36.75" style="53" customWidth="1"/>
    <col min="16132" max="16133" width="9" style="53" customWidth="1"/>
    <col min="16134" max="16134" width="17.25" style="53" customWidth="1"/>
    <col min="16135" max="16135" width="12.125" style="53" customWidth="1"/>
    <col min="16136" max="16384" width="9" style="53" customWidth="1"/>
  </cols>
  <sheetData>
    <row r="1" spans="2:7" ht="18" customHeight="1">
      <c r="B1" s="53" t="s">
        <v>2</v>
      </c>
    </row>
    <row r="3" spans="2:7" ht="18" customHeight="1">
      <c r="B3" s="53" t="s">
        <v>132</v>
      </c>
    </row>
    <row r="5" spans="2:7" ht="18" customHeight="1">
      <c r="B5" s="376" t="s">
        <v>136</v>
      </c>
      <c r="C5" s="376" t="s">
        <v>135</v>
      </c>
      <c r="D5" s="366" t="s">
        <v>3</v>
      </c>
      <c r="E5" s="366"/>
      <c r="F5" s="374" t="s">
        <v>4</v>
      </c>
      <c r="G5" s="376" t="s">
        <v>5</v>
      </c>
    </row>
    <row r="6" spans="2:7" ht="18" customHeight="1">
      <c r="B6" s="378"/>
      <c r="C6" s="378"/>
      <c r="D6" s="54" t="s">
        <v>1</v>
      </c>
      <c r="E6" s="54" t="s">
        <v>134</v>
      </c>
      <c r="F6" s="375"/>
      <c r="G6" s="377"/>
    </row>
    <row r="7" spans="2:7" ht="18" customHeight="1">
      <c r="B7" s="55" t="s">
        <v>23</v>
      </c>
      <c r="C7" s="55" t="s">
        <v>24</v>
      </c>
      <c r="D7" s="56" t="s">
        <v>6</v>
      </c>
      <c r="E7" s="56" t="s">
        <v>6</v>
      </c>
      <c r="F7" s="57">
        <v>12540</v>
      </c>
      <c r="G7" s="58"/>
    </row>
    <row r="8" spans="2:7" ht="18" customHeight="1">
      <c r="B8" s="55" t="s">
        <v>13</v>
      </c>
      <c r="C8" s="55" t="s">
        <v>25</v>
      </c>
      <c r="D8" s="56" t="s">
        <v>6</v>
      </c>
      <c r="E8" s="56" t="s">
        <v>6</v>
      </c>
      <c r="F8" s="57">
        <v>5462</v>
      </c>
      <c r="G8" s="58"/>
    </row>
    <row r="9" spans="2:7" ht="18" customHeight="1">
      <c r="B9" s="55" t="s">
        <v>13</v>
      </c>
      <c r="C9" s="55" t="s">
        <v>26</v>
      </c>
      <c r="D9" s="56" t="s">
        <v>6</v>
      </c>
      <c r="E9" s="56" t="s">
        <v>6</v>
      </c>
      <c r="F9" s="57">
        <v>8402</v>
      </c>
      <c r="G9" s="58"/>
    </row>
    <row r="10" spans="2:7" ht="18" customHeight="1">
      <c r="B10" s="55" t="s">
        <v>13</v>
      </c>
      <c r="C10" s="55" t="s">
        <v>27</v>
      </c>
      <c r="D10" s="56" t="s">
        <v>6</v>
      </c>
      <c r="E10" s="56" t="s">
        <v>6</v>
      </c>
      <c r="F10" s="57">
        <v>258</v>
      </c>
      <c r="G10" s="58"/>
    </row>
    <row r="11" spans="2:7" ht="18" customHeight="1">
      <c r="B11" s="55" t="s">
        <v>13</v>
      </c>
      <c r="C11" s="55" t="s">
        <v>28</v>
      </c>
      <c r="D11" s="56" t="s">
        <v>6</v>
      </c>
      <c r="E11" s="56" t="s">
        <v>6</v>
      </c>
      <c r="F11" s="57">
        <v>269</v>
      </c>
      <c r="G11" s="58"/>
    </row>
    <row r="12" spans="2:7" ht="18" customHeight="1">
      <c r="B12" s="55" t="s">
        <v>13</v>
      </c>
      <c r="C12" s="55" t="s">
        <v>29</v>
      </c>
      <c r="D12" s="56" t="s">
        <v>6</v>
      </c>
      <c r="E12" s="56" t="s">
        <v>6</v>
      </c>
      <c r="F12" s="57">
        <v>198</v>
      </c>
      <c r="G12" s="58"/>
    </row>
    <row r="13" spans="2:7" ht="18" customHeight="1">
      <c r="B13" s="55" t="s">
        <v>13</v>
      </c>
      <c r="C13" s="55" t="s">
        <v>30</v>
      </c>
      <c r="D13" s="56" t="s">
        <v>6</v>
      </c>
      <c r="E13" s="56" t="s">
        <v>6</v>
      </c>
      <c r="F13" s="57">
        <v>1594</v>
      </c>
      <c r="G13" s="58"/>
    </row>
    <row r="14" spans="2:7" ht="18" customHeight="1">
      <c r="B14" s="55" t="s">
        <v>13</v>
      </c>
      <c r="C14" s="55" t="s">
        <v>31</v>
      </c>
      <c r="D14" s="56" t="s">
        <v>6</v>
      </c>
      <c r="E14" s="56" t="s">
        <v>6</v>
      </c>
      <c r="F14" s="57">
        <v>1228</v>
      </c>
      <c r="G14" s="58"/>
    </row>
    <row r="15" spans="2:7" ht="18" customHeight="1">
      <c r="B15" s="55" t="s">
        <v>13</v>
      </c>
      <c r="C15" s="55" t="s">
        <v>32</v>
      </c>
      <c r="D15" s="56" t="s">
        <v>6</v>
      </c>
      <c r="E15" s="56" t="s">
        <v>6</v>
      </c>
      <c r="F15" s="57">
        <v>1923</v>
      </c>
      <c r="G15" s="58"/>
    </row>
    <row r="16" spans="2:7" ht="18" customHeight="1">
      <c r="B16" s="55" t="s">
        <v>13</v>
      </c>
      <c r="C16" s="55" t="s">
        <v>33</v>
      </c>
      <c r="D16" s="56" t="s">
        <v>6</v>
      </c>
      <c r="E16" s="56" t="s">
        <v>6</v>
      </c>
      <c r="F16" s="57">
        <v>1473</v>
      </c>
      <c r="G16" s="58"/>
    </row>
    <row r="17" spans="2:7" ht="18" customHeight="1">
      <c r="B17" s="55" t="s">
        <v>13</v>
      </c>
      <c r="C17" s="55" t="s">
        <v>34</v>
      </c>
      <c r="D17" s="56" t="s">
        <v>7</v>
      </c>
      <c r="E17" s="56" t="s">
        <v>7</v>
      </c>
      <c r="F17" s="57">
        <v>44714</v>
      </c>
      <c r="G17" s="58"/>
    </row>
    <row r="18" spans="2:7" ht="18" customHeight="1">
      <c r="B18" s="55" t="s">
        <v>13</v>
      </c>
      <c r="C18" s="55" t="s">
        <v>35</v>
      </c>
      <c r="D18" s="56" t="s">
        <v>8</v>
      </c>
      <c r="E18" s="56" t="s">
        <v>7</v>
      </c>
      <c r="F18" s="57">
        <v>887.98</v>
      </c>
      <c r="G18" s="58"/>
    </row>
    <row r="19" spans="2:7" ht="18" customHeight="1">
      <c r="B19" s="55" t="s">
        <v>13</v>
      </c>
      <c r="C19" s="55" t="s">
        <v>36</v>
      </c>
      <c r="D19" s="56" t="s">
        <v>9</v>
      </c>
      <c r="E19" s="56" t="s">
        <v>7</v>
      </c>
      <c r="F19" s="57">
        <v>18983</v>
      </c>
      <c r="G19" s="58"/>
    </row>
    <row r="20" spans="2:7" ht="18" customHeight="1">
      <c r="B20" s="55" t="s">
        <v>37</v>
      </c>
      <c r="C20" s="55" t="s">
        <v>38</v>
      </c>
      <c r="D20" s="56" t="s">
        <v>6</v>
      </c>
      <c r="E20" s="56" t="s">
        <v>6</v>
      </c>
      <c r="F20" s="57">
        <v>405</v>
      </c>
      <c r="G20" s="58"/>
    </row>
    <row r="21" spans="2:7" ht="18" customHeight="1">
      <c r="B21" s="55" t="s">
        <v>13</v>
      </c>
      <c r="C21" s="55" t="s">
        <v>39</v>
      </c>
      <c r="D21" s="56" t="s">
        <v>6</v>
      </c>
      <c r="E21" s="56" t="s">
        <v>79</v>
      </c>
      <c r="F21" s="57">
        <v>195</v>
      </c>
      <c r="G21" s="58"/>
    </row>
    <row r="22" spans="2:7" ht="18" customHeight="1">
      <c r="B22" s="55" t="s">
        <v>12</v>
      </c>
      <c r="C22" s="55"/>
      <c r="D22" s="56"/>
      <c r="E22" s="56"/>
      <c r="F22" s="57"/>
      <c r="G22" s="58"/>
    </row>
    <row r="23" spans="2:7" ht="18" customHeight="1">
      <c r="B23" s="55"/>
      <c r="C23" s="55"/>
      <c r="D23" s="56"/>
      <c r="E23" s="56"/>
      <c r="F23" s="57"/>
      <c r="G23" s="58"/>
    </row>
    <row r="24" spans="2:7" ht="18" customHeight="1">
      <c r="B24" s="55"/>
      <c r="C24" s="55"/>
      <c r="D24" s="56"/>
      <c r="E24" s="56"/>
      <c r="F24" s="57"/>
      <c r="G24" s="58"/>
    </row>
    <row r="25" spans="2:7" ht="18" customHeight="1">
      <c r="B25" s="55"/>
      <c r="C25" s="55"/>
      <c r="D25" s="56"/>
      <c r="E25" s="56"/>
      <c r="F25" s="57"/>
      <c r="G25" s="58"/>
    </row>
    <row r="26" spans="2:7" ht="18" customHeight="1">
      <c r="B26" s="55"/>
      <c r="C26" s="55"/>
      <c r="D26" s="56"/>
      <c r="E26" s="56"/>
      <c r="F26" s="57"/>
      <c r="G26" s="58"/>
    </row>
    <row r="27" spans="2:7" ht="18" customHeight="1">
      <c r="B27" s="55"/>
      <c r="C27" s="55"/>
      <c r="D27" s="56"/>
      <c r="E27" s="56"/>
      <c r="F27" s="57"/>
      <c r="G27" s="58"/>
    </row>
    <row r="28" spans="2:7" ht="18" customHeight="1">
      <c r="B28" s="55"/>
      <c r="C28" s="55"/>
      <c r="D28" s="56"/>
      <c r="E28" s="56"/>
      <c r="F28" s="57"/>
      <c r="G28" s="59"/>
    </row>
    <row r="29" spans="2:7" ht="18" customHeight="1">
      <c r="B29" s="55"/>
      <c r="C29" s="55"/>
      <c r="D29" s="56"/>
      <c r="E29" s="56"/>
      <c r="F29" s="57"/>
      <c r="G29" s="59"/>
    </row>
    <row r="30" spans="2:7" ht="18" customHeight="1">
      <c r="B30" s="55"/>
      <c r="C30" s="55"/>
      <c r="D30" s="56"/>
      <c r="E30" s="56"/>
      <c r="F30" s="57"/>
      <c r="G30" s="59"/>
    </row>
    <row r="31" spans="2:7" ht="18" customHeight="1">
      <c r="B31" s="55"/>
      <c r="C31" s="55"/>
      <c r="D31" s="56"/>
      <c r="E31" s="56"/>
      <c r="F31" s="57"/>
      <c r="G31" s="59"/>
    </row>
    <row r="32" spans="2:7" ht="18" customHeight="1">
      <c r="B32" s="56"/>
      <c r="C32" s="55"/>
      <c r="D32" s="56"/>
      <c r="E32" s="56"/>
      <c r="F32" s="57"/>
      <c r="G32" s="58"/>
    </row>
    <row r="33" spans="2:7" ht="18" customHeight="1">
      <c r="B33" s="56"/>
      <c r="C33" s="55"/>
      <c r="D33" s="56"/>
      <c r="E33" s="56"/>
      <c r="F33" s="57"/>
      <c r="G33" s="58"/>
    </row>
    <row r="34" spans="2:7" ht="18" customHeight="1">
      <c r="B34" s="56"/>
      <c r="C34" s="55"/>
      <c r="D34" s="56"/>
      <c r="E34" s="56"/>
      <c r="F34" s="57"/>
      <c r="G34" s="58"/>
    </row>
    <row r="35" spans="2:7" ht="18" customHeight="1">
      <c r="B35" s="56"/>
      <c r="C35" s="55"/>
      <c r="D35" s="56"/>
      <c r="E35" s="56"/>
      <c r="F35" s="57"/>
      <c r="G35" s="58"/>
    </row>
    <row r="36" spans="2:7" ht="18" customHeight="1">
      <c r="B36" s="56"/>
      <c r="C36" s="55"/>
      <c r="D36" s="56"/>
      <c r="E36" s="56"/>
      <c r="F36" s="57"/>
      <c r="G36" s="58"/>
    </row>
    <row r="37" spans="2:7" ht="18" customHeight="1">
      <c r="B37" s="56"/>
      <c r="C37" s="55"/>
      <c r="D37" s="56"/>
      <c r="E37" s="56"/>
      <c r="F37" s="57"/>
      <c r="G37" s="58"/>
    </row>
    <row r="38" spans="2:7" ht="18" customHeight="1">
      <c r="B38" s="56"/>
      <c r="C38" s="55"/>
      <c r="D38" s="56"/>
      <c r="E38" s="56"/>
      <c r="F38" s="57"/>
      <c r="G38" s="58"/>
    </row>
    <row r="39" spans="2:7" ht="18" customHeight="1">
      <c r="B39" s="60"/>
      <c r="C39" s="61"/>
      <c r="D39" s="62"/>
      <c r="E39" s="63" t="s">
        <v>79</v>
      </c>
      <c r="F39" s="64">
        <f>IF(SUM(F7:F38)=0,"",SUMIF(E7:E38,"田",F7:F38))</f>
        <v>33947</v>
      </c>
      <c r="G39" s="65"/>
    </row>
    <row r="40" spans="2:7" ht="18" customHeight="1">
      <c r="B40" s="66"/>
      <c r="C40" s="67"/>
      <c r="D40" s="68"/>
      <c r="E40" s="69" t="s">
        <v>80</v>
      </c>
      <c r="F40" s="70">
        <f>IF(SUM(F7:F38)=0,"",SUMIF(E7:E38,"畑",F7:F38))</f>
        <v>64584.98</v>
      </c>
      <c r="G40" s="71"/>
    </row>
    <row r="41" spans="2:7" ht="18" customHeight="1">
      <c r="B41" s="66"/>
      <c r="C41" s="67"/>
      <c r="D41" s="68"/>
      <c r="E41" s="69" t="s">
        <v>89</v>
      </c>
      <c r="F41" s="70">
        <f>IF(SUM(F7:F38)=0,"",SUMIF(E7:E38,"採草放牧地",F7:F38))</f>
        <v>0</v>
      </c>
      <c r="G41" s="71"/>
    </row>
    <row r="42" spans="2:7" ht="18" customHeight="1">
      <c r="B42" s="66"/>
      <c r="C42" s="67"/>
      <c r="D42" s="68"/>
      <c r="E42" s="72" t="s">
        <v>87</v>
      </c>
      <c r="F42" s="73">
        <f>IF(SUM(F7:F38)=0,"",F43-F39-F40-F41)</f>
        <v>-7.2759576141834259E-12</v>
      </c>
      <c r="G42" s="71"/>
    </row>
    <row r="43" spans="2:7" ht="18" customHeight="1">
      <c r="B43" s="74"/>
      <c r="C43" s="75"/>
      <c r="D43" s="76"/>
      <c r="E43" s="77" t="s">
        <v>133</v>
      </c>
      <c r="F43" s="78">
        <f>IF(SUM(F7:F38)=0,"",SUM(F7:F38))</f>
        <v>98531.98</v>
      </c>
      <c r="G43" s="79"/>
    </row>
  </sheetData>
  <sheetProtection algorithmName="SHA-512" hashValue="wl8EHAQVGlFSLyErW7PJSWh1Vc1uN3tsbhe+99RqElRl25c0+G6OVjpJEAj3P4VYFMY3j19hGFSNGBClIsGF7w==" saltValue="DxNV3fC93xoZWnaGMAqa0g==" spinCount="100000" sheet="1" objects="1" scenarios="1"/>
  <mergeCells count="5">
    <mergeCell ref="D5:E5"/>
    <mergeCell ref="F5:F6"/>
    <mergeCell ref="G5:G6"/>
    <mergeCell ref="B5:B6"/>
    <mergeCell ref="C5:C6"/>
  </mergeCells>
  <phoneticPr fontId="9"/>
  <printOptions horizontalCentered="1"/>
  <pageMargins left="0.78740157480314965" right="0.78740157480314965" top="0.78740157480314965" bottom="0.59055118110236227" header="0.31496062992125984" footer="0.31496062992125984"/>
  <pageSetup paperSize="9" orientation="portrait" horizontalDpi="300" verticalDpi="300" r:id="rId1"/>
  <headerFooter scaleWithDoc="0"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1807C4F-9A6F-4F61-A107-232B5AF67958}">
          <x14:formula1>
            <xm:f>合意解約!$AN$18:$AN$24</xm:f>
          </x14:formula1>
          <xm:sqref>E7:E38</xm:sqref>
        </x14:dataValidation>
        <x14:dataValidation type="list" allowBlank="1" showInputMessage="1" showErrorMessage="1" xr:uid="{13A1CA15-F460-4727-B831-BFC5CDB0AA27}">
          <x14:formula1>
            <xm:f>合意解約!$AM$18:$AM$41</xm:f>
          </x14:formula1>
          <xm:sqref>D7:D43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g E A A B Q S w M E F A A C A A g A T n w e V 1 t I T i S l A A A A 9 g A A A B I A H A B D b 2 5 m a W c v U G F j a 2 F n Z S 5 4 b W w g o h g A K K A U A A A A A A A A A A A A A A A A A A A A A A A A A A A A h Y 8 x D o I w G I W v Q r r T F k w M k p 8 y u B l J S E y M a 1 M q F K E Y W i x 3 c / B I X k G M o m 6 O 7 3 v f 8 N 7 9 e o N 0 b B v v I n u j O p 2 g A F P k S S 2 6 Q u k y Q Y M 9 + h F K G e R c n H g p v U n W J h 5 N k a D K 2 n N M i H M O u w X u + p K E l A b k k G 1 3 o p I t R x 9 Z / Z d 9 p Y 3 l W k j E Y P 8 a w 0 I c 0 A i v o i W m Q G Y I m d J f I Z z 2 P t s f C O u h s U M v W c 3 9 T Q 5 k j k D e H 9 g D U E s D B B Q A A g A I A E 5 8 H l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O f B 5 X c R u x 0 + E B A A C j C Q A A E w A c A E Z v c m 1 1 b G F z L 1 N l Y 3 R p b 2 4 x L m 0 g o h g A K K A U A A A A A A A A A A A A A A A A A A A A A A A A A A A A d d Z P i 9 N A G M f x e 6 H v I c R L C 6 F k / i Z 1 6 a l V P I m y 9 W R l q e 2 4 B t M Z 6 a S r Z d n D 1 p P o 1 Z O g F 1 + C F 0 F f T V h f h 4 G i I v L N Z Z L f E 5 j n w y S T R L d q q u C T 0 + M o T v q 9 f i 8 + X 2 7 d O r m V 5 u M 8 l 2 M l t D x 7 c E / k Z 7 l I k 0 l S u 6 b f S 7 q j P f x o 3 3 x v D 9 + 6 c B o v R r O w 2 m 2 c b w Z 3 q 9 q N p s E 3 3 U U c p N P b i 0 f R b e P C h 9 3 5 P l S V f 7 G s p D C L W X j l 6 7 B c x 8 X / M 4 1 W 8 S I d Z o 9 n r q 4 2 V e O 2 k z R L s 2 Q a 6 t 3 G x 0 l p s + S O X 4 V 1 5 c 8 n Y y W z 5 O E u N O 6 0 2 d d u 8 v d 0 d D 9 4 9 2 S Y H R u + + f L 2 5 8 e v 7 f W H 9 v C + v f 5 8 8 + l d 1 / l 8 + b S 7 b 7 5 d + v g s b D f H C e b 7 l y 4 O / g C z y 8 v 0 W B B d D 0 1 X T B r 3 u r n K k t + 5 h F x B r i E 3 k F v I C 8 h L y M e Q i 5 w K J B Z E F m Q W h B a k F s Q W 5 B Y E F y S X J J e 4 1 i S X J J c k l y S X J J c k l y S X J F c k V y R X + J i T X J F c k V y R X J F c k V y R X J N c k 1 y T X O M b T n J N c k 1 y T X J N c k 1 y Q 3 J D c k N y Q 3 K D m x v J D c k N y Q 3 J D c k t y S 3 J L c k t y S 3 J L e 7 r J L c k t y S 3 J C 9 I X p C 8 I H l B 8 o L k B c k L / K S R v C B 5 Q f K S 5 C X J S 5 K X J C 9 J X p K 8 / F d + N e z 3 K k 9 / K C e / A F B L A Q I t A B Q A A g A I A E 5 8 H l d b S E 4 k p Q A A A P Y A A A A S A A A A A A A A A A A A A A A A A A A A A A B D b 2 5 m a W c v U G F j a 2 F n Z S 5 4 b W x Q S w E C L Q A U A A I A C A B O f B 5 X D 8 r p q 6 Q A A A D p A A A A E w A A A A A A A A A A A A A A A A D x A A A A W 0 N v b n R l b n R f V H l w Z X N d L n h t b F B L A Q I t A B Q A A g A I A E 5 8 H l d x G 7 H T 4 Q E A A K M J A A A T A A A A A A A A A A A A A A A A A O I B A A B G b 3 J t d W x h c y 9 T Z W N 0 a W 9 u M S 5 t U E s F B g A A A A A D A A M A w g A A A B A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1 A A A A A A A A A S 0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w O T A w M j k z M T Q y X 1 B I M T B f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z I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M w V D A 1 O j U 5 O j I z L j g x M z Y x O T N a I i A v P j x F b n R y e S B U e X B l P S J G a W x s Q 2 9 s d W 1 u V H l w Z X M i I F Z h b H V l P S J z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D k w M D I 5 M z E 0 M l 9 Q S D E w X z A x L 0 F 1 d G 9 S Z W 1 v d m V k Q 2 9 s d W 1 u c z E u e 0 N v b H V t b j E s M H 0 m c X V v d D s s J n F 1 b 3 Q 7 U 2 V j d G l v b j E v M D k w M D I 5 M z E 0 M l 9 Q S D E w X z A x L 0 F 1 d G 9 S Z W 1 v d m V k Q 2 9 s d W 1 u c z E u e 0 N v b H V t b j I s M X 0 m c X V v d D s s J n F 1 b 3 Q 7 U 2 V j d G l v b j E v M D k w M D I 5 M z E 0 M l 9 Q S D E w X z A x L 0 F 1 d G 9 S Z W 1 v d m V k Q 2 9 s d W 1 u c z E u e 0 N v b H V t b j M s M n 0 m c X V v d D s s J n F 1 b 3 Q 7 U 2 V j d G l v b j E v M D k w M D I 5 M z E 0 M l 9 Q S D E w X z A x L 0 F 1 d G 9 S Z W 1 v d m V k Q 2 9 s d W 1 u c z E u e 0 N v b H V t b j Q s M 3 0 m c X V v d D s s J n F 1 b 3 Q 7 U 2 V j d G l v b j E v M D k w M D I 5 M z E 0 M l 9 Q S D E w X z A x L 0 F 1 d G 9 S Z W 1 v d m V k Q 2 9 s d W 1 u c z E u e 0 N v b H V t b j U s N H 0 m c X V v d D s s J n F 1 b 3 Q 7 U 2 V j d G l v b j E v M D k w M D I 5 M z E 0 M l 9 Q S D E w X z A x L 0 F 1 d G 9 S Z W 1 v d m V k Q 2 9 s d W 1 u c z E u e 0 N v b H V t b j Y s N X 0 m c X V v d D s s J n F 1 b 3 Q 7 U 2 V j d G l v b j E v M D k w M D I 5 M z E 0 M l 9 Q S D E w X z A x L 0 F 1 d G 9 S Z W 1 v d m V k Q 2 9 s d W 1 u c z E u e 0 N v b H V t b j c s N n 0 m c X V v d D s s J n F 1 b 3 Q 7 U 2 V j d G l v b j E v M D k w M D I 5 M z E 0 M l 9 Q S D E w X z A x L 0 F 1 d G 9 S Z W 1 v d m V k Q 2 9 s d W 1 u c z E u e 0 N v b H V t b j g s N 3 0 m c X V v d D s s J n F 1 b 3 Q 7 U 2 V j d G l v b j E v M D k w M D I 5 M z E 0 M l 9 Q S D E w X z A x L 0 F 1 d G 9 S Z W 1 v d m V k Q 2 9 s d W 1 u c z E u e 0 N v b H V t b j k s O H 0 m c X V v d D s s J n F 1 b 3 Q 7 U 2 V j d G l v b j E v M D k w M D I 5 M z E 0 M l 9 Q S D E w X z A x L 0 F 1 d G 9 S Z W 1 v d m V k Q 2 9 s d W 1 u c z E u e 0 N v b H V t b j E w L D l 9 J n F 1 b 3 Q 7 L C Z x d W 9 0 O 1 N l Y 3 R p b 2 4 x L z A 5 M D A y O T M x N D J f U E g x M F 8 w M S 9 B d X R v U m V t b 3 Z l Z E N v b H V t b n M x L n t D b 2 x 1 b W 4 x M S w x M H 0 m c X V v d D s s J n F 1 b 3 Q 7 U 2 V j d G l v b j E v M D k w M D I 5 M z E 0 M l 9 Q S D E w X z A x L 0 F 1 d G 9 S Z W 1 v d m V k Q 2 9 s d W 1 u c z E u e 0 N v b H V t b j E y L D E x f S Z x d W 9 0 O y w m c X V v d D t T Z W N 0 a W 9 u M S 8 w O T A w M j k z M T Q y X 1 B I M T B f M D E v Q X V 0 b 1 J l b W 9 2 Z W R D b 2 x 1 b W 5 z M S 5 7 Q 2 9 s d W 1 u M T M s M T J 9 J n F 1 b 3 Q 7 L C Z x d W 9 0 O 1 N l Y 3 R p b 2 4 x L z A 5 M D A y O T M x N D J f U E g x M F 8 w M S 9 B d X R v U m V t b 3 Z l Z E N v b H V t b n M x L n t D b 2 x 1 b W 4 x N C w x M 3 0 m c X V v d D s s J n F 1 b 3 Q 7 U 2 V j d G l v b j E v M D k w M D I 5 M z E 0 M l 9 Q S D E w X z A x L 0 F 1 d G 9 S Z W 1 v d m V k Q 2 9 s d W 1 u c z E u e 0 N v b H V t b j E 1 L D E 0 f S Z x d W 9 0 O y w m c X V v d D t T Z W N 0 a W 9 u M S 8 w O T A w M j k z M T Q y X 1 B I M T B f M D E v Q X V 0 b 1 J l b W 9 2 Z W R D b 2 x 1 b W 5 z M S 5 7 Q 2 9 s d W 1 u M T Y s M T V 9 J n F 1 b 3 Q 7 L C Z x d W 9 0 O 1 N l Y 3 R p b 2 4 x L z A 5 M D A y O T M x N D J f U E g x M F 8 w M S 9 B d X R v U m V t b 3 Z l Z E N v b H V t b n M x L n t D b 2 x 1 b W 4 x N y w x N n 0 m c X V v d D s s J n F 1 b 3 Q 7 U 2 V j d G l v b j E v M D k w M D I 5 M z E 0 M l 9 Q S D E w X z A x L 0 F 1 d G 9 S Z W 1 v d m V k Q 2 9 s d W 1 u c z E u e 0 N v b H V t b j E 4 L D E 3 f S Z x d W 9 0 O y w m c X V v d D t T Z W N 0 a W 9 u M S 8 w O T A w M j k z M T Q y X 1 B I M T B f M D E v Q X V 0 b 1 J l b W 9 2 Z W R D b 2 x 1 b W 5 z M S 5 7 Q 2 9 s d W 1 u M T k s M T h 9 J n F 1 b 3 Q 7 L C Z x d W 9 0 O 1 N l Y 3 R p b 2 4 x L z A 5 M D A y O T M x N D J f U E g x M F 8 w M S 9 B d X R v U m V t b 3 Z l Z E N v b H V t b n M x L n t D b 2 x 1 b W 4 y M C w x O X 0 m c X V v d D s s J n F 1 b 3 Q 7 U 2 V j d G l v b j E v M D k w M D I 5 M z E 0 M l 9 Q S D E w X z A x L 0 F 1 d G 9 S Z W 1 v d m V k Q 2 9 s d W 1 u c z E u e 0 N v b H V t b j I x L D I w f S Z x d W 9 0 O y w m c X V v d D t T Z W N 0 a W 9 u M S 8 w O T A w M j k z M T Q y X 1 B I M T B f M D E v Q X V 0 b 1 J l b W 9 2 Z W R D b 2 x 1 b W 5 z M S 5 7 Q 2 9 s d W 1 u M j I s M j F 9 J n F 1 b 3 Q 7 L C Z x d W 9 0 O 1 N l Y 3 R p b 2 4 x L z A 5 M D A y O T M x N D J f U E g x M F 8 w M S 9 B d X R v U m V t b 3 Z l Z E N v b H V t b n M x L n t D b 2 x 1 b W 4 y M y w y M n 0 m c X V v d D s s J n F 1 b 3 Q 7 U 2 V j d G l v b j E v M D k w M D I 5 M z E 0 M l 9 Q S D E w X z A x L 0 F 1 d G 9 S Z W 1 v d m V k Q 2 9 s d W 1 u c z E u e 0 N v b H V t b j I 0 L D I z f S Z x d W 9 0 O y w m c X V v d D t T Z W N 0 a W 9 u M S 8 w O T A w M j k z M T Q y X 1 B I M T B f M D E v Q X V 0 b 1 J l b W 9 2 Z W R D b 2 x 1 b W 5 z M S 5 7 Q 2 9 s d W 1 u M j U s M j R 9 J n F 1 b 3 Q 7 L C Z x d W 9 0 O 1 N l Y 3 R p b 2 4 x L z A 5 M D A y O T M x N D J f U E g x M F 8 w M S 9 B d X R v U m V t b 3 Z l Z E N v b H V t b n M x L n t D b 2 x 1 b W 4 y N i w y N X 0 m c X V v d D s s J n F 1 b 3 Q 7 U 2 V j d G l v b j E v M D k w M D I 5 M z E 0 M l 9 Q S D E w X z A x L 0 F 1 d G 9 S Z W 1 v d m V k Q 2 9 s d W 1 u c z E u e 0 N v b H V t b j I 3 L D I 2 f S Z x d W 9 0 O y w m c X V v d D t T Z W N 0 a W 9 u M S 8 w O T A w M j k z M T Q y X 1 B I M T B f M D E v Q X V 0 b 1 J l b W 9 2 Z W R D b 2 x 1 b W 5 z M S 5 7 Q 2 9 s d W 1 u M j g s M j d 9 J n F 1 b 3 Q 7 L C Z x d W 9 0 O 1 N l Y 3 R p b 2 4 x L z A 5 M D A y O T M x N D J f U E g x M F 8 w M S 9 B d X R v U m V t b 3 Z l Z E N v b H V t b n M x L n t D b 2 x 1 b W 4 y O S w y O H 0 m c X V v d D s s J n F 1 b 3 Q 7 U 2 V j d G l v b j E v M D k w M D I 5 M z E 0 M l 9 Q S D E w X z A x L 0 F 1 d G 9 S Z W 1 v d m V k Q 2 9 s d W 1 u c z E u e 0 N v b H V t b j M w L D I 5 f S Z x d W 9 0 O y w m c X V v d D t T Z W N 0 a W 9 u M S 8 w O T A w M j k z M T Q y X 1 B I M T B f M D E v Q X V 0 b 1 J l b W 9 2 Z W R D b 2 x 1 b W 5 z M S 5 7 Q 2 9 s d W 1 u M z E s M z B 9 J n F 1 b 3 Q 7 L C Z x d W 9 0 O 1 N l Y 3 R p b 2 4 x L z A 5 M D A y O T M x N D J f U E g x M F 8 w M S 9 B d X R v U m V t b 3 Z l Z E N v b H V t b n M x L n t D b 2 x 1 b W 4 z M i w z M X 0 m c X V v d D s s J n F 1 b 3 Q 7 U 2 V j d G l v b j E v M D k w M D I 5 M z E 0 M l 9 Q S D E w X z A x L 0 F 1 d G 9 S Z W 1 v d m V k Q 2 9 s d W 1 u c z E u e 0 N v b H V t b j M z L D M y f S Z x d W 9 0 O y w m c X V v d D t T Z W N 0 a W 9 u M S 8 w O T A w M j k z M T Q y X 1 B I M T B f M D E v Q X V 0 b 1 J l b W 9 2 Z W R D b 2 x 1 b W 5 z M S 5 7 Q 2 9 s d W 1 u M z Q s M z N 9 J n F 1 b 3 Q 7 L C Z x d W 9 0 O 1 N l Y 3 R p b 2 4 x L z A 5 M D A y O T M x N D J f U E g x M F 8 w M S 9 B d X R v U m V t b 3 Z l Z E N v b H V t b n M x L n t D b 2 x 1 b W 4 z N S w z N H 0 m c X V v d D s s J n F 1 b 3 Q 7 U 2 V j d G l v b j E v M D k w M D I 5 M z E 0 M l 9 Q S D E w X z A x L 0 F 1 d G 9 S Z W 1 v d m V k Q 2 9 s d W 1 u c z E u e 0 N v b H V t b j M 2 L D M 1 f S Z x d W 9 0 O y w m c X V v d D t T Z W N 0 a W 9 u M S 8 w O T A w M j k z M T Q y X 1 B I M T B f M D E v Q X V 0 b 1 J l b W 9 2 Z W R D b 2 x 1 b W 5 z M S 5 7 Q 2 9 s d W 1 u M z c s M z Z 9 J n F 1 b 3 Q 7 L C Z x d W 9 0 O 1 N l Y 3 R p b 2 4 x L z A 5 M D A y O T M x N D J f U E g x M F 8 w M S 9 B d X R v U m V t b 3 Z l Z E N v b H V t b n M x L n t D b 2 x 1 b W 4 z O C w z N 3 0 m c X V v d D s s J n F 1 b 3 Q 7 U 2 V j d G l v b j E v M D k w M D I 5 M z E 0 M l 9 Q S D E w X z A x L 0 F 1 d G 9 S Z W 1 v d m V k Q 2 9 s d W 1 u c z E u e 0 N v b H V t b j M 5 L D M 4 f S Z x d W 9 0 O y w m c X V v d D t T Z W N 0 a W 9 u M S 8 w O T A w M j k z M T Q y X 1 B I M T B f M D E v Q X V 0 b 1 J l b W 9 2 Z W R D b 2 x 1 b W 5 z M S 5 7 Q 2 9 s d W 1 u N D A s M z l 9 J n F 1 b 3 Q 7 L C Z x d W 9 0 O 1 N l Y 3 R p b 2 4 x L z A 5 M D A y O T M x N D J f U E g x M F 8 w M S 9 B d X R v U m V t b 3 Z l Z E N v b H V t b n M x L n t D b 2 x 1 b W 4 0 M S w 0 M H 0 m c X V v d D s s J n F 1 b 3 Q 7 U 2 V j d G l v b j E v M D k w M D I 5 M z E 0 M l 9 Q S D E w X z A x L 0 F 1 d G 9 S Z W 1 v d m V k Q 2 9 s d W 1 u c z E u e 0 N v b H V t b j Q y L D Q x f S Z x d W 9 0 O y w m c X V v d D t T Z W N 0 a W 9 u M S 8 w O T A w M j k z M T Q y X 1 B I M T B f M D E v Q X V 0 b 1 J l b W 9 2 Z W R D b 2 x 1 b W 5 z M S 5 7 Q 2 9 s d W 1 u N D M s N D J 9 J n F 1 b 3 Q 7 L C Z x d W 9 0 O 1 N l Y 3 R p b 2 4 x L z A 5 M D A y O T M x N D J f U E g x M F 8 w M S 9 B d X R v U m V t b 3 Z l Z E N v b H V t b n M x L n t D b 2 x 1 b W 4 0 N C w 0 M 3 0 m c X V v d D s s J n F 1 b 3 Q 7 U 2 V j d G l v b j E v M D k w M D I 5 M z E 0 M l 9 Q S D E w X z A x L 0 F 1 d G 9 S Z W 1 v d m V k Q 2 9 s d W 1 u c z E u e 0 N v b H V t b j Q 1 L D Q 0 f S Z x d W 9 0 O y w m c X V v d D t T Z W N 0 a W 9 u M S 8 w O T A w M j k z M T Q y X 1 B I M T B f M D E v Q X V 0 b 1 J l b W 9 2 Z W R D b 2 x 1 b W 5 z M S 5 7 Q 2 9 s d W 1 u N D Y s N D V 9 J n F 1 b 3 Q 7 L C Z x d W 9 0 O 1 N l Y 3 R p b 2 4 x L z A 5 M D A y O T M x N D J f U E g x M F 8 w M S 9 B d X R v U m V t b 3 Z l Z E N v b H V t b n M x L n t D b 2 x 1 b W 4 0 N y w 0 N n 0 m c X V v d D s s J n F 1 b 3 Q 7 U 2 V j d G l v b j E v M D k w M D I 5 M z E 0 M l 9 Q S D E w X z A x L 0 F 1 d G 9 S Z W 1 v d m V k Q 2 9 s d W 1 u c z E u e 0 N v b H V t b j Q 4 L D Q 3 f S Z x d W 9 0 O y w m c X V v d D t T Z W N 0 a W 9 u M S 8 w O T A w M j k z M T Q y X 1 B I M T B f M D E v Q X V 0 b 1 J l b W 9 2 Z W R D b 2 x 1 b W 5 z M S 5 7 Q 2 9 s d W 1 u N D k s N D h 9 J n F 1 b 3 Q 7 L C Z x d W 9 0 O 1 N l Y 3 R p b 2 4 x L z A 5 M D A y O T M x N D J f U E g x M F 8 w M S 9 B d X R v U m V t b 3 Z l Z E N v b H V t b n M x L n t D b 2 x 1 b W 4 1 M C w 0 O X 0 m c X V v d D s s J n F 1 b 3 Q 7 U 2 V j d G l v b j E v M D k w M D I 5 M z E 0 M l 9 Q S D E w X z A x L 0 F 1 d G 9 S Z W 1 v d m V k Q 2 9 s d W 1 u c z E u e 0 N v b H V t b j U x L D U w f S Z x d W 9 0 O y w m c X V v d D t T Z W N 0 a W 9 u M S 8 w O T A w M j k z M T Q y X 1 B I M T B f M D E v Q X V 0 b 1 J l b W 9 2 Z W R D b 2 x 1 b W 5 z M S 5 7 Q 2 9 s d W 1 u N T I s N T F 9 J n F 1 b 3 Q 7 L C Z x d W 9 0 O 1 N l Y 3 R p b 2 4 x L z A 5 M D A y O T M x N D J f U E g x M F 8 w M S 9 B d X R v U m V t b 3 Z l Z E N v b H V t b n M x L n t D b 2 x 1 b W 4 1 M y w 1 M n 0 m c X V v d D s s J n F 1 b 3 Q 7 U 2 V j d G l v b j E v M D k w M D I 5 M z E 0 M l 9 Q S D E w X z A x L 0 F 1 d G 9 S Z W 1 v d m V k Q 2 9 s d W 1 u c z E u e 0 N v b H V t b j U 0 L D U z f S Z x d W 9 0 O y w m c X V v d D t T Z W N 0 a W 9 u M S 8 w O T A w M j k z M T Q y X 1 B I M T B f M D E v Q X V 0 b 1 J l b W 9 2 Z W R D b 2 x 1 b W 5 z M S 5 7 Q 2 9 s d W 1 u N T U s N T R 9 J n F 1 b 3 Q 7 L C Z x d W 9 0 O 1 N l Y 3 R p b 2 4 x L z A 5 M D A y O T M x N D J f U E g x M F 8 w M S 9 B d X R v U m V t b 3 Z l Z E N v b H V t b n M x L n t D b 2 x 1 b W 4 1 N i w 1 N X 0 m c X V v d D s s J n F 1 b 3 Q 7 U 2 V j d G l v b j E v M D k w M D I 5 M z E 0 M l 9 Q S D E w X z A x L 0 F 1 d G 9 S Z W 1 v d m V k Q 2 9 s d W 1 u c z E u e 0 N v b H V t b j U 3 L D U 2 f S Z x d W 9 0 O y w m c X V v d D t T Z W N 0 a W 9 u M S 8 w O T A w M j k z M T Q y X 1 B I M T B f M D E v Q X V 0 b 1 J l b W 9 2 Z W R D b 2 x 1 b W 5 z M S 5 7 Q 2 9 s d W 1 u N T g s N T d 9 J n F 1 b 3 Q 7 L C Z x d W 9 0 O 1 N l Y 3 R p b 2 4 x L z A 5 M D A y O T M x N D J f U E g x M F 8 w M S 9 B d X R v U m V t b 3 Z l Z E N v b H V t b n M x L n t D b 2 x 1 b W 4 1 O S w 1 O H 0 m c X V v d D s s J n F 1 b 3 Q 7 U 2 V j d G l v b j E v M D k w M D I 5 M z E 0 M l 9 Q S D E w X z A x L 0 F 1 d G 9 S Z W 1 v d m V k Q 2 9 s d W 1 u c z E u e 0 N v b H V t b j Y w L D U 5 f S Z x d W 9 0 O y w m c X V v d D t T Z W N 0 a W 9 u M S 8 w O T A w M j k z M T Q y X 1 B I M T B f M D E v Q X V 0 b 1 J l b W 9 2 Z W R D b 2 x 1 b W 5 z M S 5 7 Q 2 9 s d W 1 u N j E s N j B 9 J n F 1 b 3 Q 7 L C Z x d W 9 0 O 1 N l Y 3 R p b 2 4 x L z A 5 M D A y O T M x N D J f U E g x M F 8 w M S 9 B d X R v U m V t b 3 Z l Z E N v b H V t b n M x L n t D b 2 x 1 b W 4 2 M i w 2 M X 0 m c X V v d D s s J n F 1 b 3 Q 7 U 2 V j d G l v b j E v M D k w M D I 5 M z E 0 M l 9 Q S D E w X z A x L 0 F 1 d G 9 S Z W 1 v d m V k Q 2 9 s d W 1 u c z E u e 0 N v b H V t b j Y z L D Y y f S Z x d W 9 0 O y w m c X V v d D t T Z W N 0 a W 9 u M S 8 w O T A w M j k z M T Q y X 1 B I M T B f M D E v Q X V 0 b 1 J l b W 9 2 Z W R D b 2 x 1 b W 5 z M S 5 7 Q 2 9 s d W 1 u N j Q s N j N 9 J n F 1 b 3 Q 7 L C Z x d W 9 0 O 1 N l Y 3 R p b 2 4 x L z A 5 M D A y O T M x N D J f U E g x M F 8 w M S 9 B d X R v U m V t b 3 Z l Z E N v b H V t b n M x L n t D b 2 x 1 b W 4 2 N S w 2 N H 0 m c X V v d D s s J n F 1 b 3 Q 7 U 2 V j d G l v b j E v M D k w M D I 5 M z E 0 M l 9 Q S D E w X z A x L 0 F 1 d G 9 S Z W 1 v d m V k Q 2 9 s d W 1 u c z E u e 0 N v b H V t b j Y 2 L D Y 1 f S Z x d W 9 0 O y w m c X V v d D t T Z W N 0 a W 9 u M S 8 w O T A w M j k z M T Q y X 1 B I M T B f M D E v Q X V 0 b 1 J l b W 9 2 Z W R D b 2 x 1 b W 5 z M S 5 7 Q 2 9 s d W 1 u N j c s N j Z 9 J n F 1 b 3 Q 7 L C Z x d W 9 0 O 1 N l Y 3 R p b 2 4 x L z A 5 M D A y O T M x N D J f U E g x M F 8 w M S 9 B d X R v U m V t b 3 Z l Z E N v b H V t b n M x L n t D b 2 x 1 b W 4 2 O C w 2 N 3 0 m c X V v d D s s J n F 1 b 3 Q 7 U 2 V j d G l v b j E v M D k w M D I 5 M z E 0 M l 9 Q S D E w X z A x L 0 F 1 d G 9 S Z W 1 v d m V k Q 2 9 s d W 1 u c z E u e 0 N v b H V t b j Y 5 L D Y 4 f S Z x d W 9 0 O y w m c X V v d D t T Z W N 0 a W 9 u M S 8 w O T A w M j k z M T Q y X 1 B I M T B f M D E v Q X V 0 b 1 J l b W 9 2 Z W R D b 2 x 1 b W 5 z M S 5 7 Q 2 9 s d W 1 u N z A s N j l 9 J n F 1 b 3 Q 7 L C Z x d W 9 0 O 1 N l Y 3 R p b 2 4 x L z A 5 M D A y O T M x N D J f U E g x M F 8 w M S 9 B d X R v U m V t b 3 Z l Z E N v b H V t b n M x L n t D b 2 x 1 b W 4 3 M S w 3 M H 0 m c X V v d D s s J n F 1 b 3 Q 7 U 2 V j d G l v b j E v M D k w M D I 5 M z E 0 M l 9 Q S D E w X z A x L 0 F 1 d G 9 S Z W 1 v d m V k Q 2 9 s d W 1 u c z E u e 0 N v b H V t b j c y L D c x f S Z x d W 9 0 O y w m c X V v d D t T Z W N 0 a W 9 u M S 8 w O T A w M j k z M T Q y X 1 B I M T B f M D E v Q X V 0 b 1 J l b W 9 2 Z W R D b 2 x 1 b W 5 z M S 5 7 Q 2 9 s d W 1 u N z M s N z J 9 J n F 1 b 3 Q 7 L C Z x d W 9 0 O 1 N l Y 3 R p b 2 4 x L z A 5 M D A y O T M x N D J f U E g x M F 8 w M S 9 B d X R v U m V t b 3 Z l Z E N v b H V t b n M x L n t D b 2 x 1 b W 4 3 N C w 3 M 3 0 m c X V v d D s s J n F 1 b 3 Q 7 U 2 V j d G l v b j E v M D k w M D I 5 M z E 0 M l 9 Q S D E w X z A x L 0 F 1 d G 9 S Z W 1 v d m V k Q 2 9 s d W 1 u c z E u e 0 N v b H V t b j c 1 L D c 0 f S Z x d W 9 0 O y w m c X V v d D t T Z W N 0 a W 9 u M S 8 w O T A w M j k z M T Q y X 1 B I M T B f M D E v Q X V 0 b 1 J l b W 9 2 Z W R D b 2 x 1 b W 5 z M S 5 7 Q 2 9 s d W 1 u N z Y s N z V 9 J n F 1 b 3 Q 7 L C Z x d W 9 0 O 1 N l Y 3 R p b 2 4 x L z A 5 M D A y O T M x N D J f U E g x M F 8 w M S 9 B d X R v U m V t b 3 Z l Z E N v b H V t b n M x L n t D b 2 x 1 b W 4 3 N y w 3 N n 0 m c X V v d D s s J n F 1 b 3 Q 7 U 2 V j d G l v b j E v M D k w M D I 5 M z E 0 M l 9 Q S D E w X z A x L 0 F 1 d G 9 S Z W 1 v d m V k Q 2 9 s d W 1 u c z E u e 0 N v b H V t b j c 4 L D c 3 f S Z x d W 9 0 O y w m c X V v d D t T Z W N 0 a W 9 u M S 8 w O T A w M j k z M T Q y X 1 B I M T B f M D E v Q X V 0 b 1 J l b W 9 2 Z W R D b 2 x 1 b W 5 z M S 5 7 Q 2 9 s d W 1 u N z k s N z h 9 J n F 1 b 3 Q 7 L C Z x d W 9 0 O 1 N l Y 3 R p b 2 4 x L z A 5 M D A y O T M x N D J f U E g x M F 8 w M S 9 B d X R v U m V t b 3 Z l Z E N v b H V t b n M x L n t D b 2 x 1 b W 4 4 M C w 3 O X 0 m c X V v d D s s J n F 1 b 3 Q 7 U 2 V j d G l v b j E v M D k w M D I 5 M z E 0 M l 9 Q S D E w X z A x L 0 F 1 d G 9 S Z W 1 v d m V k Q 2 9 s d W 1 u c z E u e 0 N v b H V t b j g x L D g w f S Z x d W 9 0 O y w m c X V v d D t T Z W N 0 a W 9 u M S 8 w O T A w M j k z M T Q y X 1 B I M T B f M D E v Q X V 0 b 1 J l b W 9 2 Z W R D b 2 x 1 b W 5 z M S 5 7 Q 2 9 s d W 1 u O D I s O D F 9 J n F 1 b 3 Q 7 L C Z x d W 9 0 O 1 N l Y 3 R p b 2 4 x L z A 5 M D A y O T M x N D J f U E g x M F 8 w M S 9 B d X R v U m V t b 3 Z l Z E N v b H V t b n M x L n t D b 2 x 1 b W 4 4 M y w 4 M n 0 m c X V v d D s s J n F 1 b 3 Q 7 U 2 V j d G l v b j E v M D k w M D I 5 M z E 0 M l 9 Q S D E w X z A x L 0 F 1 d G 9 S Z W 1 v d m V k Q 2 9 s d W 1 u c z E u e 0 N v b H V t b j g 0 L D g z f S Z x d W 9 0 O y w m c X V v d D t T Z W N 0 a W 9 u M S 8 w O T A w M j k z M T Q y X 1 B I M T B f M D E v Q X V 0 b 1 J l b W 9 2 Z W R D b 2 x 1 b W 5 z M S 5 7 Q 2 9 s d W 1 u O D U s O D R 9 J n F 1 b 3 Q 7 L C Z x d W 9 0 O 1 N l Y 3 R p b 2 4 x L z A 5 M D A y O T M x N D J f U E g x M F 8 w M S 9 B d X R v U m V t b 3 Z l Z E N v b H V t b n M x L n t D b 2 x 1 b W 4 4 N i w 4 N X 0 m c X V v d D t d L C Z x d W 9 0 O 0 N v b H V t b k N v d W 5 0 J n F 1 b 3 Q 7 O j g 2 L C Z x d W 9 0 O 0 t l e U N v b H V t b k 5 h b W V z J n F 1 b 3 Q 7 O l t d L C Z x d W 9 0 O 0 N v b H V t b k l k Z W 5 0 a X R p Z X M m c X V v d D s 6 W y Z x d W 9 0 O 1 N l Y 3 R p b 2 4 x L z A 5 M D A y O T M x N D J f U E g x M F 8 w M S 9 B d X R v U m V t b 3 Z l Z E N v b H V t b n M x L n t D b 2 x 1 b W 4 x L D B 9 J n F 1 b 3 Q 7 L C Z x d W 9 0 O 1 N l Y 3 R p b 2 4 x L z A 5 M D A y O T M x N D J f U E g x M F 8 w M S 9 B d X R v U m V t b 3 Z l Z E N v b H V t b n M x L n t D b 2 x 1 b W 4 y L D F 9 J n F 1 b 3 Q 7 L C Z x d W 9 0 O 1 N l Y 3 R p b 2 4 x L z A 5 M D A y O T M x N D J f U E g x M F 8 w M S 9 B d X R v U m V t b 3 Z l Z E N v b H V t b n M x L n t D b 2 x 1 b W 4 z L D J 9 J n F 1 b 3 Q 7 L C Z x d W 9 0 O 1 N l Y 3 R p b 2 4 x L z A 5 M D A y O T M x N D J f U E g x M F 8 w M S 9 B d X R v U m V t b 3 Z l Z E N v b H V t b n M x L n t D b 2 x 1 b W 4 0 L D N 9 J n F 1 b 3 Q 7 L C Z x d W 9 0 O 1 N l Y 3 R p b 2 4 x L z A 5 M D A y O T M x N D J f U E g x M F 8 w M S 9 B d X R v U m V t b 3 Z l Z E N v b H V t b n M x L n t D b 2 x 1 b W 4 1 L D R 9 J n F 1 b 3 Q 7 L C Z x d W 9 0 O 1 N l Y 3 R p b 2 4 x L z A 5 M D A y O T M x N D J f U E g x M F 8 w M S 9 B d X R v U m V t b 3 Z l Z E N v b H V t b n M x L n t D b 2 x 1 b W 4 2 L D V 9 J n F 1 b 3 Q 7 L C Z x d W 9 0 O 1 N l Y 3 R p b 2 4 x L z A 5 M D A y O T M x N D J f U E g x M F 8 w M S 9 B d X R v U m V t b 3 Z l Z E N v b H V t b n M x L n t D b 2 x 1 b W 4 3 L D Z 9 J n F 1 b 3 Q 7 L C Z x d W 9 0 O 1 N l Y 3 R p b 2 4 x L z A 5 M D A y O T M x N D J f U E g x M F 8 w M S 9 B d X R v U m V t b 3 Z l Z E N v b H V t b n M x L n t D b 2 x 1 b W 4 4 L D d 9 J n F 1 b 3 Q 7 L C Z x d W 9 0 O 1 N l Y 3 R p b 2 4 x L z A 5 M D A y O T M x N D J f U E g x M F 8 w M S 9 B d X R v U m V t b 3 Z l Z E N v b H V t b n M x L n t D b 2 x 1 b W 4 5 L D h 9 J n F 1 b 3 Q 7 L C Z x d W 9 0 O 1 N l Y 3 R p b 2 4 x L z A 5 M D A y O T M x N D J f U E g x M F 8 w M S 9 B d X R v U m V t b 3 Z l Z E N v b H V t b n M x L n t D b 2 x 1 b W 4 x M C w 5 f S Z x d W 9 0 O y w m c X V v d D t T Z W N 0 a W 9 u M S 8 w O T A w M j k z M T Q y X 1 B I M T B f M D E v Q X V 0 b 1 J l b W 9 2 Z W R D b 2 x 1 b W 5 z M S 5 7 Q 2 9 s d W 1 u M T E s M T B 9 J n F 1 b 3 Q 7 L C Z x d W 9 0 O 1 N l Y 3 R p b 2 4 x L z A 5 M D A y O T M x N D J f U E g x M F 8 w M S 9 B d X R v U m V t b 3 Z l Z E N v b H V t b n M x L n t D b 2 x 1 b W 4 x M i w x M X 0 m c X V v d D s s J n F 1 b 3 Q 7 U 2 V j d G l v b j E v M D k w M D I 5 M z E 0 M l 9 Q S D E w X z A x L 0 F 1 d G 9 S Z W 1 v d m V k Q 2 9 s d W 1 u c z E u e 0 N v b H V t b j E z L D E y f S Z x d W 9 0 O y w m c X V v d D t T Z W N 0 a W 9 u M S 8 w O T A w M j k z M T Q y X 1 B I M T B f M D E v Q X V 0 b 1 J l b W 9 2 Z W R D b 2 x 1 b W 5 z M S 5 7 Q 2 9 s d W 1 u M T Q s M T N 9 J n F 1 b 3 Q 7 L C Z x d W 9 0 O 1 N l Y 3 R p b 2 4 x L z A 5 M D A y O T M x N D J f U E g x M F 8 w M S 9 B d X R v U m V t b 3 Z l Z E N v b H V t b n M x L n t D b 2 x 1 b W 4 x N S w x N H 0 m c X V v d D s s J n F 1 b 3 Q 7 U 2 V j d G l v b j E v M D k w M D I 5 M z E 0 M l 9 Q S D E w X z A x L 0 F 1 d G 9 S Z W 1 v d m V k Q 2 9 s d W 1 u c z E u e 0 N v b H V t b j E 2 L D E 1 f S Z x d W 9 0 O y w m c X V v d D t T Z W N 0 a W 9 u M S 8 w O T A w M j k z M T Q y X 1 B I M T B f M D E v Q X V 0 b 1 J l b W 9 2 Z W R D b 2 x 1 b W 5 z M S 5 7 Q 2 9 s d W 1 u M T c s M T Z 9 J n F 1 b 3 Q 7 L C Z x d W 9 0 O 1 N l Y 3 R p b 2 4 x L z A 5 M D A y O T M x N D J f U E g x M F 8 w M S 9 B d X R v U m V t b 3 Z l Z E N v b H V t b n M x L n t D b 2 x 1 b W 4 x O C w x N 3 0 m c X V v d D s s J n F 1 b 3 Q 7 U 2 V j d G l v b j E v M D k w M D I 5 M z E 0 M l 9 Q S D E w X z A x L 0 F 1 d G 9 S Z W 1 v d m V k Q 2 9 s d W 1 u c z E u e 0 N v b H V t b j E 5 L D E 4 f S Z x d W 9 0 O y w m c X V v d D t T Z W N 0 a W 9 u M S 8 w O T A w M j k z M T Q y X 1 B I M T B f M D E v Q X V 0 b 1 J l b W 9 2 Z W R D b 2 x 1 b W 5 z M S 5 7 Q 2 9 s d W 1 u M j A s M T l 9 J n F 1 b 3 Q 7 L C Z x d W 9 0 O 1 N l Y 3 R p b 2 4 x L z A 5 M D A y O T M x N D J f U E g x M F 8 w M S 9 B d X R v U m V t b 3 Z l Z E N v b H V t b n M x L n t D b 2 x 1 b W 4 y M S w y M H 0 m c X V v d D s s J n F 1 b 3 Q 7 U 2 V j d G l v b j E v M D k w M D I 5 M z E 0 M l 9 Q S D E w X z A x L 0 F 1 d G 9 S Z W 1 v d m V k Q 2 9 s d W 1 u c z E u e 0 N v b H V t b j I y L D I x f S Z x d W 9 0 O y w m c X V v d D t T Z W N 0 a W 9 u M S 8 w O T A w M j k z M T Q y X 1 B I M T B f M D E v Q X V 0 b 1 J l b W 9 2 Z W R D b 2 x 1 b W 5 z M S 5 7 Q 2 9 s d W 1 u M j M s M j J 9 J n F 1 b 3 Q 7 L C Z x d W 9 0 O 1 N l Y 3 R p b 2 4 x L z A 5 M D A y O T M x N D J f U E g x M F 8 w M S 9 B d X R v U m V t b 3 Z l Z E N v b H V t b n M x L n t D b 2 x 1 b W 4 y N C w y M 3 0 m c X V v d D s s J n F 1 b 3 Q 7 U 2 V j d G l v b j E v M D k w M D I 5 M z E 0 M l 9 Q S D E w X z A x L 0 F 1 d G 9 S Z W 1 v d m V k Q 2 9 s d W 1 u c z E u e 0 N v b H V t b j I 1 L D I 0 f S Z x d W 9 0 O y w m c X V v d D t T Z W N 0 a W 9 u M S 8 w O T A w M j k z M T Q y X 1 B I M T B f M D E v Q X V 0 b 1 J l b W 9 2 Z W R D b 2 x 1 b W 5 z M S 5 7 Q 2 9 s d W 1 u M j Y s M j V 9 J n F 1 b 3 Q 7 L C Z x d W 9 0 O 1 N l Y 3 R p b 2 4 x L z A 5 M D A y O T M x N D J f U E g x M F 8 w M S 9 B d X R v U m V t b 3 Z l Z E N v b H V t b n M x L n t D b 2 x 1 b W 4 y N y w y N n 0 m c X V v d D s s J n F 1 b 3 Q 7 U 2 V j d G l v b j E v M D k w M D I 5 M z E 0 M l 9 Q S D E w X z A x L 0 F 1 d G 9 S Z W 1 v d m V k Q 2 9 s d W 1 u c z E u e 0 N v b H V t b j I 4 L D I 3 f S Z x d W 9 0 O y w m c X V v d D t T Z W N 0 a W 9 u M S 8 w O T A w M j k z M T Q y X 1 B I M T B f M D E v Q X V 0 b 1 J l b W 9 2 Z W R D b 2 x 1 b W 5 z M S 5 7 Q 2 9 s d W 1 u M j k s M j h 9 J n F 1 b 3 Q 7 L C Z x d W 9 0 O 1 N l Y 3 R p b 2 4 x L z A 5 M D A y O T M x N D J f U E g x M F 8 w M S 9 B d X R v U m V t b 3 Z l Z E N v b H V t b n M x L n t D b 2 x 1 b W 4 z M C w y O X 0 m c X V v d D s s J n F 1 b 3 Q 7 U 2 V j d G l v b j E v M D k w M D I 5 M z E 0 M l 9 Q S D E w X z A x L 0 F 1 d G 9 S Z W 1 v d m V k Q 2 9 s d W 1 u c z E u e 0 N v b H V t b j M x L D M w f S Z x d W 9 0 O y w m c X V v d D t T Z W N 0 a W 9 u M S 8 w O T A w M j k z M T Q y X 1 B I M T B f M D E v Q X V 0 b 1 J l b W 9 2 Z W R D b 2 x 1 b W 5 z M S 5 7 Q 2 9 s d W 1 u M z I s M z F 9 J n F 1 b 3 Q 7 L C Z x d W 9 0 O 1 N l Y 3 R p b 2 4 x L z A 5 M D A y O T M x N D J f U E g x M F 8 w M S 9 B d X R v U m V t b 3 Z l Z E N v b H V t b n M x L n t D b 2 x 1 b W 4 z M y w z M n 0 m c X V v d D s s J n F 1 b 3 Q 7 U 2 V j d G l v b j E v M D k w M D I 5 M z E 0 M l 9 Q S D E w X z A x L 0 F 1 d G 9 S Z W 1 v d m V k Q 2 9 s d W 1 u c z E u e 0 N v b H V t b j M 0 L D M z f S Z x d W 9 0 O y w m c X V v d D t T Z W N 0 a W 9 u M S 8 w O T A w M j k z M T Q y X 1 B I M T B f M D E v Q X V 0 b 1 J l b W 9 2 Z W R D b 2 x 1 b W 5 z M S 5 7 Q 2 9 s d W 1 u M z U s M z R 9 J n F 1 b 3 Q 7 L C Z x d W 9 0 O 1 N l Y 3 R p b 2 4 x L z A 5 M D A y O T M x N D J f U E g x M F 8 w M S 9 B d X R v U m V t b 3 Z l Z E N v b H V t b n M x L n t D b 2 x 1 b W 4 z N i w z N X 0 m c X V v d D s s J n F 1 b 3 Q 7 U 2 V j d G l v b j E v M D k w M D I 5 M z E 0 M l 9 Q S D E w X z A x L 0 F 1 d G 9 S Z W 1 v d m V k Q 2 9 s d W 1 u c z E u e 0 N v b H V t b j M 3 L D M 2 f S Z x d W 9 0 O y w m c X V v d D t T Z W N 0 a W 9 u M S 8 w O T A w M j k z M T Q y X 1 B I M T B f M D E v Q X V 0 b 1 J l b W 9 2 Z W R D b 2 x 1 b W 5 z M S 5 7 Q 2 9 s d W 1 u M z g s M z d 9 J n F 1 b 3 Q 7 L C Z x d W 9 0 O 1 N l Y 3 R p b 2 4 x L z A 5 M D A y O T M x N D J f U E g x M F 8 w M S 9 B d X R v U m V t b 3 Z l Z E N v b H V t b n M x L n t D b 2 x 1 b W 4 z O S w z O H 0 m c X V v d D s s J n F 1 b 3 Q 7 U 2 V j d G l v b j E v M D k w M D I 5 M z E 0 M l 9 Q S D E w X z A x L 0 F 1 d G 9 S Z W 1 v d m V k Q 2 9 s d W 1 u c z E u e 0 N v b H V t b j Q w L D M 5 f S Z x d W 9 0 O y w m c X V v d D t T Z W N 0 a W 9 u M S 8 w O T A w M j k z M T Q y X 1 B I M T B f M D E v Q X V 0 b 1 J l b W 9 2 Z W R D b 2 x 1 b W 5 z M S 5 7 Q 2 9 s d W 1 u N D E s N D B 9 J n F 1 b 3 Q 7 L C Z x d W 9 0 O 1 N l Y 3 R p b 2 4 x L z A 5 M D A y O T M x N D J f U E g x M F 8 w M S 9 B d X R v U m V t b 3 Z l Z E N v b H V t b n M x L n t D b 2 x 1 b W 4 0 M i w 0 M X 0 m c X V v d D s s J n F 1 b 3 Q 7 U 2 V j d G l v b j E v M D k w M D I 5 M z E 0 M l 9 Q S D E w X z A x L 0 F 1 d G 9 S Z W 1 v d m V k Q 2 9 s d W 1 u c z E u e 0 N v b H V t b j Q z L D Q y f S Z x d W 9 0 O y w m c X V v d D t T Z W N 0 a W 9 u M S 8 w O T A w M j k z M T Q y X 1 B I M T B f M D E v Q X V 0 b 1 J l b W 9 2 Z W R D b 2 x 1 b W 5 z M S 5 7 Q 2 9 s d W 1 u N D Q s N D N 9 J n F 1 b 3 Q 7 L C Z x d W 9 0 O 1 N l Y 3 R p b 2 4 x L z A 5 M D A y O T M x N D J f U E g x M F 8 w M S 9 B d X R v U m V t b 3 Z l Z E N v b H V t b n M x L n t D b 2 x 1 b W 4 0 N S w 0 N H 0 m c X V v d D s s J n F 1 b 3 Q 7 U 2 V j d G l v b j E v M D k w M D I 5 M z E 0 M l 9 Q S D E w X z A x L 0 F 1 d G 9 S Z W 1 v d m V k Q 2 9 s d W 1 u c z E u e 0 N v b H V t b j Q 2 L D Q 1 f S Z x d W 9 0 O y w m c X V v d D t T Z W N 0 a W 9 u M S 8 w O T A w M j k z M T Q y X 1 B I M T B f M D E v Q X V 0 b 1 J l b W 9 2 Z W R D b 2 x 1 b W 5 z M S 5 7 Q 2 9 s d W 1 u N D c s N D Z 9 J n F 1 b 3 Q 7 L C Z x d W 9 0 O 1 N l Y 3 R p b 2 4 x L z A 5 M D A y O T M x N D J f U E g x M F 8 w M S 9 B d X R v U m V t b 3 Z l Z E N v b H V t b n M x L n t D b 2 x 1 b W 4 0 O C w 0 N 3 0 m c X V v d D s s J n F 1 b 3 Q 7 U 2 V j d G l v b j E v M D k w M D I 5 M z E 0 M l 9 Q S D E w X z A x L 0 F 1 d G 9 S Z W 1 v d m V k Q 2 9 s d W 1 u c z E u e 0 N v b H V t b j Q 5 L D Q 4 f S Z x d W 9 0 O y w m c X V v d D t T Z W N 0 a W 9 u M S 8 w O T A w M j k z M T Q y X 1 B I M T B f M D E v Q X V 0 b 1 J l b W 9 2 Z W R D b 2 x 1 b W 5 z M S 5 7 Q 2 9 s d W 1 u N T A s N D l 9 J n F 1 b 3 Q 7 L C Z x d W 9 0 O 1 N l Y 3 R p b 2 4 x L z A 5 M D A y O T M x N D J f U E g x M F 8 w M S 9 B d X R v U m V t b 3 Z l Z E N v b H V t b n M x L n t D b 2 x 1 b W 4 1 M S w 1 M H 0 m c X V v d D s s J n F 1 b 3 Q 7 U 2 V j d G l v b j E v M D k w M D I 5 M z E 0 M l 9 Q S D E w X z A x L 0 F 1 d G 9 S Z W 1 v d m V k Q 2 9 s d W 1 u c z E u e 0 N v b H V t b j U y L D U x f S Z x d W 9 0 O y w m c X V v d D t T Z W N 0 a W 9 u M S 8 w O T A w M j k z M T Q y X 1 B I M T B f M D E v Q X V 0 b 1 J l b W 9 2 Z W R D b 2 x 1 b W 5 z M S 5 7 Q 2 9 s d W 1 u N T M s N T J 9 J n F 1 b 3 Q 7 L C Z x d W 9 0 O 1 N l Y 3 R p b 2 4 x L z A 5 M D A y O T M x N D J f U E g x M F 8 w M S 9 B d X R v U m V t b 3 Z l Z E N v b H V t b n M x L n t D b 2 x 1 b W 4 1 N C w 1 M 3 0 m c X V v d D s s J n F 1 b 3 Q 7 U 2 V j d G l v b j E v M D k w M D I 5 M z E 0 M l 9 Q S D E w X z A x L 0 F 1 d G 9 S Z W 1 v d m V k Q 2 9 s d W 1 u c z E u e 0 N v b H V t b j U 1 L D U 0 f S Z x d W 9 0 O y w m c X V v d D t T Z W N 0 a W 9 u M S 8 w O T A w M j k z M T Q y X 1 B I M T B f M D E v Q X V 0 b 1 J l b W 9 2 Z W R D b 2 x 1 b W 5 z M S 5 7 Q 2 9 s d W 1 u N T Y s N T V 9 J n F 1 b 3 Q 7 L C Z x d W 9 0 O 1 N l Y 3 R p b 2 4 x L z A 5 M D A y O T M x N D J f U E g x M F 8 w M S 9 B d X R v U m V t b 3 Z l Z E N v b H V t b n M x L n t D b 2 x 1 b W 4 1 N y w 1 N n 0 m c X V v d D s s J n F 1 b 3 Q 7 U 2 V j d G l v b j E v M D k w M D I 5 M z E 0 M l 9 Q S D E w X z A x L 0 F 1 d G 9 S Z W 1 v d m V k Q 2 9 s d W 1 u c z E u e 0 N v b H V t b j U 4 L D U 3 f S Z x d W 9 0 O y w m c X V v d D t T Z W N 0 a W 9 u M S 8 w O T A w M j k z M T Q y X 1 B I M T B f M D E v Q X V 0 b 1 J l b W 9 2 Z W R D b 2 x 1 b W 5 z M S 5 7 Q 2 9 s d W 1 u N T k s N T h 9 J n F 1 b 3 Q 7 L C Z x d W 9 0 O 1 N l Y 3 R p b 2 4 x L z A 5 M D A y O T M x N D J f U E g x M F 8 w M S 9 B d X R v U m V t b 3 Z l Z E N v b H V t b n M x L n t D b 2 x 1 b W 4 2 M C w 1 O X 0 m c X V v d D s s J n F 1 b 3 Q 7 U 2 V j d G l v b j E v M D k w M D I 5 M z E 0 M l 9 Q S D E w X z A x L 0 F 1 d G 9 S Z W 1 v d m V k Q 2 9 s d W 1 u c z E u e 0 N v b H V t b j Y x L D Y w f S Z x d W 9 0 O y w m c X V v d D t T Z W N 0 a W 9 u M S 8 w O T A w M j k z M T Q y X 1 B I M T B f M D E v Q X V 0 b 1 J l b W 9 2 Z W R D b 2 x 1 b W 5 z M S 5 7 Q 2 9 s d W 1 u N j I s N j F 9 J n F 1 b 3 Q 7 L C Z x d W 9 0 O 1 N l Y 3 R p b 2 4 x L z A 5 M D A y O T M x N D J f U E g x M F 8 w M S 9 B d X R v U m V t b 3 Z l Z E N v b H V t b n M x L n t D b 2 x 1 b W 4 2 M y w 2 M n 0 m c X V v d D s s J n F 1 b 3 Q 7 U 2 V j d G l v b j E v M D k w M D I 5 M z E 0 M l 9 Q S D E w X z A x L 0 F 1 d G 9 S Z W 1 v d m V k Q 2 9 s d W 1 u c z E u e 0 N v b H V t b j Y 0 L D Y z f S Z x d W 9 0 O y w m c X V v d D t T Z W N 0 a W 9 u M S 8 w O T A w M j k z M T Q y X 1 B I M T B f M D E v Q X V 0 b 1 J l b W 9 2 Z W R D b 2 x 1 b W 5 z M S 5 7 Q 2 9 s d W 1 u N j U s N j R 9 J n F 1 b 3 Q 7 L C Z x d W 9 0 O 1 N l Y 3 R p b 2 4 x L z A 5 M D A y O T M x N D J f U E g x M F 8 w M S 9 B d X R v U m V t b 3 Z l Z E N v b H V t b n M x L n t D b 2 x 1 b W 4 2 N i w 2 N X 0 m c X V v d D s s J n F 1 b 3 Q 7 U 2 V j d G l v b j E v M D k w M D I 5 M z E 0 M l 9 Q S D E w X z A x L 0 F 1 d G 9 S Z W 1 v d m V k Q 2 9 s d W 1 u c z E u e 0 N v b H V t b j Y 3 L D Y 2 f S Z x d W 9 0 O y w m c X V v d D t T Z W N 0 a W 9 u M S 8 w O T A w M j k z M T Q y X 1 B I M T B f M D E v Q X V 0 b 1 J l b W 9 2 Z W R D b 2 x 1 b W 5 z M S 5 7 Q 2 9 s d W 1 u N j g s N j d 9 J n F 1 b 3 Q 7 L C Z x d W 9 0 O 1 N l Y 3 R p b 2 4 x L z A 5 M D A y O T M x N D J f U E g x M F 8 w M S 9 B d X R v U m V t b 3 Z l Z E N v b H V t b n M x L n t D b 2 x 1 b W 4 2 O S w 2 O H 0 m c X V v d D s s J n F 1 b 3 Q 7 U 2 V j d G l v b j E v M D k w M D I 5 M z E 0 M l 9 Q S D E w X z A x L 0 F 1 d G 9 S Z W 1 v d m V k Q 2 9 s d W 1 u c z E u e 0 N v b H V t b j c w L D Y 5 f S Z x d W 9 0 O y w m c X V v d D t T Z W N 0 a W 9 u M S 8 w O T A w M j k z M T Q y X 1 B I M T B f M D E v Q X V 0 b 1 J l b W 9 2 Z W R D b 2 x 1 b W 5 z M S 5 7 Q 2 9 s d W 1 u N z E s N z B 9 J n F 1 b 3 Q 7 L C Z x d W 9 0 O 1 N l Y 3 R p b 2 4 x L z A 5 M D A y O T M x N D J f U E g x M F 8 w M S 9 B d X R v U m V t b 3 Z l Z E N v b H V t b n M x L n t D b 2 x 1 b W 4 3 M i w 3 M X 0 m c X V v d D s s J n F 1 b 3 Q 7 U 2 V j d G l v b j E v M D k w M D I 5 M z E 0 M l 9 Q S D E w X z A x L 0 F 1 d G 9 S Z W 1 v d m V k Q 2 9 s d W 1 u c z E u e 0 N v b H V t b j c z L D c y f S Z x d W 9 0 O y w m c X V v d D t T Z W N 0 a W 9 u M S 8 w O T A w M j k z M T Q y X 1 B I M T B f M D E v Q X V 0 b 1 J l b W 9 2 Z W R D b 2 x 1 b W 5 z M S 5 7 Q 2 9 s d W 1 u N z Q s N z N 9 J n F 1 b 3 Q 7 L C Z x d W 9 0 O 1 N l Y 3 R p b 2 4 x L z A 5 M D A y O T M x N D J f U E g x M F 8 w M S 9 B d X R v U m V t b 3 Z l Z E N v b H V t b n M x L n t D b 2 x 1 b W 4 3 N S w 3 N H 0 m c X V v d D s s J n F 1 b 3 Q 7 U 2 V j d G l v b j E v M D k w M D I 5 M z E 0 M l 9 Q S D E w X z A x L 0 F 1 d G 9 S Z W 1 v d m V k Q 2 9 s d W 1 u c z E u e 0 N v b H V t b j c 2 L D c 1 f S Z x d W 9 0 O y w m c X V v d D t T Z W N 0 a W 9 u M S 8 w O T A w M j k z M T Q y X 1 B I M T B f M D E v Q X V 0 b 1 J l b W 9 2 Z W R D b 2 x 1 b W 5 z M S 5 7 Q 2 9 s d W 1 u N z c s N z Z 9 J n F 1 b 3 Q 7 L C Z x d W 9 0 O 1 N l Y 3 R p b 2 4 x L z A 5 M D A y O T M x N D J f U E g x M F 8 w M S 9 B d X R v U m V t b 3 Z l Z E N v b H V t b n M x L n t D b 2 x 1 b W 4 3 O C w 3 N 3 0 m c X V v d D s s J n F 1 b 3 Q 7 U 2 V j d G l v b j E v M D k w M D I 5 M z E 0 M l 9 Q S D E w X z A x L 0 F 1 d G 9 S Z W 1 v d m V k Q 2 9 s d W 1 u c z E u e 0 N v b H V t b j c 5 L D c 4 f S Z x d W 9 0 O y w m c X V v d D t T Z W N 0 a W 9 u M S 8 w O T A w M j k z M T Q y X 1 B I M T B f M D E v Q X V 0 b 1 J l b W 9 2 Z W R D b 2 x 1 b W 5 z M S 5 7 Q 2 9 s d W 1 u O D A s N z l 9 J n F 1 b 3 Q 7 L C Z x d W 9 0 O 1 N l Y 3 R p b 2 4 x L z A 5 M D A y O T M x N D J f U E g x M F 8 w M S 9 B d X R v U m V t b 3 Z l Z E N v b H V t b n M x L n t D b 2 x 1 b W 4 4 M S w 4 M H 0 m c X V v d D s s J n F 1 b 3 Q 7 U 2 V j d G l v b j E v M D k w M D I 5 M z E 0 M l 9 Q S D E w X z A x L 0 F 1 d G 9 S Z W 1 v d m V k Q 2 9 s d W 1 u c z E u e 0 N v b H V t b j g y L D g x f S Z x d W 9 0 O y w m c X V v d D t T Z W N 0 a W 9 u M S 8 w O T A w M j k z M T Q y X 1 B I M T B f M D E v Q X V 0 b 1 J l b W 9 2 Z W R D b 2 x 1 b W 5 z M S 5 7 Q 2 9 s d W 1 u O D M s O D J 9 J n F 1 b 3 Q 7 L C Z x d W 9 0 O 1 N l Y 3 R p b 2 4 x L z A 5 M D A y O T M x N D J f U E g x M F 8 w M S 9 B d X R v U m V t b 3 Z l Z E N v b H V t b n M x L n t D b 2 x 1 b W 4 4 N C w 4 M 3 0 m c X V v d D s s J n F 1 b 3 Q 7 U 2 V j d G l v b j E v M D k w M D I 5 M z E 0 M l 9 Q S D E w X z A x L 0 F 1 d G 9 S Z W 1 v d m V k Q 2 9 s d W 1 u c z E u e 0 N v b H V t b j g 1 L D g 0 f S Z x d W 9 0 O y w m c X V v d D t T Z W N 0 a W 9 u M S 8 w O T A w M j k z M T Q y X 1 B I M T B f M D E v Q X V 0 b 1 J l b W 9 2 Z W R D b 2 x 1 b W 5 z M S 5 7 Q 2 9 s d W 1 u O D Y s O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w O T A w M j k z M T Q y X 1 B I M T B f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D k w M D I 5 M z E 0 M l 9 Q S D E w X z A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x S p J f E P Y W T K w b m U B m r G y I A A A A A A I A A A A A A A N m A A D A A A A A E A A A A E c B z T t 8 h o i M 6 j o H W K q U f A o A A A A A B I A A A K A A A A A Q A A A A m d t V t H y F t V 0 8 B i M 8 9 O p q 3 F A A A A C 3 x + N G 0 g a O O J x M T j 0 c b O O a I r C 0 V Y T H i r / r F S g u m H s f I q A 4 E p j F x e o 2 O s 0 4 F W d J 8 G h g l p H q N 8 i P F g N M 7 C i H S O J V P I T + + s 7 Z y X + B N 4 O Y Y E 6 l o R Q A A A B / g l 6 d U W k u E Z F M b i 7 H k v E q N L 9 n v g = = < / D a t a M a s h u p > 
</file>

<file path=customXml/itemProps1.xml><?xml version="1.0" encoding="utf-8"?>
<ds:datastoreItem xmlns:ds="http://schemas.openxmlformats.org/officeDocument/2006/customXml" ds:itemID="{F042D492-EC20-43BD-B1B5-F5E7CEED80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合意解約</vt:lpstr>
      <vt:lpstr>別紙(土地11筆以上)</vt:lpstr>
      <vt:lpstr>別紙(権利人)</vt:lpstr>
      <vt:lpstr>記載例1（別紙不要）</vt:lpstr>
      <vt:lpstr>記載例2（別紙あり）</vt:lpstr>
      <vt:lpstr>記載例2(権利人別紙)</vt:lpstr>
      <vt:lpstr>記載例2(土地別紙)</vt:lpstr>
      <vt:lpstr>'記載例1（別紙不要）'!Print_Area</vt:lpstr>
      <vt:lpstr>'記載例2(権利人別紙)'!Print_Area</vt:lpstr>
      <vt:lpstr>'記載例2(土地別紙)'!Print_Area</vt:lpstr>
      <vt:lpstr>'記載例2（別紙あり）'!Print_Area</vt:lpstr>
      <vt:lpstr>合意解約!Print_Area</vt:lpstr>
      <vt:lpstr>'別紙(権利人)'!Print_Area</vt:lpstr>
      <vt:lpstr>'別紙(土地11筆以上)'!Print_Area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2023-09-26T08:06:33Z</cp:lastPrinted>
  <dcterms:created xsi:type="dcterms:W3CDTF">2013-09-09T07:22:13Z</dcterms:created>
  <dcterms:modified xsi:type="dcterms:W3CDTF">2023-09-26T08:09:24Z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3.0.1.0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2023-07-12T01:04:31Z</vt:filetime>
  </property>
</Properties>
</file>