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 tabRatio="787"/>
  </bookViews>
  <sheets>
    <sheet name="様式第１号(別表2)" sheetId="1" r:id="rId1"/>
    <sheet name="記載例(市以外からの補助金無し)" sheetId="3" r:id="rId2"/>
    <sheet name="記載例(市以外からの補助金有り)" sheetId="2" r:id="rId3"/>
    <sheet name="Sheet1" sheetId="4" r:id="rId4"/>
  </sheets>
  <definedNames>
    <definedName name="_xlnm.Print_Area" localSheetId="0">'様式第１号(別表2)'!$A$1:$D$32</definedName>
    <definedName name="_xlnm.Print_Area" localSheetId="2">'記載例(市以外からの補助金有り)'!$A$1:$D$32</definedName>
    <definedName name="_xlnm.Print_Area" localSheetId="1">'記載例(市以外からの補助金無し)'!$A$1:$D$32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<sst xmlns="http://schemas.openxmlformats.org/spreadsheetml/2006/main" xmlns:r="http://schemas.openxmlformats.org/officeDocument/2006/relationships" count="53" uniqueCount="53">
  <si>
    <t>R6.6.24</t>
  </si>
  <si>
    <t>申請者氏名　　　　　　　　　　　</t>
    <rPh sb="0" eb="3">
      <t>しんせいしゃ</t>
    </rPh>
    <rPh sb="3" eb="5">
      <t>しめい</t>
    </rPh>
    <phoneticPr fontId="1" type="Hiragana"/>
  </si>
  <si>
    <r>
      <t>（①+②+③+④+⑤）合計（補助対象経費）</t>
    </r>
    <r>
      <rPr>
        <sz val="10"/>
        <color theme="1"/>
        <rFont val="游ゴシック"/>
      </rPr>
      <t>※(税込)</t>
    </r>
    <rPh sb="11" eb="12">
      <t>ごう</t>
    </rPh>
    <rPh sb="12" eb="13">
      <t>けい</t>
    </rPh>
    <rPh sb="14" eb="16">
      <t>ほじょ</t>
    </rPh>
    <rPh sb="16" eb="18">
      <t>たいしょう</t>
    </rPh>
    <rPh sb="18" eb="20">
      <t>けいひ</t>
    </rPh>
    <rPh sb="23" eb="25">
      <t>ぜいこ</t>
    </rPh>
    <phoneticPr fontId="1" type="Hiragana"/>
  </si>
  <si>
    <t>玉掛け技能講習</t>
    <rPh sb="0" eb="1">
      <t>たま</t>
    </rPh>
    <rPh sb="1" eb="2">
      <t>か</t>
    </rPh>
    <rPh sb="3" eb="5">
      <t>ぎのう</t>
    </rPh>
    <rPh sb="5" eb="7">
      <t>こうしゅう</t>
    </rPh>
    <phoneticPr fontId="1" type="Hiragana"/>
  </si>
  <si>
    <t>(単位：円)</t>
    <rPh sb="1" eb="3">
      <t>たんい</t>
    </rPh>
    <rPh sb="4" eb="5">
      <t>えん</t>
    </rPh>
    <phoneticPr fontId="1" type="Hiragana"/>
  </si>
  <si>
    <t>安全衛生特別教育講習</t>
    <rPh sb="0" eb="2">
      <t>あんぜん</t>
    </rPh>
    <rPh sb="2" eb="4">
      <t>えいせい</t>
    </rPh>
    <rPh sb="4" eb="6">
      <t>とくべつ</t>
    </rPh>
    <rPh sb="6" eb="8">
      <t>きょういく</t>
    </rPh>
    <rPh sb="8" eb="10">
      <t>こうしゅう</t>
    </rPh>
    <phoneticPr fontId="1" type="Hiragana"/>
  </si>
  <si>
    <t>技能講習</t>
    <rPh sb="0" eb="2">
      <t>ぎのう</t>
    </rPh>
    <rPh sb="2" eb="4">
      <t>こうしゅう</t>
    </rPh>
    <phoneticPr fontId="1" type="Hiragana"/>
  </si>
  <si>
    <t>限度額　</t>
    <rPh sb="0" eb="2">
      <t>げんど</t>
    </rPh>
    <rPh sb="2" eb="3">
      <t>がく</t>
    </rPh>
    <phoneticPr fontId="1" type="Hiragana"/>
  </si>
  <si>
    <t>講習及び資格等の名称
※テキスト等も下段に記入</t>
    <rPh sb="0" eb="2">
      <t>こうしゅう</t>
    </rPh>
    <rPh sb="2" eb="3">
      <t>およ</t>
    </rPh>
    <rPh sb="4" eb="6">
      <t>しかく</t>
    </rPh>
    <rPh sb="6" eb="7">
      <t>とう</t>
    </rPh>
    <rPh sb="8" eb="10">
      <t>めいしょう</t>
    </rPh>
    <rPh sb="16" eb="17">
      <t>など</t>
    </rPh>
    <rPh sb="18" eb="20">
      <t>げだん</t>
    </rPh>
    <rPh sb="21" eb="23">
      <t>きにゅう</t>
    </rPh>
    <phoneticPr fontId="1" type="Hiragana"/>
  </si>
  <si>
    <t>安全衛生　　教育講習</t>
    <rPh sb="0" eb="2">
      <t>あんぜん</t>
    </rPh>
    <rPh sb="2" eb="4">
      <t>えいせい</t>
    </rPh>
    <rPh sb="6" eb="8">
      <t>きょういく</t>
    </rPh>
    <rPh sb="8" eb="10">
      <t>こうしゅう</t>
    </rPh>
    <phoneticPr fontId="1" type="Hiragana"/>
  </si>
  <si>
    <r>
      <t xml:space="preserve">⑥市以外からの補助金額 </t>
    </r>
    <r>
      <rPr>
        <sz val="10"/>
        <color theme="1"/>
        <rFont val="游ゴシック"/>
      </rPr>
      <t>※該当する場合のみ</t>
    </r>
    <rPh sb="1" eb="2">
      <t>し</t>
    </rPh>
    <rPh sb="2" eb="4">
      <t>いがい</t>
    </rPh>
    <rPh sb="7" eb="10">
      <t>ほじょきん</t>
    </rPh>
    <rPh sb="10" eb="11">
      <t>がく</t>
    </rPh>
    <rPh sb="13" eb="15">
      <t>がいとう</t>
    </rPh>
    <rPh sb="17" eb="19">
      <t>ばあい</t>
    </rPh>
    <phoneticPr fontId="1" type="Hiragana"/>
  </si>
  <si>
    <t>その他</t>
    <rPh sb="2" eb="3">
      <t>た</t>
    </rPh>
    <phoneticPr fontId="1" type="Hiragana"/>
  </si>
  <si>
    <t>①小　計</t>
    <rPh sb="1" eb="2">
      <t>しょう</t>
    </rPh>
    <rPh sb="3" eb="4">
      <t>けい</t>
    </rPh>
    <phoneticPr fontId="1" type="Hiragana"/>
  </si>
  <si>
    <t>試験手数料は非課税</t>
    <rPh sb="0" eb="2">
      <t>しけん</t>
    </rPh>
    <rPh sb="2" eb="5">
      <t>てすうりょう</t>
    </rPh>
    <rPh sb="6" eb="9">
      <t>ひかぜい</t>
    </rPh>
    <phoneticPr fontId="1" type="Hiragana"/>
  </si>
  <si>
    <t>フォークリフト運転技能講習</t>
    <rPh sb="7" eb="9">
      <t>うんてん</t>
    </rPh>
    <rPh sb="9" eb="11">
      <t>ぎのう</t>
    </rPh>
    <rPh sb="11" eb="13">
      <t>こうしゅう</t>
    </rPh>
    <phoneticPr fontId="1" type="Hiragana"/>
  </si>
  <si>
    <t>林業架線作業主任者免許受験</t>
    <rPh sb="0" eb="2">
      <t>りんぎょう</t>
    </rPh>
    <rPh sb="2" eb="3">
      <t>か</t>
    </rPh>
    <rPh sb="3" eb="4">
      <t>せん</t>
    </rPh>
    <rPh sb="4" eb="6">
      <t>さぎょう</t>
    </rPh>
    <rPh sb="6" eb="8">
      <t>しゅにん</t>
    </rPh>
    <rPh sb="8" eb="9">
      <t>しゃ</t>
    </rPh>
    <rPh sb="9" eb="11">
      <t>めんきょ</t>
    </rPh>
    <rPh sb="11" eb="13">
      <t>じゅけん</t>
    </rPh>
    <phoneticPr fontId="1" type="Hiragana"/>
  </si>
  <si>
    <t>R6.12.6</t>
  </si>
  <si>
    <t>林業架線作業主任者免許試験準備講習</t>
    <rPh sb="0" eb="2">
      <t>りんぎょう</t>
    </rPh>
    <rPh sb="2" eb="3">
      <t>か</t>
    </rPh>
    <rPh sb="3" eb="4">
      <t>せん</t>
    </rPh>
    <rPh sb="4" eb="6">
      <t>さぎょう</t>
    </rPh>
    <rPh sb="6" eb="8">
      <t>しゅにん</t>
    </rPh>
    <rPh sb="8" eb="9">
      <t>しゃ</t>
    </rPh>
    <rPh sb="9" eb="11">
      <t>めんきょ</t>
    </rPh>
    <rPh sb="11" eb="13">
      <t>しけん</t>
    </rPh>
    <rPh sb="13" eb="15">
      <t>じゅんび</t>
    </rPh>
    <rPh sb="15" eb="17">
      <t>こうしゅう</t>
    </rPh>
    <phoneticPr fontId="1" type="Hiragana"/>
  </si>
  <si>
    <t>免許取得</t>
    <rPh sb="0" eb="2">
      <t>めんきょ</t>
    </rPh>
    <rPh sb="2" eb="4">
      <t>しゅとく</t>
    </rPh>
    <phoneticPr fontId="1" type="Hiragana"/>
  </si>
  <si>
    <t>小型移動式クレーン運転技能講習</t>
    <rPh sb="0" eb="2">
      <t>こがた</t>
    </rPh>
    <rPh sb="2" eb="5">
      <t>いどうしき</t>
    </rPh>
    <rPh sb="9" eb="11">
      <t>うんてん</t>
    </rPh>
    <rPh sb="11" eb="13">
      <t>ぎのう</t>
    </rPh>
    <rPh sb="13" eb="15">
      <t>こうしゅう</t>
    </rPh>
    <phoneticPr fontId="1" type="Hiragana"/>
  </si>
  <si>
    <t>税込み 28,050円</t>
    <rPh sb="0" eb="1">
      <t>ぜい</t>
    </rPh>
    <rPh sb="1" eb="2">
      <t>こ</t>
    </rPh>
    <rPh sb="10" eb="11">
      <t>えん</t>
    </rPh>
    <phoneticPr fontId="1" type="Hiragana"/>
  </si>
  <si>
    <r>
      <t>受講(受験)料</t>
    </r>
    <r>
      <rPr>
        <sz val="10"/>
        <color auto="1"/>
        <rFont val="游ゴシック"/>
      </rPr>
      <t>(税込)</t>
    </r>
    <rPh sb="0" eb="2">
      <t>じゅこう</t>
    </rPh>
    <rPh sb="3" eb="5">
      <t>じゅけん</t>
    </rPh>
    <rPh sb="6" eb="7">
      <t>りょう</t>
    </rPh>
    <rPh sb="8" eb="9">
      <t>ぜい</t>
    </rPh>
    <rPh sb="9" eb="10">
      <t>こ</t>
    </rPh>
    <phoneticPr fontId="1" type="Hiragana"/>
  </si>
  <si>
    <t>税込み 40,150円</t>
    <rPh sb="0" eb="1">
      <t>ぜい</t>
    </rPh>
    <rPh sb="1" eb="2">
      <t>こ</t>
    </rPh>
    <rPh sb="10" eb="11">
      <t>えん</t>
    </rPh>
    <phoneticPr fontId="1" type="Hiragana"/>
  </si>
  <si>
    <t>税込み 38,005円</t>
    <rPh sb="0" eb="1">
      <t>ぜい</t>
    </rPh>
    <rPh sb="1" eb="2">
      <t>こ</t>
    </rPh>
    <rPh sb="10" eb="11">
      <t>えん</t>
    </rPh>
    <phoneticPr fontId="1" type="Hiragana"/>
  </si>
  <si>
    <t>様式第１号－２（別表２）</t>
    <rPh sb="0" eb="2">
      <t>ようしき</t>
    </rPh>
    <rPh sb="2" eb="3">
      <t>だい</t>
    </rPh>
    <rPh sb="4" eb="5">
      <t>ごう</t>
    </rPh>
    <rPh sb="8" eb="9">
      <t>べつ</t>
    </rPh>
    <rPh sb="9" eb="10">
      <t>ひょう</t>
    </rPh>
    <phoneticPr fontId="1" type="Hiragana"/>
  </si>
  <si>
    <t>伐木等機械運転特別教育講習</t>
    <rPh sb="0" eb="2">
      <t>ばつぼく</t>
    </rPh>
    <rPh sb="2" eb="3">
      <t>とう</t>
    </rPh>
    <rPh sb="3" eb="5">
      <t>きかい</t>
    </rPh>
    <rPh sb="5" eb="7">
      <t>うんてん</t>
    </rPh>
    <rPh sb="7" eb="9">
      <t>とくべつ</t>
    </rPh>
    <rPh sb="9" eb="11">
      <t>きょういく</t>
    </rPh>
    <rPh sb="11" eb="13">
      <t>こうしゅう</t>
    </rPh>
    <phoneticPr fontId="1" type="Hiragana"/>
  </si>
  <si>
    <t>税込み 14,000円</t>
    <rPh sb="0" eb="1">
      <t>ぜい</t>
    </rPh>
    <rPh sb="1" eb="2">
      <t>こ</t>
    </rPh>
    <rPh sb="10" eb="11">
      <t>えん</t>
    </rPh>
    <phoneticPr fontId="1" type="Hiragana"/>
  </si>
  <si>
    <t>刈払機取扱作業者安全衛生教育</t>
    <rPh sb="0" eb="2">
      <t>かりばらい</t>
    </rPh>
    <rPh sb="2" eb="3">
      <t>き</t>
    </rPh>
    <rPh sb="3" eb="5">
      <t>とりあつか</t>
    </rPh>
    <rPh sb="5" eb="7">
      <t>さぎょう</t>
    </rPh>
    <rPh sb="7" eb="8">
      <t>しゃ</t>
    </rPh>
    <rPh sb="8" eb="10">
      <t>あんぜん</t>
    </rPh>
    <rPh sb="10" eb="12">
      <t>えいせい</t>
    </rPh>
    <rPh sb="12" eb="14">
      <t>きょういく</t>
    </rPh>
    <phoneticPr fontId="1" type="Hiragana"/>
  </si>
  <si>
    <t>税込み 13,000円</t>
    <rPh sb="0" eb="1">
      <t>ぜい</t>
    </rPh>
    <rPh sb="1" eb="2">
      <t>こ</t>
    </rPh>
    <rPh sb="10" eb="11">
      <t>えん</t>
    </rPh>
    <phoneticPr fontId="1" type="Hiragana"/>
  </si>
  <si>
    <t>不整地運搬車運転技能講習</t>
    <rPh sb="0" eb="1">
      <t>ふ</t>
    </rPh>
    <rPh sb="1" eb="3">
      <t>せいち</t>
    </rPh>
    <rPh sb="3" eb="6">
      <t>うんぱんしゃ</t>
    </rPh>
    <rPh sb="6" eb="8">
      <t>うんてん</t>
    </rPh>
    <rPh sb="8" eb="10">
      <t>ぎのう</t>
    </rPh>
    <rPh sb="10" eb="12">
      <t>こうしゅう</t>
    </rPh>
    <phoneticPr fontId="1" type="Hiragana"/>
  </si>
  <si>
    <t>チェンソーによる伐木等特別教育講習</t>
    <rPh sb="8" eb="10">
      <t>ばつぼく</t>
    </rPh>
    <rPh sb="10" eb="11">
      <t>とう</t>
    </rPh>
    <rPh sb="11" eb="13">
      <t>とくべつ</t>
    </rPh>
    <rPh sb="13" eb="15">
      <t>きょういく</t>
    </rPh>
    <rPh sb="15" eb="17">
      <t>こうしゅう</t>
    </rPh>
    <phoneticPr fontId="1" type="Hiragana"/>
  </si>
  <si>
    <t>申請者氏名　　○○　○○　　　　</t>
    <rPh sb="0" eb="3">
      <t>しんせいしゃ</t>
    </rPh>
    <rPh sb="3" eb="5">
      <t>しめい</t>
    </rPh>
    <phoneticPr fontId="1" type="Hiragana"/>
  </si>
  <si>
    <t>区分：講習受講・資格取得</t>
    <rPh sb="0" eb="2">
      <t>くぶん</t>
    </rPh>
    <rPh sb="3" eb="5">
      <t>こうしゅう</t>
    </rPh>
    <rPh sb="5" eb="7">
      <t>じゅこう</t>
    </rPh>
    <rPh sb="8" eb="10">
      <t>しかく</t>
    </rPh>
    <rPh sb="10" eb="12">
      <t>しゅとく</t>
    </rPh>
    <phoneticPr fontId="1" type="Hiragana"/>
  </si>
  <si>
    <t>税込み 23,000円</t>
    <rPh sb="0" eb="1">
      <t>ぜい</t>
    </rPh>
    <rPh sb="1" eb="2">
      <t>こ</t>
    </rPh>
    <rPh sb="10" eb="11">
      <t>えん</t>
    </rPh>
    <phoneticPr fontId="1" type="Hiragana"/>
  </si>
  <si>
    <t>②小　計</t>
    <rPh sb="1" eb="2">
      <t>しょう</t>
    </rPh>
    <rPh sb="3" eb="4">
      <t>けい</t>
    </rPh>
    <phoneticPr fontId="1" type="Hiragana"/>
  </si>
  <si>
    <t>補助対象経費一覧表</t>
    <rPh sb="0" eb="2">
      <t>ほじょ</t>
    </rPh>
    <rPh sb="2" eb="4">
      <t>たいしょう</t>
    </rPh>
    <rPh sb="4" eb="6">
      <t>けいひ</t>
    </rPh>
    <rPh sb="6" eb="8">
      <t>いちらん</t>
    </rPh>
    <rPh sb="8" eb="9">
      <t>ひょう</t>
    </rPh>
    <phoneticPr fontId="1" type="Hiragana"/>
  </si>
  <si>
    <t>受講期間　　　　(受検日)</t>
    <rPh sb="0" eb="2">
      <t>じゅこう</t>
    </rPh>
    <rPh sb="2" eb="4">
      <t>きかん</t>
    </rPh>
    <rPh sb="9" eb="11">
      <t>じゅけん</t>
    </rPh>
    <rPh sb="11" eb="12">
      <t>び</t>
    </rPh>
    <phoneticPr fontId="1" type="Hiragana"/>
  </si>
  <si>
    <t>事業内容　　</t>
    <rPh sb="0" eb="2">
      <t>じぎょう</t>
    </rPh>
    <rPh sb="2" eb="4">
      <t>ないよう</t>
    </rPh>
    <phoneticPr fontId="1" type="Hiragana"/>
  </si>
  <si>
    <t>⑤小　計</t>
    <rPh sb="1" eb="2">
      <t>しょう</t>
    </rPh>
    <rPh sb="3" eb="4">
      <t>けい</t>
    </rPh>
    <phoneticPr fontId="1" type="Hiragana"/>
  </si>
  <si>
    <t>交付申請</t>
    <rPh sb="0" eb="2">
      <t>こうふ</t>
    </rPh>
    <rPh sb="2" eb="4">
      <t>しんせい</t>
    </rPh>
    <phoneticPr fontId="1" type="Hiragana"/>
  </si>
  <si>
    <t>　</t>
  </si>
  <si>
    <r>
      <t xml:space="preserve">補助金交付申請額（①+②+③+④+⑤）×1/2
</t>
    </r>
    <r>
      <rPr>
        <sz val="9"/>
        <color auto="1"/>
        <rFont val="游ゴシック"/>
      </rPr>
      <t>※市以外からの補助金がある場合は（(①＋②＋③＋④＋⑤）－⑥）×1/4
※1,000円未満切り捨て</t>
    </r>
  </si>
  <si>
    <r>
      <t>受講(受験)料</t>
    </r>
    <r>
      <rPr>
        <sz val="10"/>
        <color theme="1"/>
        <rFont val="游ゴシック"/>
      </rPr>
      <t>(税込)</t>
    </r>
    <rPh sb="0" eb="2">
      <t>じゅこう</t>
    </rPh>
    <rPh sb="3" eb="5">
      <t>じゅけん</t>
    </rPh>
    <rPh sb="6" eb="7">
      <t>りょう</t>
    </rPh>
    <rPh sb="8" eb="9">
      <t>ぜい</t>
    </rPh>
    <rPh sb="9" eb="10">
      <t>こ</t>
    </rPh>
    <phoneticPr fontId="1" type="Hiragana"/>
  </si>
  <si>
    <t>③小　計</t>
    <rPh sb="1" eb="2">
      <t>しょう</t>
    </rPh>
    <rPh sb="3" eb="4">
      <t>けい</t>
    </rPh>
    <phoneticPr fontId="1" type="Hiragana"/>
  </si>
  <si>
    <t>④小　計</t>
    <rPh sb="1" eb="2">
      <t>しょう</t>
    </rPh>
    <rPh sb="3" eb="4">
      <t>けい</t>
    </rPh>
    <phoneticPr fontId="1" type="Hiragana"/>
  </si>
  <si>
    <r>
      <t>（①+②+③+④+⑤）合計（補助対象経費）</t>
    </r>
    <r>
      <rPr>
        <sz val="10"/>
        <color auto="1"/>
        <rFont val="游ゴシック"/>
      </rPr>
      <t>※(税込)</t>
    </r>
    <rPh sb="11" eb="12">
      <t>ごう</t>
    </rPh>
    <rPh sb="12" eb="13">
      <t>けい</t>
    </rPh>
    <rPh sb="14" eb="16">
      <t>ほじょ</t>
    </rPh>
    <rPh sb="16" eb="18">
      <t>たいしょう</t>
    </rPh>
    <rPh sb="18" eb="20">
      <t>けいひ</t>
    </rPh>
    <rPh sb="23" eb="25">
      <t>ぜいこ</t>
    </rPh>
    <phoneticPr fontId="1" type="Hiragana"/>
  </si>
  <si>
    <t>記載例</t>
    <rPh sb="0" eb="3">
      <t>きさいれい</t>
    </rPh>
    <phoneticPr fontId="1" type="Hiragana"/>
  </si>
  <si>
    <t>フォークリフト運転技能テキスト</t>
    <rPh sb="7" eb="9">
      <t>うんてん</t>
    </rPh>
    <rPh sb="9" eb="11">
      <t>ぎのう</t>
    </rPh>
    <phoneticPr fontId="1" type="Hiragana"/>
  </si>
  <si>
    <t>同上</t>
    <rPh sb="0" eb="1">
      <t>どう</t>
    </rPh>
    <rPh sb="1" eb="2">
      <t>うえ</t>
    </rPh>
    <phoneticPr fontId="1" type="Hiragana"/>
  </si>
  <si>
    <r>
      <t xml:space="preserve">補助金交付申請額（①+②+③+④+⑤）×1/2
</t>
    </r>
    <r>
      <rPr>
        <sz val="9"/>
        <color theme="1"/>
        <rFont val="游ゴシック"/>
      </rPr>
      <t>※市以外からの補助金がある場合は（(①＋②＋③＋④＋⑤）－⑥）×1/4
※1,000円未満切り捨て</t>
    </r>
  </si>
  <si>
    <t>税込み 3,300円</t>
    <rPh sb="0" eb="1">
      <t>ぜい</t>
    </rPh>
    <rPh sb="1" eb="2">
      <t>こ</t>
    </rPh>
    <rPh sb="9" eb="10">
      <t>えん</t>
    </rPh>
    <phoneticPr fontId="1" type="Hiragana"/>
  </si>
  <si>
    <r>
      <t xml:space="preserve">⑥市以外からの補助金額 </t>
    </r>
    <r>
      <rPr>
        <sz val="10"/>
        <color auto="1"/>
        <rFont val="游ゴシック"/>
      </rPr>
      <t>※該当する場合のみ</t>
    </r>
    <rPh sb="1" eb="2">
      <t>し</t>
    </rPh>
    <rPh sb="2" eb="4">
      <t>いがい</t>
    </rPh>
    <rPh sb="7" eb="10">
      <t>ほじょきん</t>
    </rPh>
    <rPh sb="10" eb="11">
      <t>がく</t>
    </rPh>
    <rPh sb="13" eb="15">
      <t>がいとう</t>
    </rPh>
    <rPh sb="17" eb="19">
      <t>ばあい</t>
    </rPh>
    <phoneticPr fontId="1" type="Hiragana"/>
  </si>
  <si>
    <t>未定</t>
    <rPh sb="0" eb="2">
      <t>みてい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</si>
</sst>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10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sz val="12"/>
      <color theme="1"/>
      <name val="游ゴシック"/>
      <family val="3"/>
      <scheme val="minor"/>
    </font>
    <font>
      <u/>
      <sz val="11"/>
      <color theme="1"/>
      <name val="游ゴシック"/>
      <family val="3"/>
      <scheme val="minor"/>
    </font>
    <font>
      <sz val="10"/>
      <color theme="1"/>
      <name val="游ゴシック"/>
      <family val="3"/>
      <scheme val="minor"/>
    </font>
    <font>
      <b/>
      <sz val="11"/>
      <color theme="1"/>
      <name val="游ゴシック"/>
      <family val="3"/>
      <scheme val="minor"/>
    </font>
    <font>
      <sz val="11"/>
      <color auto="1"/>
      <name val="游ゴシック"/>
      <family val="3"/>
      <scheme val="minor"/>
    </font>
    <font>
      <sz val="12"/>
      <color auto="1"/>
      <name val="游ゴシック"/>
      <family val="3"/>
      <scheme val="minor"/>
    </font>
    <font>
      <b/>
      <i/>
      <sz val="11"/>
      <color rgb="FFFF0000"/>
      <name val="游ゴシック"/>
      <family val="3"/>
      <scheme val="minor"/>
    </font>
    <font>
      <sz val="10"/>
      <color auto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6">
    <xf numFmtId="0" fontId="0" fillId="0" borderId="0" xfId="0">
      <alignment vertical="center"/>
    </xf>
    <xf numFmtId="0" fontId="2" fillId="0" borderId="0" xfId="0" applyFont="1" applyBorder="1" applyAlignment="1">
      <alignment horizontal="centerContinuous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 wrapText="1"/>
    </xf>
    <xf numFmtId="0" fontId="0" fillId="0" borderId="0" xfId="0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Font="1" applyBorder="1" applyAlignment="1">
      <alignment horizontal="left" vertical="center"/>
    </xf>
    <xf numFmtId="0" fontId="0" fillId="0" borderId="1" xfId="0" applyBorder="1" applyAlignment="1">
      <alignment horizontal="left" vertical="top"/>
    </xf>
    <xf numFmtId="176" fontId="0" fillId="0" borderId="1" xfId="0" applyNumberFormat="1" applyBorder="1" applyProtection="1">
      <alignment vertical="center"/>
      <protection locked="0"/>
    </xf>
    <xf numFmtId="176" fontId="0" fillId="0" borderId="7" xfId="0" applyNumberFormat="1" applyBorder="1" applyProtection="1">
      <alignment vertical="center"/>
      <protection locked="0"/>
    </xf>
    <xf numFmtId="0" fontId="0" fillId="0" borderId="11" xfId="0" applyBorder="1" applyAlignment="1">
      <alignment vertical="center"/>
    </xf>
    <xf numFmtId="176" fontId="0" fillId="0" borderId="2" xfId="0" applyNumberFormat="1" applyBorder="1" applyProtection="1">
      <alignment vertical="center"/>
      <protection locked="0"/>
    </xf>
    <xf numFmtId="0" fontId="0" fillId="0" borderId="12" xfId="0" applyBorder="1" applyAlignment="1">
      <alignment vertical="center"/>
    </xf>
    <xf numFmtId="0" fontId="0" fillId="0" borderId="13" xfId="0" applyFont="1" applyBorder="1" applyAlignment="1">
      <alignment horizontal="left" vertical="center"/>
    </xf>
    <xf numFmtId="0" fontId="4" fillId="0" borderId="0" xfId="0" applyFont="1" applyAlignment="1">
      <alignment horizontal="right"/>
    </xf>
    <xf numFmtId="176" fontId="0" fillId="0" borderId="4" xfId="0" applyNumberFormat="1" applyBorder="1">
      <alignment vertical="center"/>
    </xf>
    <xf numFmtId="176" fontId="0" fillId="0" borderId="5" xfId="0" applyNumberFormat="1" applyBorder="1">
      <alignment vertical="center"/>
    </xf>
    <xf numFmtId="176" fontId="5" fillId="0" borderId="4" xfId="0" applyNumberFormat="1" applyFont="1" applyBorder="1">
      <alignment vertical="center"/>
    </xf>
    <xf numFmtId="176" fontId="5" fillId="0" borderId="4" xfId="0" applyNumberFormat="1" applyFont="1" applyBorder="1" applyProtection="1">
      <alignment vertical="center"/>
      <protection locked="0"/>
    </xf>
    <xf numFmtId="176" fontId="5" fillId="0" borderId="1" xfId="0" applyNumberFormat="1" applyFont="1" applyBorder="1">
      <alignment vertical="center"/>
    </xf>
    <xf numFmtId="176" fontId="0" fillId="0" borderId="0" xfId="0" applyNumberFormat="1">
      <alignment vertical="center"/>
    </xf>
    <xf numFmtId="0" fontId="6" fillId="0" borderId="0" xfId="0" applyFont="1">
      <alignment vertical="center"/>
    </xf>
    <xf numFmtId="0" fontId="7" fillId="0" borderId="0" xfId="0" applyFont="1" applyBorder="1" applyAlignment="1">
      <alignment horizontal="centerContinuous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 wrapText="1"/>
    </xf>
    <xf numFmtId="49" fontId="6" fillId="0" borderId="1" xfId="0" applyNumberFormat="1" applyFont="1" applyBorder="1" applyProtection="1">
      <alignment vertical="center"/>
      <protection locked="0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Protection="1">
      <alignment vertical="center"/>
      <protection locked="0"/>
    </xf>
    <xf numFmtId="0" fontId="6" fillId="0" borderId="7" xfId="0" applyFont="1" applyBorder="1" applyProtection="1">
      <alignment vertical="center"/>
      <protection locked="0"/>
    </xf>
    <xf numFmtId="49" fontId="6" fillId="0" borderId="7" xfId="0" applyNumberFormat="1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top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>
      <alignment vertical="center"/>
    </xf>
    <xf numFmtId="176" fontId="6" fillId="0" borderId="1" xfId="0" applyNumberFormat="1" applyFont="1" applyBorder="1" applyProtection="1">
      <alignment vertical="center"/>
      <protection locked="0"/>
    </xf>
    <xf numFmtId="176" fontId="6" fillId="0" borderId="7" xfId="0" applyNumberFormat="1" applyFont="1" applyBorder="1" applyProtection="1">
      <alignment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176" fontId="6" fillId="0" borderId="2" xfId="0" applyNumberFormat="1" applyFont="1" applyBorder="1" applyProtection="1">
      <alignment vertical="center"/>
      <protection locked="0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/>
    </xf>
    <xf numFmtId="176" fontId="6" fillId="0" borderId="4" xfId="0" applyNumberFormat="1" applyFont="1" applyBorder="1">
      <alignment vertical="center"/>
    </xf>
    <xf numFmtId="176" fontId="6" fillId="0" borderId="5" xfId="0" applyNumberFormat="1" applyFont="1" applyBorder="1">
      <alignment vertical="center"/>
    </xf>
    <xf numFmtId="176" fontId="6" fillId="0" borderId="1" xfId="0" applyNumberFormat="1" applyFont="1" applyBorder="1">
      <alignment vertical="center"/>
    </xf>
    <xf numFmtId="3" fontId="6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49" fontId="0" fillId="0" borderId="1" xfId="0" applyNumberFormat="1" applyBorder="1" applyProtection="1">
      <alignment vertical="center"/>
      <protection locked="0"/>
    </xf>
    <xf numFmtId="49" fontId="0" fillId="0" borderId="7" xfId="0" applyNumberFormat="1" applyBorder="1" applyProtection="1">
      <alignment vertical="center"/>
      <protection locked="0"/>
    </xf>
    <xf numFmtId="3" fontId="0" fillId="0" borderId="0" xfId="0" applyNumberFormat="1">
      <alignment vertical="center"/>
    </xf>
  </cellXfs>
  <cellStyles count="1">
    <cellStyle name="標準" xfId="0" builtinId="0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G32"/>
  <sheetViews>
    <sheetView showZeros="0" tabSelected="1" view="pageBreakPreview" topLeftCell="A28" zoomScaleSheetLayoutView="100" workbookViewId="0">
      <selection activeCell="B36" sqref="B36"/>
    </sheetView>
  </sheetViews>
  <sheetFormatPr defaultRowHeight="18.75"/>
  <cols>
    <col min="1" max="1" width="11.625" customWidth="1"/>
    <col min="2" max="2" width="39.5" customWidth="1"/>
    <col min="3" max="3" width="14.75" customWidth="1"/>
    <col min="4" max="4" width="12.5" customWidth="1"/>
    <col min="5" max="5" width="3.125" customWidth="1"/>
  </cols>
  <sheetData>
    <row r="1" spans="1:4">
      <c r="A1" t="s">
        <v>24</v>
      </c>
    </row>
    <row r="2" spans="1:4" ht="19.5">
      <c r="A2" s="1" t="s">
        <v>35</v>
      </c>
      <c r="B2" s="1"/>
      <c r="C2" s="1"/>
      <c r="D2" s="1"/>
    </row>
    <row r="3" spans="1:4">
      <c r="A3" t="s">
        <v>32</v>
      </c>
    </row>
    <row r="5" spans="1:4">
      <c r="A5" s="2" t="s">
        <v>1</v>
      </c>
      <c r="B5" s="14"/>
    </row>
    <row r="6" spans="1:4">
      <c r="D6" s="28" t="s">
        <v>4</v>
      </c>
    </row>
    <row r="7" spans="1:4" ht="37.5" customHeight="1">
      <c r="A7" s="3" t="s">
        <v>37</v>
      </c>
      <c r="B7" s="3" t="s">
        <v>8</v>
      </c>
      <c r="C7" s="3" t="s">
        <v>36</v>
      </c>
      <c r="D7" s="3" t="s">
        <v>42</v>
      </c>
    </row>
    <row r="8" spans="1:4" ht="22" customHeight="1">
      <c r="A8" s="4" t="s">
        <v>6</v>
      </c>
      <c r="B8" s="15" t="s">
        <v>40</v>
      </c>
      <c r="C8" s="22"/>
      <c r="D8" s="22"/>
    </row>
    <row r="9" spans="1:4" ht="22" customHeight="1">
      <c r="A9" s="5"/>
      <c r="B9" s="15"/>
      <c r="C9" s="22"/>
      <c r="D9" s="22"/>
    </row>
    <row r="10" spans="1:4" ht="22" customHeight="1">
      <c r="A10" s="5"/>
      <c r="B10" s="15"/>
      <c r="C10" s="22"/>
      <c r="D10" s="22"/>
    </row>
    <row r="11" spans="1:4" ht="22" customHeight="1">
      <c r="A11" s="5"/>
      <c r="B11" s="15"/>
      <c r="C11" s="22"/>
      <c r="D11" s="22"/>
    </row>
    <row r="12" spans="1:4" ht="22" customHeight="1">
      <c r="A12" s="5"/>
      <c r="B12" s="16"/>
      <c r="C12" s="23"/>
      <c r="D12" s="23"/>
    </row>
    <row r="13" spans="1:4" ht="22" customHeight="1">
      <c r="A13" s="6"/>
      <c r="B13" s="17" t="s">
        <v>12</v>
      </c>
      <c r="C13" s="24"/>
      <c r="D13" s="29">
        <f>SUM(D8:D12)</f>
        <v>0</v>
      </c>
    </row>
    <row r="14" spans="1:4" ht="22" customHeight="1">
      <c r="A14" s="7" t="s">
        <v>5</v>
      </c>
      <c r="B14" s="15"/>
      <c r="C14" s="22"/>
      <c r="D14" s="22"/>
    </row>
    <row r="15" spans="1:4" ht="22" customHeight="1">
      <c r="A15" s="8"/>
      <c r="B15" s="15"/>
      <c r="C15" s="22"/>
      <c r="D15" s="22"/>
    </row>
    <row r="16" spans="1:4" ht="22" customHeight="1">
      <c r="A16" s="8"/>
      <c r="B16" s="15"/>
      <c r="C16" s="22"/>
      <c r="D16" s="22"/>
    </row>
    <row r="17" spans="1:7" ht="22" customHeight="1">
      <c r="A17" s="8"/>
      <c r="B17" s="15"/>
      <c r="C17" s="22"/>
      <c r="D17" s="22"/>
    </row>
    <row r="18" spans="1:7" ht="22" customHeight="1">
      <c r="A18" s="8"/>
      <c r="B18" s="16"/>
      <c r="C18" s="23"/>
      <c r="D18" s="23"/>
    </row>
    <row r="19" spans="1:7" ht="22" customHeight="1">
      <c r="A19" s="9"/>
      <c r="B19" s="17" t="s">
        <v>34</v>
      </c>
      <c r="C19" s="24"/>
      <c r="D19" s="29">
        <f>SUM(D14:D18)</f>
        <v>0</v>
      </c>
    </row>
    <row r="20" spans="1:7" ht="22" customHeight="1">
      <c r="A20" s="7" t="s">
        <v>9</v>
      </c>
      <c r="B20" s="15"/>
      <c r="C20" s="22"/>
      <c r="D20" s="22"/>
    </row>
    <row r="21" spans="1:7" ht="22" customHeight="1">
      <c r="A21" s="8"/>
      <c r="B21" s="15"/>
      <c r="C21" s="22"/>
      <c r="D21" s="22"/>
    </row>
    <row r="22" spans="1:7" ht="22" customHeight="1">
      <c r="A22" s="8"/>
      <c r="B22" s="16"/>
      <c r="C22" s="23"/>
      <c r="D22" s="23"/>
    </row>
    <row r="23" spans="1:7" ht="22" customHeight="1">
      <c r="A23" s="9"/>
      <c r="B23" s="17" t="s">
        <v>43</v>
      </c>
      <c r="C23" s="24"/>
      <c r="D23" s="29">
        <f>SUM(D20:D22)</f>
        <v>0</v>
      </c>
    </row>
    <row r="24" spans="1:7" ht="22" customHeight="1">
      <c r="A24" s="7" t="s">
        <v>18</v>
      </c>
      <c r="B24" s="15"/>
      <c r="C24" s="22"/>
      <c r="D24" s="22"/>
    </row>
    <row r="25" spans="1:7" ht="22" customHeight="1">
      <c r="A25" s="5"/>
      <c r="B25" s="16"/>
      <c r="C25" s="23"/>
      <c r="D25" s="23"/>
    </row>
    <row r="26" spans="1:7" ht="22" customHeight="1">
      <c r="A26" s="6"/>
      <c r="B26" s="17" t="s">
        <v>44</v>
      </c>
      <c r="C26" s="24"/>
      <c r="D26" s="29">
        <f>SUM(D24:D25)</f>
        <v>0</v>
      </c>
    </row>
    <row r="27" spans="1:7" ht="22" customHeight="1">
      <c r="A27" s="10"/>
      <c r="B27" s="18"/>
      <c r="C27" s="25"/>
      <c r="D27" s="25"/>
    </row>
    <row r="28" spans="1:7" ht="22" customHeight="1">
      <c r="A28" s="5" t="s">
        <v>11</v>
      </c>
      <c r="B28" s="16"/>
      <c r="C28" s="23"/>
      <c r="D28" s="23"/>
    </row>
    <row r="29" spans="1:7" ht="22" customHeight="1">
      <c r="A29" s="11"/>
      <c r="B29" s="19" t="s">
        <v>38</v>
      </c>
      <c r="C29" s="26"/>
      <c r="D29" s="30">
        <f>SUM(D27:D28)</f>
        <v>0</v>
      </c>
    </row>
    <row r="30" spans="1:7" ht="22" customHeight="1">
      <c r="A30" s="12" t="s">
        <v>2</v>
      </c>
      <c r="B30" s="20"/>
      <c r="C30" s="27"/>
      <c r="D30" s="31">
        <f>D13+D19+D23+D26+D29</f>
        <v>0</v>
      </c>
    </row>
    <row r="31" spans="1:7" ht="22" customHeight="1">
      <c r="A31" s="12" t="s">
        <v>10</v>
      </c>
      <c r="B31" s="20"/>
      <c r="C31" s="27"/>
      <c r="D31" s="32"/>
    </row>
    <row r="32" spans="1:7" ht="60" customHeight="1">
      <c r="A32" s="13" t="s">
        <v>49</v>
      </c>
      <c r="B32" s="21"/>
      <c r="C32" s="21"/>
      <c r="D32" s="33">
        <f>MIN(ROUNDDOWN(IF(D31&gt;=1,(D30-D31)/4,D30/2),-3),G32)</f>
        <v>0</v>
      </c>
      <c r="F32" t="s">
        <v>7</v>
      </c>
      <c r="G32" s="34">
        <v>100000</v>
      </c>
    </row>
  </sheetData>
  <mergeCells count="13">
    <mergeCell ref="A2:D2"/>
    <mergeCell ref="B13:C13"/>
    <mergeCell ref="B19:C19"/>
    <mergeCell ref="B23:C23"/>
    <mergeCell ref="B26:C26"/>
    <mergeCell ref="B29:C29"/>
    <mergeCell ref="A30:C30"/>
    <mergeCell ref="A31:C31"/>
    <mergeCell ref="A32:C32"/>
    <mergeCell ref="A8:A13"/>
    <mergeCell ref="A14:A19"/>
    <mergeCell ref="A20:A23"/>
    <mergeCell ref="A24:A26"/>
  </mergeCells>
  <phoneticPr fontId="1" type="Hiragana"/>
  <pageMargins left="0.98425196850393704" right="0.59055118110236215" top="0.78740157480314954" bottom="0.39370078740157477" header="0.3" footer="0.3"/>
  <pageSetup paperSize="9" fitToWidth="1" fitToHeight="1" orientation="portrait" usePrinterDefaults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G33"/>
  <sheetViews>
    <sheetView view="pageBreakPreview" topLeftCell="A28" zoomScaleSheetLayoutView="100" workbookViewId="0">
      <selection activeCell="A32" sqref="A32:C32"/>
    </sheetView>
  </sheetViews>
  <sheetFormatPr defaultRowHeight="18.75"/>
  <cols>
    <col min="1" max="1" width="11.625" style="35" customWidth="1"/>
    <col min="2" max="2" width="39.5" style="35" customWidth="1"/>
    <col min="3" max="3" width="14.75" style="35" customWidth="1"/>
    <col min="4" max="4" width="12.5" style="35" customWidth="1"/>
    <col min="5" max="5" width="3.125" style="35" customWidth="1"/>
    <col min="6" max="16384" width="9" style="35" customWidth="1"/>
  </cols>
  <sheetData>
    <row r="1" spans="1:6">
      <c r="A1" s="35" t="s">
        <v>24</v>
      </c>
      <c r="D1" s="66" t="s">
        <v>46</v>
      </c>
    </row>
    <row r="2" spans="1:6" ht="19.5">
      <c r="A2" s="36" t="s">
        <v>35</v>
      </c>
      <c r="B2" s="36"/>
      <c r="C2" s="36"/>
      <c r="D2" s="36"/>
    </row>
    <row r="3" spans="1:6">
      <c r="A3" s="35" t="s">
        <v>32</v>
      </c>
    </row>
    <row r="5" spans="1:6">
      <c r="A5" s="2" t="s">
        <v>31</v>
      </c>
    </row>
    <row r="6" spans="1:6">
      <c r="D6" s="67" t="s">
        <v>4</v>
      </c>
    </row>
    <row r="7" spans="1:6" ht="37.5" customHeight="1">
      <c r="A7" s="37" t="s">
        <v>37</v>
      </c>
      <c r="B7" s="37" t="s">
        <v>8</v>
      </c>
      <c r="C7" s="37" t="s">
        <v>36</v>
      </c>
      <c r="D7" s="37" t="s">
        <v>21</v>
      </c>
    </row>
    <row r="8" spans="1:6" ht="22" customHeight="1">
      <c r="A8" s="38" t="s">
        <v>6</v>
      </c>
      <c r="B8" s="48" t="s">
        <v>14</v>
      </c>
      <c r="C8" s="57" t="str">
        <v>R6.4.9～17</v>
      </c>
      <c r="D8" s="59">
        <v>40150</v>
      </c>
      <c r="F8" s="35" t="s">
        <v>22</v>
      </c>
    </row>
    <row r="9" spans="1:6" ht="22" customHeight="1">
      <c r="A9" s="39"/>
      <c r="B9" s="48" t="s">
        <v>47</v>
      </c>
      <c r="C9" s="57" t="s">
        <v>48</v>
      </c>
      <c r="D9" s="59">
        <v>3300</v>
      </c>
      <c r="F9" s="35" t="s">
        <v>50</v>
      </c>
    </row>
    <row r="10" spans="1:6" ht="22" customHeight="1">
      <c r="A10" s="39"/>
      <c r="B10" s="48" t="s">
        <v>3</v>
      </c>
      <c r="C10" s="57" t="str">
        <v>R6.7.1～3</v>
      </c>
      <c r="D10" s="59">
        <v>28050</v>
      </c>
      <c r="F10" s="35" t="s">
        <v>20</v>
      </c>
    </row>
    <row r="11" spans="1:6" ht="22" customHeight="1">
      <c r="A11" s="39"/>
      <c r="B11" s="48" t="s">
        <v>19</v>
      </c>
      <c r="C11" s="57" t="str">
        <v>R6.10.14～16</v>
      </c>
      <c r="D11" s="59">
        <v>38005</v>
      </c>
      <c r="F11" s="35" t="s">
        <v>23</v>
      </c>
    </row>
    <row r="12" spans="1:6" ht="22" customHeight="1">
      <c r="A12" s="39"/>
      <c r="B12" s="48" t="s">
        <v>29</v>
      </c>
      <c r="C12" s="57" t="s">
        <v>52</v>
      </c>
      <c r="D12" s="60">
        <v>79000</v>
      </c>
    </row>
    <row r="13" spans="1:6" ht="22" customHeight="1">
      <c r="A13" s="40"/>
      <c r="B13" s="49" t="s">
        <v>12</v>
      </c>
      <c r="C13" s="58"/>
      <c r="D13" s="68">
        <f>SUM(D8:D12)</f>
        <v>188505</v>
      </c>
    </row>
    <row r="14" spans="1:6" ht="22" customHeight="1">
      <c r="A14" s="41" t="s">
        <v>5</v>
      </c>
      <c r="B14" s="48" t="s">
        <v>25</v>
      </c>
      <c r="C14" s="57" t="str">
        <v>R6.6.15～17</v>
      </c>
      <c r="D14" s="59">
        <v>14000</v>
      </c>
      <c r="F14" s="35" t="s">
        <v>26</v>
      </c>
    </row>
    <row r="15" spans="1:6" ht="22" customHeight="1">
      <c r="A15" s="42"/>
      <c r="B15" s="48" t="s">
        <v>30</v>
      </c>
      <c r="C15" s="57" t="str">
        <v>R6.9.28～30</v>
      </c>
      <c r="D15" s="59">
        <v>23000</v>
      </c>
      <c r="F15" s="35" t="s">
        <v>33</v>
      </c>
    </row>
    <row r="16" spans="1:6">
      <c r="A16" s="42"/>
      <c r="B16" s="50"/>
      <c r="C16" s="59"/>
      <c r="D16" s="59"/>
    </row>
    <row r="17" spans="1:7">
      <c r="A17" s="42"/>
      <c r="B17" s="50"/>
      <c r="C17" s="59"/>
      <c r="D17" s="59"/>
    </row>
    <row r="18" spans="1:7" ht="19.5">
      <c r="A18" s="42"/>
      <c r="B18" s="51"/>
      <c r="C18" s="60"/>
      <c r="D18" s="60"/>
    </row>
    <row r="19" spans="1:7" ht="19.5">
      <c r="A19" s="43"/>
      <c r="B19" s="49" t="s">
        <v>34</v>
      </c>
      <c r="C19" s="58"/>
      <c r="D19" s="68">
        <f>SUM(D14:D18)</f>
        <v>37000</v>
      </c>
    </row>
    <row r="20" spans="1:7" ht="22" customHeight="1">
      <c r="A20" s="41" t="s">
        <v>9</v>
      </c>
      <c r="B20" s="48" t="s">
        <v>27</v>
      </c>
      <c r="C20" s="61" t="s">
        <v>0</v>
      </c>
      <c r="D20" s="59">
        <v>13000</v>
      </c>
      <c r="F20" s="35" t="s">
        <v>28</v>
      </c>
    </row>
    <row r="21" spans="1:7" ht="22" customHeight="1">
      <c r="A21" s="42"/>
      <c r="B21" s="50"/>
      <c r="C21" s="62"/>
      <c r="D21" s="59"/>
    </row>
    <row r="22" spans="1:7" ht="22" customHeight="1">
      <c r="A22" s="42"/>
      <c r="B22" s="51"/>
      <c r="C22" s="60"/>
      <c r="D22" s="60"/>
    </row>
    <row r="23" spans="1:7" ht="22" customHeight="1">
      <c r="A23" s="43"/>
      <c r="B23" s="49" t="s">
        <v>43</v>
      </c>
      <c r="C23" s="58"/>
      <c r="D23" s="68">
        <f>SUM(D20:D22)</f>
        <v>13000</v>
      </c>
    </row>
    <row r="24" spans="1:7" ht="22" customHeight="1">
      <c r="A24" s="41" t="s">
        <v>18</v>
      </c>
      <c r="B24" s="48" t="s">
        <v>17</v>
      </c>
      <c r="C24" s="48"/>
      <c r="D24" s="59">
        <v>20000</v>
      </c>
    </row>
    <row r="25" spans="1:7" ht="22" customHeight="1">
      <c r="A25" s="39"/>
      <c r="B25" s="52" t="s">
        <v>15</v>
      </c>
      <c r="C25" s="62" t="s">
        <v>16</v>
      </c>
      <c r="D25" s="60">
        <v>6800</v>
      </c>
      <c r="F25" s="35" t="s">
        <v>13</v>
      </c>
    </row>
    <row r="26" spans="1:7" ht="22" customHeight="1">
      <c r="A26" s="40"/>
      <c r="B26" s="49" t="s">
        <v>44</v>
      </c>
      <c r="C26" s="58"/>
      <c r="D26" s="68">
        <f>SUM(D24:D25)</f>
        <v>26800</v>
      </c>
    </row>
    <row r="27" spans="1:7" ht="22" customHeight="1">
      <c r="A27" s="44"/>
      <c r="B27" s="53"/>
      <c r="C27" s="63"/>
      <c r="D27" s="63"/>
    </row>
    <row r="28" spans="1:7" ht="22" customHeight="1">
      <c r="A28" s="39" t="s">
        <v>11</v>
      </c>
      <c r="B28" s="51"/>
      <c r="C28" s="60"/>
      <c r="D28" s="60"/>
    </row>
    <row r="29" spans="1:7" ht="22" customHeight="1">
      <c r="A29" s="45"/>
      <c r="B29" s="54" t="s">
        <v>38</v>
      </c>
      <c r="C29" s="64"/>
      <c r="D29" s="69">
        <f>SUM(D27:D28)</f>
        <v>0</v>
      </c>
    </row>
    <row r="30" spans="1:7" ht="22" customHeight="1">
      <c r="A30" s="46" t="s">
        <v>45</v>
      </c>
      <c r="B30" s="55"/>
      <c r="C30" s="65"/>
      <c r="D30" s="68">
        <f>D13+D19+D23+D26+D29</f>
        <v>265305</v>
      </c>
    </row>
    <row r="31" spans="1:7" ht="22" customHeight="1">
      <c r="A31" s="46" t="s">
        <v>51</v>
      </c>
      <c r="B31" s="55"/>
      <c r="C31" s="65"/>
      <c r="D31" s="68"/>
    </row>
    <row r="32" spans="1:7" ht="59.25" customHeight="1">
      <c r="A32" s="47" t="s">
        <v>41</v>
      </c>
      <c r="B32" s="56"/>
      <c r="C32" s="56"/>
      <c r="D32" s="70">
        <f>MIN(ROUNDDOWN(IF(D31&gt;=1,(D30-D31)/4,D30/2),-3),G32)</f>
        <v>100000</v>
      </c>
      <c r="F32" s="35" t="s">
        <v>7</v>
      </c>
      <c r="G32" s="71">
        <v>100000</v>
      </c>
    </row>
    <row r="33" spans="6:7">
      <c r="F33" s="35" t="s">
        <v>39</v>
      </c>
      <c r="G33" s="72">
        <f>D32</f>
        <v>100000</v>
      </c>
    </row>
  </sheetData>
  <mergeCells count="13">
    <mergeCell ref="A2:D2"/>
    <mergeCell ref="B13:C13"/>
    <mergeCell ref="B19:C19"/>
    <mergeCell ref="B23:C23"/>
    <mergeCell ref="B26:C26"/>
    <mergeCell ref="B29:C29"/>
    <mergeCell ref="A30:C30"/>
    <mergeCell ref="A31:C31"/>
    <mergeCell ref="A32:C32"/>
    <mergeCell ref="A8:A13"/>
    <mergeCell ref="A14:A19"/>
    <mergeCell ref="A20:A23"/>
    <mergeCell ref="A24:A26"/>
  </mergeCells>
  <phoneticPr fontId="1" type="Hiragana"/>
  <pageMargins left="0.98425196850393704" right="0.59055118110236215" top="0.78740157480314954" bottom="0.39370078740157477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G33"/>
  <sheetViews>
    <sheetView view="pageBreakPreview" topLeftCell="A28" zoomScaleSheetLayoutView="100" workbookViewId="0">
      <selection activeCell="D36" sqref="D36"/>
    </sheetView>
  </sheetViews>
  <sheetFormatPr defaultRowHeight="18.75"/>
  <cols>
    <col min="1" max="1" width="11.625" customWidth="1"/>
    <col min="2" max="2" width="39.5" customWidth="1"/>
    <col min="3" max="3" width="14.75" customWidth="1"/>
    <col min="4" max="4" width="12.5" customWidth="1"/>
    <col min="5" max="5" width="3.125" customWidth="1"/>
  </cols>
  <sheetData>
    <row r="1" spans="1:6">
      <c r="A1" t="s">
        <v>24</v>
      </c>
      <c r="D1" s="66" t="s">
        <v>46</v>
      </c>
    </row>
    <row r="2" spans="1:6" ht="19.5">
      <c r="A2" s="1" t="s">
        <v>35</v>
      </c>
      <c r="B2" s="1"/>
      <c r="C2" s="1"/>
      <c r="D2" s="1"/>
    </row>
    <row r="3" spans="1:6">
      <c r="A3" t="s">
        <v>32</v>
      </c>
    </row>
    <row r="5" spans="1:6">
      <c r="A5" s="2" t="s">
        <v>31</v>
      </c>
    </row>
    <row r="6" spans="1:6">
      <c r="D6" s="28" t="s">
        <v>4</v>
      </c>
    </row>
    <row r="7" spans="1:6" ht="37.5" customHeight="1">
      <c r="A7" s="3" t="s">
        <v>37</v>
      </c>
      <c r="B7" s="3" t="s">
        <v>8</v>
      </c>
      <c r="C7" s="3" t="s">
        <v>36</v>
      </c>
      <c r="D7" s="3" t="s">
        <v>42</v>
      </c>
    </row>
    <row r="8" spans="1:6" ht="22" customHeight="1">
      <c r="A8" s="4" t="s">
        <v>6</v>
      </c>
      <c r="B8" s="73" t="s">
        <v>14</v>
      </c>
      <c r="C8" s="61" t="str">
        <v>R6.4.9～17</v>
      </c>
      <c r="D8" s="22">
        <v>40150</v>
      </c>
      <c r="F8" t="s">
        <v>22</v>
      </c>
    </row>
    <row r="9" spans="1:6" ht="22" customHeight="1">
      <c r="A9" s="5"/>
      <c r="B9" s="48" t="s">
        <v>47</v>
      </c>
      <c r="C9" s="61" t="s">
        <v>48</v>
      </c>
      <c r="D9" s="22">
        <v>3300</v>
      </c>
      <c r="F9" t="s">
        <v>50</v>
      </c>
    </row>
    <row r="10" spans="1:6" ht="22" customHeight="1">
      <c r="A10" s="5"/>
      <c r="B10" s="73" t="s">
        <v>3</v>
      </c>
      <c r="C10" s="61" t="str">
        <v>R6.7.1～3</v>
      </c>
      <c r="D10" s="22">
        <v>28050</v>
      </c>
      <c r="F10" t="s">
        <v>20</v>
      </c>
    </row>
    <row r="11" spans="1:6" ht="22" customHeight="1">
      <c r="A11" s="5"/>
      <c r="B11" s="73" t="s">
        <v>19</v>
      </c>
      <c r="C11" s="61" t="str">
        <v>R6.10.14～16</v>
      </c>
      <c r="D11" s="22">
        <v>38005</v>
      </c>
      <c r="F11" t="s">
        <v>23</v>
      </c>
    </row>
    <row r="12" spans="1:6" ht="22" customHeight="1">
      <c r="A12" s="5"/>
      <c r="B12" s="48" t="s">
        <v>29</v>
      </c>
      <c r="C12" s="57" t="s">
        <v>52</v>
      </c>
      <c r="D12" s="60">
        <v>79000</v>
      </c>
    </row>
    <row r="13" spans="1:6" ht="22" customHeight="1">
      <c r="A13" s="6"/>
      <c r="B13" s="17" t="s">
        <v>12</v>
      </c>
      <c r="C13" s="24"/>
      <c r="D13" s="29">
        <f>SUM(D8:D12)</f>
        <v>188505</v>
      </c>
    </row>
    <row r="14" spans="1:6" ht="22" customHeight="1">
      <c r="A14" s="7" t="s">
        <v>5</v>
      </c>
      <c r="B14" s="73" t="s">
        <v>25</v>
      </c>
      <c r="C14" s="61" t="str">
        <v>R6.6.15～17</v>
      </c>
      <c r="D14" s="22">
        <v>14000</v>
      </c>
      <c r="F14" t="s">
        <v>26</v>
      </c>
    </row>
    <row r="15" spans="1:6" ht="22" customHeight="1">
      <c r="A15" s="8"/>
      <c r="B15" s="73" t="s">
        <v>30</v>
      </c>
      <c r="C15" s="61" t="str">
        <v>R6.9.28～30</v>
      </c>
      <c r="D15" s="22">
        <v>23000</v>
      </c>
      <c r="F15" t="s">
        <v>33</v>
      </c>
    </row>
    <row r="16" spans="1:6" ht="22" customHeight="1">
      <c r="A16" s="8"/>
      <c r="B16" s="15"/>
      <c r="C16" s="22"/>
      <c r="D16" s="22"/>
    </row>
    <row r="17" spans="1:7" ht="22" customHeight="1">
      <c r="A17" s="8"/>
      <c r="B17" s="15"/>
      <c r="C17" s="22"/>
      <c r="D17" s="22"/>
    </row>
    <row r="18" spans="1:7" ht="22" customHeight="1">
      <c r="A18" s="8"/>
      <c r="B18" s="16"/>
      <c r="C18" s="23"/>
      <c r="D18" s="23"/>
    </row>
    <row r="19" spans="1:7" ht="22" customHeight="1">
      <c r="A19" s="9"/>
      <c r="B19" s="17" t="s">
        <v>34</v>
      </c>
      <c r="C19" s="24"/>
      <c r="D19" s="29">
        <f>SUM(D14:D18)</f>
        <v>37000</v>
      </c>
    </row>
    <row r="20" spans="1:7" ht="22" customHeight="1">
      <c r="A20" s="7" t="s">
        <v>9</v>
      </c>
      <c r="B20" s="73" t="s">
        <v>27</v>
      </c>
      <c r="C20" s="61" t="s">
        <v>0</v>
      </c>
      <c r="D20" s="22">
        <v>13000</v>
      </c>
      <c r="F20" t="s">
        <v>28</v>
      </c>
    </row>
    <row r="21" spans="1:7" ht="22" customHeight="1">
      <c r="A21" s="8"/>
      <c r="B21" s="15"/>
      <c r="C21" s="22"/>
      <c r="D21" s="22"/>
    </row>
    <row r="22" spans="1:7" ht="22" customHeight="1">
      <c r="A22" s="8"/>
      <c r="B22" s="16"/>
      <c r="C22" s="23"/>
      <c r="D22" s="23"/>
    </row>
    <row r="23" spans="1:7" ht="22" customHeight="1">
      <c r="A23" s="9"/>
      <c r="B23" s="17" t="s">
        <v>43</v>
      </c>
      <c r="C23" s="24"/>
      <c r="D23" s="29">
        <f>SUM(D20:D22)</f>
        <v>13000</v>
      </c>
    </row>
    <row r="24" spans="1:7" ht="22" customHeight="1">
      <c r="A24" s="7" t="s">
        <v>18</v>
      </c>
      <c r="B24" s="73" t="s">
        <v>17</v>
      </c>
      <c r="C24" s="73"/>
      <c r="D24" s="22">
        <v>20000</v>
      </c>
    </row>
    <row r="25" spans="1:7" ht="22" customHeight="1">
      <c r="A25" s="5"/>
      <c r="B25" s="74" t="s">
        <v>15</v>
      </c>
      <c r="C25" s="62" t="s">
        <v>16</v>
      </c>
      <c r="D25" s="23">
        <v>6800</v>
      </c>
      <c r="F25" t="s">
        <v>13</v>
      </c>
    </row>
    <row r="26" spans="1:7" ht="22" customHeight="1">
      <c r="A26" s="6"/>
      <c r="B26" s="17" t="s">
        <v>44</v>
      </c>
      <c r="C26" s="24"/>
      <c r="D26" s="29">
        <f>SUM(D24:D25)</f>
        <v>26800</v>
      </c>
    </row>
    <row r="27" spans="1:7" ht="22" customHeight="1">
      <c r="A27" s="10"/>
      <c r="B27" s="18"/>
      <c r="C27" s="25"/>
      <c r="D27" s="25"/>
    </row>
    <row r="28" spans="1:7" ht="22" customHeight="1">
      <c r="A28" s="5" t="s">
        <v>11</v>
      </c>
      <c r="B28" s="16"/>
      <c r="C28" s="23"/>
      <c r="D28" s="23"/>
    </row>
    <row r="29" spans="1:7" ht="22" customHeight="1">
      <c r="A29" s="11"/>
      <c r="B29" s="19" t="s">
        <v>38</v>
      </c>
      <c r="C29" s="26"/>
      <c r="D29" s="30">
        <f>SUM(D27:D28)</f>
        <v>0</v>
      </c>
    </row>
    <row r="30" spans="1:7" ht="22" customHeight="1">
      <c r="A30" s="12" t="s">
        <v>2</v>
      </c>
      <c r="B30" s="20"/>
      <c r="C30" s="27"/>
      <c r="D30" s="29">
        <f>D13+D19+D23+D26+D29</f>
        <v>265305</v>
      </c>
    </row>
    <row r="31" spans="1:7" ht="22" customHeight="1">
      <c r="A31" s="12" t="s">
        <v>10</v>
      </c>
      <c r="B31" s="20"/>
      <c r="C31" s="27"/>
      <c r="D31" s="29">
        <v>1</v>
      </c>
    </row>
    <row r="32" spans="1:7" ht="60" customHeight="1">
      <c r="A32" s="13" t="s">
        <v>49</v>
      </c>
      <c r="B32" s="21"/>
      <c r="C32" s="21"/>
      <c r="D32" s="70">
        <f>MIN(ROUNDDOWN(IF(D31&gt;=1,(D30-D31)/4,D30/2),-3),G32)</f>
        <v>66000</v>
      </c>
      <c r="F32" t="s">
        <v>7</v>
      </c>
      <c r="G32" s="75">
        <v>100000</v>
      </c>
    </row>
    <row r="33" spans="6:7">
      <c r="F33" t="s">
        <v>39</v>
      </c>
      <c r="G33" s="34">
        <f>D32</f>
        <v>66000</v>
      </c>
    </row>
  </sheetData>
  <mergeCells count="13">
    <mergeCell ref="A2:D2"/>
    <mergeCell ref="B13:C13"/>
    <mergeCell ref="B19:C19"/>
    <mergeCell ref="B23:C23"/>
    <mergeCell ref="B26:C26"/>
    <mergeCell ref="B29:C29"/>
    <mergeCell ref="A30:C30"/>
    <mergeCell ref="A31:C31"/>
    <mergeCell ref="A32:C32"/>
    <mergeCell ref="A8:A13"/>
    <mergeCell ref="A14:A19"/>
    <mergeCell ref="A20:A23"/>
    <mergeCell ref="A24:A26"/>
  </mergeCells>
  <phoneticPr fontId="1" type="Hiragana"/>
  <pageMargins left="0.98425196850393704" right="0.59055118110236215" top="0.78740157480314954" bottom="0.39370078740157477" header="0.3" footer="0.3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様式第１号(別表2)</vt:lpstr>
      <vt:lpstr>記載例(市以外からの補助金無し)</vt:lpstr>
      <vt:lpstr>記載例(市以外からの補助金有り)</vt:lpstr>
      <vt:lpstr>Sheet1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nouseibi091</dc:creator>
  <cp:lastModifiedBy>nouseibi098</cp:lastModifiedBy>
  <dcterms:created xsi:type="dcterms:W3CDTF">2022-01-27T01:42:29Z</dcterms:created>
  <dcterms:modified xsi:type="dcterms:W3CDTF">2024-02-21T07:39:16Z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2024-02-21T07:39:16Z</vt:filetime>
  </property>
</Properties>
</file>