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sh01\環境部\廃棄物政策課\01_組織共用\11_一般廃棄物の減量化及び資源化\02_再生資源回収促進\様式・要綱・てびき・再生資源ポイントほか\様式関係\"/>
    </mc:Choice>
  </mc:AlternateContent>
  <xr:revisionPtr revIDLastSave="0" documentId="13_ncr:1_{A49CC9A7-9C8D-40E1-8707-867482566418}" xr6:coauthVersionLast="47" xr6:coauthVersionMax="47" xr10:uidLastSave="{00000000-0000-0000-0000-000000000000}"/>
  <bookViews>
    <workbookView xWindow="-120" yWindow="-120" windowWidth="20730" windowHeight="11160" xr2:uid="{6214D12A-CCBF-4E12-8250-A63C8B8897A6}"/>
  </bookViews>
  <sheets>
    <sheet name="算出表" sheetId="1" r:id="rId1"/>
    <sheet name="記入例" sheetId="2" r:id="rId2"/>
  </sheets>
  <definedNames>
    <definedName name="_xlnm.Print_Area" localSheetId="1">記入例!$A$50:$CD$150</definedName>
    <definedName name="_xlnm.Print_Area" localSheetId="0">算出表!$A$50:$CD$150</definedName>
    <definedName name="_xlnm.Print_Titles" localSheetId="1">記入例!$2:$4</definedName>
    <definedName name="_xlnm.Print_Titles" localSheetId="0">算出表!$2:$4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132" i="1" l="1"/>
  <c r="K8" i="1"/>
  <c r="BW90" i="2"/>
  <c r="BW87" i="2"/>
  <c r="BW84" i="2"/>
  <c r="BW81" i="2"/>
  <c r="P90" i="2"/>
  <c r="U90" i="2"/>
  <c r="Z90" i="2"/>
  <c r="AE90" i="2"/>
  <c r="AJ90" i="2"/>
  <c r="AO90" i="2"/>
  <c r="AT90" i="2"/>
  <c r="AY90" i="2"/>
  <c r="BD90" i="2"/>
  <c r="BI90" i="2"/>
  <c r="BN90" i="2"/>
  <c r="P87" i="2"/>
  <c r="U87" i="2"/>
  <c r="Z87" i="2"/>
  <c r="AE87" i="2"/>
  <c r="AJ87" i="2"/>
  <c r="AO87" i="2"/>
  <c r="AT87" i="2"/>
  <c r="AY87" i="2"/>
  <c r="BD87" i="2"/>
  <c r="BI87" i="2"/>
  <c r="BN87" i="2"/>
  <c r="P84" i="2"/>
  <c r="U84" i="2"/>
  <c r="Z84" i="2"/>
  <c r="AE84" i="2"/>
  <c r="AJ84" i="2"/>
  <c r="AO84" i="2"/>
  <c r="AT84" i="2"/>
  <c r="AY84" i="2"/>
  <c r="BD84" i="2"/>
  <c r="BI84" i="2"/>
  <c r="BN84" i="2"/>
  <c r="P81" i="2"/>
  <c r="U81" i="2"/>
  <c r="Z81" i="2"/>
  <c r="AE81" i="2"/>
  <c r="AJ81" i="2"/>
  <c r="AO81" i="2"/>
  <c r="AT81" i="2"/>
  <c r="AY81" i="2"/>
  <c r="BD81" i="2"/>
  <c r="BI81" i="2"/>
  <c r="BN81" i="2"/>
  <c r="K90" i="2"/>
  <c r="K87" i="2"/>
  <c r="K84" i="2"/>
  <c r="K81" i="2"/>
  <c r="BW78" i="2"/>
  <c r="BD148" i="2"/>
  <c r="DC134" i="2"/>
  <c r="DB134" i="2"/>
  <c r="DA134" i="2"/>
  <c r="CZ134" i="2"/>
  <c r="CY134" i="2"/>
  <c r="CX134" i="2"/>
  <c r="CW134" i="2"/>
  <c r="CV134" i="2"/>
  <c r="CU134" i="2"/>
  <c r="CT134" i="2"/>
  <c r="CS134" i="2"/>
  <c r="CR134" i="2"/>
  <c r="CQ134" i="2"/>
  <c r="CP134" i="2"/>
  <c r="CO134" i="2"/>
  <c r="CN134" i="2"/>
  <c r="CM134" i="2"/>
  <c r="CL134" i="2"/>
  <c r="CH134" i="2"/>
  <c r="CG134" i="2"/>
  <c r="CF134" i="2"/>
  <c r="DC133" i="2"/>
  <c r="DB133" i="2"/>
  <c r="DA133" i="2"/>
  <c r="CZ133" i="2"/>
  <c r="CY133" i="2"/>
  <c r="CX133" i="2"/>
  <c r="CW133" i="2"/>
  <c r="CV133" i="2"/>
  <c r="CU133" i="2"/>
  <c r="CT133" i="2"/>
  <c r="CS133" i="2"/>
  <c r="CR133" i="2"/>
  <c r="CQ133" i="2"/>
  <c r="CP133" i="2"/>
  <c r="CO133" i="2"/>
  <c r="CN133" i="2"/>
  <c r="CM133" i="2"/>
  <c r="CL133" i="2"/>
  <c r="CH133" i="2"/>
  <c r="CG133" i="2"/>
  <c r="CF133" i="2"/>
  <c r="DC132" i="2"/>
  <c r="DB132" i="2"/>
  <c r="CZ132" i="2"/>
  <c r="CY132" i="2"/>
  <c r="CW132" i="2"/>
  <c r="CV132" i="2"/>
  <c r="CT132" i="2"/>
  <c r="CS132" i="2"/>
  <c r="CQ132" i="2"/>
  <c r="CP132" i="2"/>
  <c r="CN132" i="2"/>
  <c r="CM132" i="2"/>
  <c r="CH132" i="2"/>
  <c r="CG132" i="2"/>
  <c r="BT100" i="2"/>
  <c r="K95" i="2"/>
  <c r="AQ127" i="2" s="1"/>
  <c r="BG127" i="2" s="1"/>
  <c r="ZE8" i="2"/>
  <c r="YZ8" i="2"/>
  <c r="YU8" i="2"/>
  <c r="YP8" i="2"/>
  <c r="YK8" i="2"/>
  <c r="YF8" i="2"/>
  <c r="YA8" i="2"/>
  <c r="XV8" i="2"/>
  <c r="XQ8" i="2"/>
  <c r="XL8" i="2"/>
  <c r="XG8" i="2"/>
  <c r="XB8" i="2"/>
  <c r="WW8" i="2"/>
  <c r="WR8" i="2"/>
  <c r="WM8" i="2"/>
  <c r="WH8" i="2"/>
  <c r="WC8" i="2"/>
  <c r="VX8" i="2"/>
  <c r="VS8" i="2"/>
  <c r="VN8" i="2"/>
  <c r="VI8" i="2"/>
  <c r="VD8" i="2"/>
  <c r="UY8" i="2"/>
  <c r="UT8" i="2"/>
  <c r="UO8" i="2"/>
  <c r="UJ8" i="2"/>
  <c r="UE8" i="2"/>
  <c r="TZ8" i="2"/>
  <c r="TU8" i="2"/>
  <c r="TP8" i="2"/>
  <c r="TK8" i="2"/>
  <c r="TF8" i="2"/>
  <c r="TA8" i="2"/>
  <c r="SV8" i="2"/>
  <c r="SQ8" i="2"/>
  <c r="SL8" i="2"/>
  <c r="SG8" i="2"/>
  <c r="SB8" i="2"/>
  <c r="RW8" i="2"/>
  <c r="RR8" i="2"/>
  <c r="RM8" i="2"/>
  <c r="RH8" i="2"/>
  <c r="RC8" i="2"/>
  <c r="QX8" i="2"/>
  <c r="QS8" i="2"/>
  <c r="QN8" i="2"/>
  <c r="QI8" i="2"/>
  <c r="QD8" i="2"/>
  <c r="PY8" i="2"/>
  <c r="PT8" i="2"/>
  <c r="PO8" i="2"/>
  <c r="PJ8" i="2"/>
  <c r="PE8" i="2"/>
  <c r="OZ8" i="2"/>
  <c r="OU8" i="2"/>
  <c r="OP8" i="2"/>
  <c r="OK8" i="2"/>
  <c r="OF8" i="2"/>
  <c r="OA8" i="2"/>
  <c r="NV8" i="2"/>
  <c r="NQ8" i="2"/>
  <c r="NL8" i="2"/>
  <c r="NG8" i="2"/>
  <c r="NB8" i="2"/>
  <c r="MW8" i="2"/>
  <c r="MR8" i="2"/>
  <c r="MM8" i="2"/>
  <c r="MH8" i="2"/>
  <c r="MC8" i="2"/>
  <c r="LX8" i="2"/>
  <c r="LS8" i="2"/>
  <c r="LN8" i="2"/>
  <c r="LI8" i="2"/>
  <c r="LD8" i="2"/>
  <c r="KY8" i="2"/>
  <c r="KT8" i="2"/>
  <c r="KO8" i="2"/>
  <c r="KJ8" i="2"/>
  <c r="KE8" i="2"/>
  <c r="JZ8" i="2"/>
  <c r="JU8" i="2"/>
  <c r="JP8" i="2"/>
  <c r="JK8" i="2"/>
  <c r="JF8" i="2"/>
  <c r="JA8" i="2"/>
  <c r="IV8" i="2"/>
  <c r="IQ8" i="2"/>
  <c r="IL8" i="2"/>
  <c r="IG8" i="2"/>
  <c r="IB8" i="2"/>
  <c r="HW8" i="2"/>
  <c r="HR8" i="2"/>
  <c r="HM8" i="2"/>
  <c r="HH8" i="2"/>
  <c r="HC8" i="2"/>
  <c r="GX8" i="2"/>
  <c r="GS8" i="2"/>
  <c r="GN8" i="2"/>
  <c r="GI8" i="2"/>
  <c r="GD8" i="2"/>
  <c r="FY8" i="2"/>
  <c r="FT8" i="2"/>
  <c r="FO8" i="2"/>
  <c r="FJ8" i="2"/>
  <c r="FE8" i="2"/>
  <c r="EZ8" i="2"/>
  <c r="EU8" i="2"/>
  <c r="EP8" i="2"/>
  <c r="EK8" i="2"/>
  <c r="EF8" i="2"/>
  <c r="EA8" i="2"/>
  <c r="DV8" i="2"/>
  <c r="DQ8" i="2"/>
  <c r="DL8" i="2"/>
  <c r="DG8" i="2"/>
  <c r="DB8" i="2"/>
  <c r="CW8" i="2"/>
  <c r="CR8" i="2"/>
  <c r="CM8" i="2"/>
  <c r="CH8" i="2"/>
  <c r="CC8" i="2"/>
  <c r="BX8" i="2"/>
  <c r="BS8" i="2"/>
  <c r="BN8" i="2"/>
  <c r="BI8" i="2"/>
  <c r="BD8" i="2"/>
  <c r="AY8" i="2"/>
  <c r="AT8" i="2"/>
  <c r="AO8" i="2"/>
  <c r="AJ8" i="2"/>
  <c r="AE8" i="2"/>
  <c r="Z8" i="2"/>
  <c r="U8" i="2"/>
  <c r="P8" i="2"/>
  <c r="K8" i="2"/>
  <c r="AV149" i="2" s="1"/>
  <c r="CF2" i="2"/>
  <c r="CF2" i="1"/>
  <c r="BD148" i="1"/>
  <c r="DC134" i="1"/>
  <c r="DB134" i="1"/>
  <c r="DA134" i="1"/>
  <c r="CZ134" i="1"/>
  <c r="CY134" i="1"/>
  <c r="CX134" i="1"/>
  <c r="CW134" i="1"/>
  <c r="CV134" i="1"/>
  <c r="CU134" i="1"/>
  <c r="CT134" i="1"/>
  <c r="CS134" i="1"/>
  <c r="CR134" i="1"/>
  <c r="CQ134" i="1"/>
  <c r="CP134" i="1"/>
  <c r="CO134" i="1"/>
  <c r="CN134" i="1"/>
  <c r="CM134" i="1"/>
  <c r="CL134" i="1"/>
  <c r="CH134" i="1"/>
  <c r="CG134" i="1"/>
  <c r="CF134" i="1"/>
  <c r="DC133" i="1"/>
  <c r="DB133" i="1"/>
  <c r="DA133" i="1"/>
  <c r="CZ133" i="1"/>
  <c r="CY133" i="1"/>
  <c r="CX133" i="1"/>
  <c r="CW133" i="1"/>
  <c r="CV133" i="1"/>
  <c r="CU133" i="1"/>
  <c r="CT133" i="1"/>
  <c r="CS133" i="1"/>
  <c r="CR133" i="1"/>
  <c r="CQ133" i="1"/>
  <c r="CP133" i="1"/>
  <c r="CO133" i="1"/>
  <c r="CN133" i="1"/>
  <c r="CM133" i="1"/>
  <c r="CL133" i="1"/>
  <c r="CH133" i="1"/>
  <c r="CG133" i="1"/>
  <c r="CF133" i="1"/>
  <c r="DC132" i="1"/>
  <c r="DB132" i="1"/>
  <c r="CZ132" i="1"/>
  <c r="CY132" i="1"/>
  <c r="CW132" i="1"/>
  <c r="CV132" i="1"/>
  <c r="CT132" i="1"/>
  <c r="CS132" i="1"/>
  <c r="CQ132" i="1"/>
  <c r="CP132" i="1"/>
  <c r="CN132" i="1"/>
  <c r="CM132" i="1"/>
  <c r="CH132" i="1"/>
  <c r="CG132" i="1"/>
  <c r="BT100" i="1"/>
  <c r="K95" i="1"/>
  <c r="AQ127" i="1" s="1"/>
  <c r="BG127" i="1" s="1"/>
  <c r="DQ8" i="1"/>
  <c r="DL8" i="1"/>
  <c r="DG8" i="1"/>
  <c r="DB8" i="1"/>
  <c r="CW8" i="1"/>
  <c r="CR8" i="1"/>
  <c r="CM8" i="1"/>
  <c r="CH8" i="1"/>
  <c r="CC8" i="1"/>
  <c r="BX8" i="1"/>
  <c r="BS8" i="1"/>
  <c r="BN8" i="1"/>
  <c r="BI8" i="1"/>
  <c r="BD8" i="1"/>
  <c r="AY8" i="1"/>
  <c r="AT8" i="1"/>
  <c r="AO8" i="1"/>
  <c r="AJ8" i="1"/>
  <c r="AE8" i="1"/>
  <c r="Z8" i="1"/>
  <c r="U8" i="1"/>
  <c r="P8" i="1"/>
  <c r="AE78" i="1" l="1"/>
  <c r="K57" i="1"/>
  <c r="Z78" i="1"/>
  <c r="AT90" i="1"/>
  <c r="BI78" i="1"/>
  <c r="U78" i="1"/>
  <c r="AO81" i="1"/>
  <c r="AY84" i="1"/>
  <c r="BN87" i="1"/>
  <c r="Z87" i="1"/>
  <c r="AO90" i="1"/>
  <c r="AV149" i="1"/>
  <c r="AE87" i="1"/>
  <c r="BD78" i="1"/>
  <c r="P78" i="1"/>
  <c r="AJ81" i="1"/>
  <c r="AT84" i="1"/>
  <c r="BI87" i="1"/>
  <c r="U87" i="1"/>
  <c r="AJ90" i="1"/>
  <c r="BN78" i="1"/>
  <c r="P84" i="1"/>
  <c r="K78" i="1"/>
  <c r="AY78" i="1"/>
  <c r="P81" i="1"/>
  <c r="AE81" i="1"/>
  <c r="AO84" i="1"/>
  <c r="BD87" i="1"/>
  <c r="P87" i="1"/>
  <c r="AE90" i="1"/>
  <c r="AT81" i="1"/>
  <c r="BD84" i="1"/>
  <c r="K81" i="1"/>
  <c r="AT78" i="1"/>
  <c r="BN81" i="1"/>
  <c r="Z81" i="1"/>
  <c r="AJ84" i="1"/>
  <c r="AY87" i="1"/>
  <c r="BN90" i="1"/>
  <c r="Z90" i="1"/>
  <c r="K84" i="1"/>
  <c r="AO78" i="1"/>
  <c r="BI81" i="1"/>
  <c r="U81" i="1"/>
  <c r="AE84" i="1"/>
  <c r="AT87" i="1"/>
  <c r="BI90" i="1"/>
  <c r="U90" i="1"/>
  <c r="K90" i="1"/>
  <c r="K87" i="1"/>
  <c r="AJ78" i="1"/>
  <c r="BD81" i="1"/>
  <c r="BN84" i="1"/>
  <c r="Z84" i="1"/>
  <c r="AO87" i="1"/>
  <c r="BD90" i="1"/>
  <c r="P90" i="1"/>
  <c r="AY81" i="1"/>
  <c r="BI84" i="1"/>
  <c r="U84" i="1"/>
  <c r="AJ87" i="1"/>
  <c r="AY90" i="1"/>
  <c r="BN57" i="1"/>
  <c r="AO60" i="1"/>
  <c r="BD57" i="2"/>
  <c r="U146" i="2"/>
  <c r="BI57" i="2"/>
  <c r="AJ60" i="2"/>
  <c r="K63" i="2"/>
  <c r="AY63" i="2"/>
  <c r="Z66" i="2"/>
  <c r="BN66" i="2"/>
  <c r="AO69" i="2"/>
  <c r="P72" i="2"/>
  <c r="BD72" i="2"/>
  <c r="AE75" i="2"/>
  <c r="AT78" i="2"/>
  <c r="Z100" i="2"/>
  <c r="AF103" i="2"/>
  <c r="X146" i="2"/>
  <c r="AV146" i="2"/>
  <c r="AD149" i="2"/>
  <c r="AA149" i="2"/>
  <c r="U57" i="2"/>
  <c r="Z57" i="2"/>
  <c r="BN57" i="2"/>
  <c r="AO60" i="2"/>
  <c r="P63" i="2"/>
  <c r="BD63" i="2"/>
  <c r="AE66" i="2"/>
  <c r="AT69" i="2"/>
  <c r="U72" i="2"/>
  <c r="BI72" i="2"/>
  <c r="AJ75" i="2"/>
  <c r="K78" i="2"/>
  <c r="AY78" i="2"/>
  <c r="AC100" i="2"/>
  <c r="K103" i="2"/>
  <c r="AI103" i="2"/>
  <c r="AA146" i="2"/>
  <c r="AG149" i="2"/>
  <c r="BI66" i="2"/>
  <c r="AY72" i="2"/>
  <c r="AC103" i="2"/>
  <c r="AS146" i="2"/>
  <c r="AE57" i="2"/>
  <c r="AT60" i="2"/>
  <c r="U63" i="2"/>
  <c r="BI63" i="2"/>
  <c r="AJ66" i="2"/>
  <c r="K69" i="2"/>
  <c r="AY69" i="2"/>
  <c r="Z72" i="2"/>
  <c r="BN72" i="2"/>
  <c r="AO75" i="2"/>
  <c r="P78" i="2"/>
  <c r="BD78" i="2"/>
  <c r="AF100" i="2"/>
  <c r="N103" i="2"/>
  <c r="AL103" i="2"/>
  <c r="AD146" i="2"/>
  <c r="AJ149" i="2"/>
  <c r="AE60" i="2"/>
  <c r="U66" i="2"/>
  <c r="K72" i="2"/>
  <c r="AO78" i="2"/>
  <c r="AY60" i="2"/>
  <c r="Z63" i="2"/>
  <c r="P69" i="2"/>
  <c r="BD69" i="2"/>
  <c r="AE72" i="2"/>
  <c r="AT75" i="2"/>
  <c r="U78" i="2"/>
  <c r="BI78" i="2"/>
  <c r="K100" i="2"/>
  <c r="AI100" i="2"/>
  <c r="Q103" i="2"/>
  <c r="AO103" i="2"/>
  <c r="AG146" i="2"/>
  <c r="O149" i="2"/>
  <c r="AM149" i="2"/>
  <c r="AT63" i="2"/>
  <c r="W100" i="2"/>
  <c r="AJ57" i="2"/>
  <c r="K60" i="2"/>
  <c r="BN63" i="2"/>
  <c r="AO57" i="2"/>
  <c r="P60" i="2"/>
  <c r="BD60" i="2"/>
  <c r="AE63" i="2"/>
  <c r="AT66" i="2"/>
  <c r="U69" i="2"/>
  <c r="BI69" i="2"/>
  <c r="AJ72" i="2"/>
  <c r="K75" i="2"/>
  <c r="AY75" i="2"/>
  <c r="Z78" i="2"/>
  <c r="BN78" i="2"/>
  <c r="N100" i="2"/>
  <c r="AL100" i="2"/>
  <c r="T103" i="2"/>
  <c r="AR103" i="2"/>
  <c r="AJ146" i="2"/>
  <c r="R149" i="2"/>
  <c r="AP149" i="2"/>
  <c r="AJ69" i="2"/>
  <c r="BN75" i="2"/>
  <c r="AO66" i="2"/>
  <c r="AT57" i="2"/>
  <c r="U60" i="2"/>
  <c r="BI60" i="2"/>
  <c r="AJ63" i="2"/>
  <c r="K66" i="2"/>
  <c r="AY66" i="2"/>
  <c r="Z69" i="2"/>
  <c r="BN69" i="2"/>
  <c r="AO72" i="2"/>
  <c r="P75" i="2"/>
  <c r="BD75" i="2"/>
  <c r="AE78" i="2"/>
  <c r="Q100" i="2"/>
  <c r="AO100" i="2"/>
  <c r="W103" i="2"/>
  <c r="O146" i="2"/>
  <c r="AM146" i="2"/>
  <c r="U149" i="2"/>
  <c r="AS149" i="2"/>
  <c r="P57" i="2"/>
  <c r="Z75" i="2"/>
  <c r="K57" i="2"/>
  <c r="AY57" i="2"/>
  <c r="Z60" i="2"/>
  <c r="BN60" i="2"/>
  <c r="AO63" i="2"/>
  <c r="P66" i="2"/>
  <c r="BD66" i="2"/>
  <c r="AE69" i="2"/>
  <c r="AT72" i="2"/>
  <c r="U75" i="2"/>
  <c r="BI75" i="2"/>
  <c r="AJ78" i="2"/>
  <c r="T100" i="2"/>
  <c r="AR100" i="2"/>
  <c r="Z103" i="2"/>
  <c r="R146" i="2"/>
  <c r="AP146" i="2"/>
  <c r="X149" i="2"/>
  <c r="Z57" i="1"/>
  <c r="P57" i="1"/>
  <c r="BD57" i="1"/>
  <c r="AE60" i="1"/>
  <c r="AT63" i="1"/>
  <c r="U66" i="1"/>
  <c r="BI66" i="1"/>
  <c r="AJ69" i="1"/>
  <c r="K72" i="1"/>
  <c r="AY72" i="1"/>
  <c r="Z75" i="1"/>
  <c r="BN75" i="1"/>
  <c r="W100" i="1"/>
  <c r="AC103" i="1"/>
  <c r="U146" i="1"/>
  <c r="AS146" i="1"/>
  <c r="AA149" i="1"/>
  <c r="U57" i="1"/>
  <c r="BI57" i="1"/>
  <c r="AJ60" i="1"/>
  <c r="K63" i="1"/>
  <c r="AY63" i="1"/>
  <c r="Z66" i="1"/>
  <c r="BN66" i="1"/>
  <c r="AO69" i="1"/>
  <c r="P72" i="1"/>
  <c r="BD72" i="1"/>
  <c r="AE75" i="1"/>
  <c r="Z100" i="1"/>
  <c r="AF103" i="1"/>
  <c r="X146" i="1"/>
  <c r="AV146" i="1"/>
  <c r="AD149" i="1"/>
  <c r="P63" i="1"/>
  <c r="BD63" i="1"/>
  <c r="AE66" i="1"/>
  <c r="AT69" i="1"/>
  <c r="U72" i="1"/>
  <c r="BI72" i="1"/>
  <c r="AJ75" i="1"/>
  <c r="AC100" i="1"/>
  <c r="K103" i="1"/>
  <c r="AI103" i="1"/>
  <c r="AA146" i="1"/>
  <c r="AG149" i="1"/>
  <c r="AE57" i="1"/>
  <c r="AT60" i="1"/>
  <c r="U63" i="1"/>
  <c r="BI63" i="1"/>
  <c r="AJ66" i="1"/>
  <c r="K69" i="1"/>
  <c r="AY69" i="1"/>
  <c r="Z72" i="1"/>
  <c r="BN72" i="1"/>
  <c r="AO75" i="1"/>
  <c r="AF100" i="1"/>
  <c r="N103" i="1"/>
  <c r="AL103" i="1"/>
  <c r="AD146" i="1"/>
  <c r="AJ149" i="1"/>
  <c r="AJ57" i="1"/>
  <c r="K60" i="1"/>
  <c r="AY60" i="1"/>
  <c r="Z63" i="1"/>
  <c r="BN63" i="1"/>
  <c r="AO66" i="1"/>
  <c r="P69" i="1"/>
  <c r="BD69" i="1"/>
  <c r="AE72" i="1"/>
  <c r="AT75" i="1"/>
  <c r="K100" i="1"/>
  <c r="AI100" i="1"/>
  <c r="Q103" i="1"/>
  <c r="AO103" i="1"/>
  <c r="AG146" i="1"/>
  <c r="O149" i="1"/>
  <c r="AM149" i="1"/>
  <c r="AO57" i="1"/>
  <c r="P60" i="1"/>
  <c r="BD60" i="1"/>
  <c r="AE63" i="1"/>
  <c r="AT66" i="1"/>
  <c r="U69" i="1"/>
  <c r="BI69" i="1"/>
  <c r="AJ72" i="1"/>
  <c r="K75" i="1"/>
  <c r="AY75" i="1"/>
  <c r="N100" i="1"/>
  <c r="AL100" i="1"/>
  <c r="T103" i="1"/>
  <c r="AR103" i="1"/>
  <c r="AJ146" i="1"/>
  <c r="R149" i="1"/>
  <c r="AP149" i="1"/>
  <c r="AT57" i="1"/>
  <c r="U60" i="1"/>
  <c r="BI60" i="1"/>
  <c r="AJ63" i="1"/>
  <c r="K66" i="1"/>
  <c r="AY66" i="1"/>
  <c r="Z69" i="1"/>
  <c r="BN69" i="1"/>
  <c r="AO72" i="1"/>
  <c r="P75" i="1"/>
  <c r="BD75" i="1"/>
  <c r="Q100" i="1"/>
  <c r="AO100" i="1"/>
  <c r="W103" i="1"/>
  <c r="O146" i="1"/>
  <c r="AM146" i="1"/>
  <c r="U149" i="1"/>
  <c r="AS149" i="1"/>
  <c r="AY57" i="1"/>
  <c r="Z60" i="1"/>
  <c r="BN60" i="1"/>
  <c r="AO63" i="1"/>
  <c r="P66" i="1"/>
  <c r="BD66" i="1"/>
  <c r="AE69" i="1"/>
  <c r="AT72" i="1"/>
  <c r="U75" i="1"/>
  <c r="BI75" i="1"/>
  <c r="T100" i="1"/>
  <c r="AR100" i="1"/>
  <c r="Z103" i="1"/>
  <c r="R146" i="1"/>
  <c r="AP146" i="1"/>
  <c r="X149" i="1"/>
  <c r="BW90" i="1" l="1"/>
  <c r="AI125" i="1" s="1"/>
  <c r="BW84" i="1"/>
  <c r="S125" i="1" s="1"/>
  <c r="BW87" i="1"/>
  <c r="AA125" i="1" s="1"/>
  <c r="BW81" i="1"/>
  <c r="L125" i="1" s="1"/>
  <c r="BW78" i="1"/>
  <c r="D125" i="1" s="1"/>
  <c r="L125" i="2"/>
  <c r="D125" i="2"/>
  <c r="BW66" i="2"/>
  <c r="AA113" i="2" s="1"/>
  <c r="BW75" i="2"/>
  <c r="D121" i="2" s="1"/>
  <c r="AQ119" i="2" s="1"/>
  <c r="BG119" i="2" s="1"/>
  <c r="AY146" i="2"/>
  <c r="BW57" i="2"/>
  <c r="D113" i="2" s="1"/>
  <c r="BW69" i="2"/>
  <c r="D117" i="2" s="1"/>
  <c r="BW60" i="2"/>
  <c r="L113" i="2" s="1"/>
  <c r="S125" i="2"/>
  <c r="BW63" i="2"/>
  <c r="S113" i="2" s="1"/>
  <c r="AI125" i="2"/>
  <c r="BW72" i="2"/>
  <c r="L117" i="2" s="1"/>
  <c r="AU100" i="2"/>
  <c r="AA125" i="2"/>
  <c r="BW66" i="1"/>
  <c r="AA113" i="1" s="1"/>
  <c r="BW57" i="1"/>
  <c r="D113" i="1" s="1"/>
  <c r="BW75" i="1"/>
  <c r="D121" i="1" s="1"/>
  <c r="AQ119" i="1" s="1"/>
  <c r="BG119" i="1" s="1"/>
  <c r="BW60" i="1"/>
  <c r="L113" i="1" s="1"/>
  <c r="BW63" i="1"/>
  <c r="S113" i="1" s="1"/>
  <c r="AY146" i="1"/>
  <c r="BW69" i="1"/>
  <c r="D117" i="1" s="1"/>
  <c r="AU100" i="1"/>
  <c r="BW72" i="1"/>
  <c r="L117" i="1" s="1"/>
  <c r="AQ123" i="2" l="1"/>
  <c r="BG123" i="2" s="1"/>
  <c r="AQ111" i="2"/>
  <c r="BG111" i="2" s="1"/>
  <c r="AQ115" i="2"/>
  <c r="BG115" i="2" s="1"/>
  <c r="AQ115" i="1"/>
  <c r="BG115" i="1" s="1"/>
  <c r="AQ123" i="1"/>
  <c r="BG123" i="1" s="1"/>
  <c r="AQ111" i="1"/>
  <c r="BG111" i="1" s="1"/>
  <c r="BG131" i="1" l="1"/>
  <c r="CL131" i="1" s="1"/>
  <c r="CX132" i="1" s="1"/>
  <c r="BG131" i="2"/>
  <c r="CL131" i="2" s="1"/>
  <c r="CX132" i="2" s="1"/>
  <c r="DA132" i="1" l="1"/>
  <c r="BL139" i="1" s="1"/>
  <c r="BI139" i="1" s="1"/>
  <c r="CL132" i="1"/>
  <c r="CR132" i="1"/>
  <c r="CI132" i="1"/>
  <c r="CU132" i="1"/>
  <c r="CO132" i="1"/>
  <c r="CI132" i="2"/>
  <c r="CL132" i="2"/>
  <c r="CU132" i="2"/>
  <c r="DA132" i="2"/>
  <c r="BL139" i="2" s="1"/>
  <c r="BI139" i="2" s="1"/>
  <c r="CR132" i="2"/>
  <c r="CO132" i="2"/>
  <c r="CF132" i="2"/>
  <c r="BF139" i="1" l="1"/>
  <c r="BC139" i="1" s="1"/>
  <c r="AZ139" i="1" s="1"/>
  <c r="AW139" i="1" s="1"/>
  <c r="AT139" i="1" s="1"/>
  <c r="AQ139" i="1" s="1"/>
  <c r="BF139" i="2"/>
  <c r="BC139" i="2" s="1"/>
  <c r="AZ139" i="2" s="1"/>
  <c r="AW139" i="2" s="1"/>
  <c r="AT139" i="2" s="1"/>
  <c r="AQ139" i="2" s="1"/>
</calcChain>
</file>

<file path=xl/sharedStrings.xml><?xml version="1.0" encoding="utf-8"?>
<sst xmlns="http://schemas.openxmlformats.org/spreadsheetml/2006/main" count="200" uniqueCount="79">
  <si>
    <t>登録番号</t>
    <rPh sb="0" eb="2">
      <t>トウロク</t>
    </rPh>
    <rPh sb="2" eb="4">
      <t>バンゴウ</t>
    </rPh>
    <phoneticPr fontId="4"/>
  </si>
  <si>
    <t>再生資源回収奨励金交付申請額算出表</t>
    <rPh sb="0" eb="2">
      <t>サイセイ</t>
    </rPh>
    <rPh sb="2" eb="4">
      <t>シゲン</t>
    </rPh>
    <rPh sb="4" eb="6">
      <t>カイシュウ</t>
    </rPh>
    <rPh sb="6" eb="9">
      <t>ショウレイキン</t>
    </rPh>
    <rPh sb="9" eb="11">
      <t>コウフ</t>
    </rPh>
    <rPh sb="11" eb="13">
      <t>シンセイ</t>
    </rPh>
    <rPh sb="13" eb="14">
      <t>ガク</t>
    </rPh>
    <rPh sb="14" eb="16">
      <t>サンシュツ</t>
    </rPh>
    <rPh sb="16" eb="17">
      <t>ヒョウ</t>
    </rPh>
    <phoneticPr fontId="8"/>
  </si>
  <si>
    <t>登録団体名</t>
    <rPh sb="0" eb="2">
      <t>トウロク</t>
    </rPh>
    <rPh sb="2" eb="5">
      <t>ダンタイメイ</t>
    </rPh>
    <phoneticPr fontId="8"/>
  </si>
  <si>
    <t>0</t>
    <phoneticPr fontId="4"/>
  </si>
  <si>
    <t>※再生資源ポイント決定通知書が届いている場合は入力してください。　↓</t>
    <rPh sb="1" eb="3">
      <t>サイセイ</t>
    </rPh>
    <rPh sb="3" eb="5">
      <t>シゲン</t>
    </rPh>
    <rPh sb="9" eb="11">
      <t>ケッテイ</t>
    </rPh>
    <rPh sb="11" eb="14">
      <t>ツウチショ</t>
    </rPh>
    <rPh sb="15" eb="16">
      <t>トド</t>
    </rPh>
    <rPh sb="20" eb="22">
      <t>バアイ</t>
    </rPh>
    <rPh sb="23" eb="25">
      <t>ニュウリョク</t>
    </rPh>
    <phoneticPr fontId="4"/>
  </si>
  <si>
    <t>↑登録番号が分からない場合は空白でかまいません。</t>
    <rPh sb="1" eb="3">
      <t>トウロク</t>
    </rPh>
    <rPh sb="3" eb="5">
      <t>バンゴウ</t>
    </rPh>
    <rPh sb="6" eb="7">
      <t>ワ</t>
    </rPh>
    <rPh sb="11" eb="13">
      <t>バアイ</t>
    </rPh>
    <rPh sb="14" eb="16">
      <t>クウハク</t>
    </rPh>
    <phoneticPr fontId="4"/>
  </si>
  <si>
    <t>再生資源ポイント</t>
    <rPh sb="0" eb="2">
      <t>サイセイ</t>
    </rPh>
    <rPh sb="2" eb="4">
      <t>シゲン</t>
    </rPh>
    <phoneticPr fontId="4"/>
  </si>
  <si>
    <t>ポイント</t>
    <phoneticPr fontId="4"/>
  </si>
  <si>
    <t>確認入力欄　</t>
    <rPh sb="0" eb="2">
      <t>カクニン</t>
    </rPh>
    <rPh sb="2" eb="4">
      <t>ニュウリョク</t>
    </rPh>
    <rPh sb="4" eb="5">
      <t>ラン</t>
    </rPh>
    <phoneticPr fontId="8"/>
  </si>
  <si>
    <t>実施月日</t>
    <rPh sb="0" eb="2">
      <t>ジッシ</t>
    </rPh>
    <rPh sb="2" eb="4">
      <t>ガッピ</t>
    </rPh>
    <phoneticPr fontId="8"/>
  </si>
  <si>
    <t>1.8リットルびん</t>
  </si>
  <si>
    <t>ビールびん</t>
  </si>
  <si>
    <t>雑びん類A</t>
    <rPh sb="0" eb="1">
      <t>ザツ</t>
    </rPh>
    <rPh sb="3" eb="4">
      <t>ルイ</t>
    </rPh>
    <phoneticPr fontId="8"/>
  </si>
  <si>
    <t>雑びん類B</t>
    <rPh sb="0" eb="1">
      <t>ザツ</t>
    </rPh>
    <rPh sb="3" eb="4">
      <t>ルイ</t>
    </rPh>
    <phoneticPr fontId="8"/>
  </si>
  <si>
    <t>雑びん類C</t>
    <rPh sb="0" eb="1">
      <t>ザツ</t>
    </rPh>
    <rPh sb="3" eb="4">
      <t>ルイ</t>
    </rPh>
    <phoneticPr fontId="8"/>
  </si>
  <si>
    <t>回収重量確認表</t>
    <rPh sb="4" eb="6">
      <t>カクニン</t>
    </rPh>
    <phoneticPr fontId="4"/>
  </si>
  <si>
    <t>１　再生資源回収実績</t>
  </si>
  <si>
    <t>品目</t>
  </si>
  <si>
    <t>重量
換算</t>
  </si>
  <si>
    <t>年間回収重量</t>
  </si>
  <si>
    <t>２　再生資源ポイント拠点回収持込み分</t>
  </si>
  <si>
    <t>紙類</t>
  </si>
  <si>
    <t>ポイント</t>
  </si>
  <si>
    <t>３　再生資源回収活動の年間実績</t>
  </si>
  <si>
    <t>実施期間（回数）</t>
  </si>
  <si>
    <t>２　再生資源回収奨励金交付申請額の算出</t>
    <rPh sb="2" eb="4">
      <t>サイセイ</t>
    </rPh>
    <rPh sb="4" eb="6">
      <t>シゲン</t>
    </rPh>
    <rPh sb="6" eb="8">
      <t>カイシュウ</t>
    </rPh>
    <rPh sb="8" eb="11">
      <t>ショウレイキン</t>
    </rPh>
    <rPh sb="11" eb="13">
      <t>コウフ</t>
    </rPh>
    <rPh sb="13" eb="15">
      <t>シンセイ</t>
    </rPh>
    <rPh sb="15" eb="16">
      <t>ガク</t>
    </rPh>
    <rPh sb="17" eb="19">
      <t>サンシュツ</t>
    </rPh>
    <phoneticPr fontId="18"/>
  </si>
  <si>
    <t>品目</t>
    <rPh sb="0" eb="2">
      <t>ヒンモク</t>
    </rPh>
    <phoneticPr fontId="18"/>
  </si>
  <si>
    <t>内訳</t>
    <rPh sb="0" eb="2">
      <t>ウチワケ</t>
    </rPh>
    <phoneticPr fontId="18"/>
  </si>
  <si>
    <t>年間回収重量　×　奨励金単価　＝</t>
    <rPh sb="0" eb="2">
      <t>ネンカン</t>
    </rPh>
    <rPh sb="2" eb="4">
      <t>カイシュウ</t>
    </rPh>
    <rPh sb="4" eb="6">
      <t>ジュウリョウ</t>
    </rPh>
    <phoneticPr fontId="18"/>
  </si>
  <si>
    <t>金額</t>
    <rPh sb="0" eb="2">
      <t>キンガク</t>
    </rPh>
    <phoneticPr fontId="4"/>
  </si>
  <si>
    <t>紙類</t>
    <rPh sb="0" eb="1">
      <t>カミ</t>
    </rPh>
    <rPh sb="1" eb="2">
      <t>タグイ</t>
    </rPh>
    <phoneticPr fontId="18"/>
  </si>
  <si>
    <t>新聞</t>
    <rPh sb="0" eb="2">
      <t>シンブン</t>
    </rPh>
    <phoneticPr fontId="18"/>
  </si>
  <si>
    <t>雑誌</t>
    <rPh sb="0" eb="2">
      <t>ザッシ</t>
    </rPh>
    <phoneticPr fontId="4"/>
  </si>
  <si>
    <t>段ボール</t>
    <rPh sb="0" eb="1">
      <t>ダン</t>
    </rPh>
    <phoneticPr fontId="4"/>
  </si>
  <si>
    <t>紙パック</t>
    <rPh sb="0" eb="1">
      <t>カミ</t>
    </rPh>
    <phoneticPr fontId="4"/>
  </si>
  <si>
    <t>×</t>
    <phoneticPr fontId="4"/>
  </si>
  <si>
    <t>/kg</t>
    <phoneticPr fontId="4"/>
  </si>
  <si>
    <t>円</t>
    <rPh sb="0" eb="1">
      <t>エン</t>
    </rPh>
    <phoneticPr fontId="4"/>
  </si>
  <si>
    <t>金属類</t>
    <rPh sb="0" eb="3">
      <t>キンゾクルイ</t>
    </rPh>
    <phoneticPr fontId="18"/>
  </si>
  <si>
    <t>アルミ缶</t>
    <rPh sb="3" eb="4">
      <t>カン</t>
    </rPh>
    <phoneticPr fontId="18"/>
  </si>
  <si>
    <t>スチール缶</t>
    <rPh sb="4" eb="5">
      <t>カン</t>
    </rPh>
    <phoneticPr fontId="18"/>
  </si>
  <si>
    <t>布類</t>
    <rPh sb="0" eb="2">
      <t>ヌノルイ</t>
    </rPh>
    <phoneticPr fontId="18"/>
  </si>
  <si>
    <t>びん類</t>
    <phoneticPr fontId="4"/>
  </si>
  <si>
    <t>1.8リットルびん</t>
    <phoneticPr fontId="18"/>
  </si>
  <si>
    <t>ビールびん</t>
    <phoneticPr fontId="4"/>
  </si>
  <si>
    <t>雑びん類Ａ</t>
    <phoneticPr fontId="4"/>
  </si>
  <si>
    <t>雑びん類Ｂ</t>
    <phoneticPr fontId="4"/>
  </si>
  <si>
    <t>雑びん類Ｃ</t>
    <phoneticPr fontId="4"/>
  </si>
  <si>
    <t>/ポイント</t>
    <phoneticPr fontId="4"/>
  </si>
  <si>
    <t>合計金額</t>
    <rPh sb="0" eb="2">
      <t>ゴウケイ</t>
    </rPh>
    <rPh sb="2" eb="4">
      <t>キンガク</t>
    </rPh>
    <phoneticPr fontId="4"/>
  </si>
  <si>
    <r>
      <t xml:space="preserve">再生資源回収奨励金
</t>
    </r>
    <r>
      <rPr>
        <sz val="12"/>
        <color theme="1"/>
        <rFont val="ＭＳ 明朝"/>
        <family val="1"/>
        <charset val="128"/>
      </rPr>
      <t>交付申請額</t>
    </r>
    <rPh sb="0" eb="2">
      <t>サイセイ</t>
    </rPh>
    <rPh sb="2" eb="4">
      <t>シゲン</t>
    </rPh>
    <rPh sb="4" eb="6">
      <t>カイシュウ</t>
    </rPh>
    <rPh sb="6" eb="9">
      <t>ショウレイキン</t>
    </rPh>
    <rPh sb="10" eb="12">
      <t>コウフ</t>
    </rPh>
    <rPh sb="12" eb="15">
      <t>シンセイガク</t>
    </rPh>
    <phoneticPr fontId="18"/>
  </si>
  <si>
    <t>千</t>
    <rPh sb="0" eb="1">
      <t>セン</t>
    </rPh>
    <phoneticPr fontId="18"/>
  </si>
  <si>
    <t>百</t>
    <rPh sb="0" eb="1">
      <t>ヒャク</t>
    </rPh>
    <phoneticPr fontId="18"/>
  </si>
  <si>
    <t>十</t>
    <rPh sb="0" eb="1">
      <t>ジュウ</t>
    </rPh>
    <phoneticPr fontId="18"/>
  </si>
  <si>
    <t>万</t>
    <rPh sb="0" eb="1">
      <t>マン</t>
    </rPh>
    <phoneticPr fontId="18"/>
  </si>
  <si>
    <t>円</t>
    <rPh sb="0" eb="1">
      <t>エン</t>
    </rPh>
    <phoneticPr fontId="18"/>
  </si>
  <si>
    <t>３　再生資源回収活動の年間実績</t>
    <rPh sb="2" eb="4">
      <t>サイセイ</t>
    </rPh>
    <rPh sb="4" eb="6">
      <t>シゲン</t>
    </rPh>
    <rPh sb="6" eb="8">
      <t>カイシュウ</t>
    </rPh>
    <rPh sb="8" eb="10">
      <t>カツドウ</t>
    </rPh>
    <rPh sb="11" eb="13">
      <t>ネンカン</t>
    </rPh>
    <rPh sb="13" eb="15">
      <t>ジッセキ</t>
    </rPh>
    <phoneticPr fontId="18"/>
  </si>
  <si>
    <t>実施時期（回数）</t>
    <rPh sb="0" eb="2">
      <t>ジッシ</t>
    </rPh>
    <rPh sb="2" eb="4">
      <t>ジキ</t>
    </rPh>
    <rPh sb="5" eb="7">
      <t>カイスウ</t>
    </rPh>
    <phoneticPr fontId="18"/>
  </si>
  <si>
    <t>旭環SS６の９町内会</t>
    <rPh sb="0" eb="1">
      <t>キョク</t>
    </rPh>
    <rPh sb="1" eb="2">
      <t>タマキ</t>
    </rPh>
    <rPh sb="7" eb="9">
      <t>チョウナイ</t>
    </rPh>
    <rPh sb="9" eb="10">
      <t>カイ</t>
    </rPh>
    <phoneticPr fontId="4"/>
  </si>
  <si>
    <t>00</t>
    <phoneticPr fontId="4"/>
  </si>
  <si>
    <t>買い上げ合計金額の年間合計</t>
    <rPh sb="2" eb="3">
      <t>ア</t>
    </rPh>
    <rPh sb="4" eb="6">
      <t>ゴウケイ</t>
    </rPh>
    <phoneticPr fontId="4"/>
  </si>
  <si>
    <t>買い上げ合計金額の年間合計額</t>
    <rPh sb="2" eb="3">
      <t>ア</t>
    </rPh>
    <rPh sb="4" eb="6">
      <t>ゴウケイ</t>
    </rPh>
    <rPh sb="13" eb="14">
      <t>ガク</t>
    </rPh>
    <phoneticPr fontId="4"/>
  </si>
  <si>
    <r>
      <t xml:space="preserve">再生資源回収奨励金
</t>
    </r>
    <r>
      <rPr>
        <sz val="12"/>
        <color theme="0" tint="-0.499984740745262"/>
        <rFont val="ＭＳ 明朝"/>
        <family val="1"/>
        <charset val="128"/>
      </rPr>
      <t>交付申請額</t>
    </r>
    <rPh sb="0" eb="2">
      <t>サイセイ</t>
    </rPh>
    <rPh sb="2" eb="4">
      <t>シゲン</t>
    </rPh>
    <rPh sb="4" eb="6">
      <t>カイシュウ</t>
    </rPh>
    <rPh sb="6" eb="9">
      <t>ショウレイキン</t>
    </rPh>
    <rPh sb="10" eb="12">
      <t>コウフ</t>
    </rPh>
    <rPh sb="12" eb="15">
      <t>シンセイガク</t>
    </rPh>
    <phoneticPr fontId="18"/>
  </si>
  <si>
    <t>新聞(kg)</t>
    <rPh sb="0" eb="2">
      <t>シンブン</t>
    </rPh>
    <phoneticPr fontId="8"/>
  </si>
  <si>
    <t>雑誌(kg)</t>
    <rPh sb="0" eb="2">
      <t>ザッシ</t>
    </rPh>
    <phoneticPr fontId="8"/>
  </si>
  <si>
    <t>ダンボール(kg)</t>
    <phoneticPr fontId="4"/>
  </si>
  <si>
    <t>紙パック(kg)</t>
    <rPh sb="0" eb="1">
      <t>カミ</t>
    </rPh>
    <phoneticPr fontId="8"/>
  </si>
  <si>
    <t>布類(kg)</t>
    <phoneticPr fontId="4"/>
  </si>
  <si>
    <t>アルミ缶(kg)</t>
    <rPh sb="3" eb="4">
      <t>カン</t>
    </rPh>
    <phoneticPr fontId="8"/>
  </si>
  <si>
    <t>スチール缶(kg)</t>
    <rPh sb="4" eb="5">
      <t>カン</t>
    </rPh>
    <phoneticPr fontId="8"/>
  </si>
  <si>
    <t>1.8リットルびん(本)</t>
    <rPh sb="10" eb="11">
      <t>ホン</t>
    </rPh>
    <phoneticPr fontId="4"/>
  </si>
  <si>
    <t>ビールびん(本)</t>
    <phoneticPr fontId="4"/>
  </si>
  <si>
    <t>雑びん類A(本)</t>
    <rPh sb="0" eb="1">
      <t>ザツ</t>
    </rPh>
    <rPh sb="3" eb="4">
      <t>ルイ</t>
    </rPh>
    <phoneticPr fontId="8"/>
  </si>
  <si>
    <t>雑びん類B(本)</t>
    <rPh sb="0" eb="1">
      <t>ザツ</t>
    </rPh>
    <rPh sb="3" eb="4">
      <t>ルイ</t>
    </rPh>
    <phoneticPr fontId="8"/>
  </si>
  <si>
    <t>雑びん類C(本)</t>
    <rPh sb="0" eb="1">
      <t>ザツ</t>
    </rPh>
    <rPh sb="3" eb="4">
      <t>ルイ</t>
    </rPh>
    <phoneticPr fontId="8"/>
  </si>
  <si>
    <t>買い上げ合計金額(円)</t>
    <rPh sb="0" eb="1">
      <t>カ</t>
    </rPh>
    <rPh sb="2" eb="3">
      <t>ア</t>
    </rPh>
    <rPh sb="4" eb="6">
      <t>ゴウケイ</t>
    </rPh>
    <rPh sb="6" eb="8">
      <t>キンガク</t>
    </rPh>
    <rPh sb="9" eb="10">
      <t>エン</t>
    </rPh>
    <phoneticPr fontId="8"/>
  </si>
  <si>
    <r>
      <rPr>
        <b/>
        <sz val="14"/>
        <color rgb="FFFF0000"/>
        <rFont val="メイリオ"/>
        <family val="3"/>
        <charset val="128"/>
      </rPr>
      <t>※黄色塗りつぶしセルに買い上げ証明書に記載されている数量等を転記してください。</t>
    </r>
    <r>
      <rPr>
        <b/>
        <sz val="10"/>
        <color rgb="FFFF0000"/>
        <rFont val="メイリオ"/>
        <family val="3"/>
        <charset val="128"/>
      </rPr>
      <t>入力後，塗りつぶしが解除されます。</t>
    </r>
    <rPh sb="1" eb="3">
      <t>キイロ</t>
    </rPh>
    <rPh sb="3" eb="4">
      <t>ヌ</t>
    </rPh>
    <rPh sb="11" eb="12">
      <t>カ</t>
    </rPh>
    <rPh sb="13" eb="14">
      <t>ア</t>
    </rPh>
    <rPh sb="15" eb="18">
      <t>ショウメイショ</t>
    </rPh>
    <rPh sb="19" eb="21">
      <t>キサイ</t>
    </rPh>
    <rPh sb="26" eb="28">
      <t>スウリョウ</t>
    </rPh>
    <rPh sb="28" eb="29">
      <t>トウ</t>
    </rPh>
    <rPh sb="30" eb="32">
      <t>テンキ</t>
    </rPh>
    <rPh sb="39" eb="41">
      <t>ニュウリョク</t>
    </rPh>
    <rPh sb="41" eb="42">
      <t>ゴ</t>
    </rPh>
    <rPh sb="43" eb="44">
      <t>ヌ</t>
    </rPh>
    <rPh sb="49" eb="51">
      <t>カイジョ</t>
    </rPh>
    <phoneticPr fontId="4"/>
  </si>
  <si>
    <t>びん類(本)</t>
    <rPh sb="4" eb="5">
      <t>ホン</t>
    </rPh>
    <phoneticPr fontId="4"/>
  </si>
  <si>
    <t>１　再生資源回収実績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</si>
</sst>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m/d;@"/>
    <numFmt numFmtId="177" formatCode="0.0_ "/>
    <numFmt numFmtId="178" formatCode="0_ "/>
    <numFmt numFmtId="179" formatCode="0&quot;月&quot;"/>
    <numFmt numFmtId="180" formatCode="#,##0.0_ "/>
    <numFmt numFmtId="181" formatCode="#,##0&quot;円&quot;;[Red]#,##0"/>
    <numFmt numFmtId="182" formatCode="#,##0.0;[Red]\-#,##0.0"/>
    <numFmt numFmtId="183" formatCode="#,##0.0&quot;円&quot;"/>
    <numFmt numFmtId="184" formatCode="#,##0.0"/>
    <numFmt numFmtId="185" formatCode="#,##0.0&quot;,&quot;"/>
    <numFmt numFmtId="186" formatCode="#,##0&quot;,&quot;"/>
    <numFmt numFmtId="187" formatCode="&quot;＝）本×&quot;#,##0.0&quot;kg＝&quot;"/>
    <numFmt numFmtId="188" formatCode="0.0_);[Red]\(0.0\)"/>
  </numFmts>
  <fonts count="4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scheme val="minor"/>
    </font>
    <font>
      <sz val="11"/>
      <color theme="0" tint="-0.249977111117893"/>
      <name val="ＭＳ 明朝"/>
      <family val="1"/>
    </font>
    <font>
      <sz val="6"/>
      <name val="游ゴシック"/>
      <family val="2"/>
      <charset val="128"/>
      <scheme val="minor"/>
    </font>
    <font>
      <sz val="11"/>
      <name val="ＭＳ 明朝"/>
      <family val="1"/>
    </font>
    <font>
      <sz val="11"/>
      <color theme="1"/>
      <name val="ＭＳ 明朝"/>
      <family val="1"/>
    </font>
    <font>
      <b/>
      <sz val="16"/>
      <color theme="1"/>
      <name val="ＭＳ 明朝"/>
      <family val="1"/>
      <charset val="128"/>
    </font>
    <font>
      <sz val="6"/>
      <name val="游ゴシック"/>
      <family val="3"/>
      <scheme val="minor"/>
    </font>
    <font>
      <b/>
      <sz val="18"/>
      <color rgb="FFFF0000"/>
      <name val="メイリオ"/>
      <family val="3"/>
    </font>
    <font>
      <b/>
      <sz val="9"/>
      <color rgb="FFFF0000"/>
      <name val="ＭＳ 明朝"/>
      <family val="1"/>
      <charset val="128"/>
    </font>
    <font>
      <b/>
      <sz val="10"/>
      <color rgb="FFFF0000"/>
      <name val="ＭＳ 明朝"/>
      <family val="1"/>
      <charset val="128"/>
    </font>
    <font>
      <sz val="11"/>
      <color theme="1"/>
      <name val="メイリオ"/>
      <family val="3"/>
    </font>
    <font>
      <sz val="11"/>
      <color theme="1"/>
      <name val="ＭＳ ゴシック"/>
      <family val="3"/>
      <charset val="128"/>
    </font>
    <font>
      <sz val="8"/>
      <color theme="1"/>
      <name val="メイリオ"/>
      <family val="3"/>
    </font>
    <font>
      <sz val="11"/>
      <color theme="1"/>
      <name val="游ゴシック"/>
      <family val="2"/>
      <scheme val="minor"/>
    </font>
    <font>
      <sz val="11"/>
      <color theme="1"/>
      <name val="ＭＳ 明朝"/>
      <family val="1"/>
      <charset val="128"/>
    </font>
    <font>
      <sz val="9"/>
      <color theme="1"/>
      <name val="ＭＳ 明朝"/>
      <family val="1"/>
      <charset val="128"/>
    </font>
    <font>
      <sz val="6"/>
      <name val="游ゴシック"/>
      <family val="3"/>
      <charset val="128"/>
      <scheme val="minor"/>
    </font>
    <font>
      <sz val="18"/>
      <color theme="1"/>
      <name val="ＭＳ 明朝"/>
      <family val="1"/>
      <charset val="128"/>
    </font>
    <font>
      <sz val="10"/>
      <color theme="1"/>
      <name val="ＭＳ 明朝"/>
      <family val="1"/>
      <charset val="128"/>
    </font>
    <font>
      <sz val="12"/>
      <color theme="1"/>
      <name val="ＭＳ 明朝"/>
      <family val="1"/>
      <charset val="128"/>
    </font>
    <font>
      <b/>
      <sz val="18"/>
      <color theme="1"/>
      <name val="ＭＳ 明朝"/>
      <family val="1"/>
      <charset val="128"/>
    </font>
    <font>
      <sz val="12"/>
      <color theme="1"/>
      <name val="メイリオ"/>
      <family val="3"/>
    </font>
    <font>
      <sz val="11"/>
      <color theme="0"/>
      <name val="メイリオ"/>
      <family val="3"/>
    </font>
    <font>
      <sz val="11"/>
      <color theme="0"/>
      <name val="ＭＳ 明朝"/>
      <family val="1"/>
    </font>
    <font>
      <sz val="11"/>
      <color theme="0" tint="-0.499984740745262"/>
      <name val="ＭＳ 明朝"/>
      <family val="1"/>
    </font>
    <font>
      <sz val="11"/>
      <color theme="0" tint="-0.499984740745262"/>
      <name val="ＭＳ 明朝"/>
      <family val="1"/>
      <charset val="128"/>
    </font>
    <font>
      <sz val="11"/>
      <color theme="0" tint="-0.499984740745262"/>
      <name val="メイリオ"/>
      <family val="3"/>
    </font>
    <font>
      <sz val="11"/>
      <color theme="0" tint="-0.499984740745262"/>
      <name val="メイリオ"/>
      <family val="3"/>
      <charset val="128"/>
    </font>
    <font>
      <b/>
      <sz val="16"/>
      <color theme="0" tint="-0.499984740745262"/>
      <name val="ＭＳ 明朝"/>
      <family val="1"/>
      <charset val="128"/>
    </font>
    <font>
      <sz val="8"/>
      <color theme="0" tint="-0.499984740745262"/>
      <name val="メイリオ"/>
      <family val="3"/>
      <charset val="128"/>
    </font>
    <font>
      <sz val="9"/>
      <color theme="0" tint="-0.499984740745262"/>
      <name val="ＭＳ 明朝"/>
      <family val="1"/>
      <charset val="128"/>
    </font>
    <font>
      <sz val="18"/>
      <color theme="0" tint="-0.499984740745262"/>
      <name val="ＭＳ 明朝"/>
      <family val="1"/>
      <charset val="128"/>
    </font>
    <font>
      <sz val="10"/>
      <color theme="0" tint="-0.499984740745262"/>
      <name val="ＭＳ 明朝"/>
      <family val="1"/>
      <charset val="128"/>
    </font>
    <font>
      <sz val="12"/>
      <color theme="0" tint="-0.499984740745262"/>
      <name val="ＭＳ 明朝"/>
      <family val="1"/>
      <charset val="128"/>
    </font>
    <font>
      <b/>
      <sz val="18"/>
      <color theme="0" tint="-0.499984740745262"/>
      <name val="ＭＳ 明朝"/>
      <family val="1"/>
      <charset val="128"/>
    </font>
    <font>
      <sz val="12"/>
      <color theme="0" tint="-0.499984740745262"/>
      <name val="メイリオ"/>
      <family val="3"/>
    </font>
    <font>
      <b/>
      <sz val="14"/>
      <color rgb="FFFF0000"/>
      <name val="メイリオ"/>
      <family val="3"/>
      <charset val="128"/>
    </font>
    <font>
      <b/>
      <sz val="18"/>
      <color rgb="FFFF0000"/>
      <name val="メイリオ"/>
      <family val="3"/>
      <charset val="128"/>
    </font>
    <font>
      <b/>
      <sz val="10"/>
      <color rgb="FFFF0000"/>
      <name val="メイリオ"/>
      <family val="3"/>
      <charset val="128"/>
    </font>
    <font>
      <sz val="11"/>
      <color theme="1" tint="0.499984740745262"/>
      <name val="メイリオ"/>
      <family val="3"/>
    </font>
    <font>
      <sz val="11"/>
      <color theme="1" tint="0.499984740745262"/>
      <name val="メイリオ"/>
      <family val="3"/>
      <charset val="128"/>
    </font>
  </fonts>
  <fills count="3">
    <fill>
      <patternFill patternType="none"/>
    </fill>
    <fill>
      <patternFill patternType="gray125"/>
    </fill>
    <fill>
      <patternFill patternType="solid">
        <fgColor theme="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ashed">
        <color indexed="64"/>
      </right>
      <top/>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38" fontId="13" fillId="0" borderId="0" applyFont="0" applyFill="0" applyBorder="0" applyAlignment="0" applyProtection="0">
      <alignment vertical="center"/>
    </xf>
    <xf numFmtId="0" fontId="15" fillId="0" borderId="0"/>
  </cellStyleXfs>
  <cellXfs count="637">
    <xf numFmtId="0" fontId="0" fillId="0" borderId="0" xfId="0">
      <alignment vertical="center"/>
    </xf>
    <xf numFmtId="0" fontId="3" fillId="0" borderId="0" xfId="2" applyFont="1">
      <alignment vertical="center"/>
    </xf>
    <xf numFmtId="0" fontId="3" fillId="2" borderId="0" xfId="3" applyFont="1" applyFill="1" applyAlignment="1">
      <alignment vertical="center"/>
    </xf>
    <xf numFmtId="0" fontId="6" fillId="0" borderId="0" xfId="3" applyFont="1" applyAlignment="1">
      <alignment vertical="center"/>
    </xf>
    <xf numFmtId="0" fontId="6" fillId="2" borderId="0" xfId="3" applyFont="1" applyFill="1" applyAlignment="1">
      <alignment vertical="center"/>
    </xf>
    <xf numFmtId="0" fontId="6" fillId="0" borderId="0" xfId="3" applyFont="1" applyAlignment="1">
      <alignment horizontal="center" vertical="center" shrinkToFit="1"/>
    </xf>
    <xf numFmtId="0" fontId="6" fillId="0" borderId="0" xfId="3" applyFont="1" applyAlignment="1">
      <alignment horizontal="center" vertical="center"/>
    </xf>
    <xf numFmtId="0" fontId="12" fillId="0" borderId="0" xfId="3" applyFont="1" applyAlignment="1">
      <alignment vertical="center"/>
    </xf>
    <xf numFmtId="0" fontId="12" fillId="0" borderId="15" xfId="3" applyFont="1" applyBorder="1" applyAlignment="1">
      <alignment vertical="center"/>
    </xf>
    <xf numFmtId="0" fontId="12" fillId="0" borderId="14" xfId="3" applyFont="1" applyBorder="1" applyAlignment="1">
      <alignment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22" xfId="3" applyFont="1" applyBorder="1" applyAlignment="1">
      <alignment vertical="center"/>
    </xf>
    <xf numFmtId="0" fontId="16" fillId="0" borderId="0" xfId="5" applyFont="1"/>
    <xf numFmtId="0" fontId="16" fillId="0" borderId="0" xfId="5" applyFont="1" applyAlignment="1">
      <alignment horizontal="center" vertical="center"/>
    </xf>
    <xf numFmtId="0" fontId="17" fillId="0" borderId="0" xfId="5" applyFont="1" applyAlignment="1">
      <alignment vertical="center"/>
    </xf>
    <xf numFmtId="0" fontId="16" fillId="0" borderId="19" xfId="5" applyFont="1" applyBorder="1"/>
    <xf numFmtId="0" fontId="16" fillId="0" borderId="0" xfId="5" applyFont="1" applyAlignment="1">
      <alignment vertical="center" textRotation="255" shrinkToFit="1"/>
    </xf>
    <xf numFmtId="185" fontId="17" fillId="0" borderId="0" xfId="5" applyNumberFormat="1" applyFont="1" applyAlignment="1">
      <alignment vertical="center" shrinkToFit="1"/>
    </xf>
    <xf numFmtId="184" fontId="17" fillId="0" borderId="0" xfId="5" applyNumberFormat="1" applyFont="1" applyAlignment="1">
      <alignment vertical="center" shrinkToFit="1"/>
    </xf>
    <xf numFmtId="0" fontId="16" fillId="0" borderId="0" xfId="5" applyFont="1" applyAlignment="1">
      <alignment shrinkToFit="1"/>
    </xf>
    <xf numFmtId="0" fontId="16" fillId="0" borderId="0" xfId="5" applyFont="1" applyAlignment="1">
      <alignment vertical="center" shrinkToFit="1"/>
    </xf>
    <xf numFmtId="0" fontId="17" fillId="0" borderId="0" xfId="5" applyFont="1" applyAlignment="1">
      <alignment vertical="center" shrinkToFit="1"/>
    </xf>
    <xf numFmtId="178" fontId="19" fillId="0" borderId="0" xfId="5" applyNumberFormat="1" applyFont="1" applyAlignment="1">
      <alignment vertical="center" shrinkToFit="1"/>
    </xf>
    <xf numFmtId="0" fontId="20" fillId="0" borderId="0" xfId="5" applyFont="1" applyAlignment="1">
      <alignment vertical="center" shrinkToFit="1"/>
    </xf>
    <xf numFmtId="186" fontId="17" fillId="0" borderId="0" xfId="5" applyNumberFormat="1" applyFont="1" applyAlignment="1">
      <alignment vertical="center" shrinkToFit="1"/>
    </xf>
    <xf numFmtId="3" fontId="17" fillId="0" borderId="0" xfId="5" applyNumberFormat="1" applyFont="1" applyAlignment="1">
      <alignment vertical="center" shrinkToFit="1"/>
    </xf>
    <xf numFmtId="187" fontId="20" fillId="0" borderId="0" xfId="5" quotePrefix="1" applyNumberFormat="1" applyFont="1" applyAlignment="1">
      <alignment vertical="center" shrinkToFit="1"/>
    </xf>
    <xf numFmtId="0" fontId="16" fillId="0" borderId="0" xfId="5" applyFont="1" applyAlignment="1">
      <alignment vertical="center"/>
    </xf>
    <xf numFmtId="0" fontId="12" fillId="0" borderId="0" xfId="3" applyFont="1" applyAlignment="1">
      <alignment vertical="center" shrinkToFit="1"/>
    </xf>
    <xf numFmtId="0" fontId="24" fillId="0" borderId="0" xfId="3" applyFont="1" applyAlignment="1">
      <alignment vertical="center"/>
    </xf>
    <xf numFmtId="0" fontId="25" fillId="2" borderId="0" xfId="3" applyFont="1" applyFill="1" applyAlignment="1">
      <alignment vertical="center"/>
    </xf>
    <xf numFmtId="0" fontId="24" fillId="0" borderId="24" xfId="3" applyFont="1" applyBorder="1" applyAlignment="1">
      <alignment vertical="center"/>
    </xf>
    <xf numFmtId="0" fontId="25" fillId="0" borderId="0" xfId="3" applyFont="1" applyAlignment="1">
      <alignment vertical="center"/>
    </xf>
    <xf numFmtId="0" fontId="29" fillId="0" borderId="0" xfId="3" applyFont="1" applyAlignment="1">
      <alignment vertical="center"/>
    </xf>
    <xf numFmtId="0" fontId="29" fillId="0" borderId="15" xfId="3" applyFont="1" applyBorder="1" applyAlignment="1">
      <alignment vertical="center"/>
    </xf>
    <xf numFmtId="0" fontId="29" fillId="0" borderId="14" xfId="3" applyFont="1" applyBorder="1" applyAlignment="1">
      <alignment vertical="center"/>
    </xf>
    <xf numFmtId="0" fontId="28" fillId="0" borderId="0" xfId="3" applyFont="1" applyAlignment="1">
      <alignment vertical="center"/>
    </xf>
    <xf numFmtId="0" fontId="28" fillId="0" borderId="15" xfId="3" applyFont="1" applyBorder="1" applyAlignment="1">
      <alignment vertical="center"/>
    </xf>
    <xf numFmtId="0" fontId="26" fillId="0" borderId="18" xfId="3" applyFont="1" applyBorder="1" applyAlignment="1">
      <alignment vertical="center"/>
    </xf>
    <xf numFmtId="0" fontId="26" fillId="0" borderId="19" xfId="3" applyFont="1" applyBorder="1" applyAlignment="1">
      <alignment vertical="center"/>
    </xf>
    <xf numFmtId="0" fontId="26" fillId="0" borderId="22" xfId="3" applyFont="1" applyBorder="1" applyAlignment="1">
      <alignment vertical="center"/>
    </xf>
    <xf numFmtId="0" fontId="26" fillId="0" borderId="0" xfId="3" applyFont="1" applyAlignment="1">
      <alignment vertical="center"/>
    </xf>
    <xf numFmtId="0" fontId="27" fillId="0" borderId="0" xfId="5" applyFont="1"/>
    <xf numFmtId="0" fontId="27" fillId="0" borderId="0" xfId="5" applyFont="1" applyAlignment="1">
      <alignment horizontal="center" vertical="center"/>
    </xf>
    <xf numFmtId="0" fontId="32" fillId="0" borderId="0" xfId="5" applyFont="1" applyAlignment="1">
      <alignment vertical="center"/>
    </xf>
    <xf numFmtId="0" fontId="27" fillId="0" borderId="19" xfId="5" applyFont="1" applyBorder="1"/>
    <xf numFmtId="0" fontId="27" fillId="0" borderId="0" xfId="5" applyFont="1" applyAlignment="1">
      <alignment vertical="center" textRotation="255" shrinkToFit="1"/>
    </xf>
    <xf numFmtId="185" fontId="32" fillId="0" borderId="0" xfId="5" applyNumberFormat="1" applyFont="1" applyAlignment="1">
      <alignment vertical="center" shrinkToFit="1"/>
    </xf>
    <xf numFmtId="184" fontId="32" fillId="0" borderId="0" xfId="5" applyNumberFormat="1" applyFont="1" applyAlignment="1">
      <alignment vertical="center" shrinkToFit="1"/>
    </xf>
    <xf numFmtId="0" fontId="27" fillId="0" borderId="0" xfId="5" applyFont="1" applyAlignment="1">
      <alignment shrinkToFit="1"/>
    </xf>
    <xf numFmtId="0" fontId="27" fillId="0" borderId="0" xfId="5" applyFont="1" applyAlignment="1">
      <alignment vertical="center" shrinkToFit="1"/>
    </xf>
    <xf numFmtId="0" fontId="32" fillId="0" borderId="0" xfId="5" applyFont="1" applyAlignment="1">
      <alignment vertical="center" shrinkToFit="1"/>
    </xf>
    <xf numFmtId="178" fontId="33" fillId="0" borderId="0" xfId="5" applyNumberFormat="1" applyFont="1" applyAlignment="1">
      <alignment vertical="center" shrinkToFit="1"/>
    </xf>
    <xf numFmtId="0" fontId="34" fillId="0" borderId="0" xfId="5" applyFont="1" applyAlignment="1">
      <alignment vertical="center" shrinkToFit="1"/>
    </xf>
    <xf numFmtId="186" fontId="32" fillId="0" borderId="0" xfId="5" applyNumberFormat="1" applyFont="1" applyAlignment="1">
      <alignment vertical="center" shrinkToFit="1"/>
    </xf>
    <xf numFmtId="3" fontId="32" fillId="0" borderId="0" xfId="5" applyNumberFormat="1" applyFont="1" applyAlignment="1">
      <alignment vertical="center" shrinkToFit="1"/>
    </xf>
    <xf numFmtId="187" fontId="34" fillId="0" borderId="0" xfId="5" quotePrefix="1" applyNumberFormat="1" applyFont="1" applyAlignment="1">
      <alignment vertical="center" shrinkToFit="1"/>
    </xf>
    <xf numFmtId="0" fontId="27" fillId="0" borderId="0" xfId="5" applyFont="1" applyAlignment="1">
      <alignment vertical="center"/>
    </xf>
    <xf numFmtId="0" fontId="28" fillId="0" borderId="0" xfId="3" applyFont="1" applyAlignment="1">
      <alignment vertical="center" shrinkToFit="1"/>
    </xf>
    <xf numFmtId="0" fontId="12" fillId="0" borderId="44" xfId="3" applyFont="1" applyBorder="1" applyAlignment="1">
      <alignment horizontal="center" vertical="center" shrinkToFit="1"/>
    </xf>
    <xf numFmtId="0" fontId="12" fillId="0" borderId="8"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14" xfId="3" applyFont="1" applyBorder="1" applyAlignment="1">
      <alignment horizontal="center" vertical="center" shrinkToFit="1"/>
    </xf>
    <xf numFmtId="0" fontId="12" fillId="0" borderId="0" xfId="3" applyFont="1" applyAlignment="1">
      <alignment horizontal="center" vertical="center" shrinkToFit="1"/>
    </xf>
    <xf numFmtId="0" fontId="12" fillId="0" borderId="13" xfId="3" applyFont="1" applyBorder="1" applyAlignment="1">
      <alignment horizontal="center" vertical="center" shrinkToFit="1"/>
    </xf>
    <xf numFmtId="0" fontId="12" fillId="0" borderId="45"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27" xfId="3" applyFont="1" applyBorder="1" applyAlignment="1">
      <alignment horizontal="center" vertical="center" shrinkToFit="1"/>
    </xf>
    <xf numFmtId="0" fontId="10" fillId="0" borderId="3" xfId="3" applyFont="1" applyBorder="1" applyAlignment="1">
      <alignment horizontal="left" wrapText="1"/>
    </xf>
    <xf numFmtId="0" fontId="10" fillId="0" borderId="19" xfId="3" applyFont="1" applyBorder="1" applyAlignment="1">
      <alignment horizontal="left" wrapText="1"/>
    </xf>
    <xf numFmtId="49" fontId="11" fillId="0" borderId="8" xfId="3" applyNumberFormat="1" applyFont="1" applyBorder="1" applyAlignment="1">
      <alignment horizontal="left" vertical="top" wrapText="1"/>
    </xf>
    <xf numFmtId="49" fontId="11" fillId="0" borderId="0" xfId="3" applyNumberFormat="1" applyFont="1" applyAlignment="1">
      <alignment horizontal="left" vertical="top" wrapText="1"/>
    </xf>
    <xf numFmtId="0" fontId="12" fillId="0" borderId="36" xfId="3" applyFont="1" applyBorder="1" applyAlignment="1">
      <alignment horizontal="center" vertical="center"/>
    </xf>
    <xf numFmtId="0" fontId="12" fillId="0" borderId="37" xfId="3" applyFont="1" applyBorder="1" applyAlignment="1">
      <alignment horizontal="center" vertical="center"/>
    </xf>
    <xf numFmtId="0" fontId="12" fillId="0" borderId="38"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40" xfId="3" applyFont="1" applyBorder="1" applyAlignment="1">
      <alignment horizontal="center" vertical="center"/>
    </xf>
    <xf numFmtId="0" fontId="3" fillId="0" borderId="0" xfId="3" applyFont="1" applyAlignment="1">
      <alignment horizontal="center" vertical="center"/>
    </xf>
    <xf numFmtId="0" fontId="5" fillId="0" borderId="1" xfId="2" applyFont="1" applyBorder="1" applyAlignment="1">
      <alignment horizontal="center" vertical="center"/>
    </xf>
    <xf numFmtId="0" fontId="7" fillId="0" borderId="0" xfId="3" applyFont="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12" xfId="3" applyFont="1" applyBorder="1" applyAlignment="1">
      <alignment horizontal="center" vertical="center"/>
    </xf>
    <xf numFmtId="0" fontId="6" fillId="0" borderId="0" xfId="3" applyFont="1" applyAlignment="1">
      <alignment horizontal="center" vertical="center"/>
    </xf>
    <xf numFmtId="0" fontId="6" fillId="0" borderId="13"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5" xfId="3" applyFont="1" applyFill="1" applyBorder="1" applyAlignment="1" applyProtection="1">
      <alignment horizontal="center" vertical="center" shrinkToFit="1"/>
      <protection locked="0"/>
    </xf>
    <xf numFmtId="0" fontId="6" fillId="0" borderId="3" xfId="3" applyFont="1" applyFill="1" applyBorder="1" applyAlignment="1" applyProtection="1">
      <alignment horizontal="center" vertical="center" shrinkToFit="1"/>
      <protection locked="0"/>
    </xf>
    <xf numFmtId="0" fontId="6" fillId="0" borderId="6" xfId="3" applyFont="1" applyFill="1" applyBorder="1" applyAlignment="1" applyProtection="1">
      <alignment horizontal="center" vertical="center" shrinkToFit="1"/>
      <protection locked="0"/>
    </xf>
    <xf numFmtId="0" fontId="6" fillId="0" borderId="14" xfId="3" applyFont="1" applyFill="1" applyBorder="1" applyAlignment="1" applyProtection="1">
      <alignment horizontal="center" vertical="center" shrinkToFit="1"/>
      <protection locked="0"/>
    </xf>
    <xf numFmtId="0" fontId="6" fillId="0" borderId="0" xfId="3" applyFont="1" applyFill="1" applyAlignment="1" applyProtection="1">
      <alignment horizontal="center" vertical="center" shrinkToFit="1"/>
      <protection locked="0"/>
    </xf>
    <xf numFmtId="0" fontId="6" fillId="0" borderId="15" xfId="3" applyFont="1" applyFill="1" applyBorder="1" applyAlignment="1" applyProtection="1">
      <alignment horizontal="center" vertical="center" shrinkToFit="1"/>
      <protection locked="0"/>
    </xf>
    <xf numFmtId="0" fontId="6" fillId="0" borderId="21" xfId="3" applyFont="1" applyFill="1" applyBorder="1" applyAlignment="1" applyProtection="1">
      <alignment horizontal="center" vertical="center" shrinkToFit="1"/>
      <protection locked="0"/>
    </xf>
    <xf numFmtId="0" fontId="6" fillId="0" borderId="19" xfId="3" applyFont="1" applyFill="1" applyBorder="1" applyAlignment="1" applyProtection="1">
      <alignment horizontal="center" vertical="center" shrinkToFit="1"/>
      <protection locked="0"/>
    </xf>
    <xf numFmtId="0" fontId="6" fillId="0" borderId="22" xfId="3" applyFont="1" applyFill="1" applyBorder="1" applyAlignment="1" applyProtection="1">
      <alignment horizontal="center" vertical="center" shrinkToFit="1"/>
      <protection locked="0"/>
    </xf>
    <xf numFmtId="49" fontId="6" fillId="0" borderId="7" xfId="3" applyNumberFormat="1" applyFont="1" applyFill="1" applyBorder="1" applyAlignment="1" applyProtection="1">
      <alignment horizontal="center" vertical="center"/>
      <protection locked="0"/>
    </xf>
    <xf numFmtId="49" fontId="6" fillId="0" borderId="8" xfId="3" applyNumberFormat="1" applyFont="1" applyFill="1" applyBorder="1" applyAlignment="1" applyProtection="1">
      <alignment horizontal="center" vertical="center"/>
      <protection locked="0"/>
    </xf>
    <xf numFmtId="49" fontId="6" fillId="0" borderId="9" xfId="3" applyNumberFormat="1" applyFont="1" applyFill="1" applyBorder="1" applyAlignment="1" applyProtection="1">
      <alignment horizontal="center" vertical="center"/>
      <protection locked="0"/>
    </xf>
    <xf numFmtId="49" fontId="6" fillId="0" borderId="12" xfId="3" applyNumberFormat="1" applyFont="1" applyFill="1" applyBorder="1" applyAlignment="1" applyProtection="1">
      <alignment horizontal="center" vertical="center"/>
      <protection locked="0"/>
    </xf>
    <xf numFmtId="49" fontId="6" fillId="0" borderId="0" xfId="3" applyNumberFormat="1" applyFont="1" applyFill="1" applyAlignment="1" applyProtection="1">
      <alignment horizontal="center" vertical="center"/>
      <protection locked="0"/>
    </xf>
    <xf numFmtId="49" fontId="6" fillId="0" borderId="16" xfId="3" applyNumberFormat="1" applyFont="1" applyFill="1" applyBorder="1" applyAlignment="1" applyProtection="1">
      <alignment horizontal="center" vertical="center"/>
      <protection locked="0"/>
    </xf>
    <xf numFmtId="49" fontId="6" fillId="0" borderId="23" xfId="3" applyNumberFormat="1" applyFont="1" applyFill="1" applyBorder="1" applyAlignment="1" applyProtection="1">
      <alignment horizontal="center" vertical="center"/>
      <protection locked="0"/>
    </xf>
    <xf numFmtId="49" fontId="6" fillId="0" borderId="24" xfId="3" applyNumberFormat="1" applyFont="1" applyFill="1" applyBorder="1" applyAlignment="1" applyProtection="1">
      <alignment horizontal="center" vertical="center"/>
      <protection locked="0"/>
    </xf>
    <xf numFmtId="49" fontId="6" fillId="0" borderId="25" xfId="3" applyNumberFormat="1" applyFont="1" applyFill="1" applyBorder="1" applyAlignment="1" applyProtection="1">
      <alignment horizontal="center" vertical="center"/>
      <protection locked="0"/>
    </xf>
    <xf numFmtId="49" fontId="6" fillId="0" borderId="10" xfId="3" applyNumberFormat="1" applyFont="1" applyFill="1" applyBorder="1" applyAlignment="1" applyProtection="1">
      <alignment horizontal="center" vertical="center"/>
      <protection locked="0"/>
    </xf>
    <xf numFmtId="49" fontId="6" fillId="0" borderId="17" xfId="3" applyNumberFormat="1" applyFont="1" applyFill="1" applyBorder="1" applyAlignment="1" applyProtection="1">
      <alignment horizontal="center" vertical="center"/>
      <protection locked="0"/>
    </xf>
    <xf numFmtId="49" fontId="6" fillId="0" borderId="26" xfId="3" applyNumberFormat="1" applyFont="1" applyFill="1" applyBorder="1" applyAlignment="1" applyProtection="1">
      <alignment horizontal="center" vertical="center"/>
      <protection locked="0"/>
    </xf>
    <xf numFmtId="49" fontId="6" fillId="0" borderId="11" xfId="3" applyNumberFormat="1" applyFont="1" applyFill="1" applyBorder="1" applyAlignment="1" applyProtection="1">
      <alignment horizontal="center" vertical="center"/>
      <protection locked="0"/>
    </xf>
    <xf numFmtId="49" fontId="6" fillId="0" borderId="13" xfId="3" applyNumberFormat="1" applyFont="1" applyFill="1" applyBorder="1" applyAlignment="1" applyProtection="1">
      <alignment horizontal="center" vertical="center"/>
      <protection locked="0"/>
    </xf>
    <xf numFmtId="49" fontId="6" fillId="0" borderId="27" xfId="3" applyNumberFormat="1" applyFont="1" applyFill="1" applyBorder="1" applyAlignment="1" applyProtection="1">
      <alignment horizontal="center" vertical="center"/>
      <protection locked="0"/>
    </xf>
    <xf numFmtId="0" fontId="24" fillId="0" borderId="24" xfId="3" applyFont="1" applyBorder="1" applyAlignment="1">
      <alignment horizontal="center" vertical="center"/>
    </xf>
    <xf numFmtId="0" fontId="39" fillId="0" borderId="28" xfId="3" applyFont="1" applyBorder="1" applyAlignment="1">
      <alignment vertical="center" wrapText="1"/>
    </xf>
    <xf numFmtId="0" fontId="9" fillId="0" borderId="29" xfId="3" applyFont="1" applyBorder="1" applyAlignment="1">
      <alignment vertical="center" wrapText="1"/>
    </xf>
    <xf numFmtId="0" fontId="9" fillId="0" borderId="30" xfId="3" applyFont="1" applyBorder="1" applyAlignment="1">
      <alignment vertical="center" wrapText="1"/>
    </xf>
    <xf numFmtId="0" fontId="9" fillId="0" borderId="31" xfId="3" applyFont="1" applyBorder="1" applyAlignment="1">
      <alignment vertical="center" wrapText="1"/>
    </xf>
    <xf numFmtId="0" fontId="9" fillId="0" borderId="0" xfId="3" applyFont="1" applyAlignment="1">
      <alignment vertical="center" wrapText="1"/>
    </xf>
    <xf numFmtId="0" fontId="9" fillId="0" borderId="32" xfId="3" applyFont="1" applyBorder="1" applyAlignment="1">
      <alignment vertical="center" wrapText="1"/>
    </xf>
    <xf numFmtId="0" fontId="9" fillId="0" borderId="33" xfId="3" applyFont="1" applyBorder="1" applyAlignment="1">
      <alignment vertical="center" wrapText="1"/>
    </xf>
    <xf numFmtId="0" fontId="9" fillId="0" borderId="34" xfId="3" applyFont="1" applyBorder="1" applyAlignment="1">
      <alignment vertical="center" wrapText="1"/>
    </xf>
    <xf numFmtId="0" fontId="9" fillId="0" borderId="35" xfId="3" applyFont="1" applyBorder="1" applyAlignment="1">
      <alignment vertical="center" wrapText="1"/>
    </xf>
    <xf numFmtId="176" fontId="12" fillId="0" borderId="41" xfId="3" applyNumberFormat="1" applyFont="1" applyFill="1" applyBorder="1" applyAlignment="1" applyProtection="1">
      <alignment horizontal="center" vertical="center"/>
      <protection locked="0"/>
    </xf>
    <xf numFmtId="176" fontId="12" fillId="0" borderId="42" xfId="3" applyNumberFormat="1" applyFont="1" applyFill="1" applyBorder="1" applyAlignment="1" applyProtection="1">
      <alignment horizontal="center" vertical="center"/>
      <protection locked="0"/>
    </xf>
    <xf numFmtId="176" fontId="12" fillId="0" borderId="43" xfId="3" applyNumberFormat="1" applyFont="1" applyFill="1" applyBorder="1" applyAlignment="1" applyProtection="1">
      <alignment horizontal="center" vertical="center"/>
      <protection locked="0"/>
    </xf>
    <xf numFmtId="0" fontId="12" fillId="0" borderId="41" xfId="3" applyFont="1" applyBorder="1" applyAlignment="1">
      <alignment horizontal="center" vertical="center"/>
    </xf>
    <xf numFmtId="0" fontId="12" fillId="0" borderId="42" xfId="3" applyFont="1" applyBorder="1" applyAlignment="1">
      <alignment horizontal="center" vertical="center"/>
    </xf>
    <xf numFmtId="0" fontId="12" fillId="0" borderId="43" xfId="3" applyFont="1" applyBorder="1" applyAlignment="1">
      <alignment horizontal="center" vertical="center"/>
    </xf>
    <xf numFmtId="177" fontId="12" fillId="0" borderId="44" xfId="3" applyNumberFormat="1" applyFont="1" applyFill="1" applyBorder="1" applyAlignment="1" applyProtection="1">
      <alignment horizontal="center" vertical="center"/>
      <protection locked="0"/>
    </xf>
    <xf numFmtId="177" fontId="12" fillId="0" borderId="8" xfId="3" applyNumberFormat="1" applyFont="1" applyFill="1" applyBorder="1" applyAlignment="1" applyProtection="1">
      <alignment horizontal="center" vertical="center"/>
      <protection locked="0"/>
    </xf>
    <xf numFmtId="177" fontId="12" fillId="0" borderId="11" xfId="3" applyNumberFormat="1" applyFont="1" applyFill="1" applyBorder="1" applyAlignment="1" applyProtection="1">
      <alignment horizontal="center" vertical="center"/>
      <protection locked="0"/>
    </xf>
    <xf numFmtId="177" fontId="12" fillId="0" borderId="14" xfId="3" applyNumberFormat="1" applyFont="1" applyFill="1" applyBorder="1" applyAlignment="1" applyProtection="1">
      <alignment horizontal="center" vertical="center"/>
      <protection locked="0"/>
    </xf>
    <xf numFmtId="177" fontId="12" fillId="0" borderId="0" xfId="3" applyNumberFormat="1" applyFont="1" applyFill="1" applyAlignment="1" applyProtection="1">
      <alignment horizontal="center" vertical="center"/>
      <protection locked="0"/>
    </xf>
    <xf numFmtId="177" fontId="12" fillId="0" borderId="13" xfId="3" applyNumberFormat="1" applyFont="1" applyFill="1" applyBorder="1" applyAlignment="1" applyProtection="1">
      <alignment horizontal="center" vertical="center"/>
      <protection locked="0"/>
    </xf>
    <xf numFmtId="177" fontId="12" fillId="0" borderId="45" xfId="3" applyNumberFormat="1" applyFont="1" applyFill="1" applyBorder="1" applyAlignment="1" applyProtection="1">
      <alignment horizontal="center" vertical="center"/>
      <protection locked="0"/>
    </xf>
    <xf numFmtId="177" fontId="12" fillId="0" borderId="24" xfId="3" applyNumberFormat="1" applyFont="1" applyFill="1" applyBorder="1" applyAlignment="1" applyProtection="1">
      <alignment horizontal="center" vertical="center"/>
      <protection locked="0"/>
    </xf>
    <xf numFmtId="177" fontId="12" fillId="0" borderId="27" xfId="3" applyNumberFormat="1" applyFont="1" applyFill="1" applyBorder="1" applyAlignment="1" applyProtection="1">
      <alignment horizontal="center" vertical="center"/>
      <protection locked="0"/>
    </xf>
    <xf numFmtId="178" fontId="12" fillId="0" borderId="44" xfId="3" applyNumberFormat="1" applyFont="1" applyFill="1" applyBorder="1" applyAlignment="1" applyProtection="1">
      <alignment horizontal="center" vertical="center"/>
      <protection locked="0"/>
    </xf>
    <xf numFmtId="178" fontId="12" fillId="0" borderId="8" xfId="3" applyNumberFormat="1" applyFont="1" applyFill="1" applyBorder="1" applyAlignment="1" applyProtection="1">
      <alignment horizontal="center" vertical="center"/>
      <protection locked="0"/>
    </xf>
    <xf numFmtId="178" fontId="12" fillId="0" borderId="11" xfId="3" applyNumberFormat="1" applyFont="1" applyFill="1" applyBorder="1" applyAlignment="1" applyProtection="1">
      <alignment horizontal="center" vertical="center"/>
      <protection locked="0"/>
    </xf>
    <xf numFmtId="178" fontId="12" fillId="0" borderId="14" xfId="3" applyNumberFormat="1" applyFont="1" applyFill="1" applyBorder="1" applyAlignment="1" applyProtection="1">
      <alignment horizontal="center" vertical="center"/>
      <protection locked="0"/>
    </xf>
    <xf numFmtId="178" fontId="12" fillId="0" borderId="0" xfId="3" applyNumberFormat="1" applyFont="1" applyFill="1" applyAlignment="1" applyProtection="1">
      <alignment horizontal="center" vertical="center"/>
      <protection locked="0"/>
    </xf>
    <xf numFmtId="178" fontId="12" fillId="0" borderId="13" xfId="3" applyNumberFormat="1" applyFont="1" applyFill="1" applyBorder="1" applyAlignment="1" applyProtection="1">
      <alignment horizontal="center" vertical="center"/>
      <protection locked="0"/>
    </xf>
    <xf numFmtId="178" fontId="12" fillId="0" borderId="45" xfId="3" applyNumberFormat="1" applyFont="1" applyFill="1" applyBorder="1" applyAlignment="1" applyProtection="1">
      <alignment horizontal="center" vertical="center"/>
      <protection locked="0"/>
    </xf>
    <xf numFmtId="178" fontId="12" fillId="0" borderId="24" xfId="3" applyNumberFormat="1" applyFont="1" applyFill="1" applyBorder="1" applyAlignment="1" applyProtection="1">
      <alignment horizontal="center" vertical="center"/>
      <protection locked="0"/>
    </xf>
    <xf numFmtId="178" fontId="12" fillId="0" borderId="27" xfId="3" applyNumberFormat="1" applyFont="1" applyFill="1" applyBorder="1" applyAlignment="1" applyProtection="1">
      <alignment horizontal="center" vertical="center"/>
      <protection locked="0"/>
    </xf>
    <xf numFmtId="38" fontId="12" fillId="0" borderId="44" xfId="4" applyFont="1" applyFill="1" applyBorder="1" applyAlignment="1" applyProtection="1">
      <alignment horizontal="center" vertical="center"/>
      <protection locked="0"/>
    </xf>
    <xf numFmtId="38" fontId="12" fillId="0" borderId="8" xfId="4" applyFont="1" applyFill="1" applyBorder="1" applyAlignment="1" applyProtection="1">
      <alignment horizontal="center" vertical="center"/>
      <protection locked="0"/>
    </xf>
    <xf numFmtId="38" fontId="12" fillId="0" borderId="11" xfId="4" applyFont="1" applyFill="1" applyBorder="1" applyAlignment="1" applyProtection="1">
      <alignment horizontal="center" vertical="center"/>
      <protection locked="0"/>
    </xf>
    <xf numFmtId="38" fontId="12" fillId="0" borderId="14" xfId="4" applyFont="1" applyFill="1" applyBorder="1" applyAlignment="1" applyProtection="1">
      <alignment horizontal="center" vertical="center"/>
      <protection locked="0"/>
    </xf>
    <xf numFmtId="38" fontId="12" fillId="0" borderId="0" xfId="4" applyFont="1" applyFill="1" applyBorder="1" applyAlignment="1" applyProtection="1">
      <alignment horizontal="center" vertical="center"/>
      <protection locked="0"/>
    </xf>
    <xf numFmtId="38" fontId="12" fillId="0" borderId="13" xfId="4" applyFont="1" applyFill="1" applyBorder="1" applyAlignment="1" applyProtection="1">
      <alignment horizontal="center" vertical="center"/>
      <protection locked="0"/>
    </xf>
    <xf numFmtId="38" fontId="12" fillId="0" borderId="45" xfId="4" applyFont="1" applyFill="1" applyBorder="1" applyAlignment="1" applyProtection="1">
      <alignment horizontal="center" vertical="center"/>
      <protection locked="0"/>
    </xf>
    <xf numFmtId="38" fontId="12" fillId="0" borderId="24" xfId="4" applyFont="1" applyFill="1" applyBorder="1" applyAlignment="1" applyProtection="1">
      <alignment horizontal="center" vertical="center"/>
      <protection locked="0"/>
    </xf>
    <xf numFmtId="38" fontId="12" fillId="0" borderId="27" xfId="4" applyFont="1" applyFill="1" applyBorder="1" applyAlignment="1" applyProtection="1">
      <alignment horizontal="center" vertical="center"/>
      <protection locked="0"/>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6" xfId="3" applyFont="1" applyBorder="1" applyAlignment="1">
      <alignment horizontal="center" vertical="center"/>
    </xf>
    <xf numFmtId="0" fontId="12" fillId="0" borderId="12" xfId="3" applyFont="1" applyBorder="1" applyAlignment="1">
      <alignment horizontal="center" vertical="center"/>
    </xf>
    <xf numFmtId="0" fontId="12" fillId="0" borderId="0" xfId="3" applyFont="1" applyAlignment="1">
      <alignment horizontal="center" vertical="center"/>
    </xf>
    <xf numFmtId="0" fontId="12" fillId="0" borderId="15" xfId="3" applyFont="1" applyBorder="1" applyAlignment="1">
      <alignment horizontal="center" vertical="center"/>
    </xf>
    <xf numFmtId="0" fontId="12" fillId="0" borderId="12" xfId="3" applyFont="1" applyBorder="1" applyAlignment="1">
      <alignment vertical="center"/>
    </xf>
    <xf numFmtId="0" fontId="12" fillId="0" borderId="0" xfId="3" applyFont="1" applyAlignment="1">
      <alignment vertical="center"/>
    </xf>
    <xf numFmtId="0" fontId="12" fillId="0" borderId="46" xfId="3" applyFont="1" applyBorder="1" applyAlignment="1">
      <alignment horizontal="center" vertical="center"/>
    </xf>
    <xf numFmtId="0" fontId="12" fillId="0" borderId="1" xfId="3" applyFont="1" applyBorder="1" applyAlignment="1">
      <alignment horizontal="center" vertical="center"/>
    </xf>
    <xf numFmtId="179" fontId="12" fillId="0" borderId="1" xfId="3" applyNumberFormat="1" applyFont="1" applyBorder="1" applyAlignment="1">
      <alignment horizontal="center" vertical="center"/>
    </xf>
    <xf numFmtId="0" fontId="14" fillId="0" borderId="1" xfId="3" applyFont="1" applyBorder="1" applyAlignment="1">
      <alignment horizontal="center" vertical="center" wrapText="1"/>
    </xf>
    <xf numFmtId="0" fontId="14" fillId="0" borderId="1" xfId="3" applyFont="1" applyBorder="1" applyAlignment="1">
      <alignment horizontal="center" vertical="center"/>
    </xf>
    <xf numFmtId="0" fontId="12" fillId="0" borderId="47" xfId="3" applyFont="1" applyBorder="1" applyAlignment="1">
      <alignment horizontal="center" vertical="center" shrinkToFit="1"/>
    </xf>
    <xf numFmtId="0" fontId="12" fillId="0" borderId="15" xfId="3" applyFont="1" applyBorder="1" applyAlignment="1">
      <alignment horizontal="center" vertical="center" shrinkToFit="1"/>
    </xf>
    <xf numFmtId="0" fontId="12" fillId="0" borderId="48" xfId="3" applyFont="1" applyBorder="1" applyAlignment="1">
      <alignment horizontal="center" vertical="center" shrinkToFit="1"/>
    </xf>
    <xf numFmtId="180" fontId="12" fillId="0" borderId="1" xfId="3" applyNumberFormat="1" applyFont="1" applyBorder="1" applyAlignment="1">
      <alignment horizontal="center" vertical="center" shrinkToFit="1"/>
    </xf>
    <xf numFmtId="0" fontId="12" fillId="0" borderId="1" xfId="3" applyFont="1" applyBorder="1" applyAlignment="1">
      <alignment horizontal="center" vertical="center" shrinkToFit="1"/>
    </xf>
    <xf numFmtId="180" fontId="12" fillId="0" borderId="44" xfId="3" applyNumberFormat="1" applyFont="1" applyBorder="1" applyAlignment="1">
      <alignment horizontal="center" vertical="center" shrinkToFit="1"/>
    </xf>
    <xf numFmtId="0" fontId="12" fillId="0" borderId="46" xfId="3" applyFont="1" applyBorder="1" applyAlignment="1">
      <alignment horizontal="center" vertical="center" textRotation="255" shrinkToFit="1"/>
    </xf>
    <xf numFmtId="0" fontId="12" fillId="0" borderId="1" xfId="3" applyFont="1" applyBorder="1" applyAlignment="1">
      <alignment horizontal="center" vertical="center" textRotation="255" shrinkToFit="1"/>
    </xf>
    <xf numFmtId="0" fontId="12" fillId="0" borderId="46" xfId="3" applyFont="1" applyBorder="1" applyAlignment="1">
      <alignment horizontal="center" vertical="center" shrinkToFit="1"/>
    </xf>
    <xf numFmtId="0" fontId="12" fillId="0" borderId="7" xfId="3" applyFont="1" applyBorder="1" applyAlignment="1">
      <alignment vertical="center"/>
    </xf>
    <xf numFmtId="0" fontId="12" fillId="0" borderId="8" xfId="3" applyFont="1" applyBorder="1" applyAlignment="1">
      <alignment vertical="center"/>
    </xf>
    <xf numFmtId="0" fontId="12" fillId="0" borderId="7" xfId="3" applyFont="1" applyBorder="1" applyAlignment="1">
      <alignment horizontal="center" vertical="center" shrinkToFit="1"/>
    </xf>
    <xf numFmtId="0" fontId="12" fillId="0" borderId="12" xfId="3" applyFont="1" applyBorder="1" applyAlignment="1">
      <alignment horizontal="center" vertical="center" shrinkToFit="1"/>
    </xf>
    <xf numFmtId="0" fontId="12" fillId="0" borderId="23" xfId="3" applyFont="1" applyBorder="1" applyAlignment="1">
      <alignment horizontal="center" vertical="center" shrinkToFit="1"/>
    </xf>
    <xf numFmtId="0" fontId="12" fillId="0" borderId="44" xfId="3" applyFont="1" applyBorder="1" applyAlignment="1">
      <alignment horizontal="center" vertical="center"/>
    </xf>
    <xf numFmtId="0" fontId="12" fillId="0" borderId="8" xfId="3" applyFont="1" applyBorder="1" applyAlignment="1">
      <alignment horizontal="center" vertical="center"/>
    </xf>
    <xf numFmtId="0" fontId="12" fillId="0" borderId="14" xfId="3" applyFont="1" applyBorder="1" applyAlignment="1">
      <alignment horizontal="center" vertical="center"/>
    </xf>
    <xf numFmtId="0" fontId="12" fillId="0" borderId="45" xfId="3" applyFont="1" applyBorder="1" applyAlignment="1">
      <alignment horizontal="center" vertical="center"/>
    </xf>
    <xf numFmtId="0" fontId="12" fillId="0" borderId="24" xfId="3" applyFont="1" applyBorder="1" applyAlignment="1">
      <alignment horizontal="center" vertical="center"/>
    </xf>
    <xf numFmtId="179" fontId="12" fillId="0" borderId="8" xfId="3" applyNumberFormat="1" applyFont="1" applyBorder="1" applyAlignment="1">
      <alignment horizontal="center" vertical="center" shrinkToFit="1"/>
    </xf>
    <xf numFmtId="179" fontId="12" fillId="0" borderId="11" xfId="3" applyNumberFormat="1" applyFont="1" applyBorder="1" applyAlignment="1">
      <alignment horizontal="center" vertical="center" shrinkToFit="1"/>
    </xf>
    <xf numFmtId="179" fontId="12" fillId="0" borderId="0" xfId="3" applyNumberFormat="1" applyFont="1" applyAlignment="1">
      <alignment horizontal="center" vertical="center" shrinkToFit="1"/>
    </xf>
    <xf numFmtId="179" fontId="12" fillId="0" borderId="13" xfId="3" applyNumberFormat="1" applyFont="1" applyBorder="1" applyAlignment="1">
      <alignment horizontal="center" vertical="center" shrinkToFit="1"/>
    </xf>
    <xf numFmtId="179" fontId="12" fillId="0" borderId="24" xfId="3" applyNumberFormat="1" applyFont="1" applyBorder="1" applyAlignment="1">
      <alignment horizontal="center" vertical="center" shrinkToFit="1"/>
    </xf>
    <xf numFmtId="179" fontId="12" fillId="0" borderId="27" xfId="3" applyNumberFormat="1" applyFont="1" applyBorder="1" applyAlignment="1">
      <alignment horizontal="center" vertical="center" shrinkToFit="1"/>
    </xf>
    <xf numFmtId="0" fontId="5" fillId="0" borderId="19" xfId="3" applyFont="1" applyBorder="1" applyAlignment="1">
      <alignment horizontal="center" vertical="center"/>
    </xf>
    <xf numFmtId="0" fontId="16" fillId="0" borderId="0" xfId="5" applyFont="1" applyAlignment="1">
      <alignment horizontal="center" vertical="center" shrinkToFit="1"/>
    </xf>
    <xf numFmtId="0" fontId="16" fillId="0" borderId="0" xfId="5" applyFont="1" applyAlignment="1">
      <alignment horizontal="left" vertical="center"/>
    </xf>
    <xf numFmtId="0" fontId="16" fillId="0" borderId="49" xfId="5" applyFont="1" applyBorder="1" applyAlignment="1">
      <alignment horizontal="center" vertical="center" shrinkToFit="1"/>
    </xf>
    <xf numFmtId="0" fontId="16" fillId="0" borderId="50" xfId="5" applyFont="1" applyBorder="1" applyAlignment="1">
      <alignment horizontal="center" vertical="center" shrinkToFit="1"/>
    </xf>
    <xf numFmtId="0" fontId="16" fillId="0" borderId="51" xfId="5" applyFont="1" applyBorder="1" applyAlignment="1">
      <alignment horizontal="center" vertical="center" shrinkToFit="1"/>
    </xf>
    <xf numFmtId="0" fontId="16" fillId="0" borderId="52"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3"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3" xfId="5" applyFont="1" applyBorder="1" applyAlignment="1">
      <alignment horizontal="center" vertical="center" shrinkToFit="1"/>
    </xf>
    <xf numFmtId="0" fontId="16" fillId="0" borderId="54" xfId="5" applyFont="1" applyBorder="1" applyAlignment="1">
      <alignment horizontal="center" vertical="center" shrinkToFit="1"/>
    </xf>
    <xf numFmtId="0" fontId="16" fillId="0" borderId="55" xfId="5" applyFont="1" applyBorder="1" applyAlignment="1">
      <alignment horizontal="center" vertical="center" shrinkToFit="1"/>
    </xf>
    <xf numFmtId="0" fontId="17" fillId="0" borderId="2" xfId="5" applyFont="1" applyBorder="1" applyAlignment="1">
      <alignment horizontal="center" vertical="center" shrinkToFit="1"/>
    </xf>
    <xf numFmtId="0" fontId="17" fillId="0" borderId="3" xfId="5" applyFont="1" applyBorder="1" applyAlignment="1">
      <alignment horizontal="center" vertical="center" shrinkToFit="1"/>
    </xf>
    <xf numFmtId="0" fontId="17" fillId="0" borderId="56" xfId="5" applyFont="1" applyBorder="1" applyAlignment="1">
      <alignment horizontal="center" vertical="center" shrinkToFit="1"/>
    </xf>
    <xf numFmtId="0" fontId="17" fillId="0" borderId="54" xfId="5" applyFont="1" applyBorder="1" applyAlignment="1">
      <alignment horizontal="center" vertical="center" shrinkToFit="1"/>
    </xf>
    <xf numFmtId="181" fontId="12" fillId="0" borderId="44" xfId="3" applyNumberFormat="1" applyFont="1" applyBorder="1" applyAlignment="1">
      <alignment horizontal="center" vertical="center" shrinkToFit="1"/>
    </xf>
    <xf numFmtId="181" fontId="12" fillId="0" borderId="8" xfId="3" applyNumberFormat="1" applyFont="1" applyBorder="1" applyAlignment="1">
      <alignment horizontal="center" vertical="center" shrinkToFit="1"/>
    </xf>
    <xf numFmtId="181" fontId="12" fillId="0" borderId="47" xfId="3" applyNumberFormat="1" applyFont="1" applyBorder="1" applyAlignment="1">
      <alignment horizontal="center" vertical="center" shrinkToFit="1"/>
    </xf>
    <xf numFmtId="181" fontId="12" fillId="0" borderId="14" xfId="3" applyNumberFormat="1" applyFont="1" applyBorder="1" applyAlignment="1">
      <alignment horizontal="center" vertical="center" shrinkToFit="1"/>
    </xf>
    <xf numFmtId="181" fontId="12" fillId="0" borderId="0" xfId="3" applyNumberFormat="1" applyFont="1" applyAlignment="1">
      <alignment horizontal="center" vertical="center" shrinkToFit="1"/>
    </xf>
    <xf numFmtId="181" fontId="12" fillId="0" borderId="15" xfId="3" applyNumberFormat="1" applyFont="1" applyBorder="1" applyAlignment="1">
      <alignment horizontal="center" vertical="center" shrinkToFit="1"/>
    </xf>
    <xf numFmtId="181" fontId="12" fillId="0" borderId="45" xfId="3" applyNumberFormat="1" applyFont="1" applyBorder="1" applyAlignment="1">
      <alignment horizontal="center" vertical="center" shrinkToFit="1"/>
    </xf>
    <xf numFmtId="181" fontId="12" fillId="0" borderId="24" xfId="3" applyNumberFormat="1" applyFont="1" applyBorder="1" applyAlignment="1">
      <alignment horizontal="center" vertical="center" shrinkToFit="1"/>
    </xf>
    <xf numFmtId="181" fontId="12" fillId="0" borderId="48" xfId="3" applyNumberFormat="1" applyFont="1" applyBorder="1" applyAlignment="1">
      <alignment horizontal="center" vertical="center" shrinkToFit="1"/>
    </xf>
    <xf numFmtId="0" fontId="16" fillId="0" borderId="63" xfId="5" applyFont="1" applyBorder="1" applyAlignment="1">
      <alignment horizontal="left" vertical="center" shrinkToFit="1"/>
    </xf>
    <xf numFmtId="0" fontId="16" fillId="0" borderId="0" xfId="5" applyFont="1" applyAlignment="1">
      <alignment horizontal="left" vertical="center" shrinkToFit="1"/>
    </xf>
    <xf numFmtId="0" fontId="16" fillId="0" borderId="54" xfId="5" applyFont="1" applyBorder="1" applyAlignment="1">
      <alignment horizontal="left" vertical="center" shrinkToFit="1"/>
    </xf>
    <xf numFmtId="184" fontId="16" fillId="0" borderId="62" xfId="5" applyNumberFormat="1" applyFont="1" applyBorder="1" applyAlignment="1">
      <alignment horizontal="center" vertical="center" shrinkToFit="1"/>
    </xf>
    <xf numFmtId="184" fontId="16" fillId="0" borderId="63" xfId="5" applyNumberFormat="1" applyFont="1" applyBorder="1" applyAlignment="1">
      <alignment horizontal="center" vertical="center" shrinkToFit="1"/>
    </xf>
    <xf numFmtId="184" fontId="16" fillId="0" borderId="12" xfId="5" applyNumberFormat="1" applyFont="1" applyBorder="1" applyAlignment="1">
      <alignment horizontal="center" vertical="center" shrinkToFit="1"/>
    </xf>
    <xf numFmtId="184" fontId="16" fillId="0" borderId="0" xfId="5" applyNumberFormat="1" applyFont="1" applyAlignment="1">
      <alignment horizontal="center" vertical="center" shrinkToFit="1"/>
    </xf>
    <xf numFmtId="184" fontId="16" fillId="0" borderId="56" xfId="5" applyNumberFormat="1" applyFont="1" applyBorder="1" applyAlignment="1">
      <alignment horizontal="center" vertical="center" shrinkToFit="1"/>
    </xf>
    <xf numFmtId="184" fontId="16" fillId="0" borderId="54" xfId="5" applyNumberFormat="1" applyFont="1" applyBorder="1" applyAlignment="1">
      <alignment horizontal="center" vertical="center" shrinkToFit="1"/>
    </xf>
    <xf numFmtId="0" fontId="16" fillId="0" borderId="63" xfId="5" applyFont="1" applyBorder="1" applyAlignment="1">
      <alignment horizontal="center" vertical="center" shrinkToFit="1"/>
    </xf>
    <xf numFmtId="0" fontId="16" fillId="0" borderId="64" xfId="5" applyFont="1" applyBorder="1" applyAlignment="1">
      <alignment horizontal="center" vertical="center" shrinkToFit="1"/>
    </xf>
    <xf numFmtId="0" fontId="16" fillId="0" borderId="15" xfId="5" applyFont="1" applyBorder="1" applyAlignment="1">
      <alignment horizontal="center" vertical="center" shrinkToFit="1"/>
    </xf>
    <xf numFmtId="188" fontId="16" fillId="0" borderId="65" xfId="1" applyNumberFormat="1" applyFont="1" applyBorder="1" applyAlignment="1">
      <alignment horizontal="center" vertical="center" shrinkToFit="1"/>
    </xf>
    <xf numFmtId="188" fontId="16" fillId="0" borderId="68" xfId="1" applyNumberFormat="1" applyFont="1" applyBorder="1" applyAlignment="1">
      <alignment horizontal="center" vertical="center" shrinkToFit="1"/>
    </xf>
    <xf numFmtId="0" fontId="16" fillId="0" borderId="66" xfId="5" applyFont="1" applyBorder="1" applyAlignment="1">
      <alignment horizontal="center" vertical="center" shrinkToFit="1"/>
    </xf>
    <xf numFmtId="0" fontId="16" fillId="0" borderId="67" xfId="5" applyFont="1" applyBorder="1" applyAlignment="1">
      <alignment horizontal="center" vertical="center" shrinkToFit="1"/>
    </xf>
    <xf numFmtId="0" fontId="16" fillId="0" borderId="69" xfId="5" applyFont="1" applyBorder="1" applyAlignment="1">
      <alignment horizontal="center" vertical="center" shrinkToFit="1"/>
    </xf>
    <xf numFmtId="0" fontId="16" fillId="0" borderId="70" xfId="5" applyFont="1" applyBorder="1" applyAlignment="1">
      <alignment horizontal="center" vertical="center" shrinkToFit="1"/>
    </xf>
    <xf numFmtId="0" fontId="16" fillId="0" borderId="2" xfId="5" applyFont="1" applyBorder="1" applyAlignment="1">
      <alignment horizontal="center" vertical="center" shrinkToFit="1"/>
    </xf>
    <xf numFmtId="0" fontId="16" fillId="0" borderId="56" xfId="5" applyFont="1" applyBorder="1" applyAlignment="1">
      <alignment horizontal="center" vertical="center" shrinkToFit="1"/>
    </xf>
    <xf numFmtId="0" fontId="16" fillId="0" borderId="57" xfId="5" applyFont="1" applyBorder="1" applyAlignment="1">
      <alignment horizontal="center" vertical="center" textRotation="255" shrinkToFit="1"/>
    </xf>
    <xf numFmtId="0" fontId="16" fillId="0" borderId="58" xfId="5" applyFont="1" applyBorder="1" applyAlignment="1">
      <alignment horizontal="center" vertical="center" textRotation="255" shrinkToFit="1"/>
    </xf>
    <xf numFmtId="0" fontId="16" fillId="0" borderId="46" xfId="5" applyFont="1" applyBorder="1" applyAlignment="1">
      <alignment horizontal="center" vertical="center" textRotation="255" shrinkToFit="1"/>
    </xf>
    <xf numFmtId="0" fontId="16" fillId="0" borderId="1" xfId="5" applyFont="1" applyBorder="1" applyAlignment="1">
      <alignment horizontal="center" vertical="center" textRotation="255" shrinkToFit="1"/>
    </xf>
    <xf numFmtId="0" fontId="16" fillId="0" borderId="51" xfId="5" applyFont="1" applyBorder="1" applyAlignment="1">
      <alignment horizontal="center" vertical="center" textRotation="255" shrinkToFit="1"/>
    </xf>
    <xf numFmtId="0" fontId="16" fillId="0" borderId="52" xfId="5" applyFont="1" applyBorder="1" applyAlignment="1">
      <alignment horizontal="center" vertical="center" textRotation="255" shrinkToFit="1"/>
    </xf>
    <xf numFmtId="0" fontId="16" fillId="0" borderId="59" xfId="5" applyFont="1" applyBorder="1" applyAlignment="1">
      <alignment horizontal="center" vertical="center" shrinkToFit="1"/>
    </xf>
    <xf numFmtId="0" fontId="16" fillId="0" borderId="65" xfId="5" applyFont="1" applyBorder="1" applyAlignment="1">
      <alignment horizontal="center" vertical="center" shrinkToFit="1"/>
    </xf>
    <xf numFmtId="0" fontId="16" fillId="0" borderId="60" xfId="5" applyFont="1" applyBorder="1" applyAlignment="1">
      <alignment horizontal="center" vertical="center" shrinkToFit="1"/>
    </xf>
    <xf numFmtId="0" fontId="16" fillId="0" borderId="61" xfId="5" applyFont="1" applyBorder="1" applyAlignment="1">
      <alignment horizontal="center" vertical="center" shrinkToFit="1"/>
    </xf>
    <xf numFmtId="188" fontId="16" fillId="0" borderId="62" xfId="5" applyNumberFormat="1" applyFont="1" applyBorder="1" applyAlignment="1">
      <alignment horizontal="center" vertical="center" shrinkToFit="1"/>
    </xf>
    <xf numFmtId="188" fontId="16" fillId="0" borderId="63" xfId="5" applyNumberFormat="1" applyFont="1" applyBorder="1" applyAlignment="1">
      <alignment horizontal="center" vertical="center" shrinkToFit="1"/>
    </xf>
    <xf numFmtId="188" fontId="16" fillId="0" borderId="12" xfId="5" applyNumberFormat="1" applyFont="1" applyBorder="1" applyAlignment="1">
      <alignment horizontal="center" vertical="center" shrinkToFit="1"/>
    </xf>
    <xf numFmtId="188" fontId="16" fillId="0" borderId="0" xfId="5" applyNumberFormat="1" applyFont="1" applyAlignment="1">
      <alignment horizontal="center" vertical="center" shrinkToFit="1"/>
    </xf>
    <xf numFmtId="188" fontId="16" fillId="0" borderId="56" xfId="5" applyNumberFormat="1" applyFont="1" applyBorder="1" applyAlignment="1">
      <alignment horizontal="center" vertical="center" shrinkToFit="1"/>
    </xf>
    <xf numFmtId="188" fontId="16" fillId="0" borderId="54" xfId="5" applyNumberFormat="1" applyFont="1" applyBorder="1" applyAlignment="1">
      <alignment horizontal="center" vertical="center" shrinkToFit="1"/>
    </xf>
    <xf numFmtId="183" fontId="16" fillId="0" borderId="63" xfId="5" applyNumberFormat="1" applyFont="1" applyBorder="1" applyAlignment="1">
      <alignment horizontal="right" vertical="center" shrinkToFit="1"/>
    </xf>
    <xf numFmtId="183" fontId="16" fillId="0" borderId="0" xfId="5" applyNumberFormat="1" applyFont="1" applyAlignment="1">
      <alignment horizontal="right" vertical="center" shrinkToFit="1"/>
    </xf>
    <xf numFmtId="183" fontId="16" fillId="0" borderId="54" xfId="5" applyNumberFormat="1" applyFont="1" applyBorder="1" applyAlignment="1">
      <alignment horizontal="right" vertical="center" shrinkToFit="1"/>
    </xf>
    <xf numFmtId="0" fontId="16" fillId="0" borderId="62" xfId="5" applyFont="1" applyBorder="1" applyAlignment="1">
      <alignment horizontal="center" vertical="center" textRotation="255" shrinkToFit="1"/>
    </xf>
    <xf numFmtId="0" fontId="16" fillId="0" borderId="72" xfId="5" applyFont="1" applyBorder="1" applyAlignment="1">
      <alignment horizontal="center" vertical="center" textRotation="255" shrinkToFit="1"/>
    </xf>
    <xf numFmtId="0" fontId="16" fillId="0" borderId="12" xfId="5" applyFont="1" applyBorder="1" applyAlignment="1">
      <alignment horizontal="center" vertical="center" textRotation="255" shrinkToFit="1"/>
    </xf>
    <xf numFmtId="0" fontId="16" fillId="0" borderId="13" xfId="5" applyFont="1" applyBorder="1" applyAlignment="1">
      <alignment horizontal="center" vertical="center" textRotation="255" shrinkToFit="1"/>
    </xf>
    <xf numFmtId="0" fontId="16" fillId="0" borderId="56" xfId="5" applyFont="1" applyBorder="1" applyAlignment="1">
      <alignment horizontal="center" vertical="center" textRotation="255" shrinkToFit="1"/>
    </xf>
    <xf numFmtId="0" fontId="16" fillId="0" borderId="73" xfId="5" applyFont="1" applyBorder="1" applyAlignment="1">
      <alignment horizontal="center" vertical="center" textRotation="255" shrinkToFit="1"/>
    </xf>
    <xf numFmtId="38" fontId="16" fillId="0" borderId="71" xfId="1" applyFont="1" applyBorder="1" applyAlignment="1">
      <alignment horizontal="center" vertical="center" shrinkToFit="1"/>
    </xf>
    <xf numFmtId="38" fontId="16" fillId="0" borderId="63" xfId="1" applyFont="1" applyBorder="1" applyAlignment="1">
      <alignment horizontal="center" vertical="center" shrinkToFit="1"/>
    </xf>
    <xf numFmtId="38" fontId="16" fillId="0" borderId="14" xfId="1" applyFont="1" applyBorder="1" applyAlignment="1">
      <alignment horizontal="center" vertical="center" shrinkToFit="1"/>
    </xf>
    <xf numFmtId="38" fontId="16" fillId="0" borderId="0" xfId="1" applyFont="1" applyBorder="1" applyAlignment="1">
      <alignment horizontal="center" vertical="center" shrinkToFit="1"/>
    </xf>
    <xf numFmtId="38" fontId="16" fillId="0" borderId="53" xfId="1" applyFont="1" applyBorder="1" applyAlignment="1">
      <alignment horizontal="center" vertical="center" shrinkToFit="1"/>
    </xf>
    <xf numFmtId="38" fontId="16" fillId="0" borderId="54" xfId="1" applyFont="1" applyBorder="1" applyAlignment="1">
      <alignment horizontal="center" vertical="center" shrinkToFit="1"/>
    </xf>
    <xf numFmtId="188" fontId="16" fillId="0" borderId="77" xfId="1" applyNumberFormat="1" applyFont="1" applyBorder="1" applyAlignment="1">
      <alignment horizontal="center" vertical="center" shrinkToFit="1"/>
    </xf>
    <xf numFmtId="188" fontId="16" fillId="0" borderId="78" xfId="1" applyNumberFormat="1" applyFont="1" applyBorder="1" applyAlignment="1">
      <alignment horizontal="center" vertical="center" shrinkToFit="1"/>
    </xf>
    <xf numFmtId="188" fontId="16" fillId="0" borderId="76" xfId="1" applyNumberFormat="1" applyFont="1" applyBorder="1" applyAlignment="1">
      <alignment horizontal="center" vertical="center" shrinkToFit="1"/>
    </xf>
    <xf numFmtId="188" fontId="16" fillId="0" borderId="79" xfId="1" applyNumberFormat="1" applyFont="1" applyBorder="1" applyAlignment="1">
      <alignment horizontal="center" vertical="center" shrinkToFit="1"/>
    </xf>
    <xf numFmtId="0" fontId="16" fillId="0" borderId="62" xfId="5" applyFont="1" applyBorder="1" applyAlignment="1">
      <alignment horizontal="center" vertical="center" shrinkToFit="1"/>
    </xf>
    <xf numFmtId="0" fontId="16" fillId="0" borderId="12" xfId="5" applyFont="1" applyBorder="1" applyAlignment="1">
      <alignment horizontal="center" vertical="center" shrinkToFit="1"/>
    </xf>
    <xf numFmtId="183" fontId="16" fillId="0" borderId="0" xfId="5" applyNumberFormat="1" applyFont="1" applyAlignment="1">
      <alignment horizontal="center" vertical="center" shrinkToFit="1"/>
    </xf>
    <xf numFmtId="183" fontId="16" fillId="0" borderId="54" xfId="5" applyNumberFormat="1" applyFont="1" applyBorder="1" applyAlignment="1">
      <alignment horizontal="center" vertical="center" shrinkToFit="1"/>
    </xf>
    <xf numFmtId="0" fontId="16" fillId="0" borderId="18" xfId="5" applyFont="1" applyBorder="1" applyAlignment="1">
      <alignment horizontal="center" vertical="center" textRotation="255" shrinkToFit="1"/>
    </xf>
    <xf numFmtId="0" fontId="16" fillId="0" borderId="20" xfId="5" applyFont="1" applyBorder="1" applyAlignment="1">
      <alignment horizontal="center" vertical="center" textRotation="255" shrinkToFit="1"/>
    </xf>
    <xf numFmtId="0" fontId="16" fillId="0" borderId="74" xfId="5" applyFont="1" applyBorder="1" applyAlignment="1">
      <alignment horizontal="center" vertical="center" shrinkToFit="1"/>
    </xf>
    <xf numFmtId="0" fontId="16" fillId="0" borderId="75" xfId="5" applyFont="1" applyBorder="1" applyAlignment="1">
      <alignment horizontal="center" vertical="center" shrinkToFit="1"/>
    </xf>
    <xf numFmtId="0" fontId="16" fillId="0" borderId="76" xfId="5" applyFont="1" applyBorder="1" applyAlignment="1">
      <alignment horizontal="center" vertical="center" shrinkToFit="1"/>
    </xf>
    <xf numFmtId="183" fontId="16" fillId="0" borderId="63" xfId="5" applyNumberFormat="1" applyFont="1" applyBorder="1" applyAlignment="1">
      <alignment horizontal="center" vertical="center" shrinkToFit="1"/>
    </xf>
    <xf numFmtId="178" fontId="19" fillId="0" borderId="1" xfId="5" applyNumberFormat="1" applyFont="1" applyBorder="1" applyAlignment="1">
      <alignment vertical="center" shrinkToFit="1"/>
    </xf>
    <xf numFmtId="0" fontId="20" fillId="0" borderId="2" xfId="5" applyFont="1" applyBorder="1" applyAlignment="1">
      <alignment horizontal="center" vertical="center" wrapText="1" shrinkToFit="1"/>
    </xf>
    <xf numFmtId="0" fontId="20" fillId="0" borderId="3" xfId="5" applyFont="1" applyBorder="1" applyAlignment="1">
      <alignment horizontal="center" vertical="center" wrapText="1" shrinkToFit="1"/>
    </xf>
    <xf numFmtId="0" fontId="20" fillId="0" borderId="6" xfId="5" applyFont="1" applyBorder="1" applyAlignment="1">
      <alignment horizontal="center" vertical="center" wrapText="1" shrinkToFit="1"/>
    </xf>
    <xf numFmtId="0" fontId="20" fillId="0" borderId="12" xfId="5" applyFont="1" applyBorder="1" applyAlignment="1">
      <alignment horizontal="center" vertical="center" wrapText="1" shrinkToFit="1"/>
    </xf>
    <xf numFmtId="0" fontId="20" fillId="0" borderId="0" xfId="5" applyFont="1" applyAlignment="1">
      <alignment horizontal="center" vertical="center" wrapText="1" shrinkToFit="1"/>
    </xf>
    <xf numFmtId="0" fontId="20" fillId="0" borderId="15" xfId="5" applyFont="1" applyBorder="1" applyAlignment="1">
      <alignment horizontal="center" vertical="center" wrapText="1" shrinkToFit="1"/>
    </xf>
    <xf numFmtId="0" fontId="20" fillId="0" borderId="18" xfId="5" applyFont="1" applyBorder="1" applyAlignment="1">
      <alignment horizontal="center" vertical="center" wrapText="1" shrinkToFit="1"/>
    </xf>
    <xf numFmtId="0" fontId="20" fillId="0" borderId="19" xfId="5" applyFont="1" applyBorder="1" applyAlignment="1">
      <alignment horizontal="center" vertical="center" wrapText="1" shrinkToFit="1"/>
    </xf>
    <xf numFmtId="0" fontId="20" fillId="0" borderId="22" xfId="5" applyFont="1" applyBorder="1" applyAlignment="1">
      <alignment horizontal="center" vertical="center" wrapText="1" shrinkToFit="1"/>
    </xf>
    <xf numFmtId="0" fontId="16" fillId="0" borderId="80" xfId="5" applyFont="1" applyBorder="1" applyAlignment="1">
      <alignment horizontal="center" vertical="center" shrinkToFit="1"/>
    </xf>
    <xf numFmtId="0" fontId="16" fillId="0" borderId="81" xfId="5" applyFont="1" applyBorder="1" applyAlignment="1">
      <alignment horizontal="center" vertical="center" shrinkToFit="1"/>
    </xf>
    <xf numFmtId="0" fontId="16" fillId="0" borderId="83" xfId="5" applyFont="1" applyBorder="1" applyAlignment="1">
      <alignment horizontal="center" vertical="center" shrinkToFit="1"/>
    </xf>
    <xf numFmtId="0" fontId="16" fillId="0" borderId="84" xfId="5" applyFont="1" applyBorder="1" applyAlignment="1">
      <alignment horizontal="center" vertical="center" shrinkToFit="1"/>
    </xf>
    <xf numFmtId="184" fontId="16" fillId="0" borderId="1" xfId="5" applyNumberFormat="1" applyFont="1" applyBorder="1" applyAlignment="1">
      <alignment horizontal="center"/>
    </xf>
    <xf numFmtId="178" fontId="19" fillId="0" borderId="1" xfId="5" applyNumberFormat="1" applyFont="1" applyBorder="1" applyAlignment="1">
      <alignment horizontal="center" vertical="center" shrinkToFit="1"/>
    </xf>
    <xf numFmtId="0" fontId="16" fillId="0" borderId="64" xfId="5" applyFont="1" applyBorder="1" applyAlignment="1">
      <alignment horizontal="left" vertical="center" shrinkToFit="1"/>
    </xf>
    <xf numFmtId="0" fontId="16" fillId="0" borderId="15" xfId="5" applyFont="1" applyBorder="1" applyAlignment="1">
      <alignment horizontal="left" vertical="center" shrinkToFit="1"/>
    </xf>
    <xf numFmtId="0" fontId="16" fillId="0" borderId="55" xfId="5" applyFont="1" applyBorder="1" applyAlignment="1">
      <alignment horizontal="left" vertical="center" shrinkToFit="1"/>
    </xf>
    <xf numFmtId="0" fontId="16" fillId="0" borderId="12" xfId="5" applyFont="1" applyBorder="1" applyAlignment="1">
      <alignment horizontal="right" vertical="center"/>
    </xf>
    <xf numFmtId="0" fontId="16" fillId="0" borderId="0" xfId="5" applyFont="1" applyAlignment="1">
      <alignment horizontal="right" vertical="center"/>
    </xf>
    <xf numFmtId="0" fontId="16" fillId="0" borderId="15" xfId="5" applyFont="1" applyBorder="1" applyAlignment="1">
      <alignment horizontal="right" vertical="center"/>
    </xf>
    <xf numFmtId="0" fontId="16" fillId="0" borderId="18" xfId="5" applyFont="1" applyBorder="1" applyAlignment="1">
      <alignment horizontal="right" vertical="center"/>
    </xf>
    <xf numFmtId="0" fontId="16" fillId="0" borderId="19" xfId="5" applyFont="1" applyBorder="1" applyAlignment="1">
      <alignment horizontal="right" vertical="center"/>
    </xf>
    <xf numFmtId="0" fontId="16" fillId="0" borderId="22" xfId="5" applyFont="1" applyBorder="1" applyAlignment="1">
      <alignment horizontal="right" vertical="center"/>
    </xf>
    <xf numFmtId="184" fontId="16" fillId="0" borderId="18" xfId="5" applyNumberFormat="1" applyFont="1" applyBorder="1" applyAlignment="1">
      <alignment horizontal="center" vertical="center" shrinkToFit="1"/>
    </xf>
    <xf numFmtId="184" fontId="16" fillId="0" borderId="19" xfId="5" applyNumberFormat="1" applyFont="1" applyBorder="1" applyAlignment="1">
      <alignment horizontal="center" vertical="center" shrinkToFit="1"/>
    </xf>
    <xf numFmtId="0" fontId="16" fillId="0" borderId="19" xfId="5" applyFont="1" applyBorder="1" applyAlignment="1">
      <alignment horizontal="center" vertical="center" shrinkToFit="1"/>
    </xf>
    <xf numFmtId="0" fontId="16" fillId="0" borderId="22" xfId="5" applyFont="1" applyBorder="1" applyAlignment="1">
      <alignment horizontal="center" vertical="center" shrinkToFit="1"/>
    </xf>
    <xf numFmtId="0" fontId="12" fillId="0" borderId="5" xfId="3" applyFont="1" applyBorder="1" applyAlignment="1">
      <alignment horizontal="center" vertical="center" shrinkToFit="1"/>
    </xf>
    <xf numFmtId="0" fontId="12" fillId="0" borderId="3" xfId="3" applyFont="1" applyBorder="1" applyAlignment="1">
      <alignment horizontal="center" vertical="center" shrinkToFit="1"/>
    </xf>
    <xf numFmtId="0" fontId="12" fillId="0" borderId="4" xfId="3" applyFont="1" applyBorder="1" applyAlignment="1">
      <alignment horizontal="center" vertical="center" shrinkToFit="1"/>
    </xf>
    <xf numFmtId="0" fontId="12" fillId="0" borderId="49" xfId="3" applyFont="1" applyBorder="1" applyAlignment="1">
      <alignment horizontal="center" vertical="center" shrinkToFit="1"/>
    </xf>
    <xf numFmtId="0" fontId="12" fillId="0" borderId="50" xfId="3" applyFont="1" applyBorder="1" applyAlignment="1">
      <alignment horizontal="center" vertical="center" shrinkToFit="1"/>
    </xf>
    <xf numFmtId="0" fontId="12" fillId="0" borderId="95" xfId="3" applyFont="1" applyBorder="1" applyAlignment="1">
      <alignment horizontal="center" vertical="center" shrinkToFit="1"/>
    </xf>
    <xf numFmtId="0" fontId="12" fillId="0" borderId="96" xfId="3" applyFont="1" applyBorder="1" applyAlignment="1">
      <alignment horizontal="center" vertical="center" shrinkToFit="1"/>
    </xf>
    <xf numFmtId="181" fontId="23" fillId="0" borderId="12" xfId="3" applyNumberFormat="1" applyFont="1" applyBorder="1" applyAlignment="1">
      <alignment horizontal="center" vertical="center" shrinkToFit="1"/>
    </xf>
    <xf numFmtId="181" fontId="23" fillId="0" borderId="0" xfId="3" applyNumberFormat="1" applyFont="1" applyAlignment="1">
      <alignment horizontal="center" vertical="center" shrinkToFit="1"/>
    </xf>
    <xf numFmtId="181" fontId="23" fillId="0" borderId="15" xfId="3" applyNumberFormat="1" applyFont="1" applyBorder="1" applyAlignment="1">
      <alignment horizontal="center" vertical="center" shrinkToFit="1"/>
    </xf>
    <xf numFmtId="181" fontId="23" fillId="0" borderId="18" xfId="3" applyNumberFormat="1" applyFont="1" applyBorder="1" applyAlignment="1">
      <alignment horizontal="center" vertical="center" shrinkToFit="1"/>
    </xf>
    <xf numFmtId="181" fontId="23" fillId="0" borderId="19" xfId="3" applyNumberFormat="1" applyFont="1" applyBorder="1" applyAlignment="1">
      <alignment horizontal="center" vertical="center" shrinkToFit="1"/>
    </xf>
    <xf numFmtId="181" fontId="23" fillId="0" borderId="22" xfId="3" applyNumberFormat="1" applyFont="1" applyBorder="1" applyAlignment="1">
      <alignment horizontal="center" vertical="center" shrinkToFit="1"/>
    </xf>
    <xf numFmtId="0" fontId="16" fillId="0" borderId="4" xfId="5" applyFont="1" applyBorder="1" applyAlignment="1">
      <alignment horizontal="center" vertical="center" shrinkToFit="1"/>
    </xf>
    <xf numFmtId="0" fontId="16" fillId="0" borderId="13" xfId="5" applyFont="1" applyBorder="1" applyAlignment="1">
      <alignment horizontal="center" vertical="center" shrinkToFit="1"/>
    </xf>
    <xf numFmtId="0" fontId="16" fillId="0" borderId="18" xfId="5" applyFont="1" applyBorder="1" applyAlignment="1">
      <alignment horizontal="center" vertical="center" shrinkToFit="1"/>
    </xf>
    <xf numFmtId="0" fontId="16" fillId="0" borderId="20" xfId="5" applyFont="1" applyBorder="1" applyAlignment="1">
      <alignment horizontal="center" vertical="center" shrinkToFit="1"/>
    </xf>
    <xf numFmtId="0" fontId="16" fillId="0" borderId="82" xfId="5" applyFont="1" applyBorder="1" applyAlignment="1">
      <alignment horizontal="center" vertical="center" shrinkToFit="1"/>
    </xf>
    <xf numFmtId="0" fontId="16" fillId="0" borderId="85" xfId="5" applyFont="1" applyBorder="1" applyAlignment="1">
      <alignment horizontal="center" vertical="center" shrinkToFit="1"/>
    </xf>
    <xf numFmtId="0" fontId="22" fillId="0" borderId="86" xfId="5" applyFont="1" applyBorder="1" applyAlignment="1">
      <alignment horizontal="center" vertical="center"/>
    </xf>
    <xf numFmtId="0" fontId="22" fillId="0" borderId="87" xfId="5" applyFont="1" applyBorder="1" applyAlignment="1">
      <alignment horizontal="center" vertical="center"/>
    </xf>
    <xf numFmtId="0" fontId="22" fillId="0" borderId="89" xfId="5" applyFont="1" applyBorder="1" applyAlignment="1">
      <alignment horizontal="center" vertical="center"/>
    </xf>
    <xf numFmtId="0" fontId="22" fillId="0" borderId="90" xfId="5" applyFont="1" applyBorder="1" applyAlignment="1">
      <alignment horizontal="center" vertical="center"/>
    </xf>
    <xf numFmtId="0" fontId="22" fillId="0" borderId="92" xfId="5" applyFont="1" applyBorder="1" applyAlignment="1">
      <alignment horizontal="center" vertical="center"/>
    </xf>
    <xf numFmtId="0" fontId="22" fillId="0" borderId="93" xfId="5" applyFont="1" applyBorder="1" applyAlignment="1">
      <alignment horizontal="center" vertical="center"/>
    </xf>
    <xf numFmtId="0" fontId="22" fillId="0" borderId="88" xfId="5" applyFont="1" applyBorder="1" applyAlignment="1">
      <alignment horizontal="center" vertical="center"/>
    </xf>
    <xf numFmtId="0" fontId="22" fillId="0" borderId="91" xfId="5" applyFont="1" applyBorder="1" applyAlignment="1">
      <alignment horizontal="center" vertical="center"/>
    </xf>
    <xf numFmtId="0" fontId="22" fillId="0" borderId="94" xfId="5" applyFont="1" applyBorder="1" applyAlignment="1">
      <alignment horizontal="center" vertical="center"/>
    </xf>
    <xf numFmtId="0" fontId="28" fillId="0" borderId="36" xfId="3" applyFont="1" applyBorder="1" applyAlignment="1">
      <alignment horizontal="center" vertical="center"/>
    </xf>
    <xf numFmtId="0" fontId="29" fillId="0" borderId="37" xfId="3" applyFont="1" applyBorder="1" applyAlignment="1">
      <alignment horizontal="center" vertical="center"/>
    </xf>
    <xf numFmtId="0" fontId="28" fillId="0" borderId="37" xfId="3" applyFont="1" applyBorder="1" applyAlignment="1">
      <alignment horizontal="center" vertical="center"/>
    </xf>
    <xf numFmtId="0" fontId="29" fillId="0" borderId="40" xfId="3" applyFont="1" applyBorder="1" applyAlignment="1">
      <alignment horizontal="center" vertical="center"/>
    </xf>
    <xf numFmtId="0" fontId="26" fillId="0" borderId="1" xfId="2" applyFont="1" applyBorder="1" applyAlignment="1">
      <alignment horizontal="center" vertical="center"/>
    </xf>
    <xf numFmtId="0" fontId="27" fillId="0" borderId="1" xfId="2" applyFont="1" applyBorder="1" applyAlignment="1">
      <alignment horizontal="center" vertical="center"/>
    </xf>
    <xf numFmtId="0" fontId="30" fillId="0" borderId="0" xfId="3" applyFont="1" applyAlignment="1">
      <alignment horizontal="center" vertical="center"/>
    </xf>
    <xf numFmtId="0" fontId="26" fillId="0" borderId="2"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12" xfId="3" applyFont="1" applyBorder="1" applyAlignment="1">
      <alignment horizontal="center" vertical="center"/>
    </xf>
    <xf numFmtId="0" fontId="27" fillId="0" borderId="0" xfId="3" applyFont="1" applyAlignment="1">
      <alignment horizontal="center" vertical="center"/>
    </xf>
    <xf numFmtId="0" fontId="27" fillId="0" borderId="13" xfId="3" applyFont="1" applyBorder="1" applyAlignment="1">
      <alignment horizontal="center" vertical="center"/>
    </xf>
    <xf numFmtId="0" fontId="27" fillId="0" borderId="18" xfId="3" applyFont="1" applyBorder="1" applyAlignment="1">
      <alignment horizontal="center" vertical="center"/>
    </xf>
    <xf numFmtId="0" fontId="27" fillId="0" borderId="19" xfId="3" applyFont="1" applyBorder="1" applyAlignment="1">
      <alignment horizontal="center" vertical="center"/>
    </xf>
    <xf numFmtId="0" fontId="27" fillId="0" borderId="20" xfId="3" applyFont="1" applyBorder="1" applyAlignment="1">
      <alignment horizontal="center" vertical="center"/>
    </xf>
    <xf numFmtId="0" fontId="26" fillId="0" borderId="5" xfId="3" applyFont="1" applyFill="1" applyBorder="1" applyAlignment="1" applyProtection="1">
      <alignment horizontal="center" vertical="center" shrinkToFit="1"/>
      <protection locked="0"/>
    </xf>
    <xf numFmtId="0" fontId="27" fillId="0" borderId="3" xfId="3" applyFont="1" applyFill="1" applyBorder="1" applyAlignment="1" applyProtection="1">
      <alignment horizontal="center" vertical="center" shrinkToFit="1"/>
      <protection locked="0"/>
    </xf>
    <xf numFmtId="0" fontId="27" fillId="0" borderId="6" xfId="3" applyFont="1" applyFill="1" applyBorder="1" applyAlignment="1" applyProtection="1">
      <alignment horizontal="center" vertical="center" shrinkToFit="1"/>
      <protection locked="0"/>
    </xf>
    <xf numFmtId="0" fontId="27" fillId="0" borderId="14" xfId="3" applyFont="1" applyFill="1" applyBorder="1" applyAlignment="1" applyProtection="1">
      <alignment horizontal="center" vertical="center" shrinkToFit="1"/>
      <protection locked="0"/>
    </xf>
    <xf numFmtId="0" fontId="27" fillId="0" borderId="0" xfId="3" applyFont="1" applyFill="1" applyAlignment="1" applyProtection="1">
      <alignment horizontal="center" vertical="center" shrinkToFit="1"/>
      <protection locked="0"/>
    </xf>
    <xf numFmtId="0" fontId="27" fillId="0" borderId="15" xfId="3" applyFont="1" applyFill="1" applyBorder="1" applyAlignment="1" applyProtection="1">
      <alignment horizontal="center" vertical="center" shrinkToFit="1"/>
      <protection locked="0"/>
    </xf>
    <xf numFmtId="0" fontId="27" fillId="0" borderId="21" xfId="3" applyFont="1" applyFill="1" applyBorder="1" applyAlignment="1" applyProtection="1">
      <alignment horizontal="center" vertical="center" shrinkToFit="1"/>
      <protection locked="0"/>
    </xf>
    <xf numFmtId="0" fontId="27" fillId="0" borderId="19" xfId="3" applyFont="1" applyFill="1" applyBorder="1" applyAlignment="1" applyProtection="1">
      <alignment horizontal="center" vertical="center" shrinkToFit="1"/>
      <protection locked="0"/>
    </xf>
    <xf numFmtId="0" fontId="27" fillId="0" borderId="22" xfId="3" applyFont="1" applyFill="1" applyBorder="1" applyAlignment="1" applyProtection="1">
      <alignment horizontal="center" vertical="center" shrinkToFit="1"/>
      <protection locked="0"/>
    </xf>
    <xf numFmtId="49" fontId="27" fillId="0" borderId="7" xfId="3" applyNumberFormat="1" applyFont="1" applyFill="1" applyBorder="1" applyAlignment="1" applyProtection="1">
      <alignment horizontal="center" vertical="center"/>
      <protection locked="0"/>
    </xf>
    <xf numFmtId="49" fontId="27" fillId="0" borderId="8" xfId="3" applyNumberFormat="1" applyFont="1" applyFill="1" applyBorder="1" applyAlignment="1" applyProtection="1">
      <alignment horizontal="center" vertical="center"/>
      <protection locked="0"/>
    </xf>
    <xf numFmtId="49" fontId="27" fillId="0" borderId="9" xfId="3" applyNumberFormat="1" applyFont="1" applyFill="1" applyBorder="1" applyAlignment="1" applyProtection="1">
      <alignment horizontal="center" vertical="center"/>
      <protection locked="0"/>
    </xf>
    <xf numFmtId="49" fontId="27" fillId="0" borderId="12" xfId="3" applyNumberFormat="1" applyFont="1" applyFill="1" applyBorder="1" applyAlignment="1" applyProtection="1">
      <alignment horizontal="center" vertical="center"/>
      <protection locked="0"/>
    </xf>
    <xf numFmtId="49" fontId="27" fillId="0" borderId="0" xfId="3" applyNumberFormat="1" applyFont="1" applyFill="1" applyAlignment="1" applyProtection="1">
      <alignment horizontal="center" vertical="center"/>
      <protection locked="0"/>
    </xf>
    <xf numFmtId="49" fontId="27" fillId="0" borderId="16" xfId="3" applyNumberFormat="1" applyFont="1" applyFill="1" applyBorder="1" applyAlignment="1" applyProtection="1">
      <alignment horizontal="center" vertical="center"/>
      <protection locked="0"/>
    </xf>
    <xf numFmtId="49" fontId="27" fillId="0" borderId="23" xfId="3" applyNumberFormat="1" applyFont="1" applyFill="1" applyBorder="1" applyAlignment="1" applyProtection="1">
      <alignment horizontal="center" vertical="center"/>
      <protection locked="0"/>
    </xf>
    <xf numFmtId="49" fontId="27" fillId="0" borderId="24" xfId="3" applyNumberFormat="1" applyFont="1" applyFill="1" applyBorder="1" applyAlignment="1" applyProtection="1">
      <alignment horizontal="center" vertical="center"/>
      <protection locked="0"/>
    </xf>
    <xf numFmtId="49" fontId="27" fillId="0" borderId="25" xfId="3" applyNumberFormat="1" applyFont="1" applyFill="1" applyBorder="1" applyAlignment="1" applyProtection="1">
      <alignment horizontal="center" vertical="center"/>
      <protection locked="0"/>
    </xf>
    <xf numFmtId="49" fontId="27" fillId="0" borderId="10" xfId="3" applyNumberFormat="1" applyFont="1" applyFill="1" applyBorder="1" applyAlignment="1" applyProtection="1">
      <alignment horizontal="center" vertical="center"/>
      <protection locked="0"/>
    </xf>
    <xf numFmtId="49" fontId="27" fillId="0" borderId="17" xfId="3" applyNumberFormat="1" applyFont="1" applyFill="1" applyBorder="1" applyAlignment="1" applyProtection="1">
      <alignment horizontal="center" vertical="center"/>
      <protection locked="0"/>
    </xf>
    <xf numFmtId="49" fontId="27" fillId="0" borderId="26" xfId="3" applyNumberFormat="1" applyFont="1" applyFill="1" applyBorder="1" applyAlignment="1" applyProtection="1">
      <alignment horizontal="center" vertical="center"/>
      <protection locked="0"/>
    </xf>
    <xf numFmtId="49" fontId="27" fillId="0" borderId="11" xfId="3" applyNumberFormat="1" applyFont="1" applyFill="1" applyBorder="1" applyAlignment="1" applyProtection="1">
      <alignment horizontal="center" vertical="center"/>
      <protection locked="0"/>
    </xf>
    <xf numFmtId="49" fontId="27" fillId="0" borderId="13" xfId="3" applyNumberFormat="1" applyFont="1" applyFill="1" applyBorder="1" applyAlignment="1" applyProtection="1">
      <alignment horizontal="center" vertical="center"/>
      <protection locked="0"/>
    </xf>
    <xf numFmtId="49" fontId="27" fillId="0" borderId="27" xfId="3" applyNumberFormat="1" applyFont="1" applyFill="1" applyBorder="1" applyAlignment="1" applyProtection="1">
      <alignment horizontal="center" vertical="center"/>
      <protection locked="0"/>
    </xf>
    <xf numFmtId="176" fontId="28" fillId="0" borderId="41" xfId="3" applyNumberFormat="1" applyFont="1" applyFill="1" applyBorder="1" applyAlignment="1" applyProtection="1">
      <alignment horizontal="center" vertical="center"/>
      <protection locked="0"/>
    </xf>
    <xf numFmtId="176" fontId="28" fillId="0" borderId="42" xfId="3" applyNumberFormat="1" applyFont="1" applyFill="1" applyBorder="1" applyAlignment="1" applyProtection="1">
      <alignment horizontal="center" vertical="center"/>
      <protection locked="0"/>
    </xf>
    <xf numFmtId="176" fontId="28" fillId="0" borderId="43" xfId="3" applyNumberFormat="1" applyFont="1" applyFill="1" applyBorder="1" applyAlignment="1" applyProtection="1">
      <alignment horizontal="center" vertical="center"/>
      <protection locked="0"/>
    </xf>
    <xf numFmtId="0" fontId="28" fillId="0" borderId="41" xfId="3" applyFont="1" applyBorder="1" applyAlignment="1">
      <alignment horizontal="center" vertical="center"/>
    </xf>
    <xf numFmtId="0" fontId="29" fillId="0" borderId="42" xfId="3" applyFont="1" applyBorder="1" applyAlignment="1">
      <alignment horizontal="center" vertical="center"/>
    </xf>
    <xf numFmtId="0" fontId="29" fillId="0" borderId="43" xfId="3" applyFont="1" applyBorder="1" applyAlignment="1">
      <alignment horizontal="center" vertical="center"/>
    </xf>
    <xf numFmtId="177" fontId="28" fillId="0" borderId="44" xfId="3" applyNumberFormat="1" applyFont="1" applyFill="1" applyBorder="1" applyAlignment="1" applyProtection="1">
      <alignment horizontal="center" vertical="center"/>
      <protection locked="0"/>
    </xf>
    <xf numFmtId="177" fontId="28" fillId="0" borderId="8" xfId="3" applyNumberFormat="1" applyFont="1" applyFill="1" applyBorder="1" applyAlignment="1" applyProtection="1">
      <alignment horizontal="center" vertical="center"/>
      <protection locked="0"/>
    </xf>
    <xf numFmtId="177" fontId="28" fillId="0" borderId="11" xfId="3" applyNumberFormat="1" applyFont="1" applyFill="1" applyBorder="1" applyAlignment="1" applyProtection="1">
      <alignment horizontal="center" vertical="center"/>
      <protection locked="0"/>
    </xf>
    <xf numFmtId="177" fontId="28" fillId="0" borderId="14" xfId="3" applyNumberFormat="1" applyFont="1" applyFill="1" applyBorder="1" applyAlignment="1" applyProtection="1">
      <alignment horizontal="center" vertical="center"/>
      <protection locked="0"/>
    </xf>
    <xf numFmtId="177" fontId="28" fillId="0" borderId="0" xfId="3" applyNumberFormat="1" applyFont="1" applyFill="1" applyBorder="1" applyAlignment="1" applyProtection="1">
      <alignment horizontal="center" vertical="center"/>
      <protection locked="0"/>
    </xf>
    <xf numFmtId="177" fontId="28" fillId="0" borderId="13" xfId="3" applyNumberFormat="1" applyFont="1" applyFill="1" applyBorder="1" applyAlignment="1" applyProtection="1">
      <alignment horizontal="center" vertical="center"/>
      <protection locked="0"/>
    </xf>
    <xf numFmtId="177" fontId="28" fillId="0" borderId="45" xfId="3" applyNumberFormat="1" applyFont="1" applyFill="1" applyBorder="1" applyAlignment="1" applyProtection="1">
      <alignment horizontal="center" vertical="center"/>
      <protection locked="0"/>
    </xf>
    <xf numFmtId="177" fontId="28" fillId="0" borderId="24" xfId="3" applyNumberFormat="1" applyFont="1" applyFill="1" applyBorder="1" applyAlignment="1" applyProtection="1">
      <alignment horizontal="center" vertical="center"/>
      <protection locked="0"/>
    </xf>
    <xf numFmtId="177" fontId="28" fillId="0" borderId="27" xfId="3" applyNumberFormat="1" applyFont="1" applyFill="1" applyBorder="1" applyAlignment="1" applyProtection="1">
      <alignment horizontal="center" vertical="center"/>
      <protection locked="0"/>
    </xf>
    <xf numFmtId="0" fontId="29" fillId="0" borderId="44" xfId="3" applyFont="1" applyBorder="1" applyAlignment="1">
      <alignment horizontal="center" vertical="center" shrinkToFit="1"/>
    </xf>
    <xf numFmtId="0" fontId="29" fillId="0" borderId="8"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14" xfId="3" applyFont="1" applyBorder="1" applyAlignment="1">
      <alignment horizontal="center" vertical="center" shrinkToFit="1"/>
    </xf>
    <xf numFmtId="0" fontId="29" fillId="0" borderId="0" xfId="3" applyFont="1" applyAlignment="1">
      <alignment horizontal="center" vertical="center" shrinkToFit="1"/>
    </xf>
    <xf numFmtId="0" fontId="29" fillId="0" borderId="13" xfId="3" applyFont="1" applyBorder="1" applyAlignment="1">
      <alignment horizontal="center" vertical="center" shrinkToFit="1"/>
    </xf>
    <xf numFmtId="0" fontId="29" fillId="0" borderId="45" xfId="3" applyFont="1" applyBorder="1" applyAlignment="1">
      <alignment horizontal="center" vertical="center" shrinkToFit="1"/>
    </xf>
    <xf numFmtId="0" fontId="29" fillId="0" borderId="24" xfId="3" applyFont="1" applyBorder="1" applyAlignment="1">
      <alignment horizontal="center" vertical="center" shrinkToFit="1"/>
    </xf>
    <xf numFmtId="0" fontId="29" fillId="0" borderId="27" xfId="3" applyFont="1" applyBorder="1" applyAlignment="1">
      <alignment horizontal="center" vertical="center" shrinkToFit="1"/>
    </xf>
    <xf numFmtId="177" fontId="28" fillId="0" borderId="0" xfId="3" applyNumberFormat="1" applyFont="1" applyFill="1" applyAlignment="1" applyProtection="1">
      <alignment horizontal="center" vertical="center"/>
      <protection locked="0"/>
    </xf>
    <xf numFmtId="178" fontId="28" fillId="0" borderId="44" xfId="3" applyNumberFormat="1" applyFont="1" applyFill="1" applyBorder="1" applyAlignment="1" applyProtection="1">
      <alignment horizontal="center" vertical="center"/>
      <protection locked="0"/>
    </xf>
    <xf numFmtId="178" fontId="28" fillId="0" borderId="8" xfId="3" applyNumberFormat="1" applyFont="1" applyFill="1" applyBorder="1" applyAlignment="1" applyProtection="1">
      <alignment horizontal="center" vertical="center"/>
      <protection locked="0"/>
    </xf>
    <xf numFmtId="178" fontId="28" fillId="0" borderId="11" xfId="3" applyNumberFormat="1" applyFont="1" applyFill="1" applyBorder="1" applyAlignment="1" applyProtection="1">
      <alignment horizontal="center" vertical="center"/>
      <protection locked="0"/>
    </xf>
    <xf numFmtId="178" fontId="28" fillId="0" borderId="14" xfId="3" applyNumberFormat="1" applyFont="1" applyFill="1" applyBorder="1" applyAlignment="1" applyProtection="1">
      <alignment horizontal="center" vertical="center"/>
      <protection locked="0"/>
    </xf>
    <xf numFmtId="178" fontId="28" fillId="0" borderId="0" xfId="3" applyNumberFormat="1" applyFont="1" applyFill="1" applyAlignment="1" applyProtection="1">
      <alignment horizontal="center" vertical="center"/>
      <protection locked="0"/>
    </xf>
    <xf numFmtId="178" fontId="28" fillId="0" borderId="13" xfId="3" applyNumberFormat="1" applyFont="1" applyFill="1" applyBorder="1" applyAlignment="1" applyProtection="1">
      <alignment horizontal="center" vertical="center"/>
      <protection locked="0"/>
    </xf>
    <xf numFmtId="178" fontId="28" fillId="0" borderId="45" xfId="3" applyNumberFormat="1" applyFont="1" applyFill="1" applyBorder="1" applyAlignment="1" applyProtection="1">
      <alignment horizontal="center" vertical="center"/>
      <protection locked="0"/>
    </xf>
    <xf numFmtId="178" fontId="28" fillId="0" borderId="24" xfId="3" applyNumberFormat="1" applyFont="1" applyFill="1" applyBorder="1" applyAlignment="1" applyProtection="1">
      <alignment horizontal="center" vertical="center"/>
      <protection locked="0"/>
    </xf>
    <xf numFmtId="178" fontId="28" fillId="0" borderId="27" xfId="3" applyNumberFormat="1" applyFont="1" applyFill="1" applyBorder="1" applyAlignment="1" applyProtection="1">
      <alignment horizontal="center" vertical="center"/>
      <protection locked="0"/>
    </xf>
    <xf numFmtId="178" fontId="28" fillId="0" borderId="0" xfId="3" applyNumberFormat="1" applyFont="1" applyFill="1" applyBorder="1" applyAlignment="1" applyProtection="1">
      <alignment horizontal="center" vertical="center"/>
      <protection locked="0"/>
    </xf>
    <xf numFmtId="38" fontId="28" fillId="0" borderId="44" xfId="4" applyFont="1" applyFill="1" applyBorder="1" applyAlignment="1" applyProtection="1">
      <alignment horizontal="center" vertical="center"/>
      <protection locked="0"/>
    </xf>
    <xf numFmtId="38" fontId="28" fillId="0" borderId="8" xfId="4" applyFont="1" applyFill="1" applyBorder="1" applyAlignment="1" applyProtection="1">
      <alignment horizontal="center" vertical="center"/>
      <protection locked="0"/>
    </xf>
    <xf numFmtId="38" fontId="28" fillId="0" borderId="11" xfId="4" applyFont="1" applyFill="1" applyBorder="1" applyAlignment="1" applyProtection="1">
      <alignment horizontal="center" vertical="center"/>
      <protection locked="0"/>
    </xf>
    <xf numFmtId="38" fontId="28" fillId="0" borderId="14" xfId="4" applyFont="1" applyFill="1" applyBorder="1" applyAlignment="1" applyProtection="1">
      <alignment horizontal="center" vertical="center"/>
      <protection locked="0"/>
    </xf>
    <xf numFmtId="38" fontId="28" fillId="0" borderId="0" xfId="4" applyFont="1" applyFill="1" applyBorder="1" applyAlignment="1" applyProtection="1">
      <alignment horizontal="center" vertical="center"/>
      <protection locked="0"/>
    </xf>
    <xf numFmtId="38" fontId="28" fillId="0" borderId="13" xfId="4" applyFont="1" applyFill="1" applyBorder="1" applyAlignment="1" applyProtection="1">
      <alignment horizontal="center" vertical="center"/>
      <protection locked="0"/>
    </xf>
    <xf numFmtId="38" fontId="28" fillId="0" borderId="45" xfId="4" applyFont="1" applyFill="1" applyBorder="1" applyAlignment="1" applyProtection="1">
      <alignment horizontal="center" vertical="center"/>
      <protection locked="0"/>
    </xf>
    <xf numFmtId="38" fontId="28" fillId="0" borderId="24" xfId="4" applyFont="1" applyFill="1" applyBorder="1" applyAlignment="1" applyProtection="1">
      <alignment horizontal="center" vertical="center"/>
      <protection locked="0"/>
    </xf>
    <xf numFmtId="38" fontId="28" fillId="0" borderId="27" xfId="4" applyFont="1" applyFill="1" applyBorder="1" applyAlignment="1" applyProtection="1">
      <alignment horizontal="center" vertical="center"/>
      <protection locked="0"/>
    </xf>
    <xf numFmtId="0" fontId="28" fillId="0" borderId="2" xfId="3" applyFont="1" applyBorder="1" applyAlignment="1">
      <alignment horizontal="center" vertical="center"/>
    </xf>
    <xf numFmtId="0" fontId="29" fillId="0" borderId="3" xfId="3" applyFont="1" applyBorder="1" applyAlignment="1">
      <alignment horizontal="center" vertical="center"/>
    </xf>
    <xf numFmtId="0" fontId="29" fillId="0" borderId="6" xfId="3" applyFont="1" applyBorder="1" applyAlignment="1">
      <alignment horizontal="center" vertical="center"/>
    </xf>
    <xf numFmtId="0" fontId="29" fillId="0" borderId="12" xfId="3" applyFont="1" applyBorder="1" applyAlignment="1">
      <alignment horizontal="center" vertical="center"/>
    </xf>
    <xf numFmtId="0" fontId="29" fillId="0" borderId="0" xfId="3" applyFont="1" applyAlignment="1">
      <alignment horizontal="center" vertical="center"/>
    </xf>
    <xf numFmtId="0" fontId="29" fillId="0" borderId="15" xfId="3" applyFont="1" applyBorder="1" applyAlignment="1">
      <alignment horizontal="center" vertical="center"/>
    </xf>
    <xf numFmtId="0" fontId="29" fillId="0" borderId="12" xfId="3" applyFont="1" applyBorder="1" applyAlignment="1">
      <alignment vertical="center"/>
    </xf>
    <xf numFmtId="0" fontId="29" fillId="0" borderId="0" xfId="3" applyFont="1" applyAlignment="1">
      <alignment vertical="center"/>
    </xf>
    <xf numFmtId="0" fontId="29" fillId="0" borderId="46" xfId="3" applyFont="1" applyBorder="1" applyAlignment="1">
      <alignment horizontal="center" vertical="center"/>
    </xf>
    <xf numFmtId="0" fontId="29" fillId="0" borderId="1" xfId="3" applyFont="1" applyBorder="1" applyAlignment="1">
      <alignment horizontal="center" vertical="center"/>
    </xf>
    <xf numFmtId="179" fontId="29" fillId="0" borderId="1" xfId="3" applyNumberFormat="1" applyFont="1" applyBorder="1" applyAlignment="1">
      <alignment horizontal="center" vertical="center"/>
    </xf>
    <xf numFmtId="0" fontId="31" fillId="0" borderId="1" xfId="3" applyFont="1" applyBorder="1" applyAlignment="1">
      <alignment horizontal="center" vertical="center" wrapText="1"/>
    </xf>
    <xf numFmtId="0" fontId="31" fillId="0" borderId="1" xfId="3" applyFont="1" applyBorder="1" applyAlignment="1">
      <alignment horizontal="center" vertical="center"/>
    </xf>
    <xf numFmtId="0" fontId="29" fillId="0" borderId="47" xfId="3" applyFont="1" applyBorder="1" applyAlignment="1">
      <alignment horizontal="center" vertical="center" shrinkToFit="1"/>
    </xf>
    <xf numFmtId="0" fontId="29" fillId="0" borderId="15" xfId="3" applyFont="1" applyBorder="1" applyAlignment="1">
      <alignment horizontal="center" vertical="center" shrinkToFit="1"/>
    </xf>
    <xf numFmtId="0" fontId="29" fillId="0" borderId="48" xfId="3" applyFont="1" applyBorder="1" applyAlignment="1">
      <alignment horizontal="center" vertical="center" shrinkToFit="1"/>
    </xf>
    <xf numFmtId="0" fontId="29" fillId="0" borderId="46" xfId="3" applyFont="1" applyBorder="1" applyAlignment="1">
      <alignment horizontal="center" vertical="center" textRotation="255" shrinkToFit="1"/>
    </xf>
    <xf numFmtId="0" fontId="29" fillId="0" borderId="1" xfId="3" applyFont="1" applyBorder="1" applyAlignment="1">
      <alignment horizontal="center" vertical="center" textRotation="255" shrinkToFit="1"/>
    </xf>
    <xf numFmtId="0" fontId="29" fillId="0" borderId="1" xfId="3" applyFont="1" applyBorder="1" applyAlignment="1">
      <alignment horizontal="center" vertical="center" shrinkToFit="1"/>
    </xf>
    <xf numFmtId="180" fontId="29" fillId="0" borderId="1" xfId="3" applyNumberFormat="1" applyFont="1" applyBorder="1" applyAlignment="1">
      <alignment horizontal="center" vertical="center" shrinkToFit="1"/>
    </xf>
    <xf numFmtId="180" fontId="29" fillId="0" borderId="44" xfId="3" applyNumberFormat="1" applyFont="1" applyBorder="1" applyAlignment="1">
      <alignment horizontal="center" vertical="center" shrinkToFit="1"/>
    </xf>
    <xf numFmtId="0" fontId="28" fillId="0" borderId="7" xfId="3" applyFont="1" applyBorder="1" applyAlignment="1">
      <alignment vertical="center"/>
    </xf>
    <xf numFmtId="0" fontId="28" fillId="0" borderId="8" xfId="3" applyFont="1" applyBorder="1" applyAlignment="1">
      <alignment vertical="center"/>
    </xf>
    <xf numFmtId="0" fontId="28" fillId="0" borderId="0" xfId="3" applyFont="1" applyAlignment="1">
      <alignment vertical="center"/>
    </xf>
    <xf numFmtId="0" fontId="28" fillId="0" borderId="12" xfId="3" applyFont="1" applyBorder="1" applyAlignment="1">
      <alignment vertical="center"/>
    </xf>
    <xf numFmtId="0" fontId="28" fillId="0" borderId="7" xfId="3" applyFont="1" applyBorder="1" applyAlignment="1">
      <alignment horizontal="center" vertical="center" shrinkToFit="1"/>
    </xf>
    <xf numFmtId="0" fontId="28" fillId="0" borderId="8" xfId="3" applyFont="1" applyBorder="1" applyAlignment="1">
      <alignment horizontal="center" vertical="center" shrinkToFit="1"/>
    </xf>
    <xf numFmtId="0" fontId="28" fillId="0" borderId="12" xfId="3" applyFont="1" applyBorder="1" applyAlignment="1">
      <alignment horizontal="center" vertical="center" shrinkToFit="1"/>
    </xf>
    <xf numFmtId="0" fontId="28" fillId="0" borderId="0" xfId="3" applyFont="1" applyAlignment="1">
      <alignment horizontal="center" vertical="center" shrinkToFit="1"/>
    </xf>
    <xf numFmtId="0" fontId="28" fillId="0" borderId="23" xfId="3" applyFont="1" applyBorder="1" applyAlignment="1">
      <alignment horizontal="center" vertical="center" shrinkToFit="1"/>
    </xf>
    <xf numFmtId="0" fontId="28" fillId="0" borderId="24" xfId="3" applyFont="1" applyBorder="1" applyAlignment="1">
      <alignment horizontal="center" vertical="center" shrinkToFit="1"/>
    </xf>
    <xf numFmtId="0" fontId="28" fillId="0" borderId="44" xfId="3" applyFont="1" applyBorder="1" applyAlignment="1">
      <alignment horizontal="center" vertical="center" shrinkToFit="1"/>
    </xf>
    <xf numFmtId="0" fontId="28" fillId="0" borderId="14" xfId="3" applyFont="1" applyBorder="1" applyAlignment="1">
      <alignment horizontal="center" vertical="center" shrinkToFit="1"/>
    </xf>
    <xf numFmtId="0" fontId="28" fillId="0" borderId="45" xfId="3" applyFont="1" applyBorder="1" applyAlignment="1">
      <alignment horizontal="center" vertical="center" shrinkToFit="1"/>
    </xf>
    <xf numFmtId="0" fontId="29" fillId="0" borderId="7" xfId="3" applyFont="1" applyBorder="1" applyAlignment="1">
      <alignment vertical="center"/>
    </xf>
    <xf numFmtId="0" fontId="29" fillId="0" borderId="8" xfId="3" applyFont="1" applyBorder="1" applyAlignment="1">
      <alignment vertical="center"/>
    </xf>
    <xf numFmtId="0" fontId="29" fillId="0" borderId="41" xfId="3" applyFont="1" applyBorder="1" applyAlignment="1">
      <alignment horizontal="center" vertical="center"/>
    </xf>
    <xf numFmtId="0" fontId="29" fillId="0" borderId="44" xfId="3" applyFont="1" applyBorder="1" applyAlignment="1">
      <alignment horizontal="center" vertical="center"/>
    </xf>
    <xf numFmtId="0" fontId="29" fillId="0" borderId="8" xfId="3" applyFont="1" applyBorder="1" applyAlignment="1">
      <alignment horizontal="center" vertical="center"/>
    </xf>
    <xf numFmtId="0" fontId="29" fillId="0" borderId="14" xfId="3" applyFont="1" applyBorder="1" applyAlignment="1">
      <alignment horizontal="center" vertical="center"/>
    </xf>
    <xf numFmtId="0" fontId="29" fillId="0" borderId="45" xfId="3" applyFont="1" applyBorder="1" applyAlignment="1">
      <alignment horizontal="center" vertical="center"/>
    </xf>
    <xf numFmtId="0" fontId="29" fillId="0" borderId="24" xfId="3" applyFont="1" applyBorder="1" applyAlignment="1">
      <alignment horizontal="center" vertical="center"/>
    </xf>
    <xf numFmtId="179" fontId="29" fillId="0" borderId="8" xfId="3" applyNumberFormat="1" applyFont="1" applyBorder="1" applyAlignment="1">
      <alignment horizontal="center" vertical="center" shrinkToFit="1"/>
    </xf>
    <xf numFmtId="179" fontId="29" fillId="0" borderId="11" xfId="3" applyNumberFormat="1" applyFont="1" applyBorder="1" applyAlignment="1">
      <alignment horizontal="center" vertical="center" shrinkToFit="1"/>
    </xf>
    <xf numFmtId="179" fontId="29" fillId="0" borderId="0" xfId="3" applyNumberFormat="1" applyFont="1" applyAlignment="1">
      <alignment horizontal="center" vertical="center" shrinkToFit="1"/>
    </xf>
    <xf numFmtId="179" fontId="29" fillId="0" borderId="13" xfId="3" applyNumberFormat="1" applyFont="1" applyBorder="1" applyAlignment="1">
      <alignment horizontal="center" vertical="center" shrinkToFit="1"/>
    </xf>
    <xf numFmtId="179" fontId="29" fillId="0" borderId="24" xfId="3" applyNumberFormat="1" applyFont="1" applyBorder="1" applyAlignment="1">
      <alignment horizontal="center" vertical="center" shrinkToFit="1"/>
    </xf>
    <xf numFmtId="179" fontId="29" fillId="0" borderId="27" xfId="3" applyNumberFormat="1" applyFont="1" applyBorder="1" applyAlignment="1">
      <alignment horizontal="center" vertical="center" shrinkToFit="1"/>
    </xf>
    <xf numFmtId="0" fontId="26" fillId="0" borderId="19" xfId="3" applyFont="1" applyBorder="1" applyAlignment="1">
      <alignment horizontal="center" vertical="center"/>
    </xf>
    <xf numFmtId="0" fontId="27" fillId="0" borderId="0" xfId="5" applyFont="1" applyAlignment="1">
      <alignment horizontal="center" vertical="center" shrinkToFit="1"/>
    </xf>
    <xf numFmtId="0" fontId="27" fillId="0" borderId="0" xfId="5" applyFont="1" applyAlignment="1">
      <alignment horizontal="left" vertical="center"/>
    </xf>
    <xf numFmtId="0" fontId="27" fillId="0" borderId="49" xfId="5" applyFont="1" applyBorder="1" applyAlignment="1">
      <alignment horizontal="center" vertical="center" shrinkToFit="1"/>
    </xf>
    <xf numFmtId="0" fontId="27" fillId="0" borderId="50" xfId="5" applyFont="1" applyBorder="1" applyAlignment="1">
      <alignment horizontal="center" vertical="center" shrinkToFit="1"/>
    </xf>
    <xf numFmtId="0" fontId="27" fillId="0" borderId="51" xfId="5" applyFont="1" applyBorder="1" applyAlignment="1">
      <alignment horizontal="center" vertical="center" shrinkToFit="1"/>
    </xf>
    <xf numFmtId="0" fontId="27" fillId="0" borderId="52" xfId="5" applyFont="1" applyBorder="1" applyAlignment="1">
      <alignment horizontal="center" vertical="center" shrinkToFit="1"/>
    </xf>
    <xf numFmtId="0" fontId="27" fillId="0" borderId="5" xfId="5" applyFont="1" applyBorder="1" applyAlignment="1">
      <alignment horizontal="center" vertical="center" shrinkToFit="1"/>
    </xf>
    <xf numFmtId="0" fontId="27" fillId="0" borderId="3" xfId="5" applyFont="1" applyBorder="1" applyAlignment="1">
      <alignment horizontal="center" vertical="center" shrinkToFit="1"/>
    </xf>
    <xf numFmtId="0" fontId="27" fillId="0" borderId="6" xfId="5" applyFont="1" applyBorder="1" applyAlignment="1">
      <alignment horizontal="center" vertical="center" shrinkToFit="1"/>
    </xf>
    <xf numFmtId="0" fontId="27" fillId="0" borderId="53" xfId="5" applyFont="1" applyBorder="1" applyAlignment="1">
      <alignment horizontal="center" vertical="center" shrinkToFit="1"/>
    </xf>
    <xf numFmtId="0" fontId="27" fillId="0" borderId="54" xfId="5" applyFont="1" applyBorder="1" applyAlignment="1">
      <alignment horizontal="center" vertical="center" shrinkToFit="1"/>
    </xf>
    <xf numFmtId="0" fontId="27" fillId="0" borderId="55" xfId="5" applyFont="1" applyBorder="1" applyAlignment="1">
      <alignment horizontal="center" vertical="center" shrinkToFit="1"/>
    </xf>
    <xf numFmtId="0" fontId="32" fillId="0" borderId="2" xfId="5" applyFont="1" applyBorder="1" applyAlignment="1">
      <alignment horizontal="center" vertical="center" shrinkToFit="1"/>
    </xf>
    <xf numFmtId="0" fontId="32" fillId="0" borderId="3" xfId="5" applyFont="1" applyBorder="1" applyAlignment="1">
      <alignment horizontal="center" vertical="center" shrinkToFit="1"/>
    </xf>
    <xf numFmtId="0" fontId="32" fillId="0" borderId="56" xfId="5" applyFont="1" applyBorder="1" applyAlignment="1">
      <alignment horizontal="center" vertical="center" shrinkToFit="1"/>
    </xf>
    <xf numFmtId="0" fontId="32" fillId="0" borderId="54" xfId="5" applyFont="1" applyBorder="1" applyAlignment="1">
      <alignment horizontal="center" vertical="center" shrinkToFit="1"/>
    </xf>
    <xf numFmtId="181" fontId="28" fillId="0" borderId="44" xfId="3" applyNumberFormat="1" applyFont="1" applyBorder="1" applyAlignment="1">
      <alignment horizontal="center" vertical="center" shrinkToFit="1"/>
    </xf>
    <xf numFmtId="181" fontId="28" fillId="0" borderId="8" xfId="3" applyNumberFormat="1" applyFont="1" applyBorder="1" applyAlignment="1">
      <alignment horizontal="center" vertical="center" shrinkToFit="1"/>
    </xf>
    <xf numFmtId="181" fontId="28" fillId="0" borderId="47" xfId="3" applyNumberFormat="1" applyFont="1" applyBorder="1" applyAlignment="1">
      <alignment horizontal="center" vertical="center" shrinkToFit="1"/>
    </xf>
    <xf numFmtId="181" fontId="28" fillId="0" borderId="14" xfId="3" applyNumberFormat="1" applyFont="1" applyBorder="1" applyAlignment="1">
      <alignment horizontal="center" vertical="center" shrinkToFit="1"/>
    </xf>
    <xf numFmtId="181" fontId="28" fillId="0" borderId="0" xfId="3" applyNumberFormat="1" applyFont="1" applyAlignment="1">
      <alignment horizontal="center" vertical="center" shrinkToFit="1"/>
    </xf>
    <xf numFmtId="181" fontId="28" fillId="0" borderId="15" xfId="3" applyNumberFormat="1" applyFont="1" applyBorder="1" applyAlignment="1">
      <alignment horizontal="center" vertical="center" shrinkToFit="1"/>
    </xf>
    <xf numFmtId="181" fontId="28" fillId="0" borderId="45" xfId="3" applyNumberFormat="1" applyFont="1" applyBorder="1" applyAlignment="1">
      <alignment horizontal="center" vertical="center" shrinkToFit="1"/>
    </xf>
    <xf numFmtId="181" fontId="28" fillId="0" borderId="24" xfId="3" applyNumberFormat="1" applyFont="1" applyBorder="1" applyAlignment="1">
      <alignment horizontal="center" vertical="center" shrinkToFit="1"/>
    </xf>
    <xf numFmtId="181" fontId="28" fillId="0" borderId="48" xfId="3" applyNumberFormat="1" applyFont="1" applyBorder="1" applyAlignment="1">
      <alignment horizontal="center" vertical="center" shrinkToFit="1"/>
    </xf>
    <xf numFmtId="0" fontId="28" fillId="0" borderId="11" xfId="3" applyFont="1" applyBorder="1" applyAlignment="1">
      <alignment horizontal="center" vertical="center" shrinkToFit="1"/>
    </xf>
    <xf numFmtId="0" fontId="28" fillId="0" borderId="13" xfId="3" applyFont="1" applyBorder="1" applyAlignment="1">
      <alignment horizontal="center" vertical="center" shrinkToFit="1"/>
    </xf>
    <xf numFmtId="0" fontId="28" fillId="0" borderId="27" xfId="3" applyFont="1" applyBorder="1" applyAlignment="1">
      <alignment horizontal="center" vertical="center" shrinkToFit="1"/>
    </xf>
    <xf numFmtId="0" fontId="27" fillId="0" borderId="63" xfId="5" applyFont="1" applyBorder="1" applyAlignment="1">
      <alignment horizontal="left" vertical="center" shrinkToFit="1"/>
    </xf>
    <xf numFmtId="0" fontId="27" fillId="0" borderId="0" xfId="5" applyFont="1" applyAlignment="1">
      <alignment horizontal="left" vertical="center" shrinkToFit="1"/>
    </xf>
    <xf numFmtId="0" fontId="27" fillId="0" borderId="54" xfId="5" applyFont="1" applyBorder="1" applyAlignment="1">
      <alignment horizontal="left" vertical="center" shrinkToFit="1"/>
    </xf>
    <xf numFmtId="184" fontId="27" fillId="0" borderId="62" xfId="5" applyNumberFormat="1" applyFont="1" applyBorder="1" applyAlignment="1">
      <alignment horizontal="center" vertical="center" shrinkToFit="1"/>
    </xf>
    <xf numFmtId="184" fontId="27" fillId="0" borderId="63" xfId="5" applyNumberFormat="1" applyFont="1" applyBorder="1" applyAlignment="1">
      <alignment horizontal="center" vertical="center" shrinkToFit="1"/>
    </xf>
    <xf numFmtId="184" fontId="27" fillId="0" borderId="12" xfId="5" applyNumberFormat="1" applyFont="1" applyBorder="1" applyAlignment="1">
      <alignment horizontal="center" vertical="center" shrinkToFit="1"/>
    </xf>
    <xf numFmtId="184" fontId="27" fillId="0" borderId="0" xfId="5" applyNumberFormat="1" applyFont="1" applyAlignment="1">
      <alignment horizontal="center" vertical="center" shrinkToFit="1"/>
    </xf>
    <xf numFmtId="184" fontId="27" fillId="0" borderId="56" xfId="5" applyNumberFormat="1" applyFont="1" applyBorder="1" applyAlignment="1">
      <alignment horizontal="center" vertical="center" shrinkToFit="1"/>
    </xf>
    <xf numFmtId="184" fontId="27" fillId="0" borderId="54" xfId="5" applyNumberFormat="1" applyFont="1" applyBorder="1" applyAlignment="1">
      <alignment horizontal="center" vertical="center" shrinkToFit="1"/>
    </xf>
    <xf numFmtId="0" fontId="27" fillId="0" borderId="63" xfId="5" applyFont="1" applyBorder="1" applyAlignment="1">
      <alignment horizontal="center" vertical="center" shrinkToFit="1"/>
    </xf>
    <xf numFmtId="0" fontId="27" fillId="0" borderId="64" xfId="5" applyFont="1" applyBorder="1" applyAlignment="1">
      <alignment horizontal="center" vertical="center" shrinkToFit="1"/>
    </xf>
    <xf numFmtId="0" fontId="27" fillId="0" borderId="15" xfId="5" applyFont="1" applyBorder="1" applyAlignment="1">
      <alignment horizontal="center" vertical="center" shrinkToFit="1"/>
    </xf>
    <xf numFmtId="182" fontId="27" fillId="0" borderId="65" xfId="1" applyNumberFormat="1" applyFont="1" applyBorder="1" applyAlignment="1">
      <alignment horizontal="center" vertical="center" shrinkToFit="1"/>
    </xf>
    <xf numFmtId="182" fontId="27" fillId="0" borderId="68" xfId="1" applyNumberFormat="1" applyFont="1" applyBorder="1" applyAlignment="1">
      <alignment horizontal="center" vertical="center" shrinkToFit="1"/>
    </xf>
    <xf numFmtId="0" fontId="27" fillId="0" borderId="66" xfId="5" applyFont="1" applyBorder="1" applyAlignment="1">
      <alignment horizontal="center" vertical="center" shrinkToFit="1"/>
    </xf>
    <xf numFmtId="0" fontId="27" fillId="0" borderId="67" xfId="5" applyFont="1" applyBorder="1" applyAlignment="1">
      <alignment horizontal="center" vertical="center" shrinkToFit="1"/>
    </xf>
    <xf numFmtId="0" fontId="27" fillId="0" borderId="69" xfId="5" applyFont="1" applyBorder="1" applyAlignment="1">
      <alignment horizontal="center" vertical="center" shrinkToFit="1"/>
    </xf>
    <xf numFmtId="0" fontId="27" fillId="0" borderId="70" xfId="5" applyFont="1" applyBorder="1" applyAlignment="1">
      <alignment horizontal="center" vertical="center" shrinkToFit="1"/>
    </xf>
    <xf numFmtId="0" fontId="27" fillId="0" borderId="2" xfId="5" applyFont="1" applyBorder="1" applyAlignment="1">
      <alignment horizontal="center" vertical="center" shrinkToFit="1"/>
    </xf>
    <xf numFmtId="0" fontId="27" fillId="0" borderId="56" xfId="5" applyFont="1" applyBorder="1" applyAlignment="1">
      <alignment horizontal="center" vertical="center" shrinkToFit="1"/>
    </xf>
    <xf numFmtId="0" fontId="27" fillId="0" borderId="57" xfId="5" applyFont="1" applyBorder="1" applyAlignment="1">
      <alignment horizontal="center" vertical="center" textRotation="255" shrinkToFit="1"/>
    </xf>
    <xf numFmtId="0" fontId="27" fillId="0" borderId="58" xfId="5" applyFont="1" applyBorder="1" applyAlignment="1">
      <alignment horizontal="center" vertical="center" textRotation="255" shrinkToFit="1"/>
    </xf>
    <xf numFmtId="0" fontId="27" fillId="0" borderId="46" xfId="5" applyFont="1" applyBorder="1" applyAlignment="1">
      <alignment horizontal="center" vertical="center" textRotation="255" shrinkToFit="1"/>
    </xf>
    <xf numFmtId="0" fontId="27" fillId="0" borderId="1" xfId="5" applyFont="1" applyBorder="1" applyAlignment="1">
      <alignment horizontal="center" vertical="center" textRotation="255" shrinkToFit="1"/>
    </xf>
    <xf numFmtId="0" fontId="27" fillId="0" borderId="51" xfId="5" applyFont="1" applyBorder="1" applyAlignment="1">
      <alignment horizontal="center" vertical="center" textRotation="255" shrinkToFit="1"/>
    </xf>
    <xf numFmtId="0" fontId="27" fillId="0" borderId="52" xfId="5" applyFont="1" applyBorder="1" applyAlignment="1">
      <alignment horizontal="center" vertical="center" textRotation="255" shrinkToFit="1"/>
    </xf>
    <xf numFmtId="0" fontId="27" fillId="0" borderId="59" xfId="5" applyFont="1" applyBorder="1" applyAlignment="1">
      <alignment horizontal="center" vertical="center" shrinkToFit="1"/>
    </xf>
    <xf numFmtId="0" fontId="27" fillId="0" borderId="65" xfId="5" applyFont="1" applyBorder="1" applyAlignment="1">
      <alignment horizontal="center" vertical="center" shrinkToFit="1"/>
    </xf>
    <xf numFmtId="0" fontId="27" fillId="0" borderId="60" xfId="5" applyFont="1" applyBorder="1" applyAlignment="1">
      <alignment horizontal="center" vertical="center" shrinkToFit="1"/>
    </xf>
    <xf numFmtId="0" fontId="27" fillId="0" borderId="61" xfId="5" applyFont="1" applyBorder="1" applyAlignment="1">
      <alignment horizontal="center" vertical="center" shrinkToFit="1"/>
    </xf>
    <xf numFmtId="182" fontId="27" fillId="0" borderId="62" xfId="5" applyNumberFormat="1" applyFont="1" applyBorder="1" applyAlignment="1">
      <alignment horizontal="center" vertical="center" shrinkToFit="1"/>
    </xf>
    <xf numFmtId="182" fontId="27" fillId="0" borderId="63" xfId="5" applyNumberFormat="1" applyFont="1" applyBorder="1" applyAlignment="1">
      <alignment horizontal="center" vertical="center" shrinkToFit="1"/>
    </xf>
    <xf numFmtId="182" fontId="27" fillId="0" borderId="12" xfId="5" applyNumberFormat="1" applyFont="1" applyBorder="1" applyAlignment="1">
      <alignment horizontal="center" vertical="center" shrinkToFit="1"/>
    </xf>
    <xf numFmtId="182" fontId="27" fillId="0" borderId="0" xfId="5" applyNumberFormat="1" applyFont="1" applyAlignment="1">
      <alignment horizontal="center" vertical="center" shrinkToFit="1"/>
    </xf>
    <xf numFmtId="182" fontId="27" fillId="0" borderId="56" xfId="5" applyNumberFormat="1" applyFont="1" applyBorder="1" applyAlignment="1">
      <alignment horizontal="center" vertical="center" shrinkToFit="1"/>
    </xf>
    <xf numFmtId="182" fontId="27" fillId="0" borderId="54" xfId="5" applyNumberFormat="1" applyFont="1" applyBorder="1" applyAlignment="1">
      <alignment horizontal="center" vertical="center" shrinkToFit="1"/>
    </xf>
    <xf numFmtId="183" fontId="27" fillId="0" borderId="63" xfId="5" applyNumberFormat="1" applyFont="1" applyBorder="1" applyAlignment="1">
      <alignment horizontal="right" vertical="center" shrinkToFit="1"/>
    </xf>
    <xf numFmtId="183" fontId="27" fillId="0" borderId="0" xfId="5" applyNumberFormat="1" applyFont="1" applyAlignment="1">
      <alignment horizontal="right" vertical="center" shrinkToFit="1"/>
    </xf>
    <xf numFmtId="183" fontId="27" fillId="0" borderId="54" xfId="5" applyNumberFormat="1" applyFont="1" applyBorder="1" applyAlignment="1">
      <alignment horizontal="right" vertical="center" shrinkToFit="1"/>
    </xf>
    <xf numFmtId="0" fontId="27" fillId="0" borderId="62" xfId="5" applyFont="1" applyBorder="1" applyAlignment="1">
      <alignment horizontal="center" vertical="center" textRotation="255" shrinkToFit="1"/>
    </xf>
    <xf numFmtId="0" fontId="27" fillId="0" borderId="72" xfId="5" applyFont="1" applyBorder="1" applyAlignment="1">
      <alignment horizontal="center" vertical="center" textRotation="255" shrinkToFit="1"/>
    </xf>
    <xf numFmtId="0" fontId="27" fillId="0" borderId="12" xfId="5" applyFont="1" applyBorder="1" applyAlignment="1">
      <alignment horizontal="center" vertical="center" textRotation="255" shrinkToFit="1"/>
    </xf>
    <xf numFmtId="0" fontId="27" fillId="0" borderId="13" xfId="5" applyFont="1" applyBorder="1" applyAlignment="1">
      <alignment horizontal="center" vertical="center" textRotation="255" shrinkToFit="1"/>
    </xf>
    <xf numFmtId="0" fontId="27" fillId="0" borderId="56" xfId="5" applyFont="1" applyBorder="1" applyAlignment="1">
      <alignment horizontal="center" vertical="center" textRotation="255" shrinkToFit="1"/>
    </xf>
    <xf numFmtId="0" fontId="27" fillId="0" borderId="73" xfId="5" applyFont="1" applyBorder="1" applyAlignment="1">
      <alignment horizontal="center" vertical="center" textRotation="255" shrinkToFit="1"/>
    </xf>
    <xf numFmtId="38" fontId="27" fillId="0" borderId="71" xfId="1" applyFont="1" applyBorder="1" applyAlignment="1">
      <alignment horizontal="center" vertical="center" shrinkToFit="1"/>
    </xf>
    <xf numFmtId="38" fontId="27" fillId="0" borderId="63" xfId="1" applyFont="1" applyBorder="1" applyAlignment="1">
      <alignment horizontal="center" vertical="center" shrinkToFit="1"/>
    </xf>
    <xf numFmtId="38" fontId="27" fillId="0" borderId="14" xfId="1" applyFont="1" applyBorder="1" applyAlignment="1">
      <alignment horizontal="center" vertical="center" shrinkToFit="1"/>
    </xf>
    <xf numFmtId="38" fontId="27" fillId="0" borderId="0" xfId="1" applyFont="1" applyBorder="1" applyAlignment="1">
      <alignment horizontal="center" vertical="center" shrinkToFit="1"/>
    </xf>
    <xf numFmtId="38" fontId="27" fillId="0" borderId="53" xfId="1" applyFont="1" applyBorder="1" applyAlignment="1">
      <alignment horizontal="center" vertical="center" shrinkToFit="1"/>
    </xf>
    <xf numFmtId="38" fontId="27" fillId="0" borderId="54" xfId="1" applyFont="1" applyBorder="1" applyAlignment="1">
      <alignment horizontal="center" vertical="center" shrinkToFit="1"/>
    </xf>
    <xf numFmtId="182" fontId="27" fillId="0" borderId="77" xfId="1" applyNumberFormat="1" applyFont="1" applyBorder="1" applyAlignment="1">
      <alignment horizontal="center" vertical="center" shrinkToFit="1"/>
    </xf>
    <xf numFmtId="182" fontId="27" fillId="0" borderId="78" xfId="1" applyNumberFormat="1" applyFont="1" applyBorder="1" applyAlignment="1">
      <alignment horizontal="center" vertical="center" shrinkToFit="1"/>
    </xf>
    <xf numFmtId="182" fontId="27" fillId="0" borderId="76" xfId="1" applyNumberFormat="1" applyFont="1" applyBorder="1" applyAlignment="1">
      <alignment horizontal="center" vertical="center" shrinkToFit="1"/>
    </xf>
    <xf numFmtId="182" fontId="27" fillId="0" borderId="79" xfId="1" applyNumberFormat="1" applyFont="1" applyBorder="1" applyAlignment="1">
      <alignment horizontal="center" vertical="center" shrinkToFit="1"/>
    </xf>
    <xf numFmtId="0" fontId="27" fillId="0" borderId="62" xfId="5" applyFont="1" applyBorder="1" applyAlignment="1">
      <alignment horizontal="center" vertical="center" shrinkToFit="1"/>
    </xf>
    <xf numFmtId="0" fontId="27" fillId="0" borderId="12" xfId="5" applyFont="1" applyBorder="1" applyAlignment="1">
      <alignment horizontal="center" vertical="center" shrinkToFit="1"/>
    </xf>
    <xf numFmtId="183" fontId="27" fillId="0" borderId="0" xfId="5" applyNumberFormat="1" applyFont="1" applyAlignment="1">
      <alignment horizontal="center" vertical="center" shrinkToFit="1"/>
    </xf>
    <xf numFmtId="183" fontId="27" fillId="0" borderId="54" xfId="5" applyNumberFormat="1" applyFont="1" applyBorder="1" applyAlignment="1">
      <alignment horizontal="center" vertical="center" shrinkToFit="1"/>
    </xf>
    <xf numFmtId="0" fontId="27" fillId="0" borderId="18" xfId="5" applyFont="1" applyBorder="1" applyAlignment="1">
      <alignment horizontal="center" vertical="center" textRotation="255" shrinkToFit="1"/>
    </xf>
    <xf numFmtId="0" fontId="27" fillId="0" borderId="20" xfId="5" applyFont="1" applyBorder="1" applyAlignment="1">
      <alignment horizontal="center" vertical="center" textRotation="255" shrinkToFit="1"/>
    </xf>
    <xf numFmtId="0" fontId="27" fillId="0" borderId="74" xfId="5" applyFont="1" applyBorder="1" applyAlignment="1">
      <alignment horizontal="center" vertical="center" shrinkToFit="1"/>
    </xf>
    <xf numFmtId="0" fontId="27" fillId="0" borderId="75" xfId="5" applyFont="1" applyBorder="1" applyAlignment="1">
      <alignment horizontal="center" vertical="center" shrinkToFit="1"/>
    </xf>
    <xf numFmtId="0" fontId="27" fillId="0" borderId="76" xfId="5" applyFont="1" applyBorder="1" applyAlignment="1">
      <alignment horizontal="center" vertical="center" shrinkToFit="1"/>
    </xf>
    <xf numFmtId="183" fontId="27" fillId="0" borderId="63" xfId="5" applyNumberFormat="1" applyFont="1" applyBorder="1" applyAlignment="1">
      <alignment horizontal="center" vertical="center" shrinkToFit="1"/>
    </xf>
    <xf numFmtId="0" fontId="34" fillId="0" borderId="2" xfId="5" applyFont="1" applyBorder="1" applyAlignment="1">
      <alignment horizontal="center" vertical="center" wrapText="1" shrinkToFit="1"/>
    </xf>
    <xf numFmtId="0" fontId="34" fillId="0" borderId="3"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34" fillId="0" borderId="12" xfId="5" applyFont="1" applyBorder="1" applyAlignment="1">
      <alignment horizontal="center" vertical="center" wrapText="1" shrinkToFit="1"/>
    </xf>
    <xf numFmtId="0" fontId="34" fillId="0" borderId="0" xfId="5" applyFont="1" applyAlignment="1">
      <alignment horizontal="center" vertical="center" wrapText="1" shrinkToFit="1"/>
    </xf>
    <xf numFmtId="0" fontId="34" fillId="0" borderId="15" xfId="5" applyFont="1" applyBorder="1" applyAlignment="1">
      <alignment horizontal="center" vertical="center" wrapText="1" shrinkToFit="1"/>
    </xf>
    <xf numFmtId="0" fontId="34" fillId="0" borderId="18" xfId="5" applyFont="1" applyBorder="1" applyAlignment="1">
      <alignment horizontal="center" vertical="center" wrapText="1" shrinkToFit="1"/>
    </xf>
    <xf numFmtId="0" fontId="34" fillId="0" borderId="19" xfId="5" applyFont="1" applyBorder="1" applyAlignment="1">
      <alignment horizontal="center" vertical="center" wrapText="1" shrinkToFit="1"/>
    </xf>
    <xf numFmtId="0" fontId="34" fillId="0" borderId="22" xfId="5" applyFont="1" applyBorder="1" applyAlignment="1">
      <alignment horizontal="center" vertical="center" wrapText="1" shrinkToFit="1"/>
    </xf>
    <xf numFmtId="0" fontId="27" fillId="0" borderId="80" xfId="5" applyFont="1" applyBorder="1" applyAlignment="1">
      <alignment horizontal="center" vertical="center" shrinkToFit="1"/>
    </xf>
    <xf numFmtId="0" fontId="27" fillId="0" borderId="81" xfId="5" applyFont="1" applyBorder="1" applyAlignment="1">
      <alignment horizontal="center" vertical="center" shrinkToFit="1"/>
    </xf>
    <xf numFmtId="0" fontId="27" fillId="0" borderId="83" xfId="5" applyFont="1" applyBorder="1" applyAlignment="1">
      <alignment horizontal="center" vertical="center" shrinkToFit="1"/>
    </xf>
    <xf numFmtId="0" fontId="27" fillId="0" borderId="84" xfId="5" applyFont="1" applyBorder="1" applyAlignment="1">
      <alignment horizontal="center" vertical="center" shrinkToFit="1"/>
    </xf>
    <xf numFmtId="0" fontId="27" fillId="0" borderId="64" xfId="5" applyFont="1" applyBorder="1" applyAlignment="1">
      <alignment horizontal="left" vertical="center" shrinkToFit="1"/>
    </xf>
    <xf numFmtId="0" fontId="27" fillId="0" borderId="15" xfId="5" applyFont="1" applyBorder="1" applyAlignment="1">
      <alignment horizontal="left" vertical="center" shrinkToFit="1"/>
    </xf>
    <xf numFmtId="0" fontId="27" fillId="0" borderId="55" xfId="5" applyFont="1" applyBorder="1" applyAlignment="1">
      <alignment horizontal="left" vertical="center" shrinkToFit="1"/>
    </xf>
    <xf numFmtId="0" fontId="27" fillId="0" borderId="12" xfId="5" applyFont="1" applyBorder="1" applyAlignment="1">
      <alignment horizontal="right" vertical="center"/>
    </xf>
    <xf numFmtId="0" fontId="27" fillId="0" borderId="0" xfId="5" applyFont="1" applyAlignment="1">
      <alignment horizontal="right" vertical="center"/>
    </xf>
    <xf numFmtId="0" fontId="27" fillId="0" borderId="15" xfId="5" applyFont="1" applyBorder="1" applyAlignment="1">
      <alignment horizontal="right" vertical="center"/>
    </xf>
    <xf numFmtId="0" fontId="27" fillId="0" borderId="18" xfId="5" applyFont="1" applyBorder="1" applyAlignment="1">
      <alignment horizontal="right" vertical="center"/>
    </xf>
    <xf numFmtId="0" fontId="27" fillId="0" borderId="19" xfId="5" applyFont="1" applyBorder="1" applyAlignment="1">
      <alignment horizontal="right" vertical="center"/>
    </xf>
    <xf numFmtId="0" fontId="27" fillId="0" borderId="22" xfId="5" applyFont="1" applyBorder="1" applyAlignment="1">
      <alignment horizontal="right" vertical="center"/>
    </xf>
    <xf numFmtId="184" fontId="27" fillId="0" borderId="18" xfId="5" applyNumberFormat="1" applyFont="1" applyBorder="1" applyAlignment="1">
      <alignment horizontal="center" vertical="center" shrinkToFit="1"/>
    </xf>
    <xf numFmtId="184" fontId="27" fillId="0" borderId="19" xfId="5" applyNumberFormat="1" applyFont="1" applyBorder="1" applyAlignment="1">
      <alignment horizontal="center" vertical="center" shrinkToFit="1"/>
    </xf>
    <xf numFmtId="0" fontId="27" fillId="0" borderId="19" xfId="5" applyFont="1" applyBorder="1" applyAlignment="1">
      <alignment horizontal="center" vertical="center" shrinkToFit="1"/>
    </xf>
    <xf numFmtId="0" fontId="27" fillId="0" borderId="22" xfId="5" applyFont="1" applyBorder="1" applyAlignment="1">
      <alignment horizontal="center" vertical="center" shrinkToFit="1"/>
    </xf>
    <xf numFmtId="0" fontId="28" fillId="0" borderId="5" xfId="3" applyFont="1" applyBorder="1" applyAlignment="1">
      <alignment horizontal="center" vertical="center" shrinkToFit="1"/>
    </xf>
    <xf numFmtId="0" fontId="28" fillId="0" borderId="3" xfId="3" applyFont="1" applyBorder="1" applyAlignment="1">
      <alignment horizontal="center" vertical="center" shrinkToFit="1"/>
    </xf>
    <xf numFmtId="0" fontId="28" fillId="0" borderId="4" xfId="3" applyFont="1" applyBorder="1" applyAlignment="1">
      <alignment horizontal="center" vertical="center" shrinkToFit="1"/>
    </xf>
    <xf numFmtId="0" fontId="28" fillId="0" borderId="49" xfId="3" applyFont="1" applyBorder="1" applyAlignment="1">
      <alignment horizontal="center" vertical="center" shrinkToFit="1"/>
    </xf>
    <xf numFmtId="0" fontId="28" fillId="0" borderId="50" xfId="3" applyFont="1" applyBorder="1" applyAlignment="1">
      <alignment horizontal="center" vertical="center" shrinkToFit="1"/>
    </xf>
    <xf numFmtId="0" fontId="28" fillId="0" borderId="95" xfId="3" applyFont="1" applyBorder="1" applyAlignment="1">
      <alignment horizontal="center" vertical="center" shrinkToFit="1"/>
    </xf>
    <xf numFmtId="0" fontId="28" fillId="0" borderId="46" xfId="3" applyFont="1" applyBorder="1" applyAlignment="1">
      <alignment horizontal="center" vertical="center" shrinkToFit="1"/>
    </xf>
    <xf numFmtId="0" fontId="28" fillId="0" borderId="1" xfId="3" applyFont="1" applyBorder="1" applyAlignment="1">
      <alignment horizontal="center" vertical="center" shrinkToFit="1"/>
    </xf>
    <xf numFmtId="0" fontId="28" fillId="0" borderId="96" xfId="3" applyFont="1" applyBorder="1" applyAlignment="1">
      <alignment horizontal="center" vertical="center" shrinkToFit="1"/>
    </xf>
    <xf numFmtId="181" fontId="37" fillId="0" borderId="12" xfId="3" applyNumberFormat="1" applyFont="1" applyBorder="1" applyAlignment="1">
      <alignment horizontal="center" vertical="center" shrinkToFit="1"/>
    </xf>
    <xf numFmtId="181" fontId="37" fillId="0" borderId="0" xfId="3" applyNumberFormat="1" applyFont="1" applyAlignment="1">
      <alignment horizontal="center" vertical="center" shrinkToFit="1"/>
    </xf>
    <xf numFmtId="181" fontId="37" fillId="0" borderId="15" xfId="3" applyNumberFormat="1" applyFont="1" applyBorder="1" applyAlignment="1">
      <alignment horizontal="center" vertical="center" shrinkToFit="1"/>
    </xf>
    <xf numFmtId="181" fontId="37" fillId="0" borderId="18" xfId="3" applyNumberFormat="1" applyFont="1" applyBorder="1" applyAlignment="1">
      <alignment horizontal="center" vertical="center" shrinkToFit="1"/>
    </xf>
    <xf numFmtId="181" fontId="37" fillId="0" borderId="19" xfId="3" applyNumberFormat="1" applyFont="1" applyBorder="1" applyAlignment="1">
      <alignment horizontal="center" vertical="center" shrinkToFit="1"/>
    </xf>
    <xf numFmtId="181" fontId="37" fillId="0" borderId="22" xfId="3" applyNumberFormat="1" applyFont="1" applyBorder="1" applyAlignment="1">
      <alignment horizontal="center" vertical="center" shrinkToFit="1"/>
    </xf>
    <xf numFmtId="0" fontId="27" fillId="0" borderId="4" xfId="5" applyFont="1" applyBorder="1" applyAlignment="1">
      <alignment horizontal="center" vertical="center" shrinkToFit="1"/>
    </xf>
    <xf numFmtId="0" fontId="27" fillId="0" borderId="13" xfId="5" applyFont="1" applyBorder="1" applyAlignment="1">
      <alignment horizontal="center" vertical="center" shrinkToFit="1"/>
    </xf>
    <xf numFmtId="0" fontId="27" fillId="0" borderId="18" xfId="5" applyFont="1" applyBorder="1" applyAlignment="1">
      <alignment horizontal="center" vertical="center" shrinkToFit="1"/>
    </xf>
    <xf numFmtId="0" fontId="27" fillId="0" borderId="20" xfId="5" applyFont="1" applyBorder="1" applyAlignment="1">
      <alignment horizontal="center" vertical="center" shrinkToFit="1"/>
    </xf>
    <xf numFmtId="0" fontId="27" fillId="0" borderId="82" xfId="5" applyFont="1" applyBorder="1" applyAlignment="1">
      <alignment horizontal="center" vertical="center" shrinkToFit="1"/>
    </xf>
    <xf numFmtId="0" fontId="27" fillId="0" borderId="85" xfId="5" applyFont="1" applyBorder="1" applyAlignment="1">
      <alignment horizontal="center" vertical="center" shrinkToFit="1"/>
    </xf>
    <xf numFmtId="0" fontId="36" fillId="0" borderId="86" xfId="5" applyFont="1" applyBorder="1" applyAlignment="1">
      <alignment horizontal="center" vertical="center"/>
    </xf>
    <xf numFmtId="0" fontId="36" fillId="0" borderId="87" xfId="5" applyFont="1" applyBorder="1" applyAlignment="1">
      <alignment horizontal="center" vertical="center"/>
    </xf>
    <xf numFmtId="0" fontId="36" fillId="0" borderId="89" xfId="5" applyFont="1" applyBorder="1" applyAlignment="1">
      <alignment horizontal="center" vertical="center"/>
    </xf>
    <xf numFmtId="0" fontId="36" fillId="0" borderId="90" xfId="5" applyFont="1" applyBorder="1" applyAlignment="1">
      <alignment horizontal="center" vertical="center"/>
    </xf>
    <xf numFmtId="0" fontId="36" fillId="0" borderId="92" xfId="5" applyFont="1" applyBorder="1" applyAlignment="1">
      <alignment horizontal="center" vertical="center"/>
    </xf>
    <xf numFmtId="0" fontId="36" fillId="0" borderId="93" xfId="5" applyFont="1" applyBorder="1" applyAlignment="1">
      <alignment horizontal="center" vertical="center"/>
    </xf>
    <xf numFmtId="0" fontId="36" fillId="0" borderId="88" xfId="5" applyFont="1" applyBorder="1" applyAlignment="1">
      <alignment horizontal="center" vertical="center"/>
    </xf>
    <xf numFmtId="0" fontId="36" fillId="0" borderId="91" xfId="5" applyFont="1" applyBorder="1" applyAlignment="1">
      <alignment horizontal="center" vertical="center"/>
    </xf>
    <xf numFmtId="0" fontId="36" fillId="0" borderId="94" xfId="5" applyFont="1" applyBorder="1" applyAlignment="1">
      <alignment horizontal="center" vertical="center"/>
    </xf>
    <xf numFmtId="0" fontId="41" fillId="0" borderId="44" xfId="3" applyFont="1" applyBorder="1" applyAlignment="1">
      <alignment horizontal="center" vertical="center" shrinkToFit="1"/>
    </xf>
    <xf numFmtId="0" fontId="42" fillId="0" borderId="8" xfId="3" applyFont="1" applyBorder="1" applyAlignment="1">
      <alignment horizontal="center" vertical="center" shrinkToFit="1"/>
    </xf>
    <xf numFmtId="0" fontId="42" fillId="0" borderId="11" xfId="3" applyFont="1" applyBorder="1" applyAlignment="1">
      <alignment horizontal="center" vertical="center" shrinkToFit="1"/>
    </xf>
    <xf numFmtId="0" fontId="42" fillId="0" borderId="14" xfId="3" applyFont="1" applyBorder="1" applyAlignment="1">
      <alignment horizontal="center" vertical="center" shrinkToFit="1"/>
    </xf>
    <xf numFmtId="0" fontId="42" fillId="0" borderId="0" xfId="3" applyFont="1" applyAlignment="1">
      <alignment horizontal="center" vertical="center" shrinkToFit="1"/>
    </xf>
    <xf numFmtId="0" fontId="42" fillId="0" borderId="13" xfId="3" applyFont="1" applyBorder="1" applyAlignment="1">
      <alignment horizontal="center" vertical="center" shrinkToFit="1"/>
    </xf>
    <xf numFmtId="0" fontId="42" fillId="0" borderId="45" xfId="3" applyFont="1" applyBorder="1" applyAlignment="1">
      <alignment horizontal="center" vertical="center" shrinkToFit="1"/>
    </xf>
    <xf numFmtId="0" fontId="42" fillId="0" borderId="24" xfId="3" applyFont="1" applyBorder="1" applyAlignment="1">
      <alignment horizontal="center" vertical="center" shrinkToFit="1"/>
    </xf>
    <xf numFmtId="0" fontId="42" fillId="0" borderId="27" xfId="3" applyFont="1" applyBorder="1" applyAlignment="1">
      <alignment horizontal="center" vertical="center" shrinkToFit="1"/>
    </xf>
    <xf numFmtId="0" fontId="42" fillId="0" borderId="46" xfId="3" applyFont="1" applyBorder="1" applyAlignment="1">
      <alignment horizontal="center" vertical="center" shrinkToFit="1"/>
    </xf>
    <xf numFmtId="0" fontId="42" fillId="0" borderId="1" xfId="3" applyFont="1" applyBorder="1" applyAlignment="1">
      <alignment horizontal="center" vertical="center" shrinkToFit="1"/>
    </xf>
  </cellXfs>
  <cellStyles count="6">
    <cellStyle name="桁区切り" xfId="1" builtinId="6"/>
    <cellStyle name="桁区切り 3" xfId="4" xr:uid="{4BFB498B-1E26-4530-853E-2D01971A00B1}"/>
    <cellStyle name="標準" xfId="0" builtinId="0"/>
    <cellStyle name="標準 2" xfId="5" xr:uid="{C6DE56F9-8A7A-4C29-961A-A7498C7B3210}"/>
    <cellStyle name="標準 2 2" xfId="3" xr:uid="{8BE49A12-4A16-4224-9342-08530D0CE653}"/>
    <cellStyle name="標準 3" xfId="2" xr:uid="{B3D6329A-0156-4F68-AAE5-129A963C0689}"/>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9524</xdr:colOff>
      <xdr:row>7</xdr:row>
      <xdr:rowOff>209550</xdr:rowOff>
    </xdr:from>
    <xdr:to>
      <xdr:col>71</xdr:col>
      <xdr:colOff>9524</xdr:colOff>
      <xdr:row>14</xdr:row>
      <xdr:rowOff>38100</xdr:rowOff>
    </xdr:to>
    <xdr:sp macro="" textlink="">
      <xdr:nvSpPr>
        <xdr:cNvPr id="3" name="吹き出し: 角を丸めた四角形 2">
          <a:extLst>
            <a:ext uri="{FF2B5EF4-FFF2-40B4-BE49-F238E27FC236}">
              <a16:creationId xmlns:a16="http://schemas.microsoft.com/office/drawing/2014/main" id="{AAC7CDB9-CA88-4B1E-A630-5287CC9631CC}"/>
            </a:ext>
          </a:extLst>
        </xdr:cNvPr>
        <xdr:cNvSpPr/>
      </xdr:nvSpPr>
      <xdr:spPr>
        <a:xfrm>
          <a:off x="6696074" y="1428750"/>
          <a:ext cx="2105025" cy="981075"/>
        </a:xfrm>
        <a:prstGeom prst="wedgeRoundRectCallout">
          <a:avLst>
            <a:gd name="adj1" fmla="val -33055"/>
            <a:gd name="adj2" fmla="val -779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ポイント決定通知書は該当団体に交付申請案内書類と一緒に送付されます。</a:t>
          </a:r>
          <a:endParaRPr lang="ja-JP" altLang="ja-JP" sz="1200">
            <a:effectLst/>
          </a:endParaRPr>
        </a:p>
        <a:p>
          <a:pPr algn="l"/>
          <a:endParaRPr kumimoji="1" lang="ja-JP" altLang="en-US" sz="1100"/>
        </a:p>
      </xdr:txBody>
    </xdr:sp>
    <xdr:clientData/>
  </xdr:twoCellAnchor>
  <xdr:twoCellAnchor>
    <xdr:from>
      <xdr:col>9</xdr:col>
      <xdr:colOff>57150</xdr:colOff>
      <xdr:row>7</xdr:row>
      <xdr:rowOff>171451</xdr:rowOff>
    </xdr:from>
    <xdr:to>
      <xdr:col>15</xdr:col>
      <xdr:colOff>57150</xdr:colOff>
      <xdr:row>48</xdr:row>
      <xdr:rowOff>76200</xdr:rowOff>
    </xdr:to>
    <xdr:sp macro="" textlink="">
      <xdr:nvSpPr>
        <xdr:cNvPr id="4" name="四角形: 角を丸くする 3">
          <a:extLst>
            <a:ext uri="{FF2B5EF4-FFF2-40B4-BE49-F238E27FC236}">
              <a16:creationId xmlns:a16="http://schemas.microsoft.com/office/drawing/2014/main" id="{C20C7533-BE62-4590-8D6C-F62AA3F1B6F4}"/>
            </a:ext>
          </a:extLst>
        </xdr:cNvPr>
        <xdr:cNvSpPr/>
      </xdr:nvSpPr>
      <xdr:spPr>
        <a:xfrm>
          <a:off x="1171575" y="1390651"/>
          <a:ext cx="742950" cy="5591174"/>
        </a:xfrm>
        <a:prstGeom prst="roundRect">
          <a:avLst/>
        </a:prstGeom>
        <a:noFill/>
        <a:ln w="381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14</xdr:row>
      <xdr:rowOff>95250</xdr:rowOff>
    </xdr:from>
    <xdr:to>
      <xdr:col>30</xdr:col>
      <xdr:colOff>66676</xdr:colOff>
      <xdr:row>31</xdr:row>
      <xdr:rowOff>28575</xdr:rowOff>
    </xdr:to>
    <xdr:sp macro="" textlink="">
      <xdr:nvSpPr>
        <xdr:cNvPr id="5" name="吹き出し: 角を丸めた四角形 4">
          <a:extLst>
            <a:ext uri="{FF2B5EF4-FFF2-40B4-BE49-F238E27FC236}">
              <a16:creationId xmlns:a16="http://schemas.microsoft.com/office/drawing/2014/main" id="{2B064047-8B33-44CC-A7F9-4DFBBDF3390A}"/>
            </a:ext>
          </a:extLst>
        </xdr:cNvPr>
        <xdr:cNvSpPr/>
      </xdr:nvSpPr>
      <xdr:spPr>
        <a:xfrm>
          <a:off x="2152650" y="2466975"/>
          <a:ext cx="1628776" cy="2200275"/>
        </a:xfrm>
        <a:prstGeom prst="wedgeRoundRectCallout">
          <a:avLst>
            <a:gd name="adj1" fmla="val -70481"/>
            <a:gd name="adj2" fmla="val -921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実施日ごとに証明書に記入されているそれぞれの重量又は数量を入力していきます。入力すると，黄色セルが白に変わります。</a:t>
          </a:r>
          <a:endParaRPr kumimoji="1" lang="ja-JP" altLang="en-US" sz="1100"/>
        </a:p>
      </xdr:txBody>
    </xdr:sp>
    <xdr:clientData/>
  </xdr:twoCellAnchor>
  <xdr:twoCellAnchor>
    <xdr:from>
      <xdr:col>35</xdr:col>
      <xdr:colOff>47625</xdr:colOff>
      <xdr:row>15</xdr:row>
      <xdr:rowOff>76200</xdr:rowOff>
    </xdr:from>
    <xdr:to>
      <xdr:col>69</xdr:col>
      <xdr:colOff>38100</xdr:colOff>
      <xdr:row>20</xdr:row>
      <xdr:rowOff>95250</xdr:rowOff>
    </xdr:to>
    <xdr:sp macro="" textlink="">
      <xdr:nvSpPr>
        <xdr:cNvPr id="6" name="四角形: 角を丸くする 5">
          <a:extLst>
            <a:ext uri="{FF2B5EF4-FFF2-40B4-BE49-F238E27FC236}">
              <a16:creationId xmlns:a16="http://schemas.microsoft.com/office/drawing/2014/main" id="{0FC45E2A-AA53-4EA0-91AE-DC61BF2E86A0}"/>
            </a:ext>
          </a:extLst>
        </xdr:cNvPr>
        <xdr:cNvSpPr/>
      </xdr:nvSpPr>
      <xdr:spPr>
        <a:xfrm>
          <a:off x="4381500" y="2581275"/>
          <a:ext cx="4200525" cy="685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入力が終わり印刷していただくと，回収重量確認表と交付申請額算出のページが印刷されます。</a:t>
          </a:r>
        </a:p>
      </xdr:txBody>
    </xdr:sp>
    <xdr:clientData/>
  </xdr:twoCellAnchor>
  <xdr:twoCellAnchor>
    <xdr:from>
      <xdr:col>71</xdr:col>
      <xdr:colOff>9524</xdr:colOff>
      <xdr:row>4</xdr:row>
      <xdr:rowOff>190500</xdr:rowOff>
    </xdr:from>
    <xdr:to>
      <xdr:col>88</xdr:col>
      <xdr:colOff>9524</xdr:colOff>
      <xdr:row>11</xdr:row>
      <xdr:rowOff>76200</xdr:rowOff>
    </xdr:to>
    <xdr:sp macro="" textlink="">
      <xdr:nvSpPr>
        <xdr:cNvPr id="7" name="吹き出し: 角を丸めた四角形 6">
          <a:extLst>
            <a:ext uri="{FF2B5EF4-FFF2-40B4-BE49-F238E27FC236}">
              <a16:creationId xmlns:a16="http://schemas.microsoft.com/office/drawing/2014/main" id="{5E81153D-AF41-49B9-9DBD-B8A9483E32F6}"/>
            </a:ext>
          </a:extLst>
        </xdr:cNvPr>
        <xdr:cNvSpPr/>
      </xdr:nvSpPr>
      <xdr:spPr>
        <a:xfrm>
          <a:off x="8801099" y="742950"/>
          <a:ext cx="2105025" cy="1304925"/>
        </a:xfrm>
        <a:prstGeom prst="wedgeRoundRectCallout">
          <a:avLst>
            <a:gd name="adj1" fmla="val -33055"/>
            <a:gd name="adj2" fmla="val -779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登録番号は交付申請案内の封筒宛名に５桁の数字○○－○○－○で印字されています。</a:t>
          </a:r>
          <a:endParaRPr kumimoji="1" lang="ja-JP" altLang="en-US" sz="1100"/>
        </a:p>
      </xdr:txBody>
    </xdr:sp>
    <xdr:clientData/>
  </xdr:twoCellAnchor>
  <xdr:twoCellAnchor>
    <xdr:from>
      <xdr:col>9</xdr:col>
      <xdr:colOff>9526</xdr:colOff>
      <xdr:row>0</xdr:row>
      <xdr:rowOff>95250</xdr:rowOff>
    </xdr:from>
    <xdr:to>
      <xdr:col>29</xdr:col>
      <xdr:colOff>9526</xdr:colOff>
      <xdr:row>4</xdr:row>
      <xdr:rowOff>228600</xdr:rowOff>
    </xdr:to>
    <xdr:sp macro="" textlink="">
      <xdr:nvSpPr>
        <xdr:cNvPr id="8" name="四角形: 角を丸くする 7">
          <a:extLst>
            <a:ext uri="{FF2B5EF4-FFF2-40B4-BE49-F238E27FC236}">
              <a16:creationId xmlns:a16="http://schemas.microsoft.com/office/drawing/2014/main" id="{63C4EF73-EE16-40CB-8446-2350B4993819}"/>
            </a:ext>
          </a:extLst>
        </xdr:cNvPr>
        <xdr:cNvSpPr/>
      </xdr:nvSpPr>
      <xdr:spPr>
        <a:xfrm>
          <a:off x="1123951" y="95250"/>
          <a:ext cx="2476500" cy="6858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solidFill>
            </a:rPr>
            <a:t>記入例と見方</a:t>
          </a:r>
        </a:p>
      </xdr:txBody>
    </xdr:sp>
    <xdr:clientData/>
  </xdr:twoCellAnchor>
  <xdr:twoCellAnchor>
    <xdr:from>
      <xdr:col>34</xdr:col>
      <xdr:colOff>57150</xdr:colOff>
      <xdr:row>55</xdr:row>
      <xdr:rowOff>9525</xdr:rowOff>
    </xdr:from>
    <xdr:to>
      <xdr:col>40</xdr:col>
      <xdr:colOff>57150</xdr:colOff>
      <xdr:row>92</xdr:row>
      <xdr:rowOff>114300</xdr:rowOff>
    </xdr:to>
    <xdr:sp macro="" textlink="">
      <xdr:nvSpPr>
        <xdr:cNvPr id="10" name="四角形: 角を丸くする 9">
          <a:extLst>
            <a:ext uri="{FF2B5EF4-FFF2-40B4-BE49-F238E27FC236}">
              <a16:creationId xmlns:a16="http://schemas.microsoft.com/office/drawing/2014/main" id="{6222C4A7-233F-4BF4-8B98-2547D96D46E8}"/>
            </a:ext>
          </a:extLst>
        </xdr:cNvPr>
        <xdr:cNvSpPr/>
      </xdr:nvSpPr>
      <xdr:spPr>
        <a:xfrm>
          <a:off x="4267200" y="7781925"/>
          <a:ext cx="742950" cy="4343400"/>
        </a:xfrm>
        <a:prstGeom prst="roundRect">
          <a:avLst/>
        </a:prstGeom>
        <a:noFill/>
        <a:ln w="381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73</xdr:row>
      <xdr:rowOff>66676</xdr:rowOff>
    </xdr:from>
    <xdr:to>
      <xdr:col>59</xdr:col>
      <xdr:colOff>0</xdr:colOff>
      <xdr:row>79</xdr:row>
      <xdr:rowOff>95250</xdr:rowOff>
    </xdr:to>
    <xdr:sp macro="" textlink="">
      <xdr:nvSpPr>
        <xdr:cNvPr id="11" name="吹き出し: 角を丸めた四角形 10">
          <a:extLst>
            <a:ext uri="{FF2B5EF4-FFF2-40B4-BE49-F238E27FC236}">
              <a16:creationId xmlns:a16="http://schemas.microsoft.com/office/drawing/2014/main" id="{724F35CA-35B5-4E53-B0ED-688D6C4D109E}"/>
            </a:ext>
          </a:extLst>
        </xdr:cNvPr>
        <xdr:cNvSpPr/>
      </xdr:nvSpPr>
      <xdr:spPr>
        <a:xfrm>
          <a:off x="5200650" y="9906001"/>
          <a:ext cx="2105025" cy="714374"/>
        </a:xfrm>
        <a:prstGeom prst="wedgeRoundRectCallout">
          <a:avLst>
            <a:gd name="adj1" fmla="val -61562"/>
            <a:gd name="adj2" fmla="val -1089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月ごとに合算された重量が計算されています。</a:t>
          </a:r>
          <a:endParaRPr kumimoji="1" lang="ja-JP" altLang="en-US" sz="1100"/>
        </a:p>
      </xdr:txBody>
    </xdr:sp>
    <xdr:clientData/>
  </xdr:twoCellAnchor>
  <xdr:twoCellAnchor>
    <xdr:from>
      <xdr:col>79</xdr:col>
      <xdr:colOff>85725</xdr:colOff>
      <xdr:row>77</xdr:row>
      <xdr:rowOff>19050</xdr:rowOff>
    </xdr:from>
    <xdr:to>
      <xdr:col>82</xdr:col>
      <xdr:colOff>76200</xdr:colOff>
      <xdr:row>91</xdr:row>
      <xdr:rowOff>95250</xdr:rowOff>
    </xdr:to>
    <xdr:sp macro="" textlink="">
      <xdr:nvSpPr>
        <xdr:cNvPr id="2" name="右中かっこ 1">
          <a:extLst>
            <a:ext uri="{FF2B5EF4-FFF2-40B4-BE49-F238E27FC236}">
              <a16:creationId xmlns:a16="http://schemas.microsoft.com/office/drawing/2014/main" id="{DCBFB672-3F7F-46AC-95A0-E2A701A6BB0B}"/>
            </a:ext>
          </a:extLst>
        </xdr:cNvPr>
        <xdr:cNvSpPr/>
      </xdr:nvSpPr>
      <xdr:spPr>
        <a:xfrm>
          <a:off x="9867900" y="10315575"/>
          <a:ext cx="361950" cy="1676400"/>
        </a:xfrm>
        <a:prstGeom prst="rightBrace">
          <a:avLst>
            <a:gd name="adj1" fmla="val 50438"/>
            <a:gd name="adj2" fmla="val 50000"/>
          </a:avLst>
        </a:prstGeom>
        <a:noFill/>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75</xdr:row>
      <xdr:rowOff>57151</xdr:rowOff>
    </xdr:from>
    <xdr:to>
      <xdr:col>98</xdr:col>
      <xdr:colOff>19050</xdr:colOff>
      <xdr:row>92</xdr:row>
      <xdr:rowOff>47625</xdr:rowOff>
    </xdr:to>
    <xdr:sp macro="" textlink="">
      <xdr:nvSpPr>
        <xdr:cNvPr id="13" name="四角形: 角を丸くする 12">
          <a:extLst>
            <a:ext uri="{FF2B5EF4-FFF2-40B4-BE49-F238E27FC236}">
              <a16:creationId xmlns:a16="http://schemas.microsoft.com/office/drawing/2014/main" id="{3EAC9026-E005-4B3B-A384-ED133AF23324}"/>
            </a:ext>
          </a:extLst>
        </xdr:cNvPr>
        <xdr:cNvSpPr/>
      </xdr:nvSpPr>
      <xdr:spPr>
        <a:xfrm>
          <a:off x="10448925" y="10125076"/>
          <a:ext cx="1704975" cy="19335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びん類は重量換算されています。</a:t>
          </a:r>
          <a:endParaRPr kumimoji="1" lang="en-US" altLang="ja-JP" sz="1200" b="1"/>
        </a:p>
        <a:p>
          <a:pPr algn="l"/>
          <a:r>
            <a:rPr kumimoji="1" lang="en-US" altLang="ja-JP" sz="1200" b="1"/>
            <a:t>1.8</a:t>
          </a:r>
          <a:r>
            <a:rPr kumimoji="1" lang="ja-JP" altLang="en-US" sz="1200" b="1"/>
            <a:t>ﾘｯﾄﾙ＝</a:t>
          </a:r>
          <a:r>
            <a:rPr kumimoji="1" lang="en-US" altLang="ja-JP" sz="1200" b="1"/>
            <a:t>1kg/</a:t>
          </a:r>
          <a:r>
            <a:rPr kumimoji="1" lang="ja-JP" altLang="en-US" sz="1200" b="1"/>
            <a:t>本</a:t>
          </a:r>
          <a:endParaRPr kumimoji="1" lang="en-US" altLang="ja-JP" sz="1200" b="1"/>
        </a:p>
        <a:p>
          <a:pPr algn="l"/>
          <a:r>
            <a:rPr kumimoji="1" lang="ja-JP" altLang="en-US" sz="1200" b="1"/>
            <a:t>ビール＝</a:t>
          </a:r>
          <a:r>
            <a:rPr kumimoji="1" lang="en-US" altLang="ja-JP" sz="1200" b="1"/>
            <a:t>0.6kg/</a:t>
          </a:r>
          <a:r>
            <a:rPr kumimoji="1" lang="ja-JP" altLang="en-US" sz="1200" b="1"/>
            <a:t>本</a:t>
          </a:r>
          <a:endParaRPr kumimoji="1" lang="en-US" altLang="ja-JP" sz="1200" b="1"/>
        </a:p>
        <a:p>
          <a:pPr algn="l"/>
          <a:r>
            <a:rPr kumimoji="1" lang="ja-JP" altLang="en-US" sz="1200" b="1"/>
            <a:t>雑びん</a:t>
          </a:r>
          <a:r>
            <a:rPr kumimoji="1" lang="en-US" altLang="ja-JP" sz="1200" b="1"/>
            <a:t>A</a:t>
          </a:r>
          <a:r>
            <a:rPr kumimoji="1" lang="ja-JP" altLang="en-US" sz="1200" b="1"/>
            <a:t>＝</a:t>
          </a:r>
          <a:r>
            <a:rPr kumimoji="1" lang="en-US" altLang="ja-JP" sz="1100" b="1">
              <a:solidFill>
                <a:schemeClr val="lt1"/>
              </a:solidFill>
              <a:effectLst/>
              <a:latin typeface="+mn-lt"/>
              <a:ea typeface="+mn-ea"/>
              <a:cs typeface="+mn-cs"/>
            </a:rPr>
            <a:t>0.6kg/</a:t>
          </a:r>
          <a:r>
            <a:rPr kumimoji="1" lang="ja-JP" altLang="ja-JP" sz="1100" b="1">
              <a:solidFill>
                <a:schemeClr val="lt1"/>
              </a:solidFill>
              <a:effectLst/>
              <a:latin typeface="+mn-lt"/>
              <a:ea typeface="+mn-ea"/>
              <a:cs typeface="+mn-cs"/>
            </a:rPr>
            <a:t>本</a:t>
          </a:r>
          <a:endParaRPr kumimoji="1" lang="en-US" altLang="ja-JP" sz="1100" b="1">
            <a:solidFill>
              <a:schemeClr val="lt1"/>
            </a:solidFill>
            <a:effectLst/>
            <a:latin typeface="+mn-lt"/>
            <a:ea typeface="+mn-ea"/>
            <a:cs typeface="+mn-cs"/>
          </a:endParaRPr>
        </a:p>
        <a:p>
          <a:pPr algn="l"/>
          <a:r>
            <a:rPr kumimoji="1" lang="ja-JP" altLang="en-US" sz="1200" b="1"/>
            <a:t>雑びん</a:t>
          </a:r>
          <a:r>
            <a:rPr kumimoji="1" lang="en-US" altLang="ja-JP" sz="1200" b="1"/>
            <a:t>B</a:t>
          </a:r>
          <a:r>
            <a:rPr kumimoji="1" lang="ja-JP" altLang="en-US" sz="1200" b="1"/>
            <a:t>＝</a:t>
          </a:r>
          <a:r>
            <a:rPr kumimoji="1" lang="en-US" altLang="ja-JP" sz="1200" b="1"/>
            <a:t>0.4kg/</a:t>
          </a:r>
          <a:r>
            <a:rPr kumimoji="1" lang="ja-JP" altLang="en-US" sz="1200" b="1"/>
            <a:t>本</a:t>
          </a:r>
          <a:endParaRPr kumimoji="1" lang="en-US" altLang="ja-JP" sz="1200" b="1"/>
        </a:p>
        <a:p>
          <a:pPr algn="l"/>
          <a:r>
            <a:rPr kumimoji="1" lang="ja-JP" altLang="en-US" sz="1200" b="1"/>
            <a:t>雑びん</a:t>
          </a:r>
          <a:r>
            <a:rPr kumimoji="1" lang="en-US" altLang="ja-JP" sz="1200" b="1"/>
            <a:t>C</a:t>
          </a:r>
          <a:r>
            <a:rPr kumimoji="1" lang="ja-JP" altLang="en-US" sz="1200" b="1"/>
            <a:t>＝</a:t>
          </a:r>
          <a:r>
            <a:rPr kumimoji="1" lang="en-US" altLang="ja-JP" sz="1200" b="1"/>
            <a:t>0.3kg/</a:t>
          </a:r>
          <a:r>
            <a:rPr kumimoji="1" lang="ja-JP" altLang="en-US" sz="1200" b="1"/>
            <a:t>本</a:t>
          </a:r>
        </a:p>
      </xdr:txBody>
    </xdr:sp>
    <xdr:clientData/>
  </xdr:twoCellAnchor>
  <xdr:twoCellAnchor>
    <xdr:from>
      <xdr:col>48</xdr:col>
      <xdr:colOff>57149</xdr:colOff>
      <xdr:row>102</xdr:row>
      <xdr:rowOff>133350</xdr:rowOff>
    </xdr:from>
    <xdr:to>
      <xdr:col>67</xdr:col>
      <xdr:colOff>9525</xdr:colOff>
      <xdr:row>107</xdr:row>
      <xdr:rowOff>85725</xdr:rowOff>
    </xdr:to>
    <xdr:sp macro="" textlink="">
      <xdr:nvSpPr>
        <xdr:cNvPr id="14" name="吹き出し: 角を丸めた四角形 13">
          <a:extLst>
            <a:ext uri="{FF2B5EF4-FFF2-40B4-BE49-F238E27FC236}">
              <a16:creationId xmlns:a16="http://schemas.microsoft.com/office/drawing/2014/main" id="{F85F70D0-AE9D-4E30-8327-0220D6A260D7}"/>
            </a:ext>
          </a:extLst>
        </xdr:cNvPr>
        <xdr:cNvSpPr/>
      </xdr:nvSpPr>
      <xdr:spPr>
        <a:xfrm>
          <a:off x="6000749" y="13382625"/>
          <a:ext cx="2305051" cy="676275"/>
        </a:xfrm>
        <a:prstGeom prst="wedgeRoundRectCallout">
          <a:avLst>
            <a:gd name="adj1" fmla="val -68283"/>
            <a:gd name="adj2" fmla="val -539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その月に実施した回数が計算されています。</a:t>
          </a:r>
          <a:endParaRPr kumimoji="1" lang="ja-JP" altLang="en-US" sz="1100"/>
        </a:p>
      </xdr:txBody>
    </xdr:sp>
    <xdr:clientData/>
  </xdr:twoCellAnchor>
  <xdr:twoCellAnchor>
    <xdr:from>
      <xdr:col>24</xdr:col>
      <xdr:colOff>114301</xdr:colOff>
      <xdr:row>104</xdr:row>
      <xdr:rowOff>0</xdr:rowOff>
    </xdr:from>
    <xdr:to>
      <xdr:col>41</xdr:col>
      <xdr:colOff>47626</xdr:colOff>
      <xdr:row>109</xdr:row>
      <xdr:rowOff>9525</xdr:rowOff>
    </xdr:to>
    <xdr:sp macro="" textlink="">
      <xdr:nvSpPr>
        <xdr:cNvPr id="15" name="吹き出し: 角を丸めた四角形 14">
          <a:extLst>
            <a:ext uri="{FF2B5EF4-FFF2-40B4-BE49-F238E27FC236}">
              <a16:creationId xmlns:a16="http://schemas.microsoft.com/office/drawing/2014/main" id="{F24E7703-9A2E-4639-81F0-F1A6A0FD6CB5}"/>
            </a:ext>
          </a:extLst>
        </xdr:cNvPr>
        <xdr:cNvSpPr/>
      </xdr:nvSpPr>
      <xdr:spPr>
        <a:xfrm>
          <a:off x="3086101" y="13554075"/>
          <a:ext cx="2038350" cy="676275"/>
        </a:xfrm>
        <a:prstGeom prst="wedgeRoundRectCallout">
          <a:avLst>
            <a:gd name="adj1" fmla="val -45142"/>
            <a:gd name="adj2" fmla="val 671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それぞれの年間回収重量が計算されています。</a:t>
          </a:r>
          <a:endParaRPr kumimoji="1" lang="ja-JP" altLang="en-US" sz="1100"/>
        </a:p>
      </xdr:txBody>
    </xdr:sp>
    <xdr:clientData/>
  </xdr:twoCellAnchor>
  <xdr:twoCellAnchor>
    <xdr:from>
      <xdr:col>6</xdr:col>
      <xdr:colOff>47625</xdr:colOff>
      <xdr:row>135</xdr:row>
      <xdr:rowOff>95251</xdr:rowOff>
    </xdr:from>
    <xdr:to>
      <xdr:col>26</xdr:col>
      <xdr:colOff>57150</xdr:colOff>
      <xdr:row>141</xdr:row>
      <xdr:rowOff>57151</xdr:rowOff>
    </xdr:to>
    <xdr:sp macro="" textlink="">
      <xdr:nvSpPr>
        <xdr:cNvPr id="16" name="吹き出し: 角を丸めた四角形 15">
          <a:extLst>
            <a:ext uri="{FF2B5EF4-FFF2-40B4-BE49-F238E27FC236}">
              <a16:creationId xmlns:a16="http://schemas.microsoft.com/office/drawing/2014/main" id="{6BBBF0F6-BFCE-4586-B4F7-E241C55A429C}"/>
            </a:ext>
          </a:extLst>
        </xdr:cNvPr>
        <xdr:cNvSpPr/>
      </xdr:nvSpPr>
      <xdr:spPr>
        <a:xfrm>
          <a:off x="790575" y="17583151"/>
          <a:ext cx="2486025" cy="704850"/>
        </a:xfrm>
        <a:prstGeom prst="wedgeRoundRectCallout">
          <a:avLst>
            <a:gd name="adj1" fmla="val 76821"/>
            <a:gd name="adj2" fmla="val 80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この金額が交付申請書に記入する交付申請額となります。</a:t>
          </a:r>
          <a:endParaRPr kumimoji="1" lang="ja-JP" altLang="en-US" sz="1100"/>
        </a:p>
      </xdr:txBody>
    </xdr:sp>
    <xdr:clientData/>
  </xdr:twoCellAnchor>
  <xdr:twoCellAnchor>
    <xdr:from>
      <xdr:col>66</xdr:col>
      <xdr:colOff>28575</xdr:colOff>
      <xdr:row>131</xdr:row>
      <xdr:rowOff>76200</xdr:rowOff>
    </xdr:from>
    <xdr:to>
      <xdr:col>82</xdr:col>
      <xdr:colOff>85725</xdr:colOff>
      <xdr:row>136</xdr:row>
      <xdr:rowOff>85725</xdr:rowOff>
    </xdr:to>
    <xdr:sp macro="" textlink="">
      <xdr:nvSpPr>
        <xdr:cNvPr id="17" name="吹き出し: 角を丸めた四角形 16">
          <a:extLst>
            <a:ext uri="{FF2B5EF4-FFF2-40B4-BE49-F238E27FC236}">
              <a16:creationId xmlns:a16="http://schemas.microsoft.com/office/drawing/2014/main" id="{9D77FDF0-A68F-477A-B429-0536DBEFB944}"/>
            </a:ext>
          </a:extLst>
        </xdr:cNvPr>
        <xdr:cNvSpPr/>
      </xdr:nvSpPr>
      <xdr:spPr>
        <a:xfrm>
          <a:off x="8201025" y="17021175"/>
          <a:ext cx="2038350" cy="676275"/>
        </a:xfrm>
        <a:prstGeom prst="wedgeRoundRectCallout">
          <a:avLst>
            <a:gd name="adj1" fmla="val -54955"/>
            <a:gd name="adj2" fmla="val 713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100</a:t>
          </a:r>
          <a:r>
            <a:rPr kumimoji="1" lang="ja-JP" altLang="en-US" sz="1200" b="1">
              <a:solidFill>
                <a:schemeClr val="lt1"/>
              </a:solidFill>
              <a:effectLst/>
              <a:latin typeface="+mn-lt"/>
              <a:ea typeface="+mn-ea"/>
              <a:cs typeface="+mn-cs"/>
            </a:rPr>
            <a:t>円未満は切り捨てて計算されます。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C41F-188B-4099-AFDB-43D03C2C206F}">
  <dimension ref="A1:DV149"/>
  <sheetViews>
    <sheetView showGridLines="0" tabSelected="1" zoomScaleNormal="100" zoomScaleSheetLayoutView="100" workbookViewId="0">
      <pane xSplit="10" ySplit="4" topLeftCell="K5" activePane="bottomRight" state="frozen"/>
      <selection pane="topRight"/>
      <selection pane="bottomLeft"/>
      <selection pane="bottomRight" activeCell="A78" sqref="A78:C92"/>
    </sheetView>
  </sheetViews>
  <sheetFormatPr defaultColWidth="1.625" defaultRowHeight="10.35" customHeight="1" x14ac:dyDescent="0.4"/>
  <cols>
    <col min="1" max="125" width="1.625" style="3"/>
    <col min="126" max="126" width="1.625" style="4"/>
    <col min="127" max="16384" width="1.625" style="3"/>
  </cols>
  <sheetData>
    <row r="1" spans="1:126" s="1" customFormat="1" ht="14.25" thickBot="1" x14ac:dyDescent="0.45">
      <c r="K1" s="79">
        <v>1</v>
      </c>
      <c r="L1" s="79"/>
      <c r="M1" s="79"/>
      <c r="N1" s="79">
        <v>2</v>
      </c>
      <c r="O1" s="79"/>
      <c r="P1" s="79"/>
      <c r="Q1" s="79">
        <v>3</v>
      </c>
      <c r="R1" s="79"/>
      <c r="S1" s="79"/>
      <c r="T1" s="79">
        <v>4</v>
      </c>
      <c r="U1" s="79"/>
      <c r="V1" s="79"/>
      <c r="W1" s="79">
        <v>5</v>
      </c>
      <c r="X1" s="79"/>
      <c r="Y1" s="79"/>
      <c r="Z1" s="79">
        <v>6</v>
      </c>
      <c r="AA1" s="79"/>
      <c r="AB1" s="79"/>
      <c r="AC1" s="79">
        <v>7</v>
      </c>
      <c r="AD1" s="79"/>
      <c r="AE1" s="79"/>
      <c r="AF1" s="79">
        <v>8</v>
      </c>
      <c r="AG1" s="79"/>
      <c r="AH1" s="79"/>
      <c r="AI1" s="79">
        <v>9</v>
      </c>
      <c r="AJ1" s="79"/>
      <c r="AK1" s="79"/>
      <c r="AL1" s="79">
        <v>10</v>
      </c>
      <c r="AM1" s="79"/>
      <c r="AN1" s="79"/>
      <c r="AO1" s="79">
        <v>11</v>
      </c>
      <c r="AP1" s="79"/>
      <c r="AQ1" s="79"/>
      <c r="AR1" s="79">
        <v>12</v>
      </c>
      <c r="AS1" s="79"/>
      <c r="AT1" s="79"/>
      <c r="AU1" s="79"/>
      <c r="AV1" s="79"/>
      <c r="AW1" s="79"/>
      <c r="AX1" s="79"/>
      <c r="AY1" s="79"/>
      <c r="AZ1" s="79"/>
      <c r="BA1" s="79"/>
      <c r="BB1" s="79"/>
      <c r="BC1" s="79"/>
      <c r="BU1" s="80" t="s">
        <v>0</v>
      </c>
      <c r="BV1" s="80"/>
      <c r="BW1" s="80"/>
      <c r="BX1" s="80"/>
      <c r="BY1" s="80"/>
      <c r="BZ1" s="80"/>
      <c r="CA1" s="80"/>
      <c r="CB1" s="80"/>
      <c r="CC1" s="80"/>
      <c r="DV1" s="2"/>
    </row>
    <row r="2" spans="1:126" ht="10.35" customHeight="1" x14ac:dyDescent="0.4">
      <c r="B2" s="81" t="s">
        <v>1</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Q2" s="82" t="s">
        <v>2</v>
      </c>
      <c r="AR2" s="83"/>
      <c r="AS2" s="83"/>
      <c r="AT2" s="83"/>
      <c r="AU2" s="83"/>
      <c r="AV2" s="83"/>
      <c r="AW2" s="83"/>
      <c r="AX2" s="84"/>
      <c r="AY2" s="91"/>
      <c r="AZ2" s="92"/>
      <c r="BA2" s="92"/>
      <c r="BB2" s="92"/>
      <c r="BC2" s="92"/>
      <c r="BD2" s="92"/>
      <c r="BE2" s="92"/>
      <c r="BF2" s="92"/>
      <c r="BG2" s="92"/>
      <c r="BH2" s="92"/>
      <c r="BI2" s="92"/>
      <c r="BJ2" s="92"/>
      <c r="BK2" s="92"/>
      <c r="BL2" s="92"/>
      <c r="BM2" s="92"/>
      <c r="BN2" s="92"/>
      <c r="BO2" s="92"/>
      <c r="BP2" s="92"/>
      <c r="BQ2" s="92"/>
      <c r="BR2" s="92"/>
      <c r="BS2" s="92"/>
      <c r="BT2" s="93"/>
      <c r="BU2" s="100"/>
      <c r="BV2" s="101"/>
      <c r="BW2" s="102"/>
      <c r="BX2" s="109"/>
      <c r="BY2" s="101"/>
      <c r="BZ2" s="102"/>
      <c r="CA2" s="101"/>
      <c r="CB2" s="101"/>
      <c r="CC2" s="112"/>
      <c r="CF2" s="86" t="str">
        <f>BU2&amp;"-"&amp;BX2&amp;"-"&amp;CA2</f>
        <v>--</v>
      </c>
      <c r="CG2" s="86"/>
      <c r="CH2" s="86"/>
      <c r="CI2" s="86"/>
      <c r="CJ2" s="86"/>
      <c r="CK2" s="86"/>
      <c r="CL2" s="86"/>
      <c r="CM2" s="86"/>
      <c r="CN2" s="86"/>
      <c r="CO2" s="86"/>
    </row>
    <row r="3" spans="1:126" ht="10.35" customHeight="1" x14ac:dyDescent="0.4">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Q3" s="85"/>
      <c r="AR3" s="86"/>
      <c r="AS3" s="86"/>
      <c r="AT3" s="86"/>
      <c r="AU3" s="86"/>
      <c r="AV3" s="86"/>
      <c r="AW3" s="86"/>
      <c r="AX3" s="87"/>
      <c r="AY3" s="94"/>
      <c r="AZ3" s="95"/>
      <c r="BA3" s="95"/>
      <c r="BB3" s="95"/>
      <c r="BC3" s="95"/>
      <c r="BD3" s="95"/>
      <c r="BE3" s="95"/>
      <c r="BF3" s="95"/>
      <c r="BG3" s="95"/>
      <c r="BH3" s="95"/>
      <c r="BI3" s="95"/>
      <c r="BJ3" s="95"/>
      <c r="BK3" s="95"/>
      <c r="BL3" s="95"/>
      <c r="BM3" s="95"/>
      <c r="BN3" s="95"/>
      <c r="BO3" s="95"/>
      <c r="BP3" s="95"/>
      <c r="BQ3" s="95"/>
      <c r="BR3" s="95"/>
      <c r="BS3" s="95"/>
      <c r="BT3" s="96"/>
      <c r="BU3" s="103"/>
      <c r="BV3" s="104"/>
      <c r="BW3" s="105"/>
      <c r="BX3" s="110"/>
      <c r="BY3" s="104"/>
      <c r="BZ3" s="105"/>
      <c r="CA3" s="104"/>
      <c r="CB3" s="104"/>
      <c r="CC3" s="113"/>
      <c r="CF3" s="86"/>
      <c r="CG3" s="86"/>
      <c r="CH3" s="86"/>
      <c r="CI3" s="86"/>
      <c r="CJ3" s="86"/>
      <c r="CK3" s="86"/>
      <c r="CL3" s="86"/>
      <c r="CM3" s="86"/>
      <c r="CN3" s="86"/>
      <c r="CO3" s="86"/>
    </row>
    <row r="4" spans="1:126" ht="10.35" customHeight="1" thickBot="1" x14ac:dyDescent="0.45">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Q4" s="88"/>
      <c r="AR4" s="89"/>
      <c r="AS4" s="89"/>
      <c r="AT4" s="89"/>
      <c r="AU4" s="89"/>
      <c r="AV4" s="89"/>
      <c r="AW4" s="89"/>
      <c r="AX4" s="90"/>
      <c r="AY4" s="97"/>
      <c r="AZ4" s="98"/>
      <c r="BA4" s="98"/>
      <c r="BB4" s="98"/>
      <c r="BC4" s="98"/>
      <c r="BD4" s="98"/>
      <c r="BE4" s="98"/>
      <c r="BF4" s="98"/>
      <c r="BG4" s="98"/>
      <c r="BH4" s="98"/>
      <c r="BI4" s="98"/>
      <c r="BJ4" s="98"/>
      <c r="BK4" s="98"/>
      <c r="BL4" s="98"/>
      <c r="BM4" s="98"/>
      <c r="BN4" s="98"/>
      <c r="BO4" s="98"/>
      <c r="BP4" s="98"/>
      <c r="BQ4" s="98"/>
      <c r="BR4" s="98"/>
      <c r="BS4" s="98"/>
      <c r="BT4" s="99"/>
      <c r="BU4" s="106"/>
      <c r="BV4" s="107"/>
      <c r="BW4" s="108"/>
      <c r="BX4" s="111"/>
      <c r="BY4" s="107"/>
      <c r="BZ4" s="108"/>
      <c r="CA4" s="107"/>
      <c r="CB4" s="107"/>
      <c r="CC4" s="114"/>
      <c r="CF4" s="86"/>
      <c r="CG4" s="86"/>
      <c r="CH4" s="86"/>
      <c r="CI4" s="86"/>
      <c r="CJ4" s="86"/>
      <c r="CK4" s="86"/>
      <c r="CL4" s="86"/>
      <c r="CM4" s="86"/>
      <c r="CN4" s="86"/>
      <c r="CO4" s="86"/>
    </row>
    <row r="5" spans="1:126" ht="18.75" customHeight="1" thickTop="1" x14ac:dyDescent="0.4">
      <c r="A5" s="116" t="s">
        <v>76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8"/>
      <c r="AQ5" s="69" t="s">
        <v>4</v>
      </c>
      <c r="AR5" s="69"/>
      <c r="AS5" s="69"/>
      <c r="AT5" s="69"/>
      <c r="AU5" s="69"/>
      <c r="AV5" s="69"/>
      <c r="AW5" s="69"/>
      <c r="AX5" s="69"/>
      <c r="AY5" s="69"/>
      <c r="AZ5" s="69"/>
      <c r="BA5" s="69"/>
      <c r="BB5" s="69"/>
      <c r="BC5" s="69"/>
      <c r="BD5" s="69"/>
      <c r="BE5" s="69"/>
      <c r="BF5" s="69"/>
      <c r="BG5" s="69"/>
      <c r="BH5" s="69"/>
      <c r="BI5" s="5"/>
      <c r="BJ5" s="5"/>
      <c r="BK5" s="5"/>
      <c r="BL5" s="5"/>
      <c r="BM5" s="5"/>
      <c r="BN5" s="5"/>
      <c r="BO5" s="5"/>
      <c r="BP5" s="5"/>
      <c r="BQ5" s="5"/>
      <c r="BR5" s="5"/>
      <c r="BS5" s="5"/>
      <c r="BT5" s="5"/>
      <c r="BU5" s="71" t="s">
        <v>5</v>
      </c>
      <c r="BV5" s="71"/>
      <c r="BW5" s="71"/>
      <c r="BX5" s="71"/>
      <c r="BY5" s="71"/>
      <c r="BZ5" s="71"/>
      <c r="CA5" s="71"/>
      <c r="CB5" s="71"/>
      <c r="CC5" s="71"/>
      <c r="CF5" s="6"/>
      <c r="CG5" s="6"/>
      <c r="CH5" s="6"/>
      <c r="CI5" s="6"/>
      <c r="CJ5" s="6"/>
      <c r="CK5" s="6"/>
      <c r="CL5" s="6"/>
      <c r="CM5" s="6"/>
      <c r="CN5" s="6"/>
      <c r="CO5" s="6"/>
    </row>
    <row r="6" spans="1:126" ht="14.25" thickBot="1" x14ac:dyDescent="0.45">
      <c r="A6" s="119"/>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1"/>
      <c r="AQ6" s="70"/>
      <c r="AR6" s="70"/>
      <c r="AS6" s="70"/>
      <c r="AT6" s="70"/>
      <c r="AU6" s="70"/>
      <c r="AV6" s="70"/>
      <c r="AW6" s="70"/>
      <c r="AX6" s="70"/>
      <c r="AY6" s="70"/>
      <c r="AZ6" s="70"/>
      <c r="BA6" s="70"/>
      <c r="BB6" s="70"/>
      <c r="BC6" s="70"/>
      <c r="BD6" s="70"/>
      <c r="BE6" s="70"/>
      <c r="BF6" s="70"/>
      <c r="BG6" s="70"/>
      <c r="BH6" s="70"/>
      <c r="BU6" s="72"/>
      <c r="BV6" s="72"/>
      <c r="BW6" s="72"/>
      <c r="BX6" s="72"/>
      <c r="BY6" s="72"/>
      <c r="BZ6" s="72"/>
      <c r="CA6" s="72"/>
      <c r="CB6" s="72"/>
      <c r="CC6" s="72"/>
    </row>
    <row r="7" spans="1:126" ht="19.5" thickBot="1" x14ac:dyDescent="0.45">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4"/>
      <c r="AO7" s="7"/>
      <c r="AP7" s="7"/>
      <c r="AQ7" s="73" t="s">
        <v>6</v>
      </c>
      <c r="AR7" s="74"/>
      <c r="AS7" s="74"/>
      <c r="AT7" s="74"/>
      <c r="AU7" s="74"/>
      <c r="AV7" s="74"/>
      <c r="AW7" s="74"/>
      <c r="AX7" s="74"/>
      <c r="AY7" s="74"/>
      <c r="AZ7" s="74"/>
      <c r="BA7" s="74"/>
      <c r="BB7" s="74"/>
      <c r="BC7" s="75"/>
      <c r="BD7" s="76"/>
      <c r="BE7" s="76"/>
      <c r="BF7" s="76"/>
      <c r="BG7" s="76"/>
      <c r="BH7" s="77"/>
      <c r="BI7" s="74" t="s">
        <v>7</v>
      </c>
      <c r="BJ7" s="74"/>
      <c r="BK7" s="74"/>
      <c r="BL7" s="74"/>
      <c r="BM7" s="74"/>
      <c r="BN7" s="78"/>
      <c r="BO7" s="7"/>
      <c r="BP7" s="7"/>
      <c r="BQ7" s="7"/>
      <c r="BR7" s="7"/>
      <c r="BS7" s="7"/>
      <c r="BT7" s="7"/>
      <c r="BU7" s="72"/>
      <c r="BV7" s="72"/>
      <c r="BW7" s="72"/>
      <c r="BX7" s="72"/>
      <c r="BY7" s="72"/>
      <c r="BZ7" s="72"/>
      <c r="CA7" s="72"/>
      <c r="CB7" s="72"/>
      <c r="CC7" s="72"/>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row>
    <row r="8" spans="1:126" s="33" customFormat="1" ht="18.75" customHeight="1" thickTop="1" x14ac:dyDescent="0.4">
      <c r="A8" s="30" t="s">
        <v>8</v>
      </c>
      <c r="B8" s="30"/>
      <c r="C8" s="30"/>
      <c r="D8" s="30"/>
      <c r="E8" s="30"/>
      <c r="F8" s="30"/>
      <c r="G8" s="30"/>
      <c r="H8" s="30"/>
      <c r="I8" s="30"/>
      <c r="J8" s="30"/>
      <c r="K8" s="115" t="str">
        <f>IF(K9=0,"",MONTH(K9))</f>
        <v/>
      </c>
      <c r="L8" s="115"/>
      <c r="M8" s="115"/>
      <c r="N8" s="115"/>
      <c r="O8" s="115"/>
      <c r="P8" s="115" t="str">
        <f>IF(P9=0,"",MONTH(P9))</f>
        <v/>
      </c>
      <c r="Q8" s="115"/>
      <c r="R8" s="115"/>
      <c r="S8" s="115"/>
      <c r="T8" s="115"/>
      <c r="U8" s="115" t="str">
        <f>IF(U9=0,"",MONTH(U9))</f>
        <v/>
      </c>
      <c r="V8" s="115"/>
      <c r="W8" s="115"/>
      <c r="X8" s="115"/>
      <c r="Y8" s="115"/>
      <c r="Z8" s="115" t="str">
        <f>IF(Z9=0,"",MONTH(Z9))</f>
        <v/>
      </c>
      <c r="AA8" s="115"/>
      <c r="AB8" s="115"/>
      <c r="AC8" s="115"/>
      <c r="AD8" s="115"/>
      <c r="AE8" s="115" t="str">
        <f>IF(AE9=0,"",MONTH(AE9))</f>
        <v/>
      </c>
      <c r="AF8" s="115"/>
      <c r="AG8" s="115"/>
      <c r="AH8" s="115"/>
      <c r="AI8" s="115"/>
      <c r="AJ8" s="115" t="str">
        <f>IF(AJ9=0,"",MONTH(AJ9))</f>
        <v/>
      </c>
      <c r="AK8" s="115"/>
      <c r="AL8" s="115"/>
      <c r="AM8" s="115"/>
      <c r="AN8" s="115"/>
      <c r="AO8" s="115" t="str">
        <f>IF(AO9=0,"",MONTH(AO9))</f>
        <v/>
      </c>
      <c r="AP8" s="115"/>
      <c r="AQ8" s="115"/>
      <c r="AR8" s="115"/>
      <c r="AS8" s="115"/>
      <c r="AT8" s="115" t="str">
        <f>IF(AT9=0,"",MONTH(AT9))</f>
        <v/>
      </c>
      <c r="AU8" s="115"/>
      <c r="AV8" s="115"/>
      <c r="AW8" s="115"/>
      <c r="AX8" s="115"/>
      <c r="AY8" s="115" t="str">
        <f>IF(AY9=0,"",MONTH(AY9))</f>
        <v/>
      </c>
      <c r="AZ8" s="115"/>
      <c r="BA8" s="115"/>
      <c r="BB8" s="115"/>
      <c r="BC8" s="115"/>
      <c r="BD8" s="115" t="str">
        <f>IF(BD9=0,"",MONTH(BD9))</f>
        <v/>
      </c>
      <c r="BE8" s="115"/>
      <c r="BF8" s="115"/>
      <c r="BG8" s="115"/>
      <c r="BH8" s="115"/>
      <c r="BI8" s="115" t="str">
        <f>IF(BI9=0,"",MONTH(BI9))</f>
        <v/>
      </c>
      <c r="BJ8" s="115"/>
      <c r="BK8" s="115"/>
      <c r="BL8" s="115"/>
      <c r="BM8" s="115"/>
      <c r="BN8" s="115" t="str">
        <f>IF(BN9=0,"",MONTH(BN9))</f>
        <v/>
      </c>
      <c r="BO8" s="115"/>
      <c r="BP8" s="115"/>
      <c r="BQ8" s="115"/>
      <c r="BR8" s="115"/>
      <c r="BS8" s="115" t="str">
        <f>IF(BS9=0,"",MONTH(BS9))</f>
        <v/>
      </c>
      <c r="BT8" s="115"/>
      <c r="BU8" s="115"/>
      <c r="BV8" s="115"/>
      <c r="BW8" s="115"/>
      <c r="BX8" s="115" t="str">
        <f>IF(BX9=0,"",MONTH(BX9))</f>
        <v/>
      </c>
      <c r="BY8" s="115"/>
      <c r="BZ8" s="115"/>
      <c r="CA8" s="115"/>
      <c r="CB8" s="115"/>
      <c r="CC8" s="115" t="str">
        <f>IF(CC9=0,"",MONTH(CC9))</f>
        <v/>
      </c>
      <c r="CD8" s="115"/>
      <c r="CE8" s="115"/>
      <c r="CF8" s="115"/>
      <c r="CG8" s="115"/>
      <c r="CH8" s="115" t="str">
        <f>IF(CH9=0,"",MONTH(CH9))</f>
        <v/>
      </c>
      <c r="CI8" s="115"/>
      <c r="CJ8" s="115"/>
      <c r="CK8" s="115"/>
      <c r="CL8" s="115"/>
      <c r="CM8" s="115" t="str">
        <f>IF(CM9=0,"",MONTH(CM9))</f>
        <v/>
      </c>
      <c r="CN8" s="115"/>
      <c r="CO8" s="115"/>
      <c r="CP8" s="115"/>
      <c r="CQ8" s="115"/>
      <c r="CR8" s="115" t="str">
        <f>IF(CR9=0,"",MONTH(CR9))</f>
        <v/>
      </c>
      <c r="CS8" s="115"/>
      <c r="CT8" s="115"/>
      <c r="CU8" s="115"/>
      <c r="CV8" s="115"/>
      <c r="CW8" s="115" t="str">
        <f>IF(CW9=0,"",MONTH(CW9))</f>
        <v/>
      </c>
      <c r="CX8" s="115"/>
      <c r="CY8" s="115"/>
      <c r="CZ8" s="115"/>
      <c r="DA8" s="115"/>
      <c r="DB8" s="115" t="str">
        <f>IF(DB9=0,"",MONTH(DB9))</f>
        <v/>
      </c>
      <c r="DC8" s="115"/>
      <c r="DD8" s="115"/>
      <c r="DE8" s="115"/>
      <c r="DF8" s="115"/>
      <c r="DG8" s="115" t="str">
        <f>IF(DG9=0,"",MONTH(DG9))</f>
        <v/>
      </c>
      <c r="DH8" s="115"/>
      <c r="DI8" s="115"/>
      <c r="DJ8" s="115"/>
      <c r="DK8" s="115"/>
      <c r="DL8" s="115" t="str">
        <f>IF(DL9=0,"",MONTH(DL9))</f>
        <v/>
      </c>
      <c r="DM8" s="115"/>
      <c r="DN8" s="115"/>
      <c r="DO8" s="115"/>
      <c r="DP8" s="115"/>
      <c r="DQ8" s="115" t="str">
        <f>IF(DQ9=0,"",MONTH(DQ9))</f>
        <v/>
      </c>
      <c r="DR8" s="115"/>
      <c r="DS8" s="115"/>
      <c r="DT8" s="115"/>
      <c r="DU8" s="115"/>
      <c r="DV8" s="31"/>
    </row>
    <row r="9" spans="1:126" s="4" customFormat="1" ht="20.100000000000001" customHeight="1" x14ac:dyDescent="0.4">
      <c r="A9" s="128" t="s">
        <v>9</v>
      </c>
      <c r="B9" s="129"/>
      <c r="C9" s="129"/>
      <c r="D9" s="129"/>
      <c r="E9" s="129"/>
      <c r="F9" s="129"/>
      <c r="G9" s="129"/>
      <c r="H9" s="129"/>
      <c r="I9" s="129"/>
      <c r="J9" s="130"/>
      <c r="K9" s="125"/>
      <c r="L9" s="126"/>
      <c r="M9" s="126"/>
      <c r="N9" s="126"/>
      <c r="O9" s="127"/>
      <c r="P9" s="125"/>
      <c r="Q9" s="126"/>
      <c r="R9" s="126"/>
      <c r="S9" s="126"/>
      <c r="T9" s="127"/>
      <c r="U9" s="125"/>
      <c r="V9" s="126"/>
      <c r="W9" s="126"/>
      <c r="X9" s="126"/>
      <c r="Y9" s="127"/>
      <c r="Z9" s="125"/>
      <c r="AA9" s="126"/>
      <c r="AB9" s="126"/>
      <c r="AC9" s="126"/>
      <c r="AD9" s="127"/>
      <c r="AE9" s="125"/>
      <c r="AF9" s="126"/>
      <c r="AG9" s="126"/>
      <c r="AH9" s="126"/>
      <c r="AI9" s="127"/>
      <c r="AJ9" s="125"/>
      <c r="AK9" s="126"/>
      <c r="AL9" s="126"/>
      <c r="AM9" s="126"/>
      <c r="AN9" s="127"/>
      <c r="AO9" s="125"/>
      <c r="AP9" s="126"/>
      <c r="AQ9" s="126"/>
      <c r="AR9" s="126"/>
      <c r="AS9" s="127"/>
      <c r="AT9" s="125"/>
      <c r="AU9" s="126"/>
      <c r="AV9" s="126"/>
      <c r="AW9" s="126"/>
      <c r="AX9" s="127"/>
      <c r="AY9" s="125"/>
      <c r="AZ9" s="126"/>
      <c r="BA9" s="126"/>
      <c r="BB9" s="126"/>
      <c r="BC9" s="127"/>
      <c r="BD9" s="125"/>
      <c r="BE9" s="126"/>
      <c r="BF9" s="126"/>
      <c r="BG9" s="126"/>
      <c r="BH9" s="127"/>
      <c r="BI9" s="125"/>
      <c r="BJ9" s="126"/>
      <c r="BK9" s="126"/>
      <c r="BL9" s="126"/>
      <c r="BM9" s="127"/>
      <c r="BN9" s="125"/>
      <c r="BO9" s="126"/>
      <c r="BP9" s="126"/>
      <c r="BQ9" s="126"/>
      <c r="BR9" s="127"/>
      <c r="BS9" s="125"/>
      <c r="BT9" s="126"/>
      <c r="BU9" s="126"/>
      <c r="BV9" s="126"/>
      <c r="BW9" s="127"/>
      <c r="BX9" s="125"/>
      <c r="BY9" s="126"/>
      <c r="BZ9" s="126"/>
      <c r="CA9" s="126"/>
      <c r="CB9" s="127"/>
      <c r="CC9" s="125"/>
      <c r="CD9" s="126"/>
      <c r="CE9" s="126"/>
      <c r="CF9" s="126"/>
      <c r="CG9" s="127"/>
      <c r="CH9" s="125"/>
      <c r="CI9" s="126"/>
      <c r="CJ9" s="126"/>
      <c r="CK9" s="126"/>
      <c r="CL9" s="127"/>
      <c r="CM9" s="125"/>
      <c r="CN9" s="126"/>
      <c r="CO9" s="126"/>
      <c r="CP9" s="126"/>
      <c r="CQ9" s="127"/>
      <c r="CR9" s="125"/>
      <c r="CS9" s="126"/>
      <c r="CT9" s="126"/>
      <c r="CU9" s="126"/>
      <c r="CV9" s="127"/>
      <c r="CW9" s="125"/>
      <c r="CX9" s="126"/>
      <c r="CY9" s="126"/>
      <c r="CZ9" s="126"/>
      <c r="DA9" s="127"/>
      <c r="DB9" s="125"/>
      <c r="DC9" s="126"/>
      <c r="DD9" s="126"/>
      <c r="DE9" s="126"/>
      <c r="DF9" s="127"/>
      <c r="DG9" s="125"/>
      <c r="DH9" s="126"/>
      <c r="DI9" s="126"/>
      <c r="DJ9" s="126"/>
      <c r="DK9" s="127"/>
      <c r="DL9" s="125"/>
      <c r="DM9" s="126"/>
      <c r="DN9" s="126"/>
      <c r="DO9" s="126"/>
      <c r="DP9" s="127"/>
      <c r="DQ9" s="125"/>
      <c r="DR9" s="126"/>
      <c r="DS9" s="126"/>
      <c r="DT9" s="126"/>
      <c r="DU9" s="127"/>
    </row>
    <row r="10" spans="1:126" s="4" customFormat="1" ht="11.1" customHeight="1" x14ac:dyDescent="0.4">
      <c r="A10" s="60" t="s">
        <v>63</v>
      </c>
      <c r="B10" s="61"/>
      <c r="C10" s="61"/>
      <c r="D10" s="61"/>
      <c r="E10" s="61"/>
      <c r="F10" s="61"/>
      <c r="G10" s="61"/>
      <c r="H10" s="61"/>
      <c r="I10" s="61"/>
      <c r="J10" s="62"/>
      <c r="K10" s="131"/>
      <c r="L10" s="132"/>
      <c r="M10" s="132"/>
      <c r="N10" s="132"/>
      <c r="O10" s="133"/>
      <c r="P10" s="131"/>
      <c r="Q10" s="132"/>
      <c r="R10" s="132"/>
      <c r="S10" s="132"/>
      <c r="T10" s="133"/>
      <c r="U10" s="131"/>
      <c r="V10" s="132"/>
      <c r="W10" s="132"/>
      <c r="X10" s="132"/>
      <c r="Y10" s="133"/>
      <c r="Z10" s="131"/>
      <c r="AA10" s="132"/>
      <c r="AB10" s="132"/>
      <c r="AC10" s="132"/>
      <c r="AD10" s="133"/>
      <c r="AE10" s="131"/>
      <c r="AF10" s="132"/>
      <c r="AG10" s="132"/>
      <c r="AH10" s="132"/>
      <c r="AI10" s="133"/>
      <c r="AJ10" s="131"/>
      <c r="AK10" s="132"/>
      <c r="AL10" s="132"/>
      <c r="AM10" s="132"/>
      <c r="AN10" s="133"/>
      <c r="AO10" s="131"/>
      <c r="AP10" s="132"/>
      <c r="AQ10" s="132"/>
      <c r="AR10" s="132"/>
      <c r="AS10" s="133"/>
      <c r="AT10" s="131"/>
      <c r="AU10" s="132"/>
      <c r="AV10" s="132"/>
      <c r="AW10" s="132"/>
      <c r="AX10" s="133"/>
      <c r="AY10" s="131"/>
      <c r="AZ10" s="132"/>
      <c r="BA10" s="132"/>
      <c r="BB10" s="132"/>
      <c r="BC10" s="133"/>
      <c r="BD10" s="131"/>
      <c r="BE10" s="132"/>
      <c r="BF10" s="132"/>
      <c r="BG10" s="132"/>
      <c r="BH10" s="133"/>
      <c r="BI10" s="131"/>
      <c r="BJ10" s="132"/>
      <c r="BK10" s="132"/>
      <c r="BL10" s="132"/>
      <c r="BM10" s="133"/>
      <c r="BN10" s="131"/>
      <c r="BO10" s="132"/>
      <c r="BP10" s="132"/>
      <c r="BQ10" s="132"/>
      <c r="BR10" s="133"/>
      <c r="BS10" s="131"/>
      <c r="BT10" s="132"/>
      <c r="BU10" s="132"/>
      <c r="BV10" s="132"/>
      <c r="BW10" s="133"/>
      <c r="BX10" s="131"/>
      <c r="BY10" s="132"/>
      <c r="BZ10" s="132"/>
      <c r="CA10" s="132"/>
      <c r="CB10" s="133"/>
      <c r="CC10" s="131"/>
      <c r="CD10" s="132"/>
      <c r="CE10" s="132"/>
      <c r="CF10" s="132"/>
      <c r="CG10" s="133"/>
      <c r="CH10" s="131"/>
      <c r="CI10" s="132"/>
      <c r="CJ10" s="132"/>
      <c r="CK10" s="132"/>
      <c r="CL10" s="133"/>
      <c r="CM10" s="131"/>
      <c r="CN10" s="132"/>
      <c r="CO10" s="132"/>
      <c r="CP10" s="132"/>
      <c r="CQ10" s="133"/>
      <c r="CR10" s="131"/>
      <c r="CS10" s="132"/>
      <c r="CT10" s="132"/>
      <c r="CU10" s="132"/>
      <c r="CV10" s="133"/>
      <c r="CW10" s="131"/>
      <c r="CX10" s="132"/>
      <c r="CY10" s="132"/>
      <c r="CZ10" s="132"/>
      <c r="DA10" s="133"/>
      <c r="DB10" s="131"/>
      <c r="DC10" s="132"/>
      <c r="DD10" s="132"/>
      <c r="DE10" s="132"/>
      <c r="DF10" s="133"/>
      <c r="DG10" s="131"/>
      <c r="DH10" s="132"/>
      <c r="DI10" s="132"/>
      <c r="DJ10" s="132"/>
      <c r="DK10" s="133"/>
      <c r="DL10" s="131"/>
      <c r="DM10" s="132"/>
      <c r="DN10" s="132"/>
      <c r="DO10" s="132"/>
      <c r="DP10" s="133"/>
      <c r="DQ10" s="131"/>
      <c r="DR10" s="132"/>
      <c r="DS10" s="132"/>
      <c r="DT10" s="132"/>
      <c r="DU10" s="133"/>
    </row>
    <row r="11" spans="1:126" s="4" customFormat="1" ht="11.1" customHeight="1" x14ac:dyDescent="0.4">
      <c r="A11" s="63"/>
      <c r="B11" s="64"/>
      <c r="C11" s="64"/>
      <c r="D11" s="64"/>
      <c r="E11" s="64"/>
      <c r="F11" s="64"/>
      <c r="G11" s="64"/>
      <c r="H11" s="64"/>
      <c r="I11" s="64"/>
      <c r="J11" s="65"/>
      <c r="K11" s="134"/>
      <c r="L11" s="135"/>
      <c r="M11" s="135"/>
      <c r="N11" s="135"/>
      <c r="O11" s="136"/>
      <c r="P11" s="134"/>
      <c r="Q11" s="135"/>
      <c r="R11" s="135"/>
      <c r="S11" s="135"/>
      <c r="T11" s="136"/>
      <c r="U11" s="134"/>
      <c r="V11" s="135"/>
      <c r="W11" s="135"/>
      <c r="X11" s="135"/>
      <c r="Y11" s="136"/>
      <c r="Z11" s="134"/>
      <c r="AA11" s="135"/>
      <c r="AB11" s="135"/>
      <c r="AC11" s="135"/>
      <c r="AD11" s="136"/>
      <c r="AE11" s="134"/>
      <c r="AF11" s="135"/>
      <c r="AG11" s="135"/>
      <c r="AH11" s="135"/>
      <c r="AI11" s="136"/>
      <c r="AJ11" s="134"/>
      <c r="AK11" s="135"/>
      <c r="AL11" s="135"/>
      <c r="AM11" s="135"/>
      <c r="AN11" s="136"/>
      <c r="AO11" s="134"/>
      <c r="AP11" s="135"/>
      <c r="AQ11" s="135"/>
      <c r="AR11" s="135"/>
      <c r="AS11" s="136"/>
      <c r="AT11" s="134"/>
      <c r="AU11" s="135"/>
      <c r="AV11" s="135"/>
      <c r="AW11" s="135"/>
      <c r="AX11" s="136"/>
      <c r="AY11" s="134"/>
      <c r="AZ11" s="135"/>
      <c r="BA11" s="135"/>
      <c r="BB11" s="135"/>
      <c r="BC11" s="136"/>
      <c r="BD11" s="134"/>
      <c r="BE11" s="135"/>
      <c r="BF11" s="135"/>
      <c r="BG11" s="135"/>
      <c r="BH11" s="136"/>
      <c r="BI11" s="134"/>
      <c r="BJ11" s="135"/>
      <c r="BK11" s="135"/>
      <c r="BL11" s="135"/>
      <c r="BM11" s="136"/>
      <c r="BN11" s="134"/>
      <c r="BO11" s="135"/>
      <c r="BP11" s="135"/>
      <c r="BQ11" s="135"/>
      <c r="BR11" s="136"/>
      <c r="BS11" s="134"/>
      <c r="BT11" s="135"/>
      <c r="BU11" s="135"/>
      <c r="BV11" s="135"/>
      <c r="BW11" s="136"/>
      <c r="BX11" s="134"/>
      <c r="BY11" s="135"/>
      <c r="BZ11" s="135"/>
      <c r="CA11" s="135"/>
      <c r="CB11" s="136"/>
      <c r="CC11" s="134"/>
      <c r="CD11" s="135"/>
      <c r="CE11" s="135"/>
      <c r="CF11" s="135"/>
      <c r="CG11" s="136"/>
      <c r="CH11" s="134"/>
      <c r="CI11" s="135"/>
      <c r="CJ11" s="135"/>
      <c r="CK11" s="135"/>
      <c r="CL11" s="136"/>
      <c r="CM11" s="134"/>
      <c r="CN11" s="135"/>
      <c r="CO11" s="135"/>
      <c r="CP11" s="135"/>
      <c r="CQ11" s="136"/>
      <c r="CR11" s="134"/>
      <c r="CS11" s="135"/>
      <c r="CT11" s="135"/>
      <c r="CU11" s="135"/>
      <c r="CV11" s="136"/>
      <c r="CW11" s="134"/>
      <c r="CX11" s="135"/>
      <c r="CY11" s="135"/>
      <c r="CZ11" s="135"/>
      <c r="DA11" s="136"/>
      <c r="DB11" s="134"/>
      <c r="DC11" s="135"/>
      <c r="DD11" s="135"/>
      <c r="DE11" s="135"/>
      <c r="DF11" s="136"/>
      <c r="DG11" s="134"/>
      <c r="DH11" s="135"/>
      <c r="DI11" s="135"/>
      <c r="DJ11" s="135"/>
      <c r="DK11" s="136"/>
      <c r="DL11" s="134"/>
      <c r="DM11" s="135"/>
      <c r="DN11" s="135"/>
      <c r="DO11" s="135"/>
      <c r="DP11" s="136"/>
      <c r="DQ11" s="134"/>
      <c r="DR11" s="135"/>
      <c r="DS11" s="135"/>
      <c r="DT11" s="135"/>
      <c r="DU11" s="136"/>
    </row>
    <row r="12" spans="1:126" s="4" customFormat="1" ht="11.1" customHeight="1" x14ac:dyDescent="0.4">
      <c r="A12" s="66"/>
      <c r="B12" s="67"/>
      <c r="C12" s="67"/>
      <c r="D12" s="67"/>
      <c r="E12" s="67"/>
      <c r="F12" s="67"/>
      <c r="G12" s="67"/>
      <c r="H12" s="67"/>
      <c r="I12" s="67"/>
      <c r="J12" s="68"/>
      <c r="K12" s="137"/>
      <c r="L12" s="138"/>
      <c r="M12" s="138"/>
      <c r="N12" s="138"/>
      <c r="O12" s="139"/>
      <c r="P12" s="137"/>
      <c r="Q12" s="138"/>
      <c r="R12" s="138"/>
      <c r="S12" s="138"/>
      <c r="T12" s="139"/>
      <c r="U12" s="137"/>
      <c r="V12" s="138"/>
      <c r="W12" s="138"/>
      <c r="X12" s="138"/>
      <c r="Y12" s="139"/>
      <c r="Z12" s="137"/>
      <c r="AA12" s="138"/>
      <c r="AB12" s="138"/>
      <c r="AC12" s="138"/>
      <c r="AD12" s="139"/>
      <c r="AE12" s="137"/>
      <c r="AF12" s="138"/>
      <c r="AG12" s="138"/>
      <c r="AH12" s="138"/>
      <c r="AI12" s="139"/>
      <c r="AJ12" s="137"/>
      <c r="AK12" s="138"/>
      <c r="AL12" s="138"/>
      <c r="AM12" s="138"/>
      <c r="AN12" s="139"/>
      <c r="AO12" s="137"/>
      <c r="AP12" s="138"/>
      <c r="AQ12" s="138"/>
      <c r="AR12" s="138"/>
      <c r="AS12" s="139"/>
      <c r="AT12" s="137"/>
      <c r="AU12" s="138"/>
      <c r="AV12" s="138"/>
      <c r="AW12" s="138"/>
      <c r="AX12" s="139"/>
      <c r="AY12" s="137"/>
      <c r="AZ12" s="138"/>
      <c r="BA12" s="138"/>
      <c r="BB12" s="138"/>
      <c r="BC12" s="139"/>
      <c r="BD12" s="137"/>
      <c r="BE12" s="138"/>
      <c r="BF12" s="138"/>
      <c r="BG12" s="138"/>
      <c r="BH12" s="139"/>
      <c r="BI12" s="137"/>
      <c r="BJ12" s="138"/>
      <c r="BK12" s="138"/>
      <c r="BL12" s="138"/>
      <c r="BM12" s="139"/>
      <c r="BN12" s="137"/>
      <c r="BO12" s="138"/>
      <c r="BP12" s="138"/>
      <c r="BQ12" s="138"/>
      <c r="BR12" s="139"/>
      <c r="BS12" s="137"/>
      <c r="BT12" s="138"/>
      <c r="BU12" s="138"/>
      <c r="BV12" s="138"/>
      <c r="BW12" s="139"/>
      <c r="BX12" s="137"/>
      <c r="BY12" s="138"/>
      <c r="BZ12" s="138"/>
      <c r="CA12" s="138"/>
      <c r="CB12" s="139"/>
      <c r="CC12" s="137"/>
      <c r="CD12" s="138"/>
      <c r="CE12" s="138"/>
      <c r="CF12" s="138"/>
      <c r="CG12" s="139"/>
      <c r="CH12" s="137"/>
      <c r="CI12" s="138"/>
      <c r="CJ12" s="138"/>
      <c r="CK12" s="138"/>
      <c r="CL12" s="139"/>
      <c r="CM12" s="137"/>
      <c r="CN12" s="138"/>
      <c r="CO12" s="138"/>
      <c r="CP12" s="138"/>
      <c r="CQ12" s="139"/>
      <c r="CR12" s="137"/>
      <c r="CS12" s="138"/>
      <c r="CT12" s="138"/>
      <c r="CU12" s="138"/>
      <c r="CV12" s="139"/>
      <c r="CW12" s="137"/>
      <c r="CX12" s="138"/>
      <c r="CY12" s="138"/>
      <c r="CZ12" s="138"/>
      <c r="DA12" s="139"/>
      <c r="DB12" s="137"/>
      <c r="DC12" s="138"/>
      <c r="DD12" s="138"/>
      <c r="DE12" s="138"/>
      <c r="DF12" s="139"/>
      <c r="DG12" s="137"/>
      <c r="DH12" s="138"/>
      <c r="DI12" s="138"/>
      <c r="DJ12" s="138"/>
      <c r="DK12" s="139"/>
      <c r="DL12" s="137"/>
      <c r="DM12" s="138"/>
      <c r="DN12" s="138"/>
      <c r="DO12" s="138"/>
      <c r="DP12" s="139"/>
      <c r="DQ12" s="137"/>
      <c r="DR12" s="138"/>
      <c r="DS12" s="138"/>
      <c r="DT12" s="138"/>
      <c r="DU12" s="139"/>
    </row>
    <row r="13" spans="1:126" s="4" customFormat="1" ht="11.1" customHeight="1" x14ac:dyDescent="0.4">
      <c r="A13" s="60" t="s">
        <v>64</v>
      </c>
      <c r="B13" s="61"/>
      <c r="C13" s="61"/>
      <c r="D13" s="61"/>
      <c r="E13" s="61"/>
      <c r="F13" s="61"/>
      <c r="G13" s="61"/>
      <c r="H13" s="61"/>
      <c r="I13" s="61"/>
      <c r="J13" s="62"/>
      <c r="K13" s="131"/>
      <c r="L13" s="132"/>
      <c r="M13" s="132"/>
      <c r="N13" s="132"/>
      <c r="O13" s="133"/>
      <c r="P13" s="131"/>
      <c r="Q13" s="132"/>
      <c r="R13" s="132"/>
      <c r="S13" s="132"/>
      <c r="T13" s="133"/>
      <c r="U13" s="131"/>
      <c r="V13" s="132"/>
      <c r="W13" s="132"/>
      <c r="X13" s="132"/>
      <c r="Y13" s="133"/>
      <c r="Z13" s="131"/>
      <c r="AA13" s="132"/>
      <c r="AB13" s="132"/>
      <c r="AC13" s="132"/>
      <c r="AD13" s="133"/>
      <c r="AE13" s="131"/>
      <c r="AF13" s="132"/>
      <c r="AG13" s="132"/>
      <c r="AH13" s="132"/>
      <c r="AI13" s="133"/>
      <c r="AJ13" s="131"/>
      <c r="AK13" s="132"/>
      <c r="AL13" s="132"/>
      <c r="AM13" s="132"/>
      <c r="AN13" s="133"/>
      <c r="AO13" s="131"/>
      <c r="AP13" s="132"/>
      <c r="AQ13" s="132"/>
      <c r="AR13" s="132"/>
      <c r="AS13" s="133"/>
      <c r="AT13" s="131"/>
      <c r="AU13" s="132"/>
      <c r="AV13" s="132"/>
      <c r="AW13" s="132"/>
      <c r="AX13" s="133"/>
      <c r="AY13" s="131"/>
      <c r="AZ13" s="132"/>
      <c r="BA13" s="132"/>
      <c r="BB13" s="132"/>
      <c r="BC13" s="133"/>
      <c r="BD13" s="131"/>
      <c r="BE13" s="132"/>
      <c r="BF13" s="132"/>
      <c r="BG13" s="132"/>
      <c r="BH13" s="133"/>
      <c r="BI13" s="131"/>
      <c r="BJ13" s="132"/>
      <c r="BK13" s="132"/>
      <c r="BL13" s="132"/>
      <c r="BM13" s="133"/>
      <c r="BN13" s="131"/>
      <c r="BO13" s="132"/>
      <c r="BP13" s="132"/>
      <c r="BQ13" s="132"/>
      <c r="BR13" s="133"/>
      <c r="BS13" s="131"/>
      <c r="BT13" s="132"/>
      <c r="BU13" s="132"/>
      <c r="BV13" s="132"/>
      <c r="BW13" s="133"/>
      <c r="BX13" s="131"/>
      <c r="BY13" s="132"/>
      <c r="BZ13" s="132"/>
      <c r="CA13" s="132"/>
      <c r="CB13" s="133"/>
      <c r="CC13" s="131"/>
      <c r="CD13" s="132"/>
      <c r="CE13" s="132"/>
      <c r="CF13" s="132"/>
      <c r="CG13" s="133"/>
      <c r="CH13" s="131"/>
      <c r="CI13" s="132"/>
      <c r="CJ13" s="132"/>
      <c r="CK13" s="132"/>
      <c r="CL13" s="133"/>
      <c r="CM13" s="131"/>
      <c r="CN13" s="132"/>
      <c r="CO13" s="132"/>
      <c r="CP13" s="132"/>
      <c r="CQ13" s="133"/>
      <c r="CR13" s="131"/>
      <c r="CS13" s="132"/>
      <c r="CT13" s="132"/>
      <c r="CU13" s="132"/>
      <c r="CV13" s="133"/>
      <c r="CW13" s="131"/>
      <c r="CX13" s="132"/>
      <c r="CY13" s="132"/>
      <c r="CZ13" s="132"/>
      <c r="DA13" s="133"/>
      <c r="DB13" s="131"/>
      <c r="DC13" s="132"/>
      <c r="DD13" s="132"/>
      <c r="DE13" s="132"/>
      <c r="DF13" s="133"/>
      <c r="DG13" s="131"/>
      <c r="DH13" s="132"/>
      <c r="DI13" s="132"/>
      <c r="DJ13" s="132"/>
      <c r="DK13" s="133"/>
      <c r="DL13" s="131"/>
      <c r="DM13" s="132"/>
      <c r="DN13" s="132"/>
      <c r="DO13" s="132"/>
      <c r="DP13" s="133"/>
      <c r="DQ13" s="131"/>
      <c r="DR13" s="132"/>
      <c r="DS13" s="132"/>
      <c r="DT13" s="132"/>
      <c r="DU13" s="133"/>
    </row>
    <row r="14" spans="1:126" s="4" customFormat="1" ht="11.1" customHeight="1" x14ac:dyDescent="0.4">
      <c r="A14" s="63"/>
      <c r="B14" s="64"/>
      <c r="C14" s="64"/>
      <c r="D14" s="64"/>
      <c r="E14" s="64"/>
      <c r="F14" s="64"/>
      <c r="G14" s="64"/>
      <c r="H14" s="64"/>
      <c r="I14" s="64"/>
      <c r="J14" s="65"/>
      <c r="K14" s="134"/>
      <c r="L14" s="135"/>
      <c r="M14" s="135"/>
      <c r="N14" s="135"/>
      <c r="O14" s="136"/>
      <c r="P14" s="134"/>
      <c r="Q14" s="135"/>
      <c r="R14" s="135"/>
      <c r="S14" s="135"/>
      <c r="T14" s="136"/>
      <c r="U14" s="134"/>
      <c r="V14" s="135"/>
      <c r="W14" s="135"/>
      <c r="X14" s="135"/>
      <c r="Y14" s="136"/>
      <c r="Z14" s="134"/>
      <c r="AA14" s="135"/>
      <c r="AB14" s="135"/>
      <c r="AC14" s="135"/>
      <c r="AD14" s="136"/>
      <c r="AE14" s="134"/>
      <c r="AF14" s="135"/>
      <c r="AG14" s="135"/>
      <c r="AH14" s="135"/>
      <c r="AI14" s="136"/>
      <c r="AJ14" s="134"/>
      <c r="AK14" s="135"/>
      <c r="AL14" s="135"/>
      <c r="AM14" s="135"/>
      <c r="AN14" s="136"/>
      <c r="AO14" s="134"/>
      <c r="AP14" s="135"/>
      <c r="AQ14" s="135"/>
      <c r="AR14" s="135"/>
      <c r="AS14" s="136"/>
      <c r="AT14" s="134"/>
      <c r="AU14" s="135"/>
      <c r="AV14" s="135"/>
      <c r="AW14" s="135"/>
      <c r="AX14" s="136"/>
      <c r="AY14" s="134"/>
      <c r="AZ14" s="135"/>
      <c r="BA14" s="135"/>
      <c r="BB14" s="135"/>
      <c r="BC14" s="136"/>
      <c r="BD14" s="134"/>
      <c r="BE14" s="135"/>
      <c r="BF14" s="135"/>
      <c r="BG14" s="135"/>
      <c r="BH14" s="136"/>
      <c r="BI14" s="134"/>
      <c r="BJ14" s="135"/>
      <c r="BK14" s="135"/>
      <c r="BL14" s="135"/>
      <c r="BM14" s="136"/>
      <c r="BN14" s="134"/>
      <c r="BO14" s="135"/>
      <c r="BP14" s="135"/>
      <c r="BQ14" s="135"/>
      <c r="BR14" s="136"/>
      <c r="BS14" s="134"/>
      <c r="BT14" s="135"/>
      <c r="BU14" s="135"/>
      <c r="BV14" s="135"/>
      <c r="BW14" s="136"/>
      <c r="BX14" s="134"/>
      <c r="BY14" s="135"/>
      <c r="BZ14" s="135"/>
      <c r="CA14" s="135"/>
      <c r="CB14" s="136"/>
      <c r="CC14" s="134"/>
      <c r="CD14" s="135"/>
      <c r="CE14" s="135"/>
      <c r="CF14" s="135"/>
      <c r="CG14" s="136"/>
      <c r="CH14" s="134"/>
      <c r="CI14" s="135"/>
      <c r="CJ14" s="135"/>
      <c r="CK14" s="135"/>
      <c r="CL14" s="136"/>
      <c r="CM14" s="134"/>
      <c r="CN14" s="135"/>
      <c r="CO14" s="135"/>
      <c r="CP14" s="135"/>
      <c r="CQ14" s="136"/>
      <c r="CR14" s="134"/>
      <c r="CS14" s="135"/>
      <c r="CT14" s="135"/>
      <c r="CU14" s="135"/>
      <c r="CV14" s="136"/>
      <c r="CW14" s="134"/>
      <c r="CX14" s="135"/>
      <c r="CY14" s="135"/>
      <c r="CZ14" s="135"/>
      <c r="DA14" s="136"/>
      <c r="DB14" s="134"/>
      <c r="DC14" s="135"/>
      <c r="DD14" s="135"/>
      <c r="DE14" s="135"/>
      <c r="DF14" s="136"/>
      <c r="DG14" s="134"/>
      <c r="DH14" s="135"/>
      <c r="DI14" s="135"/>
      <c r="DJ14" s="135"/>
      <c r="DK14" s="136"/>
      <c r="DL14" s="134"/>
      <c r="DM14" s="135"/>
      <c r="DN14" s="135"/>
      <c r="DO14" s="135"/>
      <c r="DP14" s="136"/>
      <c r="DQ14" s="134"/>
      <c r="DR14" s="135"/>
      <c r="DS14" s="135"/>
      <c r="DT14" s="135"/>
      <c r="DU14" s="136"/>
    </row>
    <row r="15" spans="1:126" s="4" customFormat="1" ht="11.1" customHeight="1" x14ac:dyDescent="0.4">
      <c r="A15" s="66"/>
      <c r="B15" s="67"/>
      <c r="C15" s="67"/>
      <c r="D15" s="67"/>
      <c r="E15" s="67"/>
      <c r="F15" s="67"/>
      <c r="G15" s="67"/>
      <c r="H15" s="67"/>
      <c r="I15" s="67"/>
      <c r="J15" s="68"/>
      <c r="K15" s="137"/>
      <c r="L15" s="138"/>
      <c r="M15" s="138"/>
      <c r="N15" s="138"/>
      <c r="O15" s="139"/>
      <c r="P15" s="137"/>
      <c r="Q15" s="138"/>
      <c r="R15" s="138"/>
      <c r="S15" s="138"/>
      <c r="T15" s="139"/>
      <c r="U15" s="137"/>
      <c r="V15" s="138"/>
      <c r="W15" s="138"/>
      <c r="X15" s="138"/>
      <c r="Y15" s="139"/>
      <c r="Z15" s="137"/>
      <c r="AA15" s="138"/>
      <c r="AB15" s="138"/>
      <c r="AC15" s="138"/>
      <c r="AD15" s="139"/>
      <c r="AE15" s="137"/>
      <c r="AF15" s="138"/>
      <c r="AG15" s="138"/>
      <c r="AH15" s="138"/>
      <c r="AI15" s="139"/>
      <c r="AJ15" s="137"/>
      <c r="AK15" s="138"/>
      <c r="AL15" s="138"/>
      <c r="AM15" s="138"/>
      <c r="AN15" s="139"/>
      <c r="AO15" s="137"/>
      <c r="AP15" s="138"/>
      <c r="AQ15" s="138"/>
      <c r="AR15" s="138"/>
      <c r="AS15" s="139"/>
      <c r="AT15" s="137"/>
      <c r="AU15" s="138"/>
      <c r="AV15" s="138"/>
      <c r="AW15" s="138"/>
      <c r="AX15" s="139"/>
      <c r="AY15" s="137"/>
      <c r="AZ15" s="138"/>
      <c r="BA15" s="138"/>
      <c r="BB15" s="138"/>
      <c r="BC15" s="139"/>
      <c r="BD15" s="137"/>
      <c r="BE15" s="138"/>
      <c r="BF15" s="138"/>
      <c r="BG15" s="138"/>
      <c r="BH15" s="139"/>
      <c r="BI15" s="137"/>
      <c r="BJ15" s="138"/>
      <c r="BK15" s="138"/>
      <c r="BL15" s="138"/>
      <c r="BM15" s="139"/>
      <c r="BN15" s="137"/>
      <c r="BO15" s="138"/>
      <c r="BP15" s="138"/>
      <c r="BQ15" s="138"/>
      <c r="BR15" s="139"/>
      <c r="BS15" s="137"/>
      <c r="BT15" s="138"/>
      <c r="BU15" s="138"/>
      <c r="BV15" s="138"/>
      <c r="BW15" s="139"/>
      <c r="BX15" s="137"/>
      <c r="BY15" s="138"/>
      <c r="BZ15" s="138"/>
      <c r="CA15" s="138"/>
      <c r="CB15" s="139"/>
      <c r="CC15" s="137"/>
      <c r="CD15" s="138"/>
      <c r="CE15" s="138"/>
      <c r="CF15" s="138"/>
      <c r="CG15" s="139"/>
      <c r="CH15" s="137"/>
      <c r="CI15" s="138"/>
      <c r="CJ15" s="138"/>
      <c r="CK15" s="138"/>
      <c r="CL15" s="139"/>
      <c r="CM15" s="137"/>
      <c r="CN15" s="138"/>
      <c r="CO15" s="138"/>
      <c r="CP15" s="138"/>
      <c r="CQ15" s="139"/>
      <c r="CR15" s="137"/>
      <c r="CS15" s="138"/>
      <c r="CT15" s="138"/>
      <c r="CU15" s="138"/>
      <c r="CV15" s="139"/>
      <c r="CW15" s="137"/>
      <c r="CX15" s="138"/>
      <c r="CY15" s="138"/>
      <c r="CZ15" s="138"/>
      <c r="DA15" s="139"/>
      <c r="DB15" s="137"/>
      <c r="DC15" s="138"/>
      <c r="DD15" s="138"/>
      <c r="DE15" s="138"/>
      <c r="DF15" s="139"/>
      <c r="DG15" s="137"/>
      <c r="DH15" s="138"/>
      <c r="DI15" s="138"/>
      <c r="DJ15" s="138"/>
      <c r="DK15" s="139"/>
      <c r="DL15" s="137"/>
      <c r="DM15" s="138"/>
      <c r="DN15" s="138"/>
      <c r="DO15" s="138"/>
      <c r="DP15" s="139"/>
      <c r="DQ15" s="137"/>
      <c r="DR15" s="138"/>
      <c r="DS15" s="138"/>
      <c r="DT15" s="138"/>
      <c r="DU15" s="139"/>
    </row>
    <row r="16" spans="1:126" s="4" customFormat="1" ht="11.1" customHeight="1" x14ac:dyDescent="0.4">
      <c r="A16" s="60" t="s">
        <v>65</v>
      </c>
      <c r="B16" s="61"/>
      <c r="C16" s="61"/>
      <c r="D16" s="61"/>
      <c r="E16" s="61"/>
      <c r="F16" s="61"/>
      <c r="G16" s="61"/>
      <c r="H16" s="61"/>
      <c r="I16" s="61"/>
      <c r="J16" s="62"/>
      <c r="K16" s="131"/>
      <c r="L16" s="132"/>
      <c r="M16" s="132"/>
      <c r="N16" s="132"/>
      <c r="O16" s="133"/>
      <c r="P16" s="131"/>
      <c r="Q16" s="132"/>
      <c r="R16" s="132"/>
      <c r="S16" s="132"/>
      <c r="T16" s="133"/>
      <c r="U16" s="131"/>
      <c r="V16" s="132"/>
      <c r="W16" s="132"/>
      <c r="X16" s="132"/>
      <c r="Y16" s="133"/>
      <c r="Z16" s="131"/>
      <c r="AA16" s="132"/>
      <c r="AB16" s="132"/>
      <c r="AC16" s="132"/>
      <c r="AD16" s="133"/>
      <c r="AE16" s="131"/>
      <c r="AF16" s="132"/>
      <c r="AG16" s="132"/>
      <c r="AH16" s="132"/>
      <c r="AI16" s="133"/>
      <c r="AJ16" s="131"/>
      <c r="AK16" s="132"/>
      <c r="AL16" s="132"/>
      <c r="AM16" s="132"/>
      <c r="AN16" s="133"/>
      <c r="AO16" s="131"/>
      <c r="AP16" s="132"/>
      <c r="AQ16" s="132"/>
      <c r="AR16" s="132"/>
      <c r="AS16" s="133"/>
      <c r="AT16" s="131"/>
      <c r="AU16" s="132"/>
      <c r="AV16" s="132"/>
      <c r="AW16" s="132"/>
      <c r="AX16" s="133"/>
      <c r="AY16" s="131"/>
      <c r="AZ16" s="132"/>
      <c r="BA16" s="132"/>
      <c r="BB16" s="132"/>
      <c r="BC16" s="133"/>
      <c r="BD16" s="131"/>
      <c r="BE16" s="132"/>
      <c r="BF16" s="132"/>
      <c r="BG16" s="132"/>
      <c r="BH16" s="133"/>
      <c r="BI16" s="131"/>
      <c r="BJ16" s="132"/>
      <c r="BK16" s="132"/>
      <c r="BL16" s="132"/>
      <c r="BM16" s="133"/>
      <c r="BN16" s="131"/>
      <c r="BO16" s="132"/>
      <c r="BP16" s="132"/>
      <c r="BQ16" s="132"/>
      <c r="BR16" s="133"/>
      <c r="BS16" s="131"/>
      <c r="BT16" s="132"/>
      <c r="BU16" s="132"/>
      <c r="BV16" s="132"/>
      <c r="BW16" s="133"/>
      <c r="BX16" s="131"/>
      <c r="BY16" s="132"/>
      <c r="BZ16" s="132"/>
      <c r="CA16" s="132"/>
      <c r="CB16" s="133"/>
      <c r="CC16" s="131"/>
      <c r="CD16" s="132"/>
      <c r="CE16" s="132"/>
      <c r="CF16" s="132"/>
      <c r="CG16" s="133"/>
      <c r="CH16" s="131"/>
      <c r="CI16" s="132"/>
      <c r="CJ16" s="132"/>
      <c r="CK16" s="132"/>
      <c r="CL16" s="133"/>
      <c r="CM16" s="131"/>
      <c r="CN16" s="132"/>
      <c r="CO16" s="132"/>
      <c r="CP16" s="132"/>
      <c r="CQ16" s="133"/>
      <c r="CR16" s="131"/>
      <c r="CS16" s="132"/>
      <c r="CT16" s="132"/>
      <c r="CU16" s="132"/>
      <c r="CV16" s="133"/>
      <c r="CW16" s="131"/>
      <c r="CX16" s="132"/>
      <c r="CY16" s="132"/>
      <c r="CZ16" s="132"/>
      <c r="DA16" s="133"/>
      <c r="DB16" s="131"/>
      <c r="DC16" s="132"/>
      <c r="DD16" s="132"/>
      <c r="DE16" s="132"/>
      <c r="DF16" s="133"/>
      <c r="DG16" s="131"/>
      <c r="DH16" s="132"/>
      <c r="DI16" s="132"/>
      <c r="DJ16" s="132"/>
      <c r="DK16" s="133"/>
      <c r="DL16" s="131"/>
      <c r="DM16" s="132"/>
      <c r="DN16" s="132"/>
      <c r="DO16" s="132"/>
      <c r="DP16" s="133"/>
      <c r="DQ16" s="131"/>
      <c r="DR16" s="132"/>
      <c r="DS16" s="132"/>
      <c r="DT16" s="132"/>
      <c r="DU16" s="133"/>
    </row>
    <row r="17" spans="1:125" s="4" customFormat="1" ht="11.1" customHeight="1" x14ac:dyDescent="0.4">
      <c r="A17" s="63"/>
      <c r="B17" s="64"/>
      <c r="C17" s="64"/>
      <c r="D17" s="64"/>
      <c r="E17" s="64"/>
      <c r="F17" s="64"/>
      <c r="G17" s="64"/>
      <c r="H17" s="64"/>
      <c r="I17" s="64"/>
      <c r="J17" s="65"/>
      <c r="K17" s="134"/>
      <c r="L17" s="135"/>
      <c r="M17" s="135"/>
      <c r="N17" s="135"/>
      <c r="O17" s="136"/>
      <c r="P17" s="134"/>
      <c r="Q17" s="135"/>
      <c r="R17" s="135"/>
      <c r="S17" s="135"/>
      <c r="T17" s="136"/>
      <c r="U17" s="134"/>
      <c r="V17" s="135"/>
      <c r="W17" s="135"/>
      <c r="X17" s="135"/>
      <c r="Y17" s="136"/>
      <c r="Z17" s="134"/>
      <c r="AA17" s="135"/>
      <c r="AB17" s="135"/>
      <c r="AC17" s="135"/>
      <c r="AD17" s="136"/>
      <c r="AE17" s="134"/>
      <c r="AF17" s="135"/>
      <c r="AG17" s="135"/>
      <c r="AH17" s="135"/>
      <c r="AI17" s="136"/>
      <c r="AJ17" s="134"/>
      <c r="AK17" s="135"/>
      <c r="AL17" s="135"/>
      <c r="AM17" s="135"/>
      <c r="AN17" s="136"/>
      <c r="AO17" s="134"/>
      <c r="AP17" s="135"/>
      <c r="AQ17" s="135"/>
      <c r="AR17" s="135"/>
      <c r="AS17" s="136"/>
      <c r="AT17" s="134"/>
      <c r="AU17" s="135"/>
      <c r="AV17" s="135"/>
      <c r="AW17" s="135"/>
      <c r="AX17" s="136"/>
      <c r="AY17" s="134"/>
      <c r="AZ17" s="135"/>
      <c r="BA17" s="135"/>
      <c r="BB17" s="135"/>
      <c r="BC17" s="136"/>
      <c r="BD17" s="134"/>
      <c r="BE17" s="135"/>
      <c r="BF17" s="135"/>
      <c r="BG17" s="135"/>
      <c r="BH17" s="136"/>
      <c r="BI17" s="134"/>
      <c r="BJ17" s="135"/>
      <c r="BK17" s="135"/>
      <c r="BL17" s="135"/>
      <c r="BM17" s="136"/>
      <c r="BN17" s="134"/>
      <c r="BO17" s="135"/>
      <c r="BP17" s="135"/>
      <c r="BQ17" s="135"/>
      <c r="BR17" s="136"/>
      <c r="BS17" s="134"/>
      <c r="BT17" s="135"/>
      <c r="BU17" s="135"/>
      <c r="BV17" s="135"/>
      <c r="BW17" s="136"/>
      <c r="BX17" s="134"/>
      <c r="BY17" s="135"/>
      <c r="BZ17" s="135"/>
      <c r="CA17" s="135"/>
      <c r="CB17" s="136"/>
      <c r="CC17" s="134"/>
      <c r="CD17" s="135"/>
      <c r="CE17" s="135"/>
      <c r="CF17" s="135"/>
      <c r="CG17" s="136"/>
      <c r="CH17" s="134"/>
      <c r="CI17" s="135"/>
      <c r="CJ17" s="135"/>
      <c r="CK17" s="135"/>
      <c r="CL17" s="136"/>
      <c r="CM17" s="134"/>
      <c r="CN17" s="135"/>
      <c r="CO17" s="135"/>
      <c r="CP17" s="135"/>
      <c r="CQ17" s="136"/>
      <c r="CR17" s="134"/>
      <c r="CS17" s="135"/>
      <c r="CT17" s="135"/>
      <c r="CU17" s="135"/>
      <c r="CV17" s="136"/>
      <c r="CW17" s="134"/>
      <c r="CX17" s="135"/>
      <c r="CY17" s="135"/>
      <c r="CZ17" s="135"/>
      <c r="DA17" s="136"/>
      <c r="DB17" s="134"/>
      <c r="DC17" s="135"/>
      <c r="DD17" s="135"/>
      <c r="DE17" s="135"/>
      <c r="DF17" s="136"/>
      <c r="DG17" s="134"/>
      <c r="DH17" s="135"/>
      <c r="DI17" s="135"/>
      <c r="DJ17" s="135"/>
      <c r="DK17" s="136"/>
      <c r="DL17" s="134"/>
      <c r="DM17" s="135"/>
      <c r="DN17" s="135"/>
      <c r="DO17" s="135"/>
      <c r="DP17" s="136"/>
      <c r="DQ17" s="134"/>
      <c r="DR17" s="135"/>
      <c r="DS17" s="135"/>
      <c r="DT17" s="135"/>
      <c r="DU17" s="136"/>
    </row>
    <row r="18" spans="1:125" s="4" customFormat="1" ht="11.1" customHeight="1" x14ac:dyDescent="0.4">
      <c r="A18" s="66"/>
      <c r="B18" s="67"/>
      <c r="C18" s="67"/>
      <c r="D18" s="67"/>
      <c r="E18" s="67"/>
      <c r="F18" s="67"/>
      <c r="G18" s="67"/>
      <c r="H18" s="67"/>
      <c r="I18" s="67"/>
      <c r="J18" s="68"/>
      <c r="K18" s="137"/>
      <c r="L18" s="138"/>
      <c r="M18" s="138"/>
      <c r="N18" s="138"/>
      <c r="O18" s="139"/>
      <c r="P18" s="137"/>
      <c r="Q18" s="138"/>
      <c r="R18" s="138"/>
      <c r="S18" s="138"/>
      <c r="T18" s="139"/>
      <c r="U18" s="137"/>
      <c r="V18" s="138"/>
      <c r="W18" s="138"/>
      <c r="X18" s="138"/>
      <c r="Y18" s="139"/>
      <c r="Z18" s="137"/>
      <c r="AA18" s="138"/>
      <c r="AB18" s="138"/>
      <c r="AC18" s="138"/>
      <c r="AD18" s="139"/>
      <c r="AE18" s="137"/>
      <c r="AF18" s="138"/>
      <c r="AG18" s="138"/>
      <c r="AH18" s="138"/>
      <c r="AI18" s="139"/>
      <c r="AJ18" s="137"/>
      <c r="AK18" s="138"/>
      <c r="AL18" s="138"/>
      <c r="AM18" s="138"/>
      <c r="AN18" s="139"/>
      <c r="AO18" s="137"/>
      <c r="AP18" s="138"/>
      <c r="AQ18" s="138"/>
      <c r="AR18" s="138"/>
      <c r="AS18" s="139"/>
      <c r="AT18" s="137"/>
      <c r="AU18" s="138"/>
      <c r="AV18" s="138"/>
      <c r="AW18" s="138"/>
      <c r="AX18" s="139"/>
      <c r="AY18" s="137"/>
      <c r="AZ18" s="138"/>
      <c r="BA18" s="138"/>
      <c r="BB18" s="138"/>
      <c r="BC18" s="139"/>
      <c r="BD18" s="137"/>
      <c r="BE18" s="138"/>
      <c r="BF18" s="138"/>
      <c r="BG18" s="138"/>
      <c r="BH18" s="139"/>
      <c r="BI18" s="137"/>
      <c r="BJ18" s="138"/>
      <c r="BK18" s="138"/>
      <c r="BL18" s="138"/>
      <c r="BM18" s="139"/>
      <c r="BN18" s="137"/>
      <c r="BO18" s="138"/>
      <c r="BP18" s="138"/>
      <c r="BQ18" s="138"/>
      <c r="BR18" s="139"/>
      <c r="BS18" s="137"/>
      <c r="BT18" s="138"/>
      <c r="BU18" s="138"/>
      <c r="BV18" s="138"/>
      <c r="BW18" s="139"/>
      <c r="BX18" s="137"/>
      <c r="BY18" s="138"/>
      <c r="BZ18" s="138"/>
      <c r="CA18" s="138"/>
      <c r="CB18" s="139"/>
      <c r="CC18" s="137"/>
      <c r="CD18" s="138"/>
      <c r="CE18" s="138"/>
      <c r="CF18" s="138"/>
      <c r="CG18" s="139"/>
      <c r="CH18" s="137"/>
      <c r="CI18" s="138"/>
      <c r="CJ18" s="138"/>
      <c r="CK18" s="138"/>
      <c r="CL18" s="139"/>
      <c r="CM18" s="137"/>
      <c r="CN18" s="138"/>
      <c r="CO18" s="138"/>
      <c r="CP18" s="138"/>
      <c r="CQ18" s="139"/>
      <c r="CR18" s="137"/>
      <c r="CS18" s="138"/>
      <c r="CT18" s="138"/>
      <c r="CU18" s="138"/>
      <c r="CV18" s="139"/>
      <c r="CW18" s="137"/>
      <c r="CX18" s="138"/>
      <c r="CY18" s="138"/>
      <c r="CZ18" s="138"/>
      <c r="DA18" s="139"/>
      <c r="DB18" s="137"/>
      <c r="DC18" s="138"/>
      <c r="DD18" s="138"/>
      <c r="DE18" s="138"/>
      <c r="DF18" s="139"/>
      <c r="DG18" s="137"/>
      <c r="DH18" s="138"/>
      <c r="DI18" s="138"/>
      <c r="DJ18" s="138"/>
      <c r="DK18" s="139"/>
      <c r="DL18" s="137"/>
      <c r="DM18" s="138"/>
      <c r="DN18" s="138"/>
      <c r="DO18" s="138"/>
      <c r="DP18" s="139"/>
      <c r="DQ18" s="137"/>
      <c r="DR18" s="138"/>
      <c r="DS18" s="138"/>
      <c r="DT18" s="138"/>
      <c r="DU18" s="139"/>
    </row>
    <row r="19" spans="1:125" s="4" customFormat="1" ht="11.1" customHeight="1" x14ac:dyDescent="0.4">
      <c r="A19" s="60" t="s">
        <v>66</v>
      </c>
      <c r="B19" s="61"/>
      <c r="C19" s="61"/>
      <c r="D19" s="61"/>
      <c r="E19" s="61"/>
      <c r="F19" s="61"/>
      <c r="G19" s="61"/>
      <c r="H19" s="61"/>
      <c r="I19" s="61"/>
      <c r="J19" s="62"/>
      <c r="K19" s="131"/>
      <c r="L19" s="132"/>
      <c r="M19" s="132"/>
      <c r="N19" s="132"/>
      <c r="O19" s="133"/>
      <c r="P19" s="131"/>
      <c r="Q19" s="132"/>
      <c r="R19" s="132"/>
      <c r="S19" s="132"/>
      <c r="T19" s="133"/>
      <c r="U19" s="131"/>
      <c r="V19" s="132"/>
      <c r="W19" s="132"/>
      <c r="X19" s="132"/>
      <c r="Y19" s="133"/>
      <c r="Z19" s="131"/>
      <c r="AA19" s="132"/>
      <c r="AB19" s="132"/>
      <c r="AC19" s="132"/>
      <c r="AD19" s="133"/>
      <c r="AE19" s="131"/>
      <c r="AF19" s="132"/>
      <c r="AG19" s="132"/>
      <c r="AH19" s="132"/>
      <c r="AI19" s="133"/>
      <c r="AJ19" s="131"/>
      <c r="AK19" s="132"/>
      <c r="AL19" s="132"/>
      <c r="AM19" s="132"/>
      <c r="AN19" s="133"/>
      <c r="AO19" s="131"/>
      <c r="AP19" s="132"/>
      <c r="AQ19" s="132"/>
      <c r="AR19" s="132"/>
      <c r="AS19" s="133"/>
      <c r="AT19" s="131"/>
      <c r="AU19" s="132"/>
      <c r="AV19" s="132"/>
      <c r="AW19" s="132"/>
      <c r="AX19" s="133"/>
      <c r="AY19" s="131"/>
      <c r="AZ19" s="132"/>
      <c r="BA19" s="132"/>
      <c r="BB19" s="132"/>
      <c r="BC19" s="133"/>
      <c r="BD19" s="131"/>
      <c r="BE19" s="132"/>
      <c r="BF19" s="132"/>
      <c r="BG19" s="132"/>
      <c r="BH19" s="133"/>
      <c r="BI19" s="131"/>
      <c r="BJ19" s="132"/>
      <c r="BK19" s="132"/>
      <c r="BL19" s="132"/>
      <c r="BM19" s="133"/>
      <c r="BN19" s="131"/>
      <c r="BO19" s="132"/>
      <c r="BP19" s="132"/>
      <c r="BQ19" s="132"/>
      <c r="BR19" s="133"/>
      <c r="BS19" s="131"/>
      <c r="BT19" s="132"/>
      <c r="BU19" s="132"/>
      <c r="BV19" s="132"/>
      <c r="BW19" s="133"/>
      <c r="BX19" s="131"/>
      <c r="BY19" s="132"/>
      <c r="BZ19" s="132"/>
      <c r="CA19" s="132"/>
      <c r="CB19" s="133"/>
      <c r="CC19" s="131"/>
      <c r="CD19" s="132"/>
      <c r="CE19" s="132"/>
      <c r="CF19" s="132"/>
      <c r="CG19" s="133"/>
      <c r="CH19" s="131"/>
      <c r="CI19" s="132"/>
      <c r="CJ19" s="132"/>
      <c r="CK19" s="132"/>
      <c r="CL19" s="133"/>
      <c r="CM19" s="131"/>
      <c r="CN19" s="132"/>
      <c r="CO19" s="132"/>
      <c r="CP19" s="132"/>
      <c r="CQ19" s="133"/>
      <c r="CR19" s="131"/>
      <c r="CS19" s="132"/>
      <c r="CT19" s="132"/>
      <c r="CU19" s="132"/>
      <c r="CV19" s="133"/>
      <c r="CW19" s="131"/>
      <c r="CX19" s="132"/>
      <c r="CY19" s="132"/>
      <c r="CZ19" s="132"/>
      <c r="DA19" s="133"/>
      <c r="DB19" s="131"/>
      <c r="DC19" s="132"/>
      <c r="DD19" s="132"/>
      <c r="DE19" s="132"/>
      <c r="DF19" s="133"/>
      <c r="DG19" s="131"/>
      <c r="DH19" s="132"/>
      <c r="DI19" s="132"/>
      <c r="DJ19" s="132"/>
      <c r="DK19" s="133"/>
      <c r="DL19" s="131"/>
      <c r="DM19" s="132"/>
      <c r="DN19" s="132"/>
      <c r="DO19" s="132"/>
      <c r="DP19" s="133"/>
      <c r="DQ19" s="131"/>
      <c r="DR19" s="132"/>
      <c r="DS19" s="132"/>
      <c r="DT19" s="132"/>
      <c r="DU19" s="133"/>
    </row>
    <row r="20" spans="1:125" s="4" customFormat="1" ht="11.1" customHeight="1" x14ac:dyDescent="0.4">
      <c r="A20" s="63"/>
      <c r="B20" s="64"/>
      <c r="C20" s="64"/>
      <c r="D20" s="64"/>
      <c r="E20" s="64"/>
      <c r="F20" s="64"/>
      <c r="G20" s="64"/>
      <c r="H20" s="64"/>
      <c r="I20" s="64"/>
      <c r="J20" s="65"/>
      <c r="K20" s="134"/>
      <c r="L20" s="135"/>
      <c r="M20" s="135"/>
      <c r="N20" s="135"/>
      <c r="O20" s="136"/>
      <c r="P20" s="134"/>
      <c r="Q20" s="135"/>
      <c r="R20" s="135"/>
      <c r="S20" s="135"/>
      <c r="T20" s="136"/>
      <c r="U20" s="134"/>
      <c r="V20" s="135"/>
      <c r="W20" s="135"/>
      <c r="X20" s="135"/>
      <c r="Y20" s="136"/>
      <c r="Z20" s="134"/>
      <c r="AA20" s="135"/>
      <c r="AB20" s="135"/>
      <c r="AC20" s="135"/>
      <c r="AD20" s="136"/>
      <c r="AE20" s="134"/>
      <c r="AF20" s="135"/>
      <c r="AG20" s="135"/>
      <c r="AH20" s="135"/>
      <c r="AI20" s="136"/>
      <c r="AJ20" s="134"/>
      <c r="AK20" s="135"/>
      <c r="AL20" s="135"/>
      <c r="AM20" s="135"/>
      <c r="AN20" s="136"/>
      <c r="AO20" s="134"/>
      <c r="AP20" s="135"/>
      <c r="AQ20" s="135"/>
      <c r="AR20" s="135"/>
      <c r="AS20" s="136"/>
      <c r="AT20" s="134"/>
      <c r="AU20" s="135"/>
      <c r="AV20" s="135"/>
      <c r="AW20" s="135"/>
      <c r="AX20" s="136"/>
      <c r="AY20" s="134"/>
      <c r="AZ20" s="135"/>
      <c r="BA20" s="135"/>
      <c r="BB20" s="135"/>
      <c r="BC20" s="136"/>
      <c r="BD20" s="134"/>
      <c r="BE20" s="135"/>
      <c r="BF20" s="135"/>
      <c r="BG20" s="135"/>
      <c r="BH20" s="136"/>
      <c r="BI20" s="134"/>
      <c r="BJ20" s="135"/>
      <c r="BK20" s="135"/>
      <c r="BL20" s="135"/>
      <c r="BM20" s="136"/>
      <c r="BN20" s="134"/>
      <c r="BO20" s="135"/>
      <c r="BP20" s="135"/>
      <c r="BQ20" s="135"/>
      <c r="BR20" s="136"/>
      <c r="BS20" s="134"/>
      <c r="BT20" s="135"/>
      <c r="BU20" s="135"/>
      <c r="BV20" s="135"/>
      <c r="BW20" s="136"/>
      <c r="BX20" s="134"/>
      <c r="BY20" s="135"/>
      <c r="BZ20" s="135"/>
      <c r="CA20" s="135"/>
      <c r="CB20" s="136"/>
      <c r="CC20" s="134"/>
      <c r="CD20" s="135"/>
      <c r="CE20" s="135"/>
      <c r="CF20" s="135"/>
      <c r="CG20" s="136"/>
      <c r="CH20" s="134"/>
      <c r="CI20" s="135"/>
      <c r="CJ20" s="135"/>
      <c r="CK20" s="135"/>
      <c r="CL20" s="136"/>
      <c r="CM20" s="134"/>
      <c r="CN20" s="135"/>
      <c r="CO20" s="135"/>
      <c r="CP20" s="135"/>
      <c r="CQ20" s="136"/>
      <c r="CR20" s="134"/>
      <c r="CS20" s="135"/>
      <c r="CT20" s="135"/>
      <c r="CU20" s="135"/>
      <c r="CV20" s="136"/>
      <c r="CW20" s="134"/>
      <c r="CX20" s="135"/>
      <c r="CY20" s="135"/>
      <c r="CZ20" s="135"/>
      <c r="DA20" s="136"/>
      <c r="DB20" s="134"/>
      <c r="DC20" s="135"/>
      <c r="DD20" s="135"/>
      <c r="DE20" s="135"/>
      <c r="DF20" s="136"/>
      <c r="DG20" s="134"/>
      <c r="DH20" s="135"/>
      <c r="DI20" s="135"/>
      <c r="DJ20" s="135"/>
      <c r="DK20" s="136"/>
      <c r="DL20" s="134"/>
      <c r="DM20" s="135"/>
      <c r="DN20" s="135"/>
      <c r="DO20" s="135"/>
      <c r="DP20" s="136"/>
      <c r="DQ20" s="134"/>
      <c r="DR20" s="135"/>
      <c r="DS20" s="135"/>
      <c r="DT20" s="135"/>
      <c r="DU20" s="136"/>
    </row>
    <row r="21" spans="1:125" s="4" customFormat="1" ht="11.1" customHeight="1" x14ac:dyDescent="0.4">
      <c r="A21" s="66"/>
      <c r="B21" s="67"/>
      <c r="C21" s="67"/>
      <c r="D21" s="67"/>
      <c r="E21" s="67"/>
      <c r="F21" s="67"/>
      <c r="G21" s="67"/>
      <c r="H21" s="67"/>
      <c r="I21" s="67"/>
      <c r="J21" s="68"/>
      <c r="K21" s="137"/>
      <c r="L21" s="138"/>
      <c r="M21" s="138"/>
      <c r="N21" s="138"/>
      <c r="O21" s="139"/>
      <c r="P21" s="137"/>
      <c r="Q21" s="138"/>
      <c r="R21" s="138"/>
      <c r="S21" s="138"/>
      <c r="T21" s="139"/>
      <c r="U21" s="137"/>
      <c r="V21" s="138"/>
      <c r="W21" s="138"/>
      <c r="X21" s="138"/>
      <c r="Y21" s="139"/>
      <c r="Z21" s="137"/>
      <c r="AA21" s="138"/>
      <c r="AB21" s="138"/>
      <c r="AC21" s="138"/>
      <c r="AD21" s="139"/>
      <c r="AE21" s="137"/>
      <c r="AF21" s="138"/>
      <c r="AG21" s="138"/>
      <c r="AH21" s="138"/>
      <c r="AI21" s="139"/>
      <c r="AJ21" s="137"/>
      <c r="AK21" s="138"/>
      <c r="AL21" s="138"/>
      <c r="AM21" s="138"/>
      <c r="AN21" s="139"/>
      <c r="AO21" s="137"/>
      <c r="AP21" s="138"/>
      <c r="AQ21" s="138"/>
      <c r="AR21" s="138"/>
      <c r="AS21" s="139"/>
      <c r="AT21" s="137"/>
      <c r="AU21" s="138"/>
      <c r="AV21" s="138"/>
      <c r="AW21" s="138"/>
      <c r="AX21" s="139"/>
      <c r="AY21" s="137"/>
      <c r="AZ21" s="138"/>
      <c r="BA21" s="138"/>
      <c r="BB21" s="138"/>
      <c r="BC21" s="139"/>
      <c r="BD21" s="137"/>
      <c r="BE21" s="138"/>
      <c r="BF21" s="138"/>
      <c r="BG21" s="138"/>
      <c r="BH21" s="139"/>
      <c r="BI21" s="137"/>
      <c r="BJ21" s="138"/>
      <c r="BK21" s="138"/>
      <c r="BL21" s="138"/>
      <c r="BM21" s="139"/>
      <c r="BN21" s="137"/>
      <c r="BO21" s="138"/>
      <c r="BP21" s="138"/>
      <c r="BQ21" s="138"/>
      <c r="BR21" s="139"/>
      <c r="BS21" s="137"/>
      <c r="BT21" s="138"/>
      <c r="BU21" s="138"/>
      <c r="BV21" s="138"/>
      <c r="BW21" s="139"/>
      <c r="BX21" s="137"/>
      <c r="BY21" s="138"/>
      <c r="BZ21" s="138"/>
      <c r="CA21" s="138"/>
      <c r="CB21" s="139"/>
      <c r="CC21" s="137"/>
      <c r="CD21" s="138"/>
      <c r="CE21" s="138"/>
      <c r="CF21" s="138"/>
      <c r="CG21" s="139"/>
      <c r="CH21" s="137"/>
      <c r="CI21" s="138"/>
      <c r="CJ21" s="138"/>
      <c r="CK21" s="138"/>
      <c r="CL21" s="139"/>
      <c r="CM21" s="137"/>
      <c r="CN21" s="138"/>
      <c r="CO21" s="138"/>
      <c r="CP21" s="138"/>
      <c r="CQ21" s="139"/>
      <c r="CR21" s="137"/>
      <c r="CS21" s="138"/>
      <c r="CT21" s="138"/>
      <c r="CU21" s="138"/>
      <c r="CV21" s="139"/>
      <c r="CW21" s="137"/>
      <c r="CX21" s="138"/>
      <c r="CY21" s="138"/>
      <c r="CZ21" s="138"/>
      <c r="DA21" s="139"/>
      <c r="DB21" s="137"/>
      <c r="DC21" s="138"/>
      <c r="DD21" s="138"/>
      <c r="DE21" s="138"/>
      <c r="DF21" s="139"/>
      <c r="DG21" s="137"/>
      <c r="DH21" s="138"/>
      <c r="DI21" s="138"/>
      <c r="DJ21" s="138"/>
      <c r="DK21" s="139"/>
      <c r="DL21" s="137"/>
      <c r="DM21" s="138"/>
      <c r="DN21" s="138"/>
      <c r="DO21" s="138"/>
      <c r="DP21" s="139"/>
      <c r="DQ21" s="137"/>
      <c r="DR21" s="138"/>
      <c r="DS21" s="138"/>
      <c r="DT21" s="138"/>
      <c r="DU21" s="139"/>
    </row>
    <row r="22" spans="1:125" s="4" customFormat="1" ht="11.1" customHeight="1" x14ac:dyDescent="0.4">
      <c r="A22" s="60" t="s">
        <v>67</v>
      </c>
      <c r="B22" s="61"/>
      <c r="C22" s="61"/>
      <c r="D22" s="61"/>
      <c r="E22" s="61"/>
      <c r="F22" s="61"/>
      <c r="G22" s="61"/>
      <c r="H22" s="61"/>
      <c r="I22" s="61"/>
      <c r="J22" s="62"/>
      <c r="K22" s="131"/>
      <c r="L22" s="132"/>
      <c r="M22" s="132"/>
      <c r="N22" s="132"/>
      <c r="O22" s="133"/>
      <c r="P22" s="131"/>
      <c r="Q22" s="132"/>
      <c r="R22" s="132"/>
      <c r="S22" s="132"/>
      <c r="T22" s="133"/>
      <c r="U22" s="131"/>
      <c r="V22" s="132"/>
      <c r="W22" s="132"/>
      <c r="X22" s="132"/>
      <c r="Y22" s="133"/>
      <c r="Z22" s="131"/>
      <c r="AA22" s="132"/>
      <c r="AB22" s="132"/>
      <c r="AC22" s="132"/>
      <c r="AD22" s="133"/>
      <c r="AE22" s="131"/>
      <c r="AF22" s="132"/>
      <c r="AG22" s="132"/>
      <c r="AH22" s="132"/>
      <c r="AI22" s="133"/>
      <c r="AJ22" s="131"/>
      <c r="AK22" s="132"/>
      <c r="AL22" s="132"/>
      <c r="AM22" s="132"/>
      <c r="AN22" s="133"/>
      <c r="AO22" s="131"/>
      <c r="AP22" s="132"/>
      <c r="AQ22" s="132"/>
      <c r="AR22" s="132"/>
      <c r="AS22" s="133"/>
      <c r="AT22" s="131"/>
      <c r="AU22" s="132"/>
      <c r="AV22" s="132"/>
      <c r="AW22" s="132"/>
      <c r="AX22" s="133"/>
      <c r="AY22" s="131"/>
      <c r="AZ22" s="132"/>
      <c r="BA22" s="132"/>
      <c r="BB22" s="132"/>
      <c r="BC22" s="133"/>
      <c r="BD22" s="131"/>
      <c r="BE22" s="132"/>
      <c r="BF22" s="132"/>
      <c r="BG22" s="132"/>
      <c r="BH22" s="133"/>
      <c r="BI22" s="131"/>
      <c r="BJ22" s="132"/>
      <c r="BK22" s="132"/>
      <c r="BL22" s="132"/>
      <c r="BM22" s="133"/>
      <c r="BN22" s="131"/>
      <c r="BO22" s="132"/>
      <c r="BP22" s="132"/>
      <c r="BQ22" s="132"/>
      <c r="BR22" s="133"/>
      <c r="BS22" s="131"/>
      <c r="BT22" s="132"/>
      <c r="BU22" s="132"/>
      <c r="BV22" s="132"/>
      <c r="BW22" s="133"/>
      <c r="BX22" s="131"/>
      <c r="BY22" s="132"/>
      <c r="BZ22" s="132"/>
      <c r="CA22" s="132"/>
      <c r="CB22" s="133"/>
      <c r="CC22" s="131"/>
      <c r="CD22" s="132"/>
      <c r="CE22" s="132"/>
      <c r="CF22" s="132"/>
      <c r="CG22" s="133"/>
      <c r="CH22" s="131"/>
      <c r="CI22" s="132"/>
      <c r="CJ22" s="132"/>
      <c r="CK22" s="132"/>
      <c r="CL22" s="133"/>
      <c r="CM22" s="131"/>
      <c r="CN22" s="132"/>
      <c r="CO22" s="132"/>
      <c r="CP22" s="132"/>
      <c r="CQ22" s="133"/>
      <c r="CR22" s="131"/>
      <c r="CS22" s="132"/>
      <c r="CT22" s="132"/>
      <c r="CU22" s="132"/>
      <c r="CV22" s="133"/>
      <c r="CW22" s="131"/>
      <c r="CX22" s="132"/>
      <c r="CY22" s="132"/>
      <c r="CZ22" s="132"/>
      <c r="DA22" s="133"/>
      <c r="DB22" s="131"/>
      <c r="DC22" s="132"/>
      <c r="DD22" s="132"/>
      <c r="DE22" s="132"/>
      <c r="DF22" s="133"/>
      <c r="DG22" s="131"/>
      <c r="DH22" s="132"/>
      <c r="DI22" s="132"/>
      <c r="DJ22" s="132"/>
      <c r="DK22" s="133"/>
      <c r="DL22" s="131"/>
      <c r="DM22" s="132"/>
      <c r="DN22" s="132"/>
      <c r="DO22" s="132"/>
      <c r="DP22" s="133"/>
      <c r="DQ22" s="131"/>
      <c r="DR22" s="132"/>
      <c r="DS22" s="132"/>
      <c r="DT22" s="132"/>
      <c r="DU22" s="133"/>
    </row>
    <row r="23" spans="1:125" s="4" customFormat="1" ht="11.1" customHeight="1" x14ac:dyDescent="0.4">
      <c r="A23" s="63"/>
      <c r="B23" s="64"/>
      <c r="C23" s="64"/>
      <c r="D23" s="64"/>
      <c r="E23" s="64"/>
      <c r="F23" s="64"/>
      <c r="G23" s="64"/>
      <c r="H23" s="64"/>
      <c r="I23" s="64"/>
      <c r="J23" s="65"/>
      <c r="K23" s="134"/>
      <c r="L23" s="135"/>
      <c r="M23" s="135"/>
      <c r="N23" s="135"/>
      <c r="O23" s="136"/>
      <c r="P23" s="134"/>
      <c r="Q23" s="135"/>
      <c r="R23" s="135"/>
      <c r="S23" s="135"/>
      <c r="T23" s="136"/>
      <c r="U23" s="134"/>
      <c r="V23" s="135"/>
      <c r="W23" s="135"/>
      <c r="X23" s="135"/>
      <c r="Y23" s="136"/>
      <c r="Z23" s="134"/>
      <c r="AA23" s="135"/>
      <c r="AB23" s="135"/>
      <c r="AC23" s="135"/>
      <c r="AD23" s="136"/>
      <c r="AE23" s="134"/>
      <c r="AF23" s="135"/>
      <c r="AG23" s="135"/>
      <c r="AH23" s="135"/>
      <c r="AI23" s="136"/>
      <c r="AJ23" s="134"/>
      <c r="AK23" s="135"/>
      <c r="AL23" s="135"/>
      <c r="AM23" s="135"/>
      <c r="AN23" s="136"/>
      <c r="AO23" s="134"/>
      <c r="AP23" s="135"/>
      <c r="AQ23" s="135"/>
      <c r="AR23" s="135"/>
      <c r="AS23" s="136"/>
      <c r="AT23" s="134"/>
      <c r="AU23" s="135"/>
      <c r="AV23" s="135"/>
      <c r="AW23" s="135"/>
      <c r="AX23" s="136"/>
      <c r="AY23" s="134"/>
      <c r="AZ23" s="135"/>
      <c r="BA23" s="135"/>
      <c r="BB23" s="135"/>
      <c r="BC23" s="136"/>
      <c r="BD23" s="134"/>
      <c r="BE23" s="135"/>
      <c r="BF23" s="135"/>
      <c r="BG23" s="135"/>
      <c r="BH23" s="136"/>
      <c r="BI23" s="134"/>
      <c r="BJ23" s="135"/>
      <c r="BK23" s="135"/>
      <c r="BL23" s="135"/>
      <c r="BM23" s="136"/>
      <c r="BN23" s="134"/>
      <c r="BO23" s="135"/>
      <c r="BP23" s="135"/>
      <c r="BQ23" s="135"/>
      <c r="BR23" s="136"/>
      <c r="BS23" s="134"/>
      <c r="BT23" s="135"/>
      <c r="BU23" s="135"/>
      <c r="BV23" s="135"/>
      <c r="BW23" s="136"/>
      <c r="BX23" s="134"/>
      <c r="BY23" s="135"/>
      <c r="BZ23" s="135"/>
      <c r="CA23" s="135"/>
      <c r="CB23" s="136"/>
      <c r="CC23" s="134"/>
      <c r="CD23" s="135"/>
      <c r="CE23" s="135"/>
      <c r="CF23" s="135"/>
      <c r="CG23" s="136"/>
      <c r="CH23" s="134"/>
      <c r="CI23" s="135"/>
      <c r="CJ23" s="135"/>
      <c r="CK23" s="135"/>
      <c r="CL23" s="136"/>
      <c r="CM23" s="134"/>
      <c r="CN23" s="135"/>
      <c r="CO23" s="135"/>
      <c r="CP23" s="135"/>
      <c r="CQ23" s="136"/>
      <c r="CR23" s="134"/>
      <c r="CS23" s="135"/>
      <c r="CT23" s="135"/>
      <c r="CU23" s="135"/>
      <c r="CV23" s="136"/>
      <c r="CW23" s="134"/>
      <c r="CX23" s="135"/>
      <c r="CY23" s="135"/>
      <c r="CZ23" s="135"/>
      <c r="DA23" s="136"/>
      <c r="DB23" s="134"/>
      <c r="DC23" s="135"/>
      <c r="DD23" s="135"/>
      <c r="DE23" s="135"/>
      <c r="DF23" s="136"/>
      <c r="DG23" s="134"/>
      <c r="DH23" s="135"/>
      <c r="DI23" s="135"/>
      <c r="DJ23" s="135"/>
      <c r="DK23" s="136"/>
      <c r="DL23" s="134"/>
      <c r="DM23" s="135"/>
      <c r="DN23" s="135"/>
      <c r="DO23" s="135"/>
      <c r="DP23" s="136"/>
      <c r="DQ23" s="134"/>
      <c r="DR23" s="135"/>
      <c r="DS23" s="135"/>
      <c r="DT23" s="135"/>
      <c r="DU23" s="136"/>
    </row>
    <row r="24" spans="1:125" s="4" customFormat="1" ht="11.1" customHeight="1" x14ac:dyDescent="0.4">
      <c r="A24" s="66"/>
      <c r="B24" s="67"/>
      <c r="C24" s="67"/>
      <c r="D24" s="67"/>
      <c r="E24" s="67"/>
      <c r="F24" s="67"/>
      <c r="G24" s="67"/>
      <c r="H24" s="67"/>
      <c r="I24" s="67"/>
      <c r="J24" s="68"/>
      <c r="K24" s="137"/>
      <c r="L24" s="138"/>
      <c r="M24" s="138"/>
      <c r="N24" s="138"/>
      <c r="O24" s="139"/>
      <c r="P24" s="137"/>
      <c r="Q24" s="138"/>
      <c r="R24" s="138"/>
      <c r="S24" s="138"/>
      <c r="T24" s="139"/>
      <c r="U24" s="137"/>
      <c r="V24" s="138"/>
      <c r="W24" s="138"/>
      <c r="X24" s="138"/>
      <c r="Y24" s="139"/>
      <c r="Z24" s="137"/>
      <c r="AA24" s="138"/>
      <c r="AB24" s="138"/>
      <c r="AC24" s="138"/>
      <c r="AD24" s="139"/>
      <c r="AE24" s="137"/>
      <c r="AF24" s="138"/>
      <c r="AG24" s="138"/>
      <c r="AH24" s="138"/>
      <c r="AI24" s="139"/>
      <c r="AJ24" s="137"/>
      <c r="AK24" s="138"/>
      <c r="AL24" s="138"/>
      <c r="AM24" s="138"/>
      <c r="AN24" s="139"/>
      <c r="AO24" s="137"/>
      <c r="AP24" s="138"/>
      <c r="AQ24" s="138"/>
      <c r="AR24" s="138"/>
      <c r="AS24" s="139"/>
      <c r="AT24" s="137"/>
      <c r="AU24" s="138"/>
      <c r="AV24" s="138"/>
      <c r="AW24" s="138"/>
      <c r="AX24" s="139"/>
      <c r="AY24" s="137"/>
      <c r="AZ24" s="138"/>
      <c r="BA24" s="138"/>
      <c r="BB24" s="138"/>
      <c r="BC24" s="139"/>
      <c r="BD24" s="137"/>
      <c r="BE24" s="138"/>
      <c r="BF24" s="138"/>
      <c r="BG24" s="138"/>
      <c r="BH24" s="139"/>
      <c r="BI24" s="137"/>
      <c r="BJ24" s="138"/>
      <c r="BK24" s="138"/>
      <c r="BL24" s="138"/>
      <c r="BM24" s="139"/>
      <c r="BN24" s="137"/>
      <c r="BO24" s="138"/>
      <c r="BP24" s="138"/>
      <c r="BQ24" s="138"/>
      <c r="BR24" s="139"/>
      <c r="BS24" s="137"/>
      <c r="BT24" s="138"/>
      <c r="BU24" s="138"/>
      <c r="BV24" s="138"/>
      <c r="BW24" s="139"/>
      <c r="BX24" s="137"/>
      <c r="BY24" s="138"/>
      <c r="BZ24" s="138"/>
      <c r="CA24" s="138"/>
      <c r="CB24" s="139"/>
      <c r="CC24" s="137"/>
      <c r="CD24" s="138"/>
      <c r="CE24" s="138"/>
      <c r="CF24" s="138"/>
      <c r="CG24" s="139"/>
      <c r="CH24" s="137"/>
      <c r="CI24" s="138"/>
      <c r="CJ24" s="138"/>
      <c r="CK24" s="138"/>
      <c r="CL24" s="139"/>
      <c r="CM24" s="137"/>
      <c r="CN24" s="138"/>
      <c r="CO24" s="138"/>
      <c r="CP24" s="138"/>
      <c r="CQ24" s="139"/>
      <c r="CR24" s="137"/>
      <c r="CS24" s="138"/>
      <c r="CT24" s="138"/>
      <c r="CU24" s="138"/>
      <c r="CV24" s="139"/>
      <c r="CW24" s="137"/>
      <c r="CX24" s="138"/>
      <c r="CY24" s="138"/>
      <c r="CZ24" s="138"/>
      <c r="DA24" s="139"/>
      <c r="DB24" s="137"/>
      <c r="DC24" s="138"/>
      <c r="DD24" s="138"/>
      <c r="DE24" s="138"/>
      <c r="DF24" s="139"/>
      <c r="DG24" s="137"/>
      <c r="DH24" s="138"/>
      <c r="DI24" s="138"/>
      <c r="DJ24" s="138"/>
      <c r="DK24" s="139"/>
      <c r="DL24" s="137"/>
      <c r="DM24" s="138"/>
      <c r="DN24" s="138"/>
      <c r="DO24" s="138"/>
      <c r="DP24" s="139"/>
      <c r="DQ24" s="137"/>
      <c r="DR24" s="138"/>
      <c r="DS24" s="138"/>
      <c r="DT24" s="138"/>
      <c r="DU24" s="139"/>
    </row>
    <row r="25" spans="1:125" s="4" customFormat="1" ht="11.1" customHeight="1" x14ac:dyDescent="0.4">
      <c r="A25" s="60" t="s">
        <v>68</v>
      </c>
      <c r="B25" s="61"/>
      <c r="C25" s="61"/>
      <c r="D25" s="61"/>
      <c r="E25" s="61"/>
      <c r="F25" s="61"/>
      <c r="G25" s="61"/>
      <c r="H25" s="61"/>
      <c r="I25" s="61"/>
      <c r="J25" s="62"/>
      <c r="K25" s="131"/>
      <c r="L25" s="132"/>
      <c r="M25" s="132"/>
      <c r="N25" s="132"/>
      <c r="O25" s="133"/>
      <c r="P25" s="131"/>
      <c r="Q25" s="132"/>
      <c r="R25" s="132"/>
      <c r="S25" s="132"/>
      <c r="T25" s="133"/>
      <c r="U25" s="131"/>
      <c r="V25" s="132"/>
      <c r="W25" s="132"/>
      <c r="X25" s="132"/>
      <c r="Y25" s="133"/>
      <c r="Z25" s="131"/>
      <c r="AA25" s="132"/>
      <c r="AB25" s="132"/>
      <c r="AC25" s="132"/>
      <c r="AD25" s="133"/>
      <c r="AE25" s="131"/>
      <c r="AF25" s="132"/>
      <c r="AG25" s="132"/>
      <c r="AH25" s="132"/>
      <c r="AI25" s="133"/>
      <c r="AJ25" s="131"/>
      <c r="AK25" s="132"/>
      <c r="AL25" s="132"/>
      <c r="AM25" s="132"/>
      <c r="AN25" s="133"/>
      <c r="AO25" s="131"/>
      <c r="AP25" s="132"/>
      <c r="AQ25" s="132"/>
      <c r="AR25" s="132"/>
      <c r="AS25" s="133"/>
      <c r="AT25" s="131"/>
      <c r="AU25" s="132"/>
      <c r="AV25" s="132"/>
      <c r="AW25" s="132"/>
      <c r="AX25" s="133"/>
      <c r="AY25" s="131"/>
      <c r="AZ25" s="132"/>
      <c r="BA25" s="132"/>
      <c r="BB25" s="132"/>
      <c r="BC25" s="133"/>
      <c r="BD25" s="131"/>
      <c r="BE25" s="132"/>
      <c r="BF25" s="132"/>
      <c r="BG25" s="132"/>
      <c r="BH25" s="133"/>
      <c r="BI25" s="131"/>
      <c r="BJ25" s="132"/>
      <c r="BK25" s="132"/>
      <c r="BL25" s="132"/>
      <c r="BM25" s="133"/>
      <c r="BN25" s="131"/>
      <c r="BO25" s="132"/>
      <c r="BP25" s="132"/>
      <c r="BQ25" s="132"/>
      <c r="BR25" s="133"/>
      <c r="BS25" s="131"/>
      <c r="BT25" s="132"/>
      <c r="BU25" s="132"/>
      <c r="BV25" s="132"/>
      <c r="BW25" s="133"/>
      <c r="BX25" s="131"/>
      <c r="BY25" s="132"/>
      <c r="BZ25" s="132"/>
      <c r="CA25" s="132"/>
      <c r="CB25" s="133"/>
      <c r="CC25" s="131"/>
      <c r="CD25" s="132"/>
      <c r="CE25" s="132"/>
      <c r="CF25" s="132"/>
      <c r="CG25" s="133"/>
      <c r="CH25" s="131"/>
      <c r="CI25" s="132"/>
      <c r="CJ25" s="132"/>
      <c r="CK25" s="132"/>
      <c r="CL25" s="133"/>
      <c r="CM25" s="131"/>
      <c r="CN25" s="132"/>
      <c r="CO25" s="132"/>
      <c r="CP25" s="132"/>
      <c r="CQ25" s="133"/>
      <c r="CR25" s="131"/>
      <c r="CS25" s="132"/>
      <c r="CT25" s="132"/>
      <c r="CU25" s="132"/>
      <c r="CV25" s="133"/>
      <c r="CW25" s="131"/>
      <c r="CX25" s="132"/>
      <c r="CY25" s="132"/>
      <c r="CZ25" s="132"/>
      <c r="DA25" s="133"/>
      <c r="DB25" s="131"/>
      <c r="DC25" s="132"/>
      <c r="DD25" s="132"/>
      <c r="DE25" s="132"/>
      <c r="DF25" s="133"/>
      <c r="DG25" s="131"/>
      <c r="DH25" s="132"/>
      <c r="DI25" s="132"/>
      <c r="DJ25" s="132"/>
      <c r="DK25" s="133"/>
      <c r="DL25" s="131"/>
      <c r="DM25" s="132"/>
      <c r="DN25" s="132"/>
      <c r="DO25" s="132"/>
      <c r="DP25" s="133"/>
      <c r="DQ25" s="131"/>
      <c r="DR25" s="132"/>
      <c r="DS25" s="132"/>
      <c r="DT25" s="132"/>
      <c r="DU25" s="133"/>
    </row>
    <row r="26" spans="1:125" s="4" customFormat="1" ht="11.1" customHeight="1" x14ac:dyDescent="0.4">
      <c r="A26" s="63"/>
      <c r="B26" s="64"/>
      <c r="C26" s="64"/>
      <c r="D26" s="64"/>
      <c r="E26" s="64"/>
      <c r="F26" s="64"/>
      <c r="G26" s="64"/>
      <c r="H26" s="64"/>
      <c r="I26" s="64"/>
      <c r="J26" s="65"/>
      <c r="K26" s="134"/>
      <c r="L26" s="135"/>
      <c r="M26" s="135"/>
      <c r="N26" s="135"/>
      <c r="O26" s="136"/>
      <c r="P26" s="134"/>
      <c r="Q26" s="135"/>
      <c r="R26" s="135"/>
      <c r="S26" s="135"/>
      <c r="T26" s="136"/>
      <c r="U26" s="134"/>
      <c r="V26" s="135"/>
      <c r="W26" s="135"/>
      <c r="X26" s="135"/>
      <c r="Y26" s="136"/>
      <c r="Z26" s="134"/>
      <c r="AA26" s="135"/>
      <c r="AB26" s="135"/>
      <c r="AC26" s="135"/>
      <c r="AD26" s="136"/>
      <c r="AE26" s="134"/>
      <c r="AF26" s="135"/>
      <c r="AG26" s="135"/>
      <c r="AH26" s="135"/>
      <c r="AI26" s="136"/>
      <c r="AJ26" s="134"/>
      <c r="AK26" s="135"/>
      <c r="AL26" s="135"/>
      <c r="AM26" s="135"/>
      <c r="AN26" s="136"/>
      <c r="AO26" s="134"/>
      <c r="AP26" s="135"/>
      <c r="AQ26" s="135"/>
      <c r="AR26" s="135"/>
      <c r="AS26" s="136"/>
      <c r="AT26" s="134"/>
      <c r="AU26" s="135"/>
      <c r="AV26" s="135"/>
      <c r="AW26" s="135"/>
      <c r="AX26" s="136"/>
      <c r="AY26" s="134"/>
      <c r="AZ26" s="135"/>
      <c r="BA26" s="135"/>
      <c r="BB26" s="135"/>
      <c r="BC26" s="136"/>
      <c r="BD26" s="134"/>
      <c r="BE26" s="135"/>
      <c r="BF26" s="135"/>
      <c r="BG26" s="135"/>
      <c r="BH26" s="136"/>
      <c r="BI26" s="134"/>
      <c r="BJ26" s="135"/>
      <c r="BK26" s="135"/>
      <c r="BL26" s="135"/>
      <c r="BM26" s="136"/>
      <c r="BN26" s="134"/>
      <c r="BO26" s="135"/>
      <c r="BP26" s="135"/>
      <c r="BQ26" s="135"/>
      <c r="BR26" s="136"/>
      <c r="BS26" s="134"/>
      <c r="BT26" s="135"/>
      <c r="BU26" s="135"/>
      <c r="BV26" s="135"/>
      <c r="BW26" s="136"/>
      <c r="BX26" s="134"/>
      <c r="BY26" s="135"/>
      <c r="BZ26" s="135"/>
      <c r="CA26" s="135"/>
      <c r="CB26" s="136"/>
      <c r="CC26" s="134"/>
      <c r="CD26" s="135"/>
      <c r="CE26" s="135"/>
      <c r="CF26" s="135"/>
      <c r="CG26" s="136"/>
      <c r="CH26" s="134"/>
      <c r="CI26" s="135"/>
      <c r="CJ26" s="135"/>
      <c r="CK26" s="135"/>
      <c r="CL26" s="136"/>
      <c r="CM26" s="134"/>
      <c r="CN26" s="135"/>
      <c r="CO26" s="135"/>
      <c r="CP26" s="135"/>
      <c r="CQ26" s="136"/>
      <c r="CR26" s="134"/>
      <c r="CS26" s="135"/>
      <c r="CT26" s="135"/>
      <c r="CU26" s="135"/>
      <c r="CV26" s="136"/>
      <c r="CW26" s="134"/>
      <c r="CX26" s="135"/>
      <c r="CY26" s="135"/>
      <c r="CZ26" s="135"/>
      <c r="DA26" s="136"/>
      <c r="DB26" s="134"/>
      <c r="DC26" s="135"/>
      <c r="DD26" s="135"/>
      <c r="DE26" s="135"/>
      <c r="DF26" s="136"/>
      <c r="DG26" s="134"/>
      <c r="DH26" s="135"/>
      <c r="DI26" s="135"/>
      <c r="DJ26" s="135"/>
      <c r="DK26" s="136"/>
      <c r="DL26" s="134"/>
      <c r="DM26" s="135"/>
      <c r="DN26" s="135"/>
      <c r="DO26" s="135"/>
      <c r="DP26" s="136"/>
      <c r="DQ26" s="134"/>
      <c r="DR26" s="135"/>
      <c r="DS26" s="135"/>
      <c r="DT26" s="135"/>
      <c r="DU26" s="136"/>
    </row>
    <row r="27" spans="1:125" s="4" customFormat="1" ht="11.1" customHeight="1" x14ac:dyDescent="0.4">
      <c r="A27" s="66"/>
      <c r="B27" s="67"/>
      <c r="C27" s="67"/>
      <c r="D27" s="67"/>
      <c r="E27" s="67"/>
      <c r="F27" s="67"/>
      <c r="G27" s="67"/>
      <c r="H27" s="67"/>
      <c r="I27" s="67"/>
      <c r="J27" s="68"/>
      <c r="K27" s="137"/>
      <c r="L27" s="138"/>
      <c r="M27" s="138"/>
      <c r="N27" s="138"/>
      <c r="O27" s="139"/>
      <c r="P27" s="137"/>
      <c r="Q27" s="138"/>
      <c r="R27" s="138"/>
      <c r="S27" s="138"/>
      <c r="T27" s="139"/>
      <c r="U27" s="137"/>
      <c r="V27" s="138"/>
      <c r="W27" s="138"/>
      <c r="X27" s="138"/>
      <c r="Y27" s="139"/>
      <c r="Z27" s="137"/>
      <c r="AA27" s="138"/>
      <c r="AB27" s="138"/>
      <c r="AC27" s="138"/>
      <c r="AD27" s="139"/>
      <c r="AE27" s="137"/>
      <c r="AF27" s="138"/>
      <c r="AG27" s="138"/>
      <c r="AH27" s="138"/>
      <c r="AI27" s="139"/>
      <c r="AJ27" s="137"/>
      <c r="AK27" s="138"/>
      <c r="AL27" s="138"/>
      <c r="AM27" s="138"/>
      <c r="AN27" s="139"/>
      <c r="AO27" s="137"/>
      <c r="AP27" s="138"/>
      <c r="AQ27" s="138"/>
      <c r="AR27" s="138"/>
      <c r="AS27" s="139"/>
      <c r="AT27" s="137"/>
      <c r="AU27" s="138"/>
      <c r="AV27" s="138"/>
      <c r="AW27" s="138"/>
      <c r="AX27" s="139"/>
      <c r="AY27" s="137"/>
      <c r="AZ27" s="138"/>
      <c r="BA27" s="138"/>
      <c r="BB27" s="138"/>
      <c r="BC27" s="139"/>
      <c r="BD27" s="137"/>
      <c r="BE27" s="138"/>
      <c r="BF27" s="138"/>
      <c r="BG27" s="138"/>
      <c r="BH27" s="139"/>
      <c r="BI27" s="137"/>
      <c r="BJ27" s="138"/>
      <c r="BK27" s="138"/>
      <c r="BL27" s="138"/>
      <c r="BM27" s="139"/>
      <c r="BN27" s="137"/>
      <c r="BO27" s="138"/>
      <c r="BP27" s="138"/>
      <c r="BQ27" s="138"/>
      <c r="BR27" s="139"/>
      <c r="BS27" s="137"/>
      <c r="BT27" s="138"/>
      <c r="BU27" s="138"/>
      <c r="BV27" s="138"/>
      <c r="BW27" s="139"/>
      <c r="BX27" s="137"/>
      <c r="BY27" s="138"/>
      <c r="BZ27" s="138"/>
      <c r="CA27" s="138"/>
      <c r="CB27" s="139"/>
      <c r="CC27" s="137"/>
      <c r="CD27" s="138"/>
      <c r="CE27" s="138"/>
      <c r="CF27" s="138"/>
      <c r="CG27" s="139"/>
      <c r="CH27" s="137"/>
      <c r="CI27" s="138"/>
      <c r="CJ27" s="138"/>
      <c r="CK27" s="138"/>
      <c r="CL27" s="139"/>
      <c r="CM27" s="137"/>
      <c r="CN27" s="138"/>
      <c r="CO27" s="138"/>
      <c r="CP27" s="138"/>
      <c r="CQ27" s="139"/>
      <c r="CR27" s="137"/>
      <c r="CS27" s="138"/>
      <c r="CT27" s="138"/>
      <c r="CU27" s="138"/>
      <c r="CV27" s="139"/>
      <c r="CW27" s="137"/>
      <c r="CX27" s="138"/>
      <c r="CY27" s="138"/>
      <c r="CZ27" s="138"/>
      <c r="DA27" s="139"/>
      <c r="DB27" s="137"/>
      <c r="DC27" s="138"/>
      <c r="DD27" s="138"/>
      <c r="DE27" s="138"/>
      <c r="DF27" s="139"/>
      <c r="DG27" s="137"/>
      <c r="DH27" s="138"/>
      <c r="DI27" s="138"/>
      <c r="DJ27" s="138"/>
      <c r="DK27" s="139"/>
      <c r="DL27" s="137"/>
      <c r="DM27" s="138"/>
      <c r="DN27" s="138"/>
      <c r="DO27" s="138"/>
      <c r="DP27" s="139"/>
      <c r="DQ27" s="137"/>
      <c r="DR27" s="138"/>
      <c r="DS27" s="138"/>
      <c r="DT27" s="138"/>
      <c r="DU27" s="139"/>
    </row>
    <row r="28" spans="1:125" s="4" customFormat="1" ht="11.1" customHeight="1" x14ac:dyDescent="0.4">
      <c r="A28" s="60" t="s">
        <v>69</v>
      </c>
      <c r="B28" s="61"/>
      <c r="C28" s="61"/>
      <c r="D28" s="61"/>
      <c r="E28" s="61"/>
      <c r="F28" s="61"/>
      <c r="G28" s="61"/>
      <c r="H28" s="61"/>
      <c r="I28" s="61"/>
      <c r="J28" s="62"/>
      <c r="K28" s="131"/>
      <c r="L28" s="132"/>
      <c r="M28" s="132"/>
      <c r="N28" s="132"/>
      <c r="O28" s="133"/>
      <c r="P28" s="131"/>
      <c r="Q28" s="132"/>
      <c r="R28" s="132"/>
      <c r="S28" s="132"/>
      <c r="T28" s="133"/>
      <c r="U28" s="131"/>
      <c r="V28" s="132"/>
      <c r="W28" s="132"/>
      <c r="X28" s="132"/>
      <c r="Y28" s="133"/>
      <c r="Z28" s="131"/>
      <c r="AA28" s="132"/>
      <c r="AB28" s="132"/>
      <c r="AC28" s="132"/>
      <c r="AD28" s="133"/>
      <c r="AE28" s="131"/>
      <c r="AF28" s="132"/>
      <c r="AG28" s="132"/>
      <c r="AH28" s="132"/>
      <c r="AI28" s="133"/>
      <c r="AJ28" s="131"/>
      <c r="AK28" s="132"/>
      <c r="AL28" s="132"/>
      <c r="AM28" s="132"/>
      <c r="AN28" s="133"/>
      <c r="AO28" s="131"/>
      <c r="AP28" s="132"/>
      <c r="AQ28" s="132"/>
      <c r="AR28" s="132"/>
      <c r="AS28" s="133"/>
      <c r="AT28" s="131"/>
      <c r="AU28" s="132"/>
      <c r="AV28" s="132"/>
      <c r="AW28" s="132"/>
      <c r="AX28" s="133"/>
      <c r="AY28" s="131"/>
      <c r="AZ28" s="132"/>
      <c r="BA28" s="132"/>
      <c r="BB28" s="132"/>
      <c r="BC28" s="133"/>
      <c r="BD28" s="131"/>
      <c r="BE28" s="132"/>
      <c r="BF28" s="132"/>
      <c r="BG28" s="132"/>
      <c r="BH28" s="133"/>
      <c r="BI28" s="131"/>
      <c r="BJ28" s="132"/>
      <c r="BK28" s="132"/>
      <c r="BL28" s="132"/>
      <c r="BM28" s="133"/>
      <c r="BN28" s="131"/>
      <c r="BO28" s="132"/>
      <c r="BP28" s="132"/>
      <c r="BQ28" s="132"/>
      <c r="BR28" s="133"/>
      <c r="BS28" s="131"/>
      <c r="BT28" s="132"/>
      <c r="BU28" s="132"/>
      <c r="BV28" s="132"/>
      <c r="BW28" s="133"/>
      <c r="BX28" s="131"/>
      <c r="BY28" s="132"/>
      <c r="BZ28" s="132"/>
      <c r="CA28" s="132"/>
      <c r="CB28" s="133"/>
      <c r="CC28" s="131"/>
      <c r="CD28" s="132"/>
      <c r="CE28" s="132"/>
      <c r="CF28" s="132"/>
      <c r="CG28" s="133"/>
      <c r="CH28" s="131"/>
      <c r="CI28" s="132"/>
      <c r="CJ28" s="132"/>
      <c r="CK28" s="132"/>
      <c r="CL28" s="133"/>
      <c r="CM28" s="131"/>
      <c r="CN28" s="132"/>
      <c r="CO28" s="132"/>
      <c r="CP28" s="132"/>
      <c r="CQ28" s="133"/>
      <c r="CR28" s="131"/>
      <c r="CS28" s="132"/>
      <c r="CT28" s="132"/>
      <c r="CU28" s="132"/>
      <c r="CV28" s="133"/>
      <c r="CW28" s="131"/>
      <c r="CX28" s="132"/>
      <c r="CY28" s="132"/>
      <c r="CZ28" s="132"/>
      <c r="DA28" s="133"/>
      <c r="DB28" s="131"/>
      <c r="DC28" s="132"/>
      <c r="DD28" s="132"/>
      <c r="DE28" s="132"/>
      <c r="DF28" s="133"/>
      <c r="DG28" s="131"/>
      <c r="DH28" s="132"/>
      <c r="DI28" s="132"/>
      <c r="DJ28" s="132"/>
      <c r="DK28" s="133"/>
      <c r="DL28" s="131"/>
      <c r="DM28" s="132"/>
      <c r="DN28" s="132"/>
      <c r="DO28" s="132"/>
      <c r="DP28" s="133"/>
      <c r="DQ28" s="131"/>
      <c r="DR28" s="132"/>
      <c r="DS28" s="132"/>
      <c r="DT28" s="132"/>
      <c r="DU28" s="133"/>
    </row>
    <row r="29" spans="1:125" s="4" customFormat="1" ht="11.1" customHeight="1" x14ac:dyDescent="0.4">
      <c r="A29" s="63"/>
      <c r="B29" s="64"/>
      <c r="C29" s="64"/>
      <c r="D29" s="64"/>
      <c r="E29" s="64"/>
      <c r="F29" s="64"/>
      <c r="G29" s="64"/>
      <c r="H29" s="64"/>
      <c r="I29" s="64"/>
      <c r="J29" s="65"/>
      <c r="K29" s="134"/>
      <c r="L29" s="135"/>
      <c r="M29" s="135"/>
      <c r="N29" s="135"/>
      <c r="O29" s="136"/>
      <c r="P29" s="134"/>
      <c r="Q29" s="135"/>
      <c r="R29" s="135"/>
      <c r="S29" s="135"/>
      <c r="T29" s="136"/>
      <c r="U29" s="134"/>
      <c r="V29" s="135"/>
      <c r="W29" s="135"/>
      <c r="X29" s="135"/>
      <c r="Y29" s="136"/>
      <c r="Z29" s="134"/>
      <c r="AA29" s="135"/>
      <c r="AB29" s="135"/>
      <c r="AC29" s="135"/>
      <c r="AD29" s="136"/>
      <c r="AE29" s="134"/>
      <c r="AF29" s="135"/>
      <c r="AG29" s="135"/>
      <c r="AH29" s="135"/>
      <c r="AI29" s="136"/>
      <c r="AJ29" s="134"/>
      <c r="AK29" s="135"/>
      <c r="AL29" s="135"/>
      <c r="AM29" s="135"/>
      <c r="AN29" s="136"/>
      <c r="AO29" s="134"/>
      <c r="AP29" s="135"/>
      <c r="AQ29" s="135"/>
      <c r="AR29" s="135"/>
      <c r="AS29" s="136"/>
      <c r="AT29" s="134"/>
      <c r="AU29" s="135"/>
      <c r="AV29" s="135"/>
      <c r="AW29" s="135"/>
      <c r="AX29" s="136"/>
      <c r="AY29" s="134"/>
      <c r="AZ29" s="135"/>
      <c r="BA29" s="135"/>
      <c r="BB29" s="135"/>
      <c r="BC29" s="136"/>
      <c r="BD29" s="134"/>
      <c r="BE29" s="135"/>
      <c r="BF29" s="135"/>
      <c r="BG29" s="135"/>
      <c r="BH29" s="136"/>
      <c r="BI29" s="134"/>
      <c r="BJ29" s="135"/>
      <c r="BK29" s="135"/>
      <c r="BL29" s="135"/>
      <c r="BM29" s="136"/>
      <c r="BN29" s="134"/>
      <c r="BO29" s="135"/>
      <c r="BP29" s="135"/>
      <c r="BQ29" s="135"/>
      <c r="BR29" s="136"/>
      <c r="BS29" s="134"/>
      <c r="BT29" s="135"/>
      <c r="BU29" s="135"/>
      <c r="BV29" s="135"/>
      <c r="BW29" s="136"/>
      <c r="BX29" s="134"/>
      <c r="BY29" s="135"/>
      <c r="BZ29" s="135"/>
      <c r="CA29" s="135"/>
      <c r="CB29" s="136"/>
      <c r="CC29" s="134"/>
      <c r="CD29" s="135"/>
      <c r="CE29" s="135"/>
      <c r="CF29" s="135"/>
      <c r="CG29" s="136"/>
      <c r="CH29" s="134"/>
      <c r="CI29" s="135"/>
      <c r="CJ29" s="135"/>
      <c r="CK29" s="135"/>
      <c r="CL29" s="136"/>
      <c r="CM29" s="134"/>
      <c r="CN29" s="135"/>
      <c r="CO29" s="135"/>
      <c r="CP29" s="135"/>
      <c r="CQ29" s="136"/>
      <c r="CR29" s="134"/>
      <c r="CS29" s="135"/>
      <c r="CT29" s="135"/>
      <c r="CU29" s="135"/>
      <c r="CV29" s="136"/>
      <c r="CW29" s="134"/>
      <c r="CX29" s="135"/>
      <c r="CY29" s="135"/>
      <c r="CZ29" s="135"/>
      <c r="DA29" s="136"/>
      <c r="DB29" s="134"/>
      <c r="DC29" s="135"/>
      <c r="DD29" s="135"/>
      <c r="DE29" s="135"/>
      <c r="DF29" s="136"/>
      <c r="DG29" s="134"/>
      <c r="DH29" s="135"/>
      <c r="DI29" s="135"/>
      <c r="DJ29" s="135"/>
      <c r="DK29" s="136"/>
      <c r="DL29" s="134"/>
      <c r="DM29" s="135"/>
      <c r="DN29" s="135"/>
      <c r="DO29" s="135"/>
      <c r="DP29" s="136"/>
      <c r="DQ29" s="134"/>
      <c r="DR29" s="135"/>
      <c r="DS29" s="135"/>
      <c r="DT29" s="135"/>
      <c r="DU29" s="136"/>
    </row>
    <row r="30" spans="1:125" s="4" customFormat="1" ht="11.1" customHeight="1" x14ac:dyDescent="0.4">
      <c r="A30" s="66"/>
      <c r="B30" s="67"/>
      <c r="C30" s="67"/>
      <c r="D30" s="67"/>
      <c r="E30" s="67"/>
      <c r="F30" s="67"/>
      <c r="G30" s="67"/>
      <c r="H30" s="67"/>
      <c r="I30" s="67"/>
      <c r="J30" s="68"/>
      <c r="K30" s="137"/>
      <c r="L30" s="138"/>
      <c r="M30" s="138"/>
      <c r="N30" s="138"/>
      <c r="O30" s="139"/>
      <c r="P30" s="137"/>
      <c r="Q30" s="138"/>
      <c r="R30" s="138"/>
      <c r="S30" s="138"/>
      <c r="T30" s="139"/>
      <c r="U30" s="137"/>
      <c r="V30" s="138"/>
      <c r="W30" s="138"/>
      <c r="X30" s="138"/>
      <c r="Y30" s="139"/>
      <c r="Z30" s="137"/>
      <c r="AA30" s="138"/>
      <c r="AB30" s="138"/>
      <c r="AC30" s="138"/>
      <c r="AD30" s="139"/>
      <c r="AE30" s="137"/>
      <c r="AF30" s="138"/>
      <c r="AG30" s="138"/>
      <c r="AH30" s="138"/>
      <c r="AI30" s="139"/>
      <c r="AJ30" s="137"/>
      <c r="AK30" s="138"/>
      <c r="AL30" s="138"/>
      <c r="AM30" s="138"/>
      <c r="AN30" s="139"/>
      <c r="AO30" s="137"/>
      <c r="AP30" s="138"/>
      <c r="AQ30" s="138"/>
      <c r="AR30" s="138"/>
      <c r="AS30" s="139"/>
      <c r="AT30" s="137"/>
      <c r="AU30" s="138"/>
      <c r="AV30" s="138"/>
      <c r="AW30" s="138"/>
      <c r="AX30" s="139"/>
      <c r="AY30" s="137"/>
      <c r="AZ30" s="138"/>
      <c r="BA30" s="138"/>
      <c r="BB30" s="138"/>
      <c r="BC30" s="139"/>
      <c r="BD30" s="137"/>
      <c r="BE30" s="138"/>
      <c r="BF30" s="138"/>
      <c r="BG30" s="138"/>
      <c r="BH30" s="139"/>
      <c r="BI30" s="137"/>
      <c r="BJ30" s="138"/>
      <c r="BK30" s="138"/>
      <c r="BL30" s="138"/>
      <c r="BM30" s="139"/>
      <c r="BN30" s="137"/>
      <c r="BO30" s="138"/>
      <c r="BP30" s="138"/>
      <c r="BQ30" s="138"/>
      <c r="BR30" s="139"/>
      <c r="BS30" s="137"/>
      <c r="BT30" s="138"/>
      <c r="BU30" s="138"/>
      <c r="BV30" s="138"/>
      <c r="BW30" s="139"/>
      <c r="BX30" s="137"/>
      <c r="BY30" s="138"/>
      <c r="BZ30" s="138"/>
      <c r="CA30" s="138"/>
      <c r="CB30" s="139"/>
      <c r="CC30" s="137"/>
      <c r="CD30" s="138"/>
      <c r="CE30" s="138"/>
      <c r="CF30" s="138"/>
      <c r="CG30" s="139"/>
      <c r="CH30" s="137"/>
      <c r="CI30" s="138"/>
      <c r="CJ30" s="138"/>
      <c r="CK30" s="138"/>
      <c r="CL30" s="139"/>
      <c r="CM30" s="137"/>
      <c r="CN30" s="138"/>
      <c r="CO30" s="138"/>
      <c r="CP30" s="138"/>
      <c r="CQ30" s="139"/>
      <c r="CR30" s="137"/>
      <c r="CS30" s="138"/>
      <c r="CT30" s="138"/>
      <c r="CU30" s="138"/>
      <c r="CV30" s="139"/>
      <c r="CW30" s="137"/>
      <c r="CX30" s="138"/>
      <c r="CY30" s="138"/>
      <c r="CZ30" s="138"/>
      <c r="DA30" s="139"/>
      <c r="DB30" s="137"/>
      <c r="DC30" s="138"/>
      <c r="DD30" s="138"/>
      <c r="DE30" s="138"/>
      <c r="DF30" s="139"/>
      <c r="DG30" s="137"/>
      <c r="DH30" s="138"/>
      <c r="DI30" s="138"/>
      <c r="DJ30" s="138"/>
      <c r="DK30" s="139"/>
      <c r="DL30" s="137"/>
      <c r="DM30" s="138"/>
      <c r="DN30" s="138"/>
      <c r="DO30" s="138"/>
      <c r="DP30" s="139"/>
      <c r="DQ30" s="137"/>
      <c r="DR30" s="138"/>
      <c r="DS30" s="138"/>
      <c r="DT30" s="138"/>
      <c r="DU30" s="139"/>
    </row>
    <row r="31" spans="1:125" s="4" customFormat="1" ht="11.1" customHeight="1" x14ac:dyDescent="0.4">
      <c r="A31" s="60" t="s">
        <v>70</v>
      </c>
      <c r="B31" s="61"/>
      <c r="C31" s="61"/>
      <c r="D31" s="61"/>
      <c r="E31" s="61"/>
      <c r="F31" s="61"/>
      <c r="G31" s="61"/>
      <c r="H31" s="61"/>
      <c r="I31" s="61"/>
      <c r="J31" s="62"/>
      <c r="K31" s="140"/>
      <c r="L31" s="141"/>
      <c r="M31" s="141"/>
      <c r="N31" s="141"/>
      <c r="O31" s="142"/>
      <c r="P31" s="140"/>
      <c r="Q31" s="141"/>
      <c r="R31" s="141"/>
      <c r="S31" s="141"/>
      <c r="T31" s="142"/>
      <c r="U31" s="140"/>
      <c r="V31" s="141"/>
      <c r="W31" s="141"/>
      <c r="X31" s="141"/>
      <c r="Y31" s="142"/>
      <c r="Z31" s="140"/>
      <c r="AA31" s="141"/>
      <c r="AB31" s="141"/>
      <c r="AC31" s="141"/>
      <c r="AD31" s="142"/>
      <c r="AE31" s="140"/>
      <c r="AF31" s="141"/>
      <c r="AG31" s="141"/>
      <c r="AH31" s="141"/>
      <c r="AI31" s="142"/>
      <c r="AJ31" s="140"/>
      <c r="AK31" s="141"/>
      <c r="AL31" s="141"/>
      <c r="AM31" s="141"/>
      <c r="AN31" s="142"/>
      <c r="AO31" s="140"/>
      <c r="AP31" s="141"/>
      <c r="AQ31" s="141"/>
      <c r="AR31" s="141"/>
      <c r="AS31" s="142"/>
      <c r="AT31" s="140"/>
      <c r="AU31" s="141"/>
      <c r="AV31" s="141"/>
      <c r="AW31" s="141"/>
      <c r="AX31" s="142"/>
      <c r="AY31" s="140"/>
      <c r="AZ31" s="141"/>
      <c r="BA31" s="141"/>
      <c r="BB31" s="141"/>
      <c r="BC31" s="142"/>
      <c r="BD31" s="140"/>
      <c r="BE31" s="141"/>
      <c r="BF31" s="141"/>
      <c r="BG31" s="141"/>
      <c r="BH31" s="142"/>
      <c r="BI31" s="140"/>
      <c r="BJ31" s="141"/>
      <c r="BK31" s="141"/>
      <c r="BL31" s="141"/>
      <c r="BM31" s="142"/>
      <c r="BN31" s="140"/>
      <c r="BO31" s="141"/>
      <c r="BP31" s="141"/>
      <c r="BQ31" s="141"/>
      <c r="BR31" s="142"/>
      <c r="BS31" s="140"/>
      <c r="BT31" s="141"/>
      <c r="BU31" s="141"/>
      <c r="BV31" s="141"/>
      <c r="BW31" s="142"/>
      <c r="BX31" s="140"/>
      <c r="BY31" s="141"/>
      <c r="BZ31" s="141"/>
      <c r="CA31" s="141"/>
      <c r="CB31" s="142"/>
      <c r="CC31" s="140"/>
      <c r="CD31" s="141"/>
      <c r="CE31" s="141"/>
      <c r="CF31" s="141"/>
      <c r="CG31" s="142"/>
      <c r="CH31" s="140"/>
      <c r="CI31" s="141"/>
      <c r="CJ31" s="141"/>
      <c r="CK31" s="141"/>
      <c r="CL31" s="142"/>
      <c r="CM31" s="140"/>
      <c r="CN31" s="141"/>
      <c r="CO31" s="141"/>
      <c r="CP31" s="141"/>
      <c r="CQ31" s="142"/>
      <c r="CR31" s="140"/>
      <c r="CS31" s="141"/>
      <c r="CT31" s="141"/>
      <c r="CU31" s="141"/>
      <c r="CV31" s="142"/>
      <c r="CW31" s="140"/>
      <c r="CX31" s="141"/>
      <c r="CY31" s="141"/>
      <c r="CZ31" s="141"/>
      <c r="DA31" s="142"/>
      <c r="DB31" s="140"/>
      <c r="DC31" s="141"/>
      <c r="DD31" s="141"/>
      <c r="DE31" s="141"/>
      <c r="DF31" s="142"/>
      <c r="DG31" s="140"/>
      <c r="DH31" s="141"/>
      <c r="DI31" s="141"/>
      <c r="DJ31" s="141"/>
      <c r="DK31" s="142"/>
      <c r="DL31" s="140"/>
      <c r="DM31" s="141"/>
      <c r="DN31" s="141"/>
      <c r="DO31" s="141"/>
      <c r="DP31" s="142"/>
      <c r="DQ31" s="140"/>
      <c r="DR31" s="141"/>
      <c r="DS31" s="141"/>
      <c r="DT31" s="141"/>
      <c r="DU31" s="142"/>
    </row>
    <row r="32" spans="1:125" s="4" customFormat="1" ht="11.1" customHeight="1" x14ac:dyDescent="0.4">
      <c r="A32" s="63"/>
      <c r="B32" s="64"/>
      <c r="C32" s="64"/>
      <c r="D32" s="64"/>
      <c r="E32" s="64"/>
      <c r="F32" s="64"/>
      <c r="G32" s="64"/>
      <c r="H32" s="64"/>
      <c r="I32" s="64"/>
      <c r="J32" s="65"/>
      <c r="K32" s="143"/>
      <c r="L32" s="144"/>
      <c r="M32" s="144"/>
      <c r="N32" s="144"/>
      <c r="O32" s="145"/>
      <c r="P32" s="143"/>
      <c r="Q32" s="144"/>
      <c r="R32" s="144"/>
      <c r="S32" s="144"/>
      <c r="T32" s="145"/>
      <c r="U32" s="143"/>
      <c r="V32" s="144"/>
      <c r="W32" s="144"/>
      <c r="X32" s="144"/>
      <c r="Y32" s="145"/>
      <c r="Z32" s="143"/>
      <c r="AA32" s="144"/>
      <c r="AB32" s="144"/>
      <c r="AC32" s="144"/>
      <c r="AD32" s="145"/>
      <c r="AE32" s="143"/>
      <c r="AF32" s="144"/>
      <c r="AG32" s="144"/>
      <c r="AH32" s="144"/>
      <c r="AI32" s="145"/>
      <c r="AJ32" s="143"/>
      <c r="AK32" s="144"/>
      <c r="AL32" s="144"/>
      <c r="AM32" s="144"/>
      <c r="AN32" s="145"/>
      <c r="AO32" s="143"/>
      <c r="AP32" s="144"/>
      <c r="AQ32" s="144"/>
      <c r="AR32" s="144"/>
      <c r="AS32" s="145"/>
      <c r="AT32" s="143"/>
      <c r="AU32" s="144"/>
      <c r="AV32" s="144"/>
      <c r="AW32" s="144"/>
      <c r="AX32" s="145"/>
      <c r="AY32" s="143"/>
      <c r="AZ32" s="144"/>
      <c r="BA32" s="144"/>
      <c r="BB32" s="144"/>
      <c r="BC32" s="145"/>
      <c r="BD32" s="143"/>
      <c r="BE32" s="144"/>
      <c r="BF32" s="144"/>
      <c r="BG32" s="144"/>
      <c r="BH32" s="145"/>
      <c r="BI32" s="143"/>
      <c r="BJ32" s="144"/>
      <c r="BK32" s="144"/>
      <c r="BL32" s="144"/>
      <c r="BM32" s="145"/>
      <c r="BN32" s="143"/>
      <c r="BO32" s="144"/>
      <c r="BP32" s="144"/>
      <c r="BQ32" s="144"/>
      <c r="BR32" s="145"/>
      <c r="BS32" s="143"/>
      <c r="BT32" s="144"/>
      <c r="BU32" s="144"/>
      <c r="BV32" s="144"/>
      <c r="BW32" s="145"/>
      <c r="BX32" s="143"/>
      <c r="BY32" s="144"/>
      <c r="BZ32" s="144"/>
      <c r="CA32" s="144"/>
      <c r="CB32" s="145"/>
      <c r="CC32" s="143"/>
      <c r="CD32" s="144"/>
      <c r="CE32" s="144"/>
      <c r="CF32" s="144"/>
      <c r="CG32" s="145"/>
      <c r="CH32" s="143"/>
      <c r="CI32" s="144"/>
      <c r="CJ32" s="144"/>
      <c r="CK32" s="144"/>
      <c r="CL32" s="145"/>
      <c r="CM32" s="143"/>
      <c r="CN32" s="144"/>
      <c r="CO32" s="144"/>
      <c r="CP32" s="144"/>
      <c r="CQ32" s="145"/>
      <c r="CR32" s="143"/>
      <c r="CS32" s="144"/>
      <c r="CT32" s="144"/>
      <c r="CU32" s="144"/>
      <c r="CV32" s="145"/>
      <c r="CW32" s="143"/>
      <c r="CX32" s="144"/>
      <c r="CY32" s="144"/>
      <c r="CZ32" s="144"/>
      <c r="DA32" s="145"/>
      <c r="DB32" s="143"/>
      <c r="DC32" s="144"/>
      <c r="DD32" s="144"/>
      <c r="DE32" s="144"/>
      <c r="DF32" s="145"/>
      <c r="DG32" s="143"/>
      <c r="DH32" s="144"/>
      <c r="DI32" s="144"/>
      <c r="DJ32" s="144"/>
      <c r="DK32" s="145"/>
      <c r="DL32" s="143"/>
      <c r="DM32" s="144"/>
      <c r="DN32" s="144"/>
      <c r="DO32" s="144"/>
      <c r="DP32" s="145"/>
      <c r="DQ32" s="143"/>
      <c r="DR32" s="144"/>
      <c r="DS32" s="144"/>
      <c r="DT32" s="144"/>
      <c r="DU32" s="145"/>
    </row>
    <row r="33" spans="1:125" s="4" customFormat="1" ht="11.1" customHeight="1" x14ac:dyDescent="0.4">
      <c r="A33" s="66"/>
      <c r="B33" s="67"/>
      <c r="C33" s="67"/>
      <c r="D33" s="67"/>
      <c r="E33" s="67"/>
      <c r="F33" s="67"/>
      <c r="G33" s="67"/>
      <c r="H33" s="67"/>
      <c r="I33" s="67"/>
      <c r="J33" s="68"/>
      <c r="K33" s="146"/>
      <c r="L33" s="147"/>
      <c r="M33" s="147"/>
      <c r="N33" s="147"/>
      <c r="O33" s="148"/>
      <c r="P33" s="146"/>
      <c r="Q33" s="147"/>
      <c r="R33" s="147"/>
      <c r="S33" s="147"/>
      <c r="T33" s="148"/>
      <c r="U33" s="146"/>
      <c r="V33" s="147"/>
      <c r="W33" s="147"/>
      <c r="X33" s="147"/>
      <c r="Y33" s="148"/>
      <c r="Z33" s="146"/>
      <c r="AA33" s="147"/>
      <c r="AB33" s="147"/>
      <c r="AC33" s="147"/>
      <c r="AD33" s="148"/>
      <c r="AE33" s="146"/>
      <c r="AF33" s="147"/>
      <c r="AG33" s="147"/>
      <c r="AH33" s="147"/>
      <c r="AI33" s="148"/>
      <c r="AJ33" s="146"/>
      <c r="AK33" s="147"/>
      <c r="AL33" s="147"/>
      <c r="AM33" s="147"/>
      <c r="AN33" s="148"/>
      <c r="AO33" s="146"/>
      <c r="AP33" s="147"/>
      <c r="AQ33" s="147"/>
      <c r="AR33" s="147"/>
      <c r="AS33" s="148"/>
      <c r="AT33" s="146"/>
      <c r="AU33" s="147"/>
      <c r="AV33" s="147"/>
      <c r="AW33" s="147"/>
      <c r="AX33" s="148"/>
      <c r="AY33" s="146"/>
      <c r="AZ33" s="147"/>
      <c r="BA33" s="147"/>
      <c r="BB33" s="147"/>
      <c r="BC33" s="148"/>
      <c r="BD33" s="146"/>
      <c r="BE33" s="147"/>
      <c r="BF33" s="147"/>
      <c r="BG33" s="147"/>
      <c r="BH33" s="148"/>
      <c r="BI33" s="146"/>
      <c r="BJ33" s="147"/>
      <c r="BK33" s="147"/>
      <c r="BL33" s="147"/>
      <c r="BM33" s="148"/>
      <c r="BN33" s="146"/>
      <c r="BO33" s="147"/>
      <c r="BP33" s="147"/>
      <c r="BQ33" s="147"/>
      <c r="BR33" s="148"/>
      <c r="BS33" s="146"/>
      <c r="BT33" s="147"/>
      <c r="BU33" s="147"/>
      <c r="BV33" s="147"/>
      <c r="BW33" s="148"/>
      <c r="BX33" s="146"/>
      <c r="BY33" s="147"/>
      <c r="BZ33" s="147"/>
      <c r="CA33" s="147"/>
      <c r="CB33" s="148"/>
      <c r="CC33" s="146"/>
      <c r="CD33" s="147"/>
      <c r="CE33" s="147"/>
      <c r="CF33" s="147"/>
      <c r="CG33" s="148"/>
      <c r="CH33" s="146"/>
      <c r="CI33" s="147"/>
      <c r="CJ33" s="147"/>
      <c r="CK33" s="147"/>
      <c r="CL33" s="148"/>
      <c r="CM33" s="146"/>
      <c r="CN33" s="147"/>
      <c r="CO33" s="147"/>
      <c r="CP33" s="147"/>
      <c r="CQ33" s="148"/>
      <c r="CR33" s="146"/>
      <c r="CS33" s="147"/>
      <c r="CT33" s="147"/>
      <c r="CU33" s="147"/>
      <c r="CV33" s="148"/>
      <c r="CW33" s="146"/>
      <c r="CX33" s="147"/>
      <c r="CY33" s="147"/>
      <c r="CZ33" s="147"/>
      <c r="DA33" s="148"/>
      <c r="DB33" s="146"/>
      <c r="DC33" s="147"/>
      <c r="DD33" s="147"/>
      <c r="DE33" s="147"/>
      <c r="DF33" s="148"/>
      <c r="DG33" s="146"/>
      <c r="DH33" s="147"/>
      <c r="DI33" s="147"/>
      <c r="DJ33" s="147"/>
      <c r="DK33" s="148"/>
      <c r="DL33" s="146"/>
      <c r="DM33" s="147"/>
      <c r="DN33" s="147"/>
      <c r="DO33" s="147"/>
      <c r="DP33" s="148"/>
      <c r="DQ33" s="146"/>
      <c r="DR33" s="147"/>
      <c r="DS33" s="147"/>
      <c r="DT33" s="147"/>
      <c r="DU33" s="148"/>
    </row>
    <row r="34" spans="1:125" s="4" customFormat="1" ht="11.1" customHeight="1" x14ac:dyDescent="0.4">
      <c r="A34" s="60" t="s">
        <v>71</v>
      </c>
      <c r="B34" s="61"/>
      <c r="C34" s="61"/>
      <c r="D34" s="61"/>
      <c r="E34" s="61"/>
      <c r="F34" s="61"/>
      <c r="G34" s="61"/>
      <c r="H34" s="61"/>
      <c r="I34" s="61"/>
      <c r="J34" s="62"/>
      <c r="K34" s="140"/>
      <c r="L34" s="141"/>
      <c r="M34" s="141"/>
      <c r="N34" s="141"/>
      <c r="O34" s="142"/>
      <c r="P34" s="140"/>
      <c r="Q34" s="141"/>
      <c r="R34" s="141"/>
      <c r="S34" s="141"/>
      <c r="T34" s="142"/>
      <c r="U34" s="140"/>
      <c r="V34" s="141"/>
      <c r="W34" s="141"/>
      <c r="X34" s="141"/>
      <c r="Y34" s="142"/>
      <c r="Z34" s="140"/>
      <c r="AA34" s="141"/>
      <c r="AB34" s="141"/>
      <c r="AC34" s="141"/>
      <c r="AD34" s="142"/>
      <c r="AE34" s="140"/>
      <c r="AF34" s="141"/>
      <c r="AG34" s="141"/>
      <c r="AH34" s="141"/>
      <c r="AI34" s="142"/>
      <c r="AJ34" s="140"/>
      <c r="AK34" s="141"/>
      <c r="AL34" s="141"/>
      <c r="AM34" s="141"/>
      <c r="AN34" s="142"/>
      <c r="AO34" s="140"/>
      <c r="AP34" s="141"/>
      <c r="AQ34" s="141"/>
      <c r="AR34" s="141"/>
      <c r="AS34" s="142"/>
      <c r="AT34" s="140"/>
      <c r="AU34" s="141"/>
      <c r="AV34" s="141"/>
      <c r="AW34" s="141"/>
      <c r="AX34" s="142"/>
      <c r="AY34" s="140"/>
      <c r="AZ34" s="141"/>
      <c r="BA34" s="141"/>
      <c r="BB34" s="141"/>
      <c r="BC34" s="142"/>
      <c r="BD34" s="140"/>
      <c r="BE34" s="141"/>
      <c r="BF34" s="141"/>
      <c r="BG34" s="141"/>
      <c r="BH34" s="142"/>
      <c r="BI34" s="140"/>
      <c r="BJ34" s="141"/>
      <c r="BK34" s="141"/>
      <c r="BL34" s="141"/>
      <c r="BM34" s="142"/>
      <c r="BN34" s="140"/>
      <c r="BO34" s="141"/>
      <c r="BP34" s="141"/>
      <c r="BQ34" s="141"/>
      <c r="BR34" s="142"/>
      <c r="BS34" s="140"/>
      <c r="BT34" s="141"/>
      <c r="BU34" s="141"/>
      <c r="BV34" s="141"/>
      <c r="BW34" s="142"/>
      <c r="BX34" s="140"/>
      <c r="BY34" s="141"/>
      <c r="BZ34" s="141"/>
      <c r="CA34" s="141"/>
      <c r="CB34" s="142"/>
      <c r="CC34" s="140"/>
      <c r="CD34" s="141"/>
      <c r="CE34" s="141"/>
      <c r="CF34" s="141"/>
      <c r="CG34" s="142"/>
      <c r="CH34" s="140"/>
      <c r="CI34" s="141"/>
      <c r="CJ34" s="141"/>
      <c r="CK34" s="141"/>
      <c r="CL34" s="142"/>
      <c r="CM34" s="140"/>
      <c r="CN34" s="141"/>
      <c r="CO34" s="141"/>
      <c r="CP34" s="141"/>
      <c r="CQ34" s="142"/>
      <c r="CR34" s="140"/>
      <c r="CS34" s="141"/>
      <c r="CT34" s="141"/>
      <c r="CU34" s="141"/>
      <c r="CV34" s="142"/>
      <c r="CW34" s="140"/>
      <c r="CX34" s="141"/>
      <c r="CY34" s="141"/>
      <c r="CZ34" s="141"/>
      <c r="DA34" s="142"/>
      <c r="DB34" s="140"/>
      <c r="DC34" s="141"/>
      <c r="DD34" s="141"/>
      <c r="DE34" s="141"/>
      <c r="DF34" s="142"/>
      <c r="DG34" s="140"/>
      <c r="DH34" s="141"/>
      <c r="DI34" s="141"/>
      <c r="DJ34" s="141"/>
      <c r="DK34" s="142"/>
      <c r="DL34" s="140"/>
      <c r="DM34" s="141"/>
      <c r="DN34" s="141"/>
      <c r="DO34" s="141"/>
      <c r="DP34" s="142"/>
      <c r="DQ34" s="140"/>
      <c r="DR34" s="141"/>
      <c r="DS34" s="141"/>
      <c r="DT34" s="141"/>
      <c r="DU34" s="142"/>
    </row>
    <row r="35" spans="1:125" s="4" customFormat="1" ht="11.1" customHeight="1" x14ac:dyDescent="0.4">
      <c r="A35" s="63"/>
      <c r="B35" s="64"/>
      <c r="C35" s="64"/>
      <c r="D35" s="64"/>
      <c r="E35" s="64"/>
      <c r="F35" s="64"/>
      <c r="G35" s="64"/>
      <c r="H35" s="64"/>
      <c r="I35" s="64"/>
      <c r="J35" s="65"/>
      <c r="K35" s="143"/>
      <c r="L35" s="144"/>
      <c r="M35" s="144"/>
      <c r="N35" s="144"/>
      <c r="O35" s="145"/>
      <c r="P35" s="143"/>
      <c r="Q35" s="144"/>
      <c r="R35" s="144"/>
      <c r="S35" s="144"/>
      <c r="T35" s="145"/>
      <c r="U35" s="143"/>
      <c r="V35" s="144"/>
      <c r="W35" s="144"/>
      <c r="X35" s="144"/>
      <c r="Y35" s="145"/>
      <c r="Z35" s="143"/>
      <c r="AA35" s="144"/>
      <c r="AB35" s="144"/>
      <c r="AC35" s="144"/>
      <c r="AD35" s="145"/>
      <c r="AE35" s="143"/>
      <c r="AF35" s="144"/>
      <c r="AG35" s="144"/>
      <c r="AH35" s="144"/>
      <c r="AI35" s="145"/>
      <c r="AJ35" s="143"/>
      <c r="AK35" s="144"/>
      <c r="AL35" s="144"/>
      <c r="AM35" s="144"/>
      <c r="AN35" s="145"/>
      <c r="AO35" s="143"/>
      <c r="AP35" s="144"/>
      <c r="AQ35" s="144"/>
      <c r="AR35" s="144"/>
      <c r="AS35" s="145"/>
      <c r="AT35" s="143"/>
      <c r="AU35" s="144"/>
      <c r="AV35" s="144"/>
      <c r="AW35" s="144"/>
      <c r="AX35" s="145"/>
      <c r="AY35" s="143"/>
      <c r="AZ35" s="144"/>
      <c r="BA35" s="144"/>
      <c r="BB35" s="144"/>
      <c r="BC35" s="145"/>
      <c r="BD35" s="143"/>
      <c r="BE35" s="144"/>
      <c r="BF35" s="144"/>
      <c r="BG35" s="144"/>
      <c r="BH35" s="145"/>
      <c r="BI35" s="143"/>
      <c r="BJ35" s="144"/>
      <c r="BK35" s="144"/>
      <c r="BL35" s="144"/>
      <c r="BM35" s="145"/>
      <c r="BN35" s="143"/>
      <c r="BO35" s="144"/>
      <c r="BP35" s="144"/>
      <c r="BQ35" s="144"/>
      <c r="BR35" s="145"/>
      <c r="BS35" s="143"/>
      <c r="BT35" s="144"/>
      <c r="BU35" s="144"/>
      <c r="BV35" s="144"/>
      <c r="BW35" s="145"/>
      <c r="BX35" s="143"/>
      <c r="BY35" s="144"/>
      <c r="BZ35" s="144"/>
      <c r="CA35" s="144"/>
      <c r="CB35" s="145"/>
      <c r="CC35" s="143"/>
      <c r="CD35" s="144"/>
      <c r="CE35" s="144"/>
      <c r="CF35" s="144"/>
      <c r="CG35" s="145"/>
      <c r="CH35" s="143"/>
      <c r="CI35" s="144"/>
      <c r="CJ35" s="144"/>
      <c r="CK35" s="144"/>
      <c r="CL35" s="145"/>
      <c r="CM35" s="143"/>
      <c r="CN35" s="144"/>
      <c r="CO35" s="144"/>
      <c r="CP35" s="144"/>
      <c r="CQ35" s="145"/>
      <c r="CR35" s="143"/>
      <c r="CS35" s="144"/>
      <c r="CT35" s="144"/>
      <c r="CU35" s="144"/>
      <c r="CV35" s="145"/>
      <c r="CW35" s="143"/>
      <c r="CX35" s="144"/>
      <c r="CY35" s="144"/>
      <c r="CZ35" s="144"/>
      <c r="DA35" s="145"/>
      <c r="DB35" s="143"/>
      <c r="DC35" s="144"/>
      <c r="DD35" s="144"/>
      <c r="DE35" s="144"/>
      <c r="DF35" s="145"/>
      <c r="DG35" s="143"/>
      <c r="DH35" s="144"/>
      <c r="DI35" s="144"/>
      <c r="DJ35" s="144"/>
      <c r="DK35" s="145"/>
      <c r="DL35" s="143"/>
      <c r="DM35" s="144"/>
      <c r="DN35" s="144"/>
      <c r="DO35" s="144"/>
      <c r="DP35" s="145"/>
      <c r="DQ35" s="143"/>
      <c r="DR35" s="144"/>
      <c r="DS35" s="144"/>
      <c r="DT35" s="144"/>
      <c r="DU35" s="145"/>
    </row>
    <row r="36" spans="1:125" s="4" customFormat="1" ht="11.1" customHeight="1" x14ac:dyDescent="0.4">
      <c r="A36" s="66"/>
      <c r="B36" s="67"/>
      <c r="C36" s="67"/>
      <c r="D36" s="67"/>
      <c r="E36" s="67"/>
      <c r="F36" s="67"/>
      <c r="G36" s="67"/>
      <c r="H36" s="67"/>
      <c r="I36" s="67"/>
      <c r="J36" s="68"/>
      <c r="K36" s="146"/>
      <c r="L36" s="147"/>
      <c r="M36" s="147"/>
      <c r="N36" s="147"/>
      <c r="O36" s="148"/>
      <c r="P36" s="146"/>
      <c r="Q36" s="147"/>
      <c r="R36" s="147"/>
      <c r="S36" s="147"/>
      <c r="T36" s="148"/>
      <c r="U36" s="146"/>
      <c r="V36" s="147"/>
      <c r="W36" s="147"/>
      <c r="X36" s="147"/>
      <c r="Y36" s="148"/>
      <c r="Z36" s="146"/>
      <c r="AA36" s="147"/>
      <c r="AB36" s="147"/>
      <c r="AC36" s="147"/>
      <c r="AD36" s="148"/>
      <c r="AE36" s="146"/>
      <c r="AF36" s="147"/>
      <c r="AG36" s="147"/>
      <c r="AH36" s="147"/>
      <c r="AI36" s="148"/>
      <c r="AJ36" s="146"/>
      <c r="AK36" s="147"/>
      <c r="AL36" s="147"/>
      <c r="AM36" s="147"/>
      <c r="AN36" s="148"/>
      <c r="AO36" s="146"/>
      <c r="AP36" s="147"/>
      <c r="AQ36" s="147"/>
      <c r="AR36" s="147"/>
      <c r="AS36" s="148"/>
      <c r="AT36" s="146"/>
      <c r="AU36" s="147"/>
      <c r="AV36" s="147"/>
      <c r="AW36" s="147"/>
      <c r="AX36" s="148"/>
      <c r="AY36" s="146"/>
      <c r="AZ36" s="147"/>
      <c r="BA36" s="147"/>
      <c r="BB36" s="147"/>
      <c r="BC36" s="148"/>
      <c r="BD36" s="146"/>
      <c r="BE36" s="147"/>
      <c r="BF36" s="147"/>
      <c r="BG36" s="147"/>
      <c r="BH36" s="148"/>
      <c r="BI36" s="146"/>
      <c r="BJ36" s="147"/>
      <c r="BK36" s="147"/>
      <c r="BL36" s="147"/>
      <c r="BM36" s="148"/>
      <c r="BN36" s="146"/>
      <c r="BO36" s="147"/>
      <c r="BP36" s="147"/>
      <c r="BQ36" s="147"/>
      <c r="BR36" s="148"/>
      <c r="BS36" s="146"/>
      <c r="BT36" s="147"/>
      <c r="BU36" s="147"/>
      <c r="BV36" s="147"/>
      <c r="BW36" s="148"/>
      <c r="BX36" s="146"/>
      <c r="BY36" s="147"/>
      <c r="BZ36" s="147"/>
      <c r="CA36" s="147"/>
      <c r="CB36" s="148"/>
      <c r="CC36" s="146"/>
      <c r="CD36" s="147"/>
      <c r="CE36" s="147"/>
      <c r="CF36" s="147"/>
      <c r="CG36" s="148"/>
      <c r="CH36" s="146"/>
      <c r="CI36" s="147"/>
      <c r="CJ36" s="147"/>
      <c r="CK36" s="147"/>
      <c r="CL36" s="148"/>
      <c r="CM36" s="146"/>
      <c r="CN36" s="147"/>
      <c r="CO36" s="147"/>
      <c r="CP36" s="147"/>
      <c r="CQ36" s="148"/>
      <c r="CR36" s="146"/>
      <c r="CS36" s="147"/>
      <c r="CT36" s="147"/>
      <c r="CU36" s="147"/>
      <c r="CV36" s="148"/>
      <c r="CW36" s="146"/>
      <c r="CX36" s="147"/>
      <c r="CY36" s="147"/>
      <c r="CZ36" s="147"/>
      <c r="DA36" s="148"/>
      <c r="DB36" s="146"/>
      <c r="DC36" s="147"/>
      <c r="DD36" s="147"/>
      <c r="DE36" s="147"/>
      <c r="DF36" s="148"/>
      <c r="DG36" s="146"/>
      <c r="DH36" s="147"/>
      <c r="DI36" s="147"/>
      <c r="DJ36" s="147"/>
      <c r="DK36" s="148"/>
      <c r="DL36" s="146"/>
      <c r="DM36" s="147"/>
      <c r="DN36" s="147"/>
      <c r="DO36" s="147"/>
      <c r="DP36" s="148"/>
      <c r="DQ36" s="146"/>
      <c r="DR36" s="147"/>
      <c r="DS36" s="147"/>
      <c r="DT36" s="147"/>
      <c r="DU36" s="148"/>
    </row>
    <row r="37" spans="1:125" s="4" customFormat="1" ht="11.1" customHeight="1" x14ac:dyDescent="0.4">
      <c r="A37" s="60" t="s">
        <v>72</v>
      </c>
      <c r="B37" s="61"/>
      <c r="C37" s="61"/>
      <c r="D37" s="61"/>
      <c r="E37" s="61"/>
      <c r="F37" s="61"/>
      <c r="G37" s="61"/>
      <c r="H37" s="61"/>
      <c r="I37" s="61"/>
      <c r="J37" s="62"/>
      <c r="K37" s="140"/>
      <c r="L37" s="141"/>
      <c r="M37" s="141"/>
      <c r="N37" s="141"/>
      <c r="O37" s="142"/>
      <c r="P37" s="140"/>
      <c r="Q37" s="141"/>
      <c r="R37" s="141"/>
      <c r="S37" s="141"/>
      <c r="T37" s="142"/>
      <c r="U37" s="140"/>
      <c r="V37" s="141"/>
      <c r="W37" s="141"/>
      <c r="X37" s="141"/>
      <c r="Y37" s="142"/>
      <c r="Z37" s="140"/>
      <c r="AA37" s="141"/>
      <c r="AB37" s="141"/>
      <c r="AC37" s="141"/>
      <c r="AD37" s="142"/>
      <c r="AE37" s="140"/>
      <c r="AF37" s="141"/>
      <c r="AG37" s="141"/>
      <c r="AH37" s="141"/>
      <c r="AI37" s="142"/>
      <c r="AJ37" s="140"/>
      <c r="AK37" s="141"/>
      <c r="AL37" s="141"/>
      <c r="AM37" s="141"/>
      <c r="AN37" s="142"/>
      <c r="AO37" s="140"/>
      <c r="AP37" s="141"/>
      <c r="AQ37" s="141"/>
      <c r="AR37" s="141"/>
      <c r="AS37" s="142"/>
      <c r="AT37" s="140"/>
      <c r="AU37" s="141"/>
      <c r="AV37" s="141"/>
      <c r="AW37" s="141"/>
      <c r="AX37" s="142"/>
      <c r="AY37" s="140"/>
      <c r="AZ37" s="141"/>
      <c r="BA37" s="141"/>
      <c r="BB37" s="141"/>
      <c r="BC37" s="142"/>
      <c r="BD37" s="140"/>
      <c r="BE37" s="141"/>
      <c r="BF37" s="141"/>
      <c r="BG37" s="141"/>
      <c r="BH37" s="142"/>
      <c r="BI37" s="140"/>
      <c r="BJ37" s="141"/>
      <c r="BK37" s="141"/>
      <c r="BL37" s="141"/>
      <c r="BM37" s="142"/>
      <c r="BN37" s="140"/>
      <c r="BO37" s="141"/>
      <c r="BP37" s="141"/>
      <c r="BQ37" s="141"/>
      <c r="BR37" s="142"/>
      <c r="BS37" s="140"/>
      <c r="BT37" s="141"/>
      <c r="BU37" s="141"/>
      <c r="BV37" s="141"/>
      <c r="BW37" s="142"/>
      <c r="BX37" s="140"/>
      <c r="BY37" s="141"/>
      <c r="BZ37" s="141"/>
      <c r="CA37" s="141"/>
      <c r="CB37" s="142"/>
      <c r="CC37" s="140"/>
      <c r="CD37" s="141"/>
      <c r="CE37" s="141"/>
      <c r="CF37" s="141"/>
      <c r="CG37" s="142"/>
      <c r="CH37" s="140"/>
      <c r="CI37" s="141"/>
      <c r="CJ37" s="141"/>
      <c r="CK37" s="141"/>
      <c r="CL37" s="142"/>
      <c r="CM37" s="140"/>
      <c r="CN37" s="141"/>
      <c r="CO37" s="141"/>
      <c r="CP37" s="141"/>
      <c r="CQ37" s="142"/>
      <c r="CR37" s="140"/>
      <c r="CS37" s="141"/>
      <c r="CT37" s="141"/>
      <c r="CU37" s="141"/>
      <c r="CV37" s="142"/>
      <c r="CW37" s="140"/>
      <c r="CX37" s="141"/>
      <c r="CY37" s="141"/>
      <c r="CZ37" s="141"/>
      <c r="DA37" s="142"/>
      <c r="DB37" s="140"/>
      <c r="DC37" s="141"/>
      <c r="DD37" s="141"/>
      <c r="DE37" s="141"/>
      <c r="DF37" s="142"/>
      <c r="DG37" s="140"/>
      <c r="DH37" s="141"/>
      <c r="DI37" s="141"/>
      <c r="DJ37" s="141"/>
      <c r="DK37" s="142"/>
      <c r="DL37" s="140"/>
      <c r="DM37" s="141"/>
      <c r="DN37" s="141"/>
      <c r="DO37" s="141"/>
      <c r="DP37" s="142"/>
      <c r="DQ37" s="140"/>
      <c r="DR37" s="141"/>
      <c r="DS37" s="141"/>
      <c r="DT37" s="141"/>
      <c r="DU37" s="142"/>
    </row>
    <row r="38" spans="1:125" s="4" customFormat="1" ht="11.1" customHeight="1" x14ac:dyDescent="0.4">
      <c r="A38" s="63"/>
      <c r="B38" s="64"/>
      <c r="C38" s="64"/>
      <c r="D38" s="64"/>
      <c r="E38" s="64"/>
      <c r="F38" s="64"/>
      <c r="G38" s="64"/>
      <c r="H38" s="64"/>
      <c r="I38" s="64"/>
      <c r="J38" s="65"/>
      <c r="K38" s="143"/>
      <c r="L38" s="144"/>
      <c r="M38" s="144"/>
      <c r="N38" s="144"/>
      <c r="O38" s="145"/>
      <c r="P38" s="143"/>
      <c r="Q38" s="144"/>
      <c r="R38" s="144"/>
      <c r="S38" s="144"/>
      <c r="T38" s="145"/>
      <c r="U38" s="143"/>
      <c r="V38" s="144"/>
      <c r="W38" s="144"/>
      <c r="X38" s="144"/>
      <c r="Y38" s="145"/>
      <c r="Z38" s="143"/>
      <c r="AA38" s="144"/>
      <c r="AB38" s="144"/>
      <c r="AC38" s="144"/>
      <c r="AD38" s="145"/>
      <c r="AE38" s="143"/>
      <c r="AF38" s="144"/>
      <c r="AG38" s="144"/>
      <c r="AH38" s="144"/>
      <c r="AI38" s="145"/>
      <c r="AJ38" s="143"/>
      <c r="AK38" s="144"/>
      <c r="AL38" s="144"/>
      <c r="AM38" s="144"/>
      <c r="AN38" s="145"/>
      <c r="AO38" s="143"/>
      <c r="AP38" s="144"/>
      <c r="AQ38" s="144"/>
      <c r="AR38" s="144"/>
      <c r="AS38" s="145"/>
      <c r="AT38" s="143"/>
      <c r="AU38" s="144"/>
      <c r="AV38" s="144"/>
      <c r="AW38" s="144"/>
      <c r="AX38" s="145"/>
      <c r="AY38" s="143"/>
      <c r="AZ38" s="144"/>
      <c r="BA38" s="144"/>
      <c r="BB38" s="144"/>
      <c r="BC38" s="145"/>
      <c r="BD38" s="143"/>
      <c r="BE38" s="144"/>
      <c r="BF38" s="144"/>
      <c r="BG38" s="144"/>
      <c r="BH38" s="145"/>
      <c r="BI38" s="143"/>
      <c r="BJ38" s="144"/>
      <c r="BK38" s="144"/>
      <c r="BL38" s="144"/>
      <c r="BM38" s="145"/>
      <c r="BN38" s="143"/>
      <c r="BO38" s="144"/>
      <c r="BP38" s="144"/>
      <c r="BQ38" s="144"/>
      <c r="BR38" s="145"/>
      <c r="BS38" s="143"/>
      <c r="BT38" s="144"/>
      <c r="BU38" s="144"/>
      <c r="BV38" s="144"/>
      <c r="BW38" s="145"/>
      <c r="BX38" s="143"/>
      <c r="BY38" s="144"/>
      <c r="BZ38" s="144"/>
      <c r="CA38" s="144"/>
      <c r="CB38" s="145"/>
      <c r="CC38" s="143"/>
      <c r="CD38" s="144"/>
      <c r="CE38" s="144"/>
      <c r="CF38" s="144"/>
      <c r="CG38" s="145"/>
      <c r="CH38" s="143"/>
      <c r="CI38" s="144"/>
      <c r="CJ38" s="144"/>
      <c r="CK38" s="144"/>
      <c r="CL38" s="145"/>
      <c r="CM38" s="143"/>
      <c r="CN38" s="144"/>
      <c r="CO38" s="144"/>
      <c r="CP38" s="144"/>
      <c r="CQ38" s="145"/>
      <c r="CR38" s="143"/>
      <c r="CS38" s="144"/>
      <c r="CT38" s="144"/>
      <c r="CU38" s="144"/>
      <c r="CV38" s="145"/>
      <c r="CW38" s="143"/>
      <c r="CX38" s="144"/>
      <c r="CY38" s="144"/>
      <c r="CZ38" s="144"/>
      <c r="DA38" s="145"/>
      <c r="DB38" s="143"/>
      <c r="DC38" s="144"/>
      <c r="DD38" s="144"/>
      <c r="DE38" s="144"/>
      <c r="DF38" s="145"/>
      <c r="DG38" s="143"/>
      <c r="DH38" s="144"/>
      <c r="DI38" s="144"/>
      <c r="DJ38" s="144"/>
      <c r="DK38" s="145"/>
      <c r="DL38" s="143"/>
      <c r="DM38" s="144"/>
      <c r="DN38" s="144"/>
      <c r="DO38" s="144"/>
      <c r="DP38" s="145"/>
      <c r="DQ38" s="143"/>
      <c r="DR38" s="144"/>
      <c r="DS38" s="144"/>
      <c r="DT38" s="144"/>
      <c r="DU38" s="145"/>
    </row>
    <row r="39" spans="1:125" s="4" customFormat="1" ht="11.1" customHeight="1" x14ac:dyDescent="0.4">
      <c r="A39" s="66"/>
      <c r="B39" s="67"/>
      <c r="C39" s="67"/>
      <c r="D39" s="67"/>
      <c r="E39" s="67"/>
      <c r="F39" s="67"/>
      <c r="G39" s="67"/>
      <c r="H39" s="67"/>
      <c r="I39" s="67"/>
      <c r="J39" s="68"/>
      <c r="K39" s="146"/>
      <c r="L39" s="147"/>
      <c r="M39" s="147"/>
      <c r="N39" s="147"/>
      <c r="O39" s="148"/>
      <c r="P39" s="146"/>
      <c r="Q39" s="147"/>
      <c r="R39" s="147"/>
      <c r="S39" s="147"/>
      <c r="T39" s="148"/>
      <c r="U39" s="146"/>
      <c r="V39" s="147"/>
      <c r="W39" s="147"/>
      <c r="X39" s="147"/>
      <c r="Y39" s="148"/>
      <c r="Z39" s="146"/>
      <c r="AA39" s="147"/>
      <c r="AB39" s="147"/>
      <c r="AC39" s="147"/>
      <c r="AD39" s="148"/>
      <c r="AE39" s="146"/>
      <c r="AF39" s="147"/>
      <c r="AG39" s="147"/>
      <c r="AH39" s="147"/>
      <c r="AI39" s="148"/>
      <c r="AJ39" s="146"/>
      <c r="AK39" s="147"/>
      <c r="AL39" s="147"/>
      <c r="AM39" s="147"/>
      <c r="AN39" s="148"/>
      <c r="AO39" s="146"/>
      <c r="AP39" s="147"/>
      <c r="AQ39" s="147"/>
      <c r="AR39" s="147"/>
      <c r="AS39" s="148"/>
      <c r="AT39" s="146"/>
      <c r="AU39" s="147"/>
      <c r="AV39" s="147"/>
      <c r="AW39" s="147"/>
      <c r="AX39" s="148"/>
      <c r="AY39" s="146"/>
      <c r="AZ39" s="147"/>
      <c r="BA39" s="147"/>
      <c r="BB39" s="147"/>
      <c r="BC39" s="148"/>
      <c r="BD39" s="146"/>
      <c r="BE39" s="147"/>
      <c r="BF39" s="147"/>
      <c r="BG39" s="147"/>
      <c r="BH39" s="148"/>
      <c r="BI39" s="146"/>
      <c r="BJ39" s="147"/>
      <c r="BK39" s="147"/>
      <c r="BL39" s="147"/>
      <c r="BM39" s="148"/>
      <c r="BN39" s="146"/>
      <c r="BO39" s="147"/>
      <c r="BP39" s="147"/>
      <c r="BQ39" s="147"/>
      <c r="BR39" s="148"/>
      <c r="BS39" s="146"/>
      <c r="BT39" s="147"/>
      <c r="BU39" s="147"/>
      <c r="BV39" s="147"/>
      <c r="BW39" s="148"/>
      <c r="BX39" s="146"/>
      <c r="BY39" s="147"/>
      <c r="BZ39" s="147"/>
      <c r="CA39" s="147"/>
      <c r="CB39" s="148"/>
      <c r="CC39" s="146"/>
      <c r="CD39" s="147"/>
      <c r="CE39" s="147"/>
      <c r="CF39" s="147"/>
      <c r="CG39" s="148"/>
      <c r="CH39" s="146"/>
      <c r="CI39" s="147"/>
      <c r="CJ39" s="147"/>
      <c r="CK39" s="147"/>
      <c r="CL39" s="148"/>
      <c r="CM39" s="146"/>
      <c r="CN39" s="147"/>
      <c r="CO39" s="147"/>
      <c r="CP39" s="147"/>
      <c r="CQ39" s="148"/>
      <c r="CR39" s="146"/>
      <c r="CS39" s="147"/>
      <c r="CT39" s="147"/>
      <c r="CU39" s="147"/>
      <c r="CV39" s="148"/>
      <c r="CW39" s="146"/>
      <c r="CX39" s="147"/>
      <c r="CY39" s="147"/>
      <c r="CZ39" s="147"/>
      <c r="DA39" s="148"/>
      <c r="DB39" s="146"/>
      <c r="DC39" s="147"/>
      <c r="DD39" s="147"/>
      <c r="DE39" s="147"/>
      <c r="DF39" s="148"/>
      <c r="DG39" s="146"/>
      <c r="DH39" s="147"/>
      <c r="DI39" s="147"/>
      <c r="DJ39" s="147"/>
      <c r="DK39" s="148"/>
      <c r="DL39" s="146"/>
      <c r="DM39" s="147"/>
      <c r="DN39" s="147"/>
      <c r="DO39" s="147"/>
      <c r="DP39" s="148"/>
      <c r="DQ39" s="146"/>
      <c r="DR39" s="147"/>
      <c r="DS39" s="147"/>
      <c r="DT39" s="147"/>
      <c r="DU39" s="148"/>
    </row>
    <row r="40" spans="1:125" s="4" customFormat="1" ht="11.1" customHeight="1" x14ac:dyDescent="0.4">
      <c r="A40" s="60" t="s">
        <v>73</v>
      </c>
      <c r="B40" s="61"/>
      <c r="C40" s="61"/>
      <c r="D40" s="61"/>
      <c r="E40" s="61"/>
      <c r="F40" s="61"/>
      <c r="G40" s="61"/>
      <c r="H40" s="61"/>
      <c r="I40" s="61"/>
      <c r="J40" s="62"/>
      <c r="K40" s="140"/>
      <c r="L40" s="141"/>
      <c r="M40" s="141"/>
      <c r="N40" s="141"/>
      <c r="O40" s="142"/>
      <c r="P40" s="140"/>
      <c r="Q40" s="141"/>
      <c r="R40" s="141"/>
      <c r="S40" s="141"/>
      <c r="T40" s="142"/>
      <c r="U40" s="140"/>
      <c r="V40" s="141"/>
      <c r="W40" s="141"/>
      <c r="X40" s="141"/>
      <c r="Y40" s="142"/>
      <c r="Z40" s="140"/>
      <c r="AA40" s="141"/>
      <c r="AB40" s="141"/>
      <c r="AC40" s="141"/>
      <c r="AD40" s="142"/>
      <c r="AE40" s="140"/>
      <c r="AF40" s="141"/>
      <c r="AG40" s="141"/>
      <c r="AH40" s="141"/>
      <c r="AI40" s="142"/>
      <c r="AJ40" s="140"/>
      <c r="AK40" s="141"/>
      <c r="AL40" s="141"/>
      <c r="AM40" s="141"/>
      <c r="AN40" s="142"/>
      <c r="AO40" s="140"/>
      <c r="AP40" s="141"/>
      <c r="AQ40" s="141"/>
      <c r="AR40" s="141"/>
      <c r="AS40" s="142"/>
      <c r="AT40" s="140"/>
      <c r="AU40" s="141"/>
      <c r="AV40" s="141"/>
      <c r="AW40" s="141"/>
      <c r="AX40" s="142"/>
      <c r="AY40" s="140"/>
      <c r="AZ40" s="141"/>
      <c r="BA40" s="141"/>
      <c r="BB40" s="141"/>
      <c r="BC40" s="142"/>
      <c r="BD40" s="140"/>
      <c r="BE40" s="141"/>
      <c r="BF40" s="141"/>
      <c r="BG40" s="141"/>
      <c r="BH40" s="142"/>
      <c r="BI40" s="140"/>
      <c r="BJ40" s="141"/>
      <c r="BK40" s="141"/>
      <c r="BL40" s="141"/>
      <c r="BM40" s="142"/>
      <c r="BN40" s="140"/>
      <c r="BO40" s="141"/>
      <c r="BP40" s="141"/>
      <c r="BQ40" s="141"/>
      <c r="BR40" s="142"/>
      <c r="BS40" s="140"/>
      <c r="BT40" s="141"/>
      <c r="BU40" s="141"/>
      <c r="BV40" s="141"/>
      <c r="BW40" s="142"/>
      <c r="BX40" s="140"/>
      <c r="BY40" s="141"/>
      <c r="BZ40" s="141"/>
      <c r="CA40" s="141"/>
      <c r="CB40" s="142"/>
      <c r="CC40" s="140"/>
      <c r="CD40" s="141"/>
      <c r="CE40" s="141"/>
      <c r="CF40" s="141"/>
      <c r="CG40" s="142"/>
      <c r="CH40" s="140"/>
      <c r="CI40" s="141"/>
      <c r="CJ40" s="141"/>
      <c r="CK40" s="141"/>
      <c r="CL40" s="142"/>
      <c r="CM40" s="140"/>
      <c r="CN40" s="141"/>
      <c r="CO40" s="141"/>
      <c r="CP40" s="141"/>
      <c r="CQ40" s="142"/>
      <c r="CR40" s="140"/>
      <c r="CS40" s="141"/>
      <c r="CT40" s="141"/>
      <c r="CU40" s="141"/>
      <c r="CV40" s="142"/>
      <c r="CW40" s="140"/>
      <c r="CX40" s="141"/>
      <c r="CY40" s="141"/>
      <c r="CZ40" s="141"/>
      <c r="DA40" s="142"/>
      <c r="DB40" s="140"/>
      <c r="DC40" s="141"/>
      <c r="DD40" s="141"/>
      <c r="DE40" s="141"/>
      <c r="DF40" s="142"/>
      <c r="DG40" s="140"/>
      <c r="DH40" s="141"/>
      <c r="DI40" s="141"/>
      <c r="DJ40" s="141"/>
      <c r="DK40" s="142"/>
      <c r="DL40" s="140"/>
      <c r="DM40" s="141"/>
      <c r="DN40" s="141"/>
      <c r="DO40" s="141"/>
      <c r="DP40" s="142"/>
      <c r="DQ40" s="140"/>
      <c r="DR40" s="141"/>
      <c r="DS40" s="141"/>
      <c r="DT40" s="141"/>
      <c r="DU40" s="142"/>
    </row>
    <row r="41" spans="1:125" s="4" customFormat="1" ht="11.1" customHeight="1" x14ac:dyDescent="0.4">
      <c r="A41" s="63"/>
      <c r="B41" s="64"/>
      <c r="C41" s="64"/>
      <c r="D41" s="64"/>
      <c r="E41" s="64"/>
      <c r="F41" s="64"/>
      <c r="G41" s="64"/>
      <c r="H41" s="64"/>
      <c r="I41" s="64"/>
      <c r="J41" s="65"/>
      <c r="K41" s="143"/>
      <c r="L41" s="144"/>
      <c r="M41" s="144"/>
      <c r="N41" s="144"/>
      <c r="O41" s="145"/>
      <c r="P41" s="143"/>
      <c r="Q41" s="144"/>
      <c r="R41" s="144"/>
      <c r="S41" s="144"/>
      <c r="T41" s="145"/>
      <c r="U41" s="143"/>
      <c r="V41" s="144"/>
      <c r="W41" s="144"/>
      <c r="X41" s="144"/>
      <c r="Y41" s="145"/>
      <c r="Z41" s="143"/>
      <c r="AA41" s="144"/>
      <c r="AB41" s="144"/>
      <c r="AC41" s="144"/>
      <c r="AD41" s="145"/>
      <c r="AE41" s="143"/>
      <c r="AF41" s="144"/>
      <c r="AG41" s="144"/>
      <c r="AH41" s="144"/>
      <c r="AI41" s="145"/>
      <c r="AJ41" s="143"/>
      <c r="AK41" s="144"/>
      <c r="AL41" s="144"/>
      <c r="AM41" s="144"/>
      <c r="AN41" s="145"/>
      <c r="AO41" s="143"/>
      <c r="AP41" s="144"/>
      <c r="AQ41" s="144"/>
      <c r="AR41" s="144"/>
      <c r="AS41" s="145"/>
      <c r="AT41" s="143"/>
      <c r="AU41" s="144"/>
      <c r="AV41" s="144"/>
      <c r="AW41" s="144"/>
      <c r="AX41" s="145"/>
      <c r="AY41" s="143"/>
      <c r="AZ41" s="144"/>
      <c r="BA41" s="144"/>
      <c r="BB41" s="144"/>
      <c r="BC41" s="145"/>
      <c r="BD41" s="143"/>
      <c r="BE41" s="144"/>
      <c r="BF41" s="144"/>
      <c r="BG41" s="144"/>
      <c r="BH41" s="145"/>
      <c r="BI41" s="143"/>
      <c r="BJ41" s="144"/>
      <c r="BK41" s="144"/>
      <c r="BL41" s="144"/>
      <c r="BM41" s="145"/>
      <c r="BN41" s="143"/>
      <c r="BO41" s="144"/>
      <c r="BP41" s="144"/>
      <c r="BQ41" s="144"/>
      <c r="BR41" s="145"/>
      <c r="BS41" s="143"/>
      <c r="BT41" s="144"/>
      <c r="BU41" s="144"/>
      <c r="BV41" s="144"/>
      <c r="BW41" s="145"/>
      <c r="BX41" s="143"/>
      <c r="BY41" s="144"/>
      <c r="BZ41" s="144"/>
      <c r="CA41" s="144"/>
      <c r="CB41" s="145"/>
      <c r="CC41" s="143"/>
      <c r="CD41" s="144"/>
      <c r="CE41" s="144"/>
      <c r="CF41" s="144"/>
      <c r="CG41" s="145"/>
      <c r="CH41" s="143"/>
      <c r="CI41" s="144"/>
      <c r="CJ41" s="144"/>
      <c r="CK41" s="144"/>
      <c r="CL41" s="145"/>
      <c r="CM41" s="143"/>
      <c r="CN41" s="144"/>
      <c r="CO41" s="144"/>
      <c r="CP41" s="144"/>
      <c r="CQ41" s="145"/>
      <c r="CR41" s="143"/>
      <c r="CS41" s="144"/>
      <c r="CT41" s="144"/>
      <c r="CU41" s="144"/>
      <c r="CV41" s="145"/>
      <c r="CW41" s="143"/>
      <c r="CX41" s="144"/>
      <c r="CY41" s="144"/>
      <c r="CZ41" s="144"/>
      <c r="DA41" s="145"/>
      <c r="DB41" s="143"/>
      <c r="DC41" s="144"/>
      <c r="DD41" s="144"/>
      <c r="DE41" s="144"/>
      <c r="DF41" s="145"/>
      <c r="DG41" s="143"/>
      <c r="DH41" s="144"/>
      <c r="DI41" s="144"/>
      <c r="DJ41" s="144"/>
      <c r="DK41" s="145"/>
      <c r="DL41" s="143"/>
      <c r="DM41" s="144"/>
      <c r="DN41" s="144"/>
      <c r="DO41" s="144"/>
      <c r="DP41" s="145"/>
      <c r="DQ41" s="143"/>
      <c r="DR41" s="144"/>
      <c r="DS41" s="144"/>
      <c r="DT41" s="144"/>
      <c r="DU41" s="145"/>
    </row>
    <row r="42" spans="1:125" s="4" customFormat="1" ht="11.1" customHeight="1" x14ac:dyDescent="0.4">
      <c r="A42" s="66"/>
      <c r="B42" s="67"/>
      <c r="C42" s="67"/>
      <c r="D42" s="67"/>
      <c r="E42" s="67"/>
      <c r="F42" s="67"/>
      <c r="G42" s="67"/>
      <c r="H42" s="67"/>
      <c r="I42" s="67"/>
      <c r="J42" s="68"/>
      <c r="K42" s="146"/>
      <c r="L42" s="147"/>
      <c r="M42" s="147"/>
      <c r="N42" s="147"/>
      <c r="O42" s="148"/>
      <c r="P42" s="146"/>
      <c r="Q42" s="147"/>
      <c r="R42" s="147"/>
      <c r="S42" s="147"/>
      <c r="T42" s="148"/>
      <c r="U42" s="146"/>
      <c r="V42" s="147"/>
      <c r="W42" s="147"/>
      <c r="X42" s="147"/>
      <c r="Y42" s="148"/>
      <c r="Z42" s="146"/>
      <c r="AA42" s="147"/>
      <c r="AB42" s="147"/>
      <c r="AC42" s="147"/>
      <c r="AD42" s="148"/>
      <c r="AE42" s="146"/>
      <c r="AF42" s="147"/>
      <c r="AG42" s="147"/>
      <c r="AH42" s="147"/>
      <c r="AI42" s="148"/>
      <c r="AJ42" s="146"/>
      <c r="AK42" s="147"/>
      <c r="AL42" s="147"/>
      <c r="AM42" s="147"/>
      <c r="AN42" s="148"/>
      <c r="AO42" s="146"/>
      <c r="AP42" s="147"/>
      <c r="AQ42" s="147"/>
      <c r="AR42" s="147"/>
      <c r="AS42" s="148"/>
      <c r="AT42" s="146"/>
      <c r="AU42" s="147"/>
      <c r="AV42" s="147"/>
      <c r="AW42" s="147"/>
      <c r="AX42" s="148"/>
      <c r="AY42" s="146"/>
      <c r="AZ42" s="147"/>
      <c r="BA42" s="147"/>
      <c r="BB42" s="147"/>
      <c r="BC42" s="148"/>
      <c r="BD42" s="146"/>
      <c r="BE42" s="147"/>
      <c r="BF42" s="147"/>
      <c r="BG42" s="147"/>
      <c r="BH42" s="148"/>
      <c r="BI42" s="146"/>
      <c r="BJ42" s="147"/>
      <c r="BK42" s="147"/>
      <c r="BL42" s="147"/>
      <c r="BM42" s="148"/>
      <c r="BN42" s="146"/>
      <c r="BO42" s="147"/>
      <c r="BP42" s="147"/>
      <c r="BQ42" s="147"/>
      <c r="BR42" s="148"/>
      <c r="BS42" s="146"/>
      <c r="BT42" s="147"/>
      <c r="BU42" s="147"/>
      <c r="BV42" s="147"/>
      <c r="BW42" s="148"/>
      <c r="BX42" s="146"/>
      <c r="BY42" s="147"/>
      <c r="BZ42" s="147"/>
      <c r="CA42" s="147"/>
      <c r="CB42" s="148"/>
      <c r="CC42" s="146"/>
      <c r="CD42" s="147"/>
      <c r="CE42" s="147"/>
      <c r="CF42" s="147"/>
      <c r="CG42" s="148"/>
      <c r="CH42" s="146"/>
      <c r="CI42" s="147"/>
      <c r="CJ42" s="147"/>
      <c r="CK42" s="147"/>
      <c r="CL42" s="148"/>
      <c r="CM42" s="146"/>
      <c r="CN42" s="147"/>
      <c r="CO42" s="147"/>
      <c r="CP42" s="147"/>
      <c r="CQ42" s="148"/>
      <c r="CR42" s="146"/>
      <c r="CS42" s="147"/>
      <c r="CT42" s="147"/>
      <c r="CU42" s="147"/>
      <c r="CV42" s="148"/>
      <c r="CW42" s="146"/>
      <c r="CX42" s="147"/>
      <c r="CY42" s="147"/>
      <c r="CZ42" s="147"/>
      <c r="DA42" s="148"/>
      <c r="DB42" s="146"/>
      <c r="DC42" s="147"/>
      <c r="DD42" s="147"/>
      <c r="DE42" s="147"/>
      <c r="DF42" s="148"/>
      <c r="DG42" s="146"/>
      <c r="DH42" s="147"/>
      <c r="DI42" s="147"/>
      <c r="DJ42" s="147"/>
      <c r="DK42" s="148"/>
      <c r="DL42" s="146"/>
      <c r="DM42" s="147"/>
      <c r="DN42" s="147"/>
      <c r="DO42" s="147"/>
      <c r="DP42" s="148"/>
      <c r="DQ42" s="146"/>
      <c r="DR42" s="147"/>
      <c r="DS42" s="147"/>
      <c r="DT42" s="147"/>
      <c r="DU42" s="148"/>
    </row>
    <row r="43" spans="1:125" s="4" customFormat="1" ht="11.1" customHeight="1" x14ac:dyDescent="0.4">
      <c r="A43" s="60" t="s">
        <v>74</v>
      </c>
      <c r="B43" s="61"/>
      <c r="C43" s="61"/>
      <c r="D43" s="61"/>
      <c r="E43" s="61"/>
      <c r="F43" s="61"/>
      <c r="G43" s="61"/>
      <c r="H43" s="61"/>
      <c r="I43" s="61"/>
      <c r="J43" s="62"/>
      <c r="K43" s="140"/>
      <c r="L43" s="141"/>
      <c r="M43" s="141"/>
      <c r="N43" s="141"/>
      <c r="O43" s="142"/>
      <c r="P43" s="140"/>
      <c r="Q43" s="141"/>
      <c r="R43" s="141"/>
      <c r="S43" s="141"/>
      <c r="T43" s="142"/>
      <c r="U43" s="140"/>
      <c r="V43" s="141"/>
      <c r="W43" s="141"/>
      <c r="X43" s="141"/>
      <c r="Y43" s="142"/>
      <c r="Z43" s="140"/>
      <c r="AA43" s="141"/>
      <c r="AB43" s="141"/>
      <c r="AC43" s="141"/>
      <c r="AD43" s="142"/>
      <c r="AE43" s="140"/>
      <c r="AF43" s="141"/>
      <c r="AG43" s="141"/>
      <c r="AH43" s="141"/>
      <c r="AI43" s="142"/>
      <c r="AJ43" s="140"/>
      <c r="AK43" s="141"/>
      <c r="AL43" s="141"/>
      <c r="AM43" s="141"/>
      <c r="AN43" s="142"/>
      <c r="AO43" s="140"/>
      <c r="AP43" s="141"/>
      <c r="AQ43" s="141"/>
      <c r="AR43" s="141"/>
      <c r="AS43" s="142"/>
      <c r="AT43" s="140"/>
      <c r="AU43" s="141"/>
      <c r="AV43" s="141"/>
      <c r="AW43" s="141"/>
      <c r="AX43" s="142"/>
      <c r="AY43" s="140"/>
      <c r="AZ43" s="141"/>
      <c r="BA43" s="141"/>
      <c r="BB43" s="141"/>
      <c r="BC43" s="142"/>
      <c r="BD43" s="140"/>
      <c r="BE43" s="141"/>
      <c r="BF43" s="141"/>
      <c r="BG43" s="141"/>
      <c r="BH43" s="142"/>
      <c r="BI43" s="140"/>
      <c r="BJ43" s="141"/>
      <c r="BK43" s="141"/>
      <c r="BL43" s="141"/>
      <c r="BM43" s="142"/>
      <c r="BN43" s="140"/>
      <c r="BO43" s="141"/>
      <c r="BP43" s="141"/>
      <c r="BQ43" s="141"/>
      <c r="BR43" s="142"/>
      <c r="BS43" s="140"/>
      <c r="BT43" s="141"/>
      <c r="BU43" s="141"/>
      <c r="BV43" s="141"/>
      <c r="BW43" s="142"/>
      <c r="BX43" s="140"/>
      <c r="BY43" s="141"/>
      <c r="BZ43" s="141"/>
      <c r="CA43" s="141"/>
      <c r="CB43" s="142"/>
      <c r="CC43" s="140"/>
      <c r="CD43" s="141"/>
      <c r="CE43" s="141"/>
      <c r="CF43" s="141"/>
      <c r="CG43" s="142"/>
      <c r="CH43" s="140"/>
      <c r="CI43" s="141"/>
      <c r="CJ43" s="141"/>
      <c r="CK43" s="141"/>
      <c r="CL43" s="142"/>
      <c r="CM43" s="140"/>
      <c r="CN43" s="141"/>
      <c r="CO43" s="141"/>
      <c r="CP43" s="141"/>
      <c r="CQ43" s="142"/>
      <c r="CR43" s="140"/>
      <c r="CS43" s="141"/>
      <c r="CT43" s="141"/>
      <c r="CU43" s="141"/>
      <c r="CV43" s="142"/>
      <c r="CW43" s="140"/>
      <c r="CX43" s="141"/>
      <c r="CY43" s="141"/>
      <c r="CZ43" s="141"/>
      <c r="DA43" s="142"/>
      <c r="DB43" s="140"/>
      <c r="DC43" s="141"/>
      <c r="DD43" s="141"/>
      <c r="DE43" s="141"/>
      <c r="DF43" s="142"/>
      <c r="DG43" s="140"/>
      <c r="DH43" s="141"/>
      <c r="DI43" s="141"/>
      <c r="DJ43" s="141"/>
      <c r="DK43" s="142"/>
      <c r="DL43" s="140"/>
      <c r="DM43" s="141"/>
      <c r="DN43" s="141"/>
      <c r="DO43" s="141"/>
      <c r="DP43" s="142"/>
      <c r="DQ43" s="140"/>
      <c r="DR43" s="141"/>
      <c r="DS43" s="141"/>
      <c r="DT43" s="141"/>
      <c r="DU43" s="142"/>
    </row>
    <row r="44" spans="1:125" s="4" customFormat="1" ht="11.1" customHeight="1" x14ac:dyDescent="0.4">
      <c r="A44" s="63"/>
      <c r="B44" s="64"/>
      <c r="C44" s="64"/>
      <c r="D44" s="64"/>
      <c r="E44" s="64"/>
      <c r="F44" s="64"/>
      <c r="G44" s="64"/>
      <c r="H44" s="64"/>
      <c r="I44" s="64"/>
      <c r="J44" s="65"/>
      <c r="K44" s="143"/>
      <c r="L44" s="144"/>
      <c r="M44" s="144"/>
      <c r="N44" s="144"/>
      <c r="O44" s="145"/>
      <c r="P44" s="143"/>
      <c r="Q44" s="144"/>
      <c r="R44" s="144"/>
      <c r="S44" s="144"/>
      <c r="T44" s="145"/>
      <c r="U44" s="143"/>
      <c r="V44" s="144"/>
      <c r="W44" s="144"/>
      <c r="X44" s="144"/>
      <c r="Y44" s="145"/>
      <c r="Z44" s="143"/>
      <c r="AA44" s="144"/>
      <c r="AB44" s="144"/>
      <c r="AC44" s="144"/>
      <c r="AD44" s="145"/>
      <c r="AE44" s="143"/>
      <c r="AF44" s="144"/>
      <c r="AG44" s="144"/>
      <c r="AH44" s="144"/>
      <c r="AI44" s="145"/>
      <c r="AJ44" s="143"/>
      <c r="AK44" s="144"/>
      <c r="AL44" s="144"/>
      <c r="AM44" s="144"/>
      <c r="AN44" s="145"/>
      <c r="AO44" s="143"/>
      <c r="AP44" s="144"/>
      <c r="AQ44" s="144"/>
      <c r="AR44" s="144"/>
      <c r="AS44" s="145"/>
      <c r="AT44" s="143"/>
      <c r="AU44" s="144"/>
      <c r="AV44" s="144"/>
      <c r="AW44" s="144"/>
      <c r="AX44" s="145"/>
      <c r="AY44" s="143"/>
      <c r="AZ44" s="144"/>
      <c r="BA44" s="144"/>
      <c r="BB44" s="144"/>
      <c r="BC44" s="145"/>
      <c r="BD44" s="143"/>
      <c r="BE44" s="144"/>
      <c r="BF44" s="144"/>
      <c r="BG44" s="144"/>
      <c r="BH44" s="145"/>
      <c r="BI44" s="143"/>
      <c r="BJ44" s="144"/>
      <c r="BK44" s="144"/>
      <c r="BL44" s="144"/>
      <c r="BM44" s="145"/>
      <c r="BN44" s="143"/>
      <c r="BO44" s="144"/>
      <c r="BP44" s="144"/>
      <c r="BQ44" s="144"/>
      <c r="BR44" s="145"/>
      <c r="BS44" s="143"/>
      <c r="BT44" s="144"/>
      <c r="BU44" s="144"/>
      <c r="BV44" s="144"/>
      <c r="BW44" s="145"/>
      <c r="BX44" s="143"/>
      <c r="BY44" s="144"/>
      <c r="BZ44" s="144"/>
      <c r="CA44" s="144"/>
      <c r="CB44" s="145"/>
      <c r="CC44" s="143"/>
      <c r="CD44" s="144"/>
      <c r="CE44" s="144"/>
      <c r="CF44" s="144"/>
      <c r="CG44" s="145"/>
      <c r="CH44" s="143"/>
      <c r="CI44" s="144"/>
      <c r="CJ44" s="144"/>
      <c r="CK44" s="144"/>
      <c r="CL44" s="145"/>
      <c r="CM44" s="143"/>
      <c r="CN44" s="144"/>
      <c r="CO44" s="144"/>
      <c r="CP44" s="144"/>
      <c r="CQ44" s="145"/>
      <c r="CR44" s="143"/>
      <c r="CS44" s="144"/>
      <c r="CT44" s="144"/>
      <c r="CU44" s="144"/>
      <c r="CV44" s="145"/>
      <c r="CW44" s="143"/>
      <c r="CX44" s="144"/>
      <c r="CY44" s="144"/>
      <c r="CZ44" s="144"/>
      <c r="DA44" s="145"/>
      <c r="DB44" s="143"/>
      <c r="DC44" s="144"/>
      <c r="DD44" s="144"/>
      <c r="DE44" s="144"/>
      <c r="DF44" s="145"/>
      <c r="DG44" s="143"/>
      <c r="DH44" s="144"/>
      <c r="DI44" s="144"/>
      <c r="DJ44" s="144"/>
      <c r="DK44" s="145"/>
      <c r="DL44" s="143"/>
      <c r="DM44" s="144"/>
      <c r="DN44" s="144"/>
      <c r="DO44" s="144"/>
      <c r="DP44" s="145"/>
      <c r="DQ44" s="143"/>
      <c r="DR44" s="144"/>
      <c r="DS44" s="144"/>
      <c r="DT44" s="144"/>
      <c r="DU44" s="145"/>
    </row>
    <row r="45" spans="1:125" s="4" customFormat="1" ht="11.1" customHeight="1" x14ac:dyDescent="0.4">
      <c r="A45" s="66"/>
      <c r="B45" s="67"/>
      <c r="C45" s="67"/>
      <c r="D45" s="67"/>
      <c r="E45" s="67"/>
      <c r="F45" s="67"/>
      <c r="G45" s="67"/>
      <c r="H45" s="67"/>
      <c r="I45" s="67"/>
      <c r="J45" s="68"/>
      <c r="K45" s="146"/>
      <c r="L45" s="147"/>
      <c r="M45" s="147"/>
      <c r="N45" s="147"/>
      <c r="O45" s="148"/>
      <c r="P45" s="146"/>
      <c r="Q45" s="147"/>
      <c r="R45" s="147"/>
      <c r="S45" s="147"/>
      <c r="T45" s="148"/>
      <c r="U45" s="146"/>
      <c r="V45" s="147"/>
      <c r="W45" s="147"/>
      <c r="X45" s="147"/>
      <c r="Y45" s="148"/>
      <c r="Z45" s="146"/>
      <c r="AA45" s="147"/>
      <c r="AB45" s="147"/>
      <c r="AC45" s="147"/>
      <c r="AD45" s="148"/>
      <c r="AE45" s="146"/>
      <c r="AF45" s="147"/>
      <c r="AG45" s="147"/>
      <c r="AH45" s="147"/>
      <c r="AI45" s="148"/>
      <c r="AJ45" s="146"/>
      <c r="AK45" s="147"/>
      <c r="AL45" s="147"/>
      <c r="AM45" s="147"/>
      <c r="AN45" s="148"/>
      <c r="AO45" s="146"/>
      <c r="AP45" s="147"/>
      <c r="AQ45" s="147"/>
      <c r="AR45" s="147"/>
      <c r="AS45" s="148"/>
      <c r="AT45" s="146"/>
      <c r="AU45" s="147"/>
      <c r="AV45" s="147"/>
      <c r="AW45" s="147"/>
      <c r="AX45" s="148"/>
      <c r="AY45" s="146"/>
      <c r="AZ45" s="147"/>
      <c r="BA45" s="147"/>
      <c r="BB45" s="147"/>
      <c r="BC45" s="148"/>
      <c r="BD45" s="146"/>
      <c r="BE45" s="147"/>
      <c r="BF45" s="147"/>
      <c r="BG45" s="147"/>
      <c r="BH45" s="148"/>
      <c r="BI45" s="146"/>
      <c r="BJ45" s="147"/>
      <c r="BK45" s="147"/>
      <c r="BL45" s="147"/>
      <c r="BM45" s="148"/>
      <c r="BN45" s="146"/>
      <c r="BO45" s="147"/>
      <c r="BP45" s="147"/>
      <c r="BQ45" s="147"/>
      <c r="BR45" s="148"/>
      <c r="BS45" s="146"/>
      <c r="BT45" s="147"/>
      <c r="BU45" s="147"/>
      <c r="BV45" s="147"/>
      <c r="BW45" s="148"/>
      <c r="BX45" s="146"/>
      <c r="BY45" s="147"/>
      <c r="BZ45" s="147"/>
      <c r="CA45" s="147"/>
      <c r="CB45" s="148"/>
      <c r="CC45" s="146"/>
      <c r="CD45" s="147"/>
      <c r="CE45" s="147"/>
      <c r="CF45" s="147"/>
      <c r="CG45" s="148"/>
      <c r="CH45" s="146"/>
      <c r="CI45" s="147"/>
      <c r="CJ45" s="147"/>
      <c r="CK45" s="147"/>
      <c r="CL45" s="148"/>
      <c r="CM45" s="146"/>
      <c r="CN45" s="147"/>
      <c r="CO45" s="147"/>
      <c r="CP45" s="147"/>
      <c r="CQ45" s="148"/>
      <c r="CR45" s="146"/>
      <c r="CS45" s="147"/>
      <c r="CT45" s="147"/>
      <c r="CU45" s="147"/>
      <c r="CV45" s="148"/>
      <c r="CW45" s="146"/>
      <c r="CX45" s="147"/>
      <c r="CY45" s="147"/>
      <c r="CZ45" s="147"/>
      <c r="DA45" s="148"/>
      <c r="DB45" s="146"/>
      <c r="DC45" s="147"/>
      <c r="DD45" s="147"/>
      <c r="DE45" s="147"/>
      <c r="DF45" s="148"/>
      <c r="DG45" s="146"/>
      <c r="DH45" s="147"/>
      <c r="DI45" s="147"/>
      <c r="DJ45" s="147"/>
      <c r="DK45" s="148"/>
      <c r="DL45" s="146"/>
      <c r="DM45" s="147"/>
      <c r="DN45" s="147"/>
      <c r="DO45" s="147"/>
      <c r="DP45" s="148"/>
      <c r="DQ45" s="146"/>
      <c r="DR45" s="147"/>
      <c r="DS45" s="147"/>
      <c r="DT45" s="147"/>
      <c r="DU45" s="148"/>
    </row>
    <row r="46" spans="1:125" s="4" customFormat="1" ht="11.1" customHeight="1" x14ac:dyDescent="0.4">
      <c r="A46" s="60" t="s">
        <v>75</v>
      </c>
      <c r="B46" s="61"/>
      <c r="C46" s="61"/>
      <c r="D46" s="61"/>
      <c r="E46" s="61"/>
      <c r="F46" s="61"/>
      <c r="G46" s="61"/>
      <c r="H46" s="61"/>
      <c r="I46" s="61"/>
      <c r="J46" s="62"/>
      <c r="K46" s="149"/>
      <c r="L46" s="150"/>
      <c r="M46" s="150"/>
      <c r="N46" s="150"/>
      <c r="O46" s="151"/>
      <c r="P46" s="149"/>
      <c r="Q46" s="150"/>
      <c r="R46" s="150"/>
      <c r="S46" s="150"/>
      <c r="T46" s="151"/>
      <c r="U46" s="149"/>
      <c r="V46" s="150"/>
      <c r="W46" s="150"/>
      <c r="X46" s="150"/>
      <c r="Y46" s="151"/>
      <c r="Z46" s="149"/>
      <c r="AA46" s="150"/>
      <c r="AB46" s="150"/>
      <c r="AC46" s="150"/>
      <c r="AD46" s="151"/>
      <c r="AE46" s="149"/>
      <c r="AF46" s="150"/>
      <c r="AG46" s="150"/>
      <c r="AH46" s="150"/>
      <c r="AI46" s="151"/>
      <c r="AJ46" s="149"/>
      <c r="AK46" s="150"/>
      <c r="AL46" s="150"/>
      <c r="AM46" s="150"/>
      <c r="AN46" s="151"/>
      <c r="AO46" s="149"/>
      <c r="AP46" s="150"/>
      <c r="AQ46" s="150"/>
      <c r="AR46" s="150"/>
      <c r="AS46" s="151"/>
      <c r="AT46" s="149"/>
      <c r="AU46" s="150"/>
      <c r="AV46" s="150"/>
      <c r="AW46" s="150"/>
      <c r="AX46" s="151"/>
      <c r="AY46" s="149"/>
      <c r="AZ46" s="150"/>
      <c r="BA46" s="150"/>
      <c r="BB46" s="150"/>
      <c r="BC46" s="151"/>
      <c r="BD46" s="149"/>
      <c r="BE46" s="150"/>
      <c r="BF46" s="150"/>
      <c r="BG46" s="150"/>
      <c r="BH46" s="151"/>
      <c r="BI46" s="149"/>
      <c r="BJ46" s="150"/>
      <c r="BK46" s="150"/>
      <c r="BL46" s="150"/>
      <c r="BM46" s="151"/>
      <c r="BN46" s="149"/>
      <c r="BO46" s="150"/>
      <c r="BP46" s="150"/>
      <c r="BQ46" s="150"/>
      <c r="BR46" s="151"/>
      <c r="BS46" s="149"/>
      <c r="BT46" s="150"/>
      <c r="BU46" s="150"/>
      <c r="BV46" s="150"/>
      <c r="BW46" s="151"/>
      <c r="BX46" s="149"/>
      <c r="BY46" s="150"/>
      <c r="BZ46" s="150"/>
      <c r="CA46" s="150"/>
      <c r="CB46" s="151"/>
      <c r="CC46" s="149"/>
      <c r="CD46" s="150"/>
      <c r="CE46" s="150"/>
      <c r="CF46" s="150"/>
      <c r="CG46" s="151"/>
      <c r="CH46" s="149"/>
      <c r="CI46" s="150"/>
      <c r="CJ46" s="150"/>
      <c r="CK46" s="150"/>
      <c r="CL46" s="151"/>
      <c r="CM46" s="149"/>
      <c r="CN46" s="150"/>
      <c r="CO46" s="150"/>
      <c r="CP46" s="150"/>
      <c r="CQ46" s="151"/>
      <c r="CR46" s="149"/>
      <c r="CS46" s="150"/>
      <c r="CT46" s="150"/>
      <c r="CU46" s="150"/>
      <c r="CV46" s="151"/>
      <c r="CW46" s="149"/>
      <c r="CX46" s="150"/>
      <c r="CY46" s="150"/>
      <c r="CZ46" s="150"/>
      <c r="DA46" s="151"/>
      <c r="DB46" s="149"/>
      <c r="DC46" s="150"/>
      <c r="DD46" s="150"/>
      <c r="DE46" s="150"/>
      <c r="DF46" s="151"/>
      <c r="DG46" s="149"/>
      <c r="DH46" s="150"/>
      <c r="DI46" s="150"/>
      <c r="DJ46" s="150"/>
      <c r="DK46" s="151"/>
      <c r="DL46" s="149"/>
      <c r="DM46" s="150"/>
      <c r="DN46" s="150"/>
      <c r="DO46" s="150"/>
      <c r="DP46" s="151"/>
      <c r="DQ46" s="149"/>
      <c r="DR46" s="150"/>
      <c r="DS46" s="150"/>
      <c r="DT46" s="150"/>
      <c r="DU46" s="151"/>
    </row>
    <row r="47" spans="1:125" s="4" customFormat="1" ht="11.1" customHeight="1" x14ac:dyDescent="0.4">
      <c r="A47" s="63"/>
      <c r="B47" s="64"/>
      <c r="C47" s="64"/>
      <c r="D47" s="64"/>
      <c r="E47" s="64"/>
      <c r="F47" s="64"/>
      <c r="G47" s="64"/>
      <c r="H47" s="64"/>
      <c r="I47" s="64"/>
      <c r="J47" s="65"/>
      <c r="K47" s="152"/>
      <c r="L47" s="153"/>
      <c r="M47" s="153"/>
      <c r="N47" s="153"/>
      <c r="O47" s="154"/>
      <c r="P47" s="152"/>
      <c r="Q47" s="153"/>
      <c r="R47" s="153"/>
      <c r="S47" s="153"/>
      <c r="T47" s="154"/>
      <c r="U47" s="152"/>
      <c r="V47" s="153"/>
      <c r="W47" s="153"/>
      <c r="X47" s="153"/>
      <c r="Y47" s="154"/>
      <c r="Z47" s="152"/>
      <c r="AA47" s="153"/>
      <c r="AB47" s="153"/>
      <c r="AC47" s="153"/>
      <c r="AD47" s="154"/>
      <c r="AE47" s="152"/>
      <c r="AF47" s="153"/>
      <c r="AG47" s="153"/>
      <c r="AH47" s="153"/>
      <c r="AI47" s="154"/>
      <c r="AJ47" s="152"/>
      <c r="AK47" s="153"/>
      <c r="AL47" s="153"/>
      <c r="AM47" s="153"/>
      <c r="AN47" s="154"/>
      <c r="AO47" s="152"/>
      <c r="AP47" s="153"/>
      <c r="AQ47" s="153"/>
      <c r="AR47" s="153"/>
      <c r="AS47" s="154"/>
      <c r="AT47" s="152"/>
      <c r="AU47" s="153"/>
      <c r="AV47" s="153"/>
      <c r="AW47" s="153"/>
      <c r="AX47" s="154"/>
      <c r="AY47" s="152"/>
      <c r="AZ47" s="153"/>
      <c r="BA47" s="153"/>
      <c r="BB47" s="153"/>
      <c r="BC47" s="154"/>
      <c r="BD47" s="152"/>
      <c r="BE47" s="153"/>
      <c r="BF47" s="153"/>
      <c r="BG47" s="153"/>
      <c r="BH47" s="154"/>
      <c r="BI47" s="152"/>
      <c r="BJ47" s="153"/>
      <c r="BK47" s="153"/>
      <c r="BL47" s="153"/>
      <c r="BM47" s="154"/>
      <c r="BN47" s="152"/>
      <c r="BO47" s="153"/>
      <c r="BP47" s="153"/>
      <c r="BQ47" s="153"/>
      <c r="BR47" s="154"/>
      <c r="BS47" s="152"/>
      <c r="BT47" s="153"/>
      <c r="BU47" s="153"/>
      <c r="BV47" s="153"/>
      <c r="BW47" s="154"/>
      <c r="BX47" s="152"/>
      <c r="BY47" s="153"/>
      <c r="BZ47" s="153"/>
      <c r="CA47" s="153"/>
      <c r="CB47" s="154"/>
      <c r="CC47" s="152"/>
      <c r="CD47" s="153"/>
      <c r="CE47" s="153"/>
      <c r="CF47" s="153"/>
      <c r="CG47" s="154"/>
      <c r="CH47" s="152"/>
      <c r="CI47" s="153"/>
      <c r="CJ47" s="153"/>
      <c r="CK47" s="153"/>
      <c r="CL47" s="154"/>
      <c r="CM47" s="152"/>
      <c r="CN47" s="153"/>
      <c r="CO47" s="153"/>
      <c r="CP47" s="153"/>
      <c r="CQ47" s="154"/>
      <c r="CR47" s="152"/>
      <c r="CS47" s="153"/>
      <c r="CT47" s="153"/>
      <c r="CU47" s="153"/>
      <c r="CV47" s="154"/>
      <c r="CW47" s="152"/>
      <c r="CX47" s="153"/>
      <c r="CY47" s="153"/>
      <c r="CZ47" s="153"/>
      <c r="DA47" s="154"/>
      <c r="DB47" s="152"/>
      <c r="DC47" s="153"/>
      <c r="DD47" s="153"/>
      <c r="DE47" s="153"/>
      <c r="DF47" s="154"/>
      <c r="DG47" s="152"/>
      <c r="DH47" s="153"/>
      <c r="DI47" s="153"/>
      <c r="DJ47" s="153"/>
      <c r="DK47" s="154"/>
      <c r="DL47" s="152"/>
      <c r="DM47" s="153"/>
      <c r="DN47" s="153"/>
      <c r="DO47" s="153"/>
      <c r="DP47" s="154"/>
      <c r="DQ47" s="152"/>
      <c r="DR47" s="153"/>
      <c r="DS47" s="153"/>
      <c r="DT47" s="153"/>
      <c r="DU47" s="154"/>
    </row>
    <row r="48" spans="1:125" s="4" customFormat="1" ht="11.1" customHeight="1" x14ac:dyDescent="0.4">
      <c r="A48" s="66"/>
      <c r="B48" s="67"/>
      <c r="C48" s="67"/>
      <c r="D48" s="67"/>
      <c r="E48" s="67"/>
      <c r="F48" s="67"/>
      <c r="G48" s="67"/>
      <c r="H48" s="67"/>
      <c r="I48" s="67"/>
      <c r="J48" s="68"/>
      <c r="K48" s="155"/>
      <c r="L48" s="156"/>
      <c r="M48" s="156"/>
      <c r="N48" s="156"/>
      <c r="O48" s="157"/>
      <c r="P48" s="155"/>
      <c r="Q48" s="156"/>
      <c r="R48" s="156"/>
      <c r="S48" s="156"/>
      <c r="T48" s="157"/>
      <c r="U48" s="155"/>
      <c r="V48" s="156"/>
      <c r="W48" s="156"/>
      <c r="X48" s="156"/>
      <c r="Y48" s="157"/>
      <c r="Z48" s="155"/>
      <c r="AA48" s="156"/>
      <c r="AB48" s="156"/>
      <c r="AC48" s="156"/>
      <c r="AD48" s="157"/>
      <c r="AE48" s="155"/>
      <c r="AF48" s="156"/>
      <c r="AG48" s="156"/>
      <c r="AH48" s="156"/>
      <c r="AI48" s="157"/>
      <c r="AJ48" s="155"/>
      <c r="AK48" s="156"/>
      <c r="AL48" s="156"/>
      <c r="AM48" s="156"/>
      <c r="AN48" s="157"/>
      <c r="AO48" s="155"/>
      <c r="AP48" s="156"/>
      <c r="AQ48" s="156"/>
      <c r="AR48" s="156"/>
      <c r="AS48" s="157"/>
      <c r="AT48" s="155"/>
      <c r="AU48" s="156"/>
      <c r="AV48" s="156"/>
      <c r="AW48" s="156"/>
      <c r="AX48" s="157"/>
      <c r="AY48" s="155"/>
      <c r="AZ48" s="156"/>
      <c r="BA48" s="156"/>
      <c r="BB48" s="156"/>
      <c r="BC48" s="157"/>
      <c r="BD48" s="155"/>
      <c r="BE48" s="156"/>
      <c r="BF48" s="156"/>
      <c r="BG48" s="156"/>
      <c r="BH48" s="157"/>
      <c r="BI48" s="155"/>
      <c r="BJ48" s="156"/>
      <c r="BK48" s="156"/>
      <c r="BL48" s="156"/>
      <c r="BM48" s="157"/>
      <c r="BN48" s="155"/>
      <c r="BO48" s="156"/>
      <c r="BP48" s="156"/>
      <c r="BQ48" s="156"/>
      <c r="BR48" s="157"/>
      <c r="BS48" s="155"/>
      <c r="BT48" s="156"/>
      <c r="BU48" s="156"/>
      <c r="BV48" s="156"/>
      <c r="BW48" s="157"/>
      <c r="BX48" s="155"/>
      <c r="BY48" s="156"/>
      <c r="BZ48" s="156"/>
      <c r="CA48" s="156"/>
      <c r="CB48" s="157"/>
      <c r="CC48" s="155"/>
      <c r="CD48" s="156"/>
      <c r="CE48" s="156"/>
      <c r="CF48" s="156"/>
      <c r="CG48" s="157"/>
      <c r="CH48" s="155"/>
      <c r="CI48" s="156"/>
      <c r="CJ48" s="156"/>
      <c r="CK48" s="156"/>
      <c r="CL48" s="157"/>
      <c r="CM48" s="155"/>
      <c r="CN48" s="156"/>
      <c r="CO48" s="156"/>
      <c r="CP48" s="156"/>
      <c r="CQ48" s="157"/>
      <c r="CR48" s="155"/>
      <c r="CS48" s="156"/>
      <c r="CT48" s="156"/>
      <c r="CU48" s="156"/>
      <c r="CV48" s="157"/>
      <c r="CW48" s="155"/>
      <c r="CX48" s="156"/>
      <c r="CY48" s="156"/>
      <c r="CZ48" s="156"/>
      <c r="DA48" s="157"/>
      <c r="DB48" s="155"/>
      <c r="DC48" s="156"/>
      <c r="DD48" s="156"/>
      <c r="DE48" s="156"/>
      <c r="DF48" s="157"/>
      <c r="DG48" s="155"/>
      <c r="DH48" s="156"/>
      <c r="DI48" s="156"/>
      <c r="DJ48" s="156"/>
      <c r="DK48" s="157"/>
      <c r="DL48" s="155"/>
      <c r="DM48" s="156"/>
      <c r="DN48" s="156"/>
      <c r="DO48" s="156"/>
      <c r="DP48" s="157"/>
      <c r="DQ48" s="155"/>
      <c r="DR48" s="156"/>
      <c r="DS48" s="156"/>
      <c r="DT48" s="156"/>
      <c r="DU48" s="157"/>
    </row>
    <row r="49" spans="1:125" s="4" customFormat="1" ht="9.9499999999999993" customHeight="1" thickBo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10.35" customHeight="1" x14ac:dyDescent="0.4">
      <c r="A50" s="158" t="s">
        <v>15</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60"/>
    </row>
    <row r="51" spans="1:125" ht="10.35" customHeight="1" x14ac:dyDescent="0.4">
      <c r="A51" s="161"/>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3"/>
    </row>
    <row r="52" spans="1:125" ht="10.35" customHeight="1" x14ac:dyDescent="0.4">
      <c r="A52" s="164" t="s">
        <v>78</v>
      </c>
      <c r="B52" s="165"/>
      <c r="C52" s="165"/>
      <c r="D52" s="165"/>
      <c r="E52" s="165"/>
      <c r="F52" s="165"/>
      <c r="G52" s="165"/>
      <c r="H52" s="165"/>
      <c r="I52" s="165"/>
      <c r="J52" s="165"/>
      <c r="K52" s="165"/>
      <c r="L52" s="165"/>
      <c r="M52" s="165"/>
      <c r="N52" s="165"/>
      <c r="O52" s="165"/>
      <c r="P52" s="165"/>
      <c r="Q52" s="165"/>
      <c r="R52" s="165"/>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8"/>
    </row>
    <row r="53" spans="1:125" ht="10.35" customHeight="1" x14ac:dyDescent="0.4">
      <c r="A53" s="164"/>
      <c r="B53" s="165"/>
      <c r="C53" s="165"/>
      <c r="D53" s="165"/>
      <c r="E53" s="165"/>
      <c r="F53" s="165"/>
      <c r="G53" s="165"/>
      <c r="H53" s="165"/>
      <c r="I53" s="165"/>
      <c r="J53" s="165"/>
      <c r="K53" s="165"/>
      <c r="L53" s="165"/>
      <c r="M53" s="165"/>
      <c r="N53" s="165"/>
      <c r="O53" s="165"/>
      <c r="P53" s="165"/>
      <c r="Q53" s="165"/>
      <c r="R53" s="165"/>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8"/>
    </row>
    <row r="54" spans="1:125" ht="10.35" customHeight="1" x14ac:dyDescent="0.4">
      <c r="A54" s="166" t="s">
        <v>17</v>
      </c>
      <c r="B54" s="167"/>
      <c r="C54" s="167"/>
      <c r="D54" s="167"/>
      <c r="E54" s="167"/>
      <c r="F54" s="167"/>
      <c r="G54" s="167"/>
      <c r="H54" s="167"/>
      <c r="I54" s="167"/>
      <c r="J54" s="167"/>
      <c r="K54" s="168">
        <v>1</v>
      </c>
      <c r="L54" s="168"/>
      <c r="M54" s="168"/>
      <c r="N54" s="168"/>
      <c r="O54" s="168"/>
      <c r="P54" s="168">
        <v>2</v>
      </c>
      <c r="Q54" s="168"/>
      <c r="R54" s="168"/>
      <c r="S54" s="168"/>
      <c r="T54" s="168"/>
      <c r="U54" s="168">
        <v>3</v>
      </c>
      <c r="V54" s="168"/>
      <c r="W54" s="168"/>
      <c r="X54" s="168"/>
      <c r="Y54" s="168"/>
      <c r="Z54" s="168">
        <v>4</v>
      </c>
      <c r="AA54" s="168"/>
      <c r="AB54" s="168"/>
      <c r="AC54" s="168"/>
      <c r="AD54" s="168"/>
      <c r="AE54" s="168">
        <v>5</v>
      </c>
      <c r="AF54" s="168"/>
      <c r="AG54" s="168"/>
      <c r="AH54" s="168"/>
      <c r="AI54" s="168"/>
      <c r="AJ54" s="168">
        <v>6</v>
      </c>
      <c r="AK54" s="168"/>
      <c r="AL54" s="168"/>
      <c r="AM54" s="168"/>
      <c r="AN54" s="168"/>
      <c r="AO54" s="168">
        <v>7</v>
      </c>
      <c r="AP54" s="168"/>
      <c r="AQ54" s="168"/>
      <c r="AR54" s="168"/>
      <c r="AS54" s="168"/>
      <c r="AT54" s="168">
        <v>8</v>
      </c>
      <c r="AU54" s="168"/>
      <c r="AV54" s="168"/>
      <c r="AW54" s="168"/>
      <c r="AX54" s="168"/>
      <c r="AY54" s="168">
        <v>9</v>
      </c>
      <c r="AZ54" s="168"/>
      <c r="BA54" s="168"/>
      <c r="BB54" s="168"/>
      <c r="BC54" s="168"/>
      <c r="BD54" s="168">
        <v>10</v>
      </c>
      <c r="BE54" s="168"/>
      <c r="BF54" s="168"/>
      <c r="BG54" s="168"/>
      <c r="BH54" s="168"/>
      <c r="BI54" s="168">
        <v>11</v>
      </c>
      <c r="BJ54" s="168"/>
      <c r="BK54" s="168"/>
      <c r="BL54" s="168"/>
      <c r="BM54" s="168"/>
      <c r="BN54" s="168">
        <v>12</v>
      </c>
      <c r="BO54" s="168"/>
      <c r="BP54" s="168"/>
      <c r="BQ54" s="168"/>
      <c r="BR54" s="168"/>
      <c r="BS54" s="169" t="s">
        <v>18</v>
      </c>
      <c r="BT54" s="170"/>
      <c r="BU54" s="170"/>
      <c r="BV54" s="170"/>
      <c r="BW54" s="60" t="s">
        <v>19</v>
      </c>
      <c r="BX54" s="61"/>
      <c r="BY54" s="61"/>
      <c r="BZ54" s="61"/>
      <c r="CA54" s="61"/>
      <c r="CB54" s="61"/>
      <c r="CC54" s="61"/>
      <c r="CD54" s="171"/>
    </row>
    <row r="55" spans="1:125" ht="10.35" customHeight="1" x14ac:dyDescent="0.4">
      <c r="A55" s="166"/>
      <c r="B55" s="167"/>
      <c r="C55" s="167"/>
      <c r="D55" s="167"/>
      <c r="E55" s="167"/>
      <c r="F55" s="167"/>
      <c r="G55" s="167"/>
      <c r="H55" s="167"/>
      <c r="I55" s="167"/>
      <c r="J55" s="167"/>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70"/>
      <c r="BT55" s="170"/>
      <c r="BU55" s="170"/>
      <c r="BV55" s="170"/>
      <c r="BW55" s="63"/>
      <c r="BX55" s="64"/>
      <c r="BY55" s="64"/>
      <c r="BZ55" s="64"/>
      <c r="CA55" s="64"/>
      <c r="CB55" s="64"/>
      <c r="CC55" s="64"/>
      <c r="CD55" s="172"/>
    </row>
    <row r="56" spans="1:125" ht="10.35" customHeight="1" x14ac:dyDescent="0.4">
      <c r="A56" s="166"/>
      <c r="B56" s="167"/>
      <c r="C56" s="167"/>
      <c r="D56" s="167"/>
      <c r="E56" s="167"/>
      <c r="F56" s="167"/>
      <c r="G56" s="167"/>
      <c r="H56" s="167"/>
      <c r="I56" s="167"/>
      <c r="J56" s="167"/>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70"/>
      <c r="BT56" s="170"/>
      <c r="BU56" s="170"/>
      <c r="BV56" s="170"/>
      <c r="BW56" s="66"/>
      <c r="BX56" s="67"/>
      <c r="BY56" s="67"/>
      <c r="BZ56" s="67"/>
      <c r="CA56" s="67"/>
      <c r="CB56" s="67"/>
      <c r="CC56" s="67"/>
      <c r="CD56" s="173"/>
    </row>
    <row r="57" spans="1:125" ht="9" customHeight="1" x14ac:dyDescent="0.4">
      <c r="A57" s="60" t="s">
        <v>63</v>
      </c>
      <c r="B57" s="61"/>
      <c r="C57" s="61"/>
      <c r="D57" s="61"/>
      <c r="E57" s="61"/>
      <c r="F57" s="61"/>
      <c r="G57" s="61"/>
      <c r="H57" s="61"/>
      <c r="I57" s="61"/>
      <c r="J57" s="62"/>
      <c r="K57" s="174" t="str">
        <f>IF(SUMIF($K$8:$DV$8,K$54,$K10:$DV10)=0,"",SUMIF($K$8:$DV$8,K$54,$K10:$DV10))</f>
        <v/>
      </c>
      <c r="L57" s="174"/>
      <c r="M57" s="174"/>
      <c r="N57" s="174"/>
      <c r="O57" s="174"/>
      <c r="P57" s="174" t="str">
        <f>IF(SUMIF($K$8:$DV$8,P$54,$K10:$DV10)=0,"",SUMIF($K$8:$DV$8,P$54,$K10:$DV10))</f>
        <v/>
      </c>
      <c r="Q57" s="174"/>
      <c r="R57" s="174"/>
      <c r="S57" s="174"/>
      <c r="T57" s="174"/>
      <c r="U57" s="174" t="str">
        <f>IF(SUMIF($K$8:$DV$8,U$54,$K10:$DV10)=0,"",SUMIF($K$8:$DV$8,U$54,$K10:$DV10))</f>
        <v/>
      </c>
      <c r="V57" s="174"/>
      <c r="W57" s="174"/>
      <c r="X57" s="174"/>
      <c r="Y57" s="174"/>
      <c r="Z57" s="174" t="str">
        <f>IF(SUMIF($K$8:$DV$8,Z$54,$K10:$DV10)=0,"",SUMIF($K$8:$DV$8,Z$54,$K10:$DV10))</f>
        <v/>
      </c>
      <c r="AA57" s="174"/>
      <c r="AB57" s="174"/>
      <c r="AC57" s="174"/>
      <c r="AD57" s="174"/>
      <c r="AE57" s="174" t="str">
        <f>IF(SUMIF($K$8:$DV$8,AE$54,$K10:$DV10)=0,"",SUMIF($K$8:$DV$8,AE$54,$K10:$DV10))</f>
        <v/>
      </c>
      <c r="AF57" s="174"/>
      <c r="AG57" s="174"/>
      <c r="AH57" s="174"/>
      <c r="AI57" s="174"/>
      <c r="AJ57" s="174" t="str">
        <f>IF(SUMIF($K$8:$DV$8,AJ$54,$K10:$DV10)=0,"",SUMIF($K$8:$DV$8,AJ$54,$K10:$DV10))</f>
        <v/>
      </c>
      <c r="AK57" s="174"/>
      <c r="AL57" s="174"/>
      <c r="AM57" s="174"/>
      <c r="AN57" s="174"/>
      <c r="AO57" s="174" t="str">
        <f>IF(SUMIF($K$8:$DV$8,AO$54,$K10:$DV10)=0,"",SUMIF($K$8:$DV$8,AO$54,$K10:$DV10))</f>
        <v/>
      </c>
      <c r="AP57" s="174"/>
      <c r="AQ57" s="174"/>
      <c r="AR57" s="174"/>
      <c r="AS57" s="174"/>
      <c r="AT57" s="174" t="str">
        <f>IF(SUMIF($K$8:$DV$8,AT$54,$K10:$DV10)=0,"",SUMIF($K$8:$DV$8,AT$54,$K10:$DV10))</f>
        <v/>
      </c>
      <c r="AU57" s="174"/>
      <c r="AV57" s="174"/>
      <c r="AW57" s="174"/>
      <c r="AX57" s="174"/>
      <c r="AY57" s="174" t="str">
        <f>IF(SUMIF($K$8:$DV$8,AY$54,$K10:$DV10)=0,"",SUMIF($K$8:$DV$8,AY$54,$K10:$DV10))</f>
        <v/>
      </c>
      <c r="AZ57" s="174"/>
      <c r="BA57" s="174"/>
      <c r="BB57" s="174"/>
      <c r="BC57" s="174"/>
      <c r="BD57" s="174" t="str">
        <f>IF(SUMIF($K$8:$DV$8,BD$54,$K10:$DV10)=0,"",SUMIF($K$8:$DV$8,BD$54,$K10:$DV10))</f>
        <v/>
      </c>
      <c r="BE57" s="174"/>
      <c r="BF57" s="174"/>
      <c r="BG57" s="174"/>
      <c r="BH57" s="174"/>
      <c r="BI57" s="174" t="str">
        <f>IF(SUMIF($K$8:$DV$8,BI$54,$K10:$DV10)=0,"",SUMIF($K$8:$DV$8,BI$54,$K10:$DV10))</f>
        <v/>
      </c>
      <c r="BJ57" s="174"/>
      <c r="BK57" s="174"/>
      <c r="BL57" s="174"/>
      <c r="BM57" s="174"/>
      <c r="BN57" s="174" t="str">
        <f>IF(SUMIF($K$8:$DV$8,BN$54,$K10:$DV10)=0,"",SUMIF($K$8:$DV$8,BN$54,$K10:$DV10))</f>
        <v/>
      </c>
      <c r="BO57" s="174"/>
      <c r="BP57" s="174"/>
      <c r="BQ57" s="174"/>
      <c r="BR57" s="174"/>
      <c r="BS57" s="175"/>
      <c r="BT57" s="175"/>
      <c r="BU57" s="175"/>
      <c r="BV57" s="175"/>
      <c r="BW57" s="176">
        <f>SUM(K57:BR59)</f>
        <v>0</v>
      </c>
      <c r="BX57" s="61"/>
      <c r="BY57" s="61"/>
      <c r="BZ57" s="61"/>
      <c r="CA57" s="61"/>
      <c r="CB57" s="61"/>
      <c r="CC57" s="61"/>
      <c r="CD57" s="171"/>
    </row>
    <row r="58" spans="1:125" ht="9" customHeight="1" x14ac:dyDescent="0.4">
      <c r="A58" s="63"/>
      <c r="B58" s="64"/>
      <c r="C58" s="64"/>
      <c r="D58" s="64"/>
      <c r="E58" s="64"/>
      <c r="F58" s="64"/>
      <c r="G58" s="64"/>
      <c r="H58" s="64"/>
      <c r="I58" s="64"/>
      <c r="J58" s="65"/>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5"/>
      <c r="BT58" s="175"/>
      <c r="BU58" s="175"/>
      <c r="BV58" s="175"/>
      <c r="BW58" s="63"/>
      <c r="BX58" s="64"/>
      <c r="BY58" s="64"/>
      <c r="BZ58" s="64"/>
      <c r="CA58" s="64"/>
      <c r="CB58" s="64"/>
      <c r="CC58" s="64"/>
      <c r="CD58" s="172"/>
    </row>
    <row r="59" spans="1:125" ht="9" customHeight="1" x14ac:dyDescent="0.4">
      <c r="A59" s="66"/>
      <c r="B59" s="67"/>
      <c r="C59" s="67"/>
      <c r="D59" s="67"/>
      <c r="E59" s="67"/>
      <c r="F59" s="67"/>
      <c r="G59" s="67"/>
      <c r="H59" s="67"/>
      <c r="I59" s="67"/>
      <c r="J59" s="68"/>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5"/>
      <c r="BT59" s="175"/>
      <c r="BU59" s="175"/>
      <c r="BV59" s="175"/>
      <c r="BW59" s="66"/>
      <c r="BX59" s="67"/>
      <c r="BY59" s="67"/>
      <c r="BZ59" s="67"/>
      <c r="CA59" s="67"/>
      <c r="CB59" s="67"/>
      <c r="CC59" s="67"/>
      <c r="CD59" s="173"/>
    </row>
    <row r="60" spans="1:125" ht="9" customHeight="1" x14ac:dyDescent="0.4">
      <c r="A60" s="60" t="s">
        <v>64</v>
      </c>
      <c r="B60" s="61"/>
      <c r="C60" s="61"/>
      <c r="D60" s="61"/>
      <c r="E60" s="61"/>
      <c r="F60" s="61"/>
      <c r="G60" s="61"/>
      <c r="H60" s="61"/>
      <c r="I60" s="61"/>
      <c r="J60" s="62"/>
      <c r="K60" s="174" t="str">
        <f>IF(SUMIF($K$8:$DV$8,K$54,$K13:$DV13)=0,"",SUMIF($K$8:$DV$8,K$54,$K13:$DV13))</f>
        <v/>
      </c>
      <c r="L60" s="174"/>
      <c r="M60" s="174"/>
      <c r="N60" s="174"/>
      <c r="O60" s="174"/>
      <c r="P60" s="174" t="str">
        <f>IF(SUMIF($K$8:$DV$8,P$54,$K13:$DV13)=0,"",SUMIF($K$8:$DV$8,P$54,$K13:$DV13))</f>
        <v/>
      </c>
      <c r="Q60" s="174"/>
      <c r="R60" s="174"/>
      <c r="S60" s="174"/>
      <c r="T60" s="174"/>
      <c r="U60" s="174" t="str">
        <f>IF(SUMIF($K$8:$DV$8,U$54,$K13:$DV13)=0,"",SUMIF($K$8:$DV$8,U$54,$K13:$DV13))</f>
        <v/>
      </c>
      <c r="V60" s="174"/>
      <c r="W60" s="174"/>
      <c r="X60" s="174"/>
      <c r="Y60" s="174"/>
      <c r="Z60" s="174" t="str">
        <f>IF(SUMIF($K$8:$DV$8,Z$54,$K13:$DV13)=0,"",SUMIF($K$8:$DV$8,Z$54,$K13:$DV13))</f>
        <v/>
      </c>
      <c r="AA60" s="174"/>
      <c r="AB60" s="174"/>
      <c r="AC60" s="174"/>
      <c r="AD60" s="174"/>
      <c r="AE60" s="174" t="str">
        <f>IF(SUMIF($K$8:$DV$8,AE$54,$K13:$DV13)=0,"",SUMIF($K$8:$DV$8,AE$54,$K13:$DV13))</f>
        <v/>
      </c>
      <c r="AF60" s="174"/>
      <c r="AG60" s="174"/>
      <c r="AH60" s="174"/>
      <c r="AI60" s="174"/>
      <c r="AJ60" s="174" t="str">
        <f>IF(SUMIF($K$8:$DV$8,AJ$54,$K13:$DV13)=0,"",SUMIF($K$8:$DV$8,AJ$54,$K13:$DV13))</f>
        <v/>
      </c>
      <c r="AK60" s="174"/>
      <c r="AL60" s="174"/>
      <c r="AM60" s="174"/>
      <c r="AN60" s="174"/>
      <c r="AO60" s="174" t="str">
        <f>IF(SUMIF($K$8:$DV$8,AO$54,$K13:$DV13)=0,"",SUMIF($K$8:$DV$8,AO$54,$K13:$DV13))</f>
        <v/>
      </c>
      <c r="AP60" s="174"/>
      <c r="AQ60" s="174"/>
      <c r="AR60" s="174"/>
      <c r="AS60" s="174"/>
      <c r="AT60" s="174" t="str">
        <f>IF(SUMIF($K$8:$DV$8,AT$54,$K13:$DV13)=0,"",SUMIF($K$8:$DV$8,AT$54,$K13:$DV13))</f>
        <v/>
      </c>
      <c r="AU60" s="174"/>
      <c r="AV60" s="174"/>
      <c r="AW60" s="174"/>
      <c r="AX60" s="174"/>
      <c r="AY60" s="174" t="str">
        <f>IF(SUMIF($K$8:$DV$8,AY$54,$K13:$DV13)=0,"",SUMIF($K$8:$DV$8,AY$54,$K13:$DV13))</f>
        <v/>
      </c>
      <c r="AZ60" s="174"/>
      <c r="BA60" s="174"/>
      <c r="BB60" s="174"/>
      <c r="BC60" s="174"/>
      <c r="BD60" s="174" t="str">
        <f>IF(SUMIF($K$8:$DV$8,BD$54,$K13:$DV13)=0,"",SUMIF($K$8:$DV$8,BD$54,$K13:$DV13))</f>
        <v/>
      </c>
      <c r="BE60" s="174"/>
      <c r="BF60" s="174"/>
      <c r="BG60" s="174"/>
      <c r="BH60" s="174"/>
      <c r="BI60" s="174" t="str">
        <f>IF(SUMIF($K$8:$DV$8,BI$54,$K13:$DV13)=0,"",SUMIF($K$8:$DV$8,BI$54,$K13:$DV13))</f>
        <v/>
      </c>
      <c r="BJ60" s="174"/>
      <c r="BK60" s="174"/>
      <c r="BL60" s="174"/>
      <c r="BM60" s="174"/>
      <c r="BN60" s="174" t="str">
        <f>IF(SUMIF($K$8:$DV$8,BN$54,$K13:$DV13)=0,"",SUMIF($K$8:$DV$8,BN$54,$K13:$DV13))</f>
        <v/>
      </c>
      <c r="BO60" s="174"/>
      <c r="BP60" s="174"/>
      <c r="BQ60" s="174"/>
      <c r="BR60" s="174"/>
      <c r="BS60" s="175"/>
      <c r="BT60" s="175"/>
      <c r="BU60" s="175"/>
      <c r="BV60" s="175"/>
      <c r="BW60" s="176">
        <f>SUM(K60:BR62)</f>
        <v>0</v>
      </c>
      <c r="BX60" s="61"/>
      <c r="BY60" s="61"/>
      <c r="BZ60" s="61"/>
      <c r="CA60" s="61"/>
      <c r="CB60" s="61"/>
      <c r="CC60" s="61"/>
      <c r="CD60" s="171"/>
    </row>
    <row r="61" spans="1:125" ht="9" customHeight="1" x14ac:dyDescent="0.4">
      <c r="A61" s="63"/>
      <c r="B61" s="64"/>
      <c r="C61" s="64"/>
      <c r="D61" s="64"/>
      <c r="E61" s="64"/>
      <c r="F61" s="64"/>
      <c r="G61" s="64"/>
      <c r="H61" s="64"/>
      <c r="I61" s="64"/>
      <c r="J61" s="65"/>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5"/>
      <c r="BT61" s="175"/>
      <c r="BU61" s="175"/>
      <c r="BV61" s="175"/>
      <c r="BW61" s="63"/>
      <c r="BX61" s="64"/>
      <c r="BY61" s="64"/>
      <c r="BZ61" s="64"/>
      <c r="CA61" s="64"/>
      <c r="CB61" s="64"/>
      <c r="CC61" s="64"/>
      <c r="CD61" s="172"/>
    </row>
    <row r="62" spans="1:125" ht="9" customHeight="1" x14ac:dyDescent="0.4">
      <c r="A62" s="66"/>
      <c r="B62" s="67"/>
      <c r="C62" s="67"/>
      <c r="D62" s="67"/>
      <c r="E62" s="67"/>
      <c r="F62" s="67"/>
      <c r="G62" s="67"/>
      <c r="H62" s="67"/>
      <c r="I62" s="67"/>
      <c r="J62" s="68"/>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5"/>
      <c r="BT62" s="175"/>
      <c r="BU62" s="175"/>
      <c r="BV62" s="175"/>
      <c r="BW62" s="66"/>
      <c r="BX62" s="67"/>
      <c r="BY62" s="67"/>
      <c r="BZ62" s="67"/>
      <c r="CA62" s="67"/>
      <c r="CB62" s="67"/>
      <c r="CC62" s="67"/>
      <c r="CD62" s="173"/>
    </row>
    <row r="63" spans="1:125" ht="9" customHeight="1" x14ac:dyDescent="0.4">
      <c r="A63" s="60" t="s">
        <v>65</v>
      </c>
      <c r="B63" s="61"/>
      <c r="C63" s="61"/>
      <c r="D63" s="61"/>
      <c r="E63" s="61"/>
      <c r="F63" s="61"/>
      <c r="G63" s="61"/>
      <c r="H63" s="61"/>
      <c r="I63" s="61"/>
      <c r="J63" s="62"/>
      <c r="K63" s="174" t="str">
        <f>IF(SUMIF($K$8:$DV$8,K$54,$K16:$DV16)=0,"",SUMIF($K$8:$DV$8,K$54,$K16:$DV16))</f>
        <v/>
      </c>
      <c r="L63" s="174"/>
      <c r="M63" s="174"/>
      <c r="N63" s="174"/>
      <c r="O63" s="174"/>
      <c r="P63" s="174" t="str">
        <f>IF(SUMIF($K$8:$DV$8,P$54,$K16:$DV16)=0,"",SUMIF($K$8:$DV$8,P$54,$K16:$DV16))</f>
        <v/>
      </c>
      <c r="Q63" s="174"/>
      <c r="R63" s="174"/>
      <c r="S63" s="174"/>
      <c r="T63" s="174"/>
      <c r="U63" s="174" t="str">
        <f>IF(SUMIF($K$8:$DV$8,U$54,$K16:$DV16)=0,"",SUMIF($K$8:$DV$8,U$54,$K16:$DV16))</f>
        <v/>
      </c>
      <c r="V63" s="174"/>
      <c r="W63" s="174"/>
      <c r="X63" s="174"/>
      <c r="Y63" s="174"/>
      <c r="Z63" s="174" t="str">
        <f>IF(SUMIF($K$8:$DV$8,Z$54,$K16:$DV16)=0,"",SUMIF($K$8:$DV$8,Z$54,$K16:$DV16))</f>
        <v/>
      </c>
      <c r="AA63" s="174"/>
      <c r="AB63" s="174"/>
      <c r="AC63" s="174"/>
      <c r="AD63" s="174"/>
      <c r="AE63" s="174" t="str">
        <f>IF(SUMIF($K$8:$DV$8,AE$54,$K16:$DV16)=0,"",SUMIF($K$8:$DV$8,AE$54,$K16:$DV16))</f>
        <v/>
      </c>
      <c r="AF63" s="174"/>
      <c r="AG63" s="174"/>
      <c r="AH63" s="174"/>
      <c r="AI63" s="174"/>
      <c r="AJ63" s="174" t="str">
        <f>IF(SUMIF($K$8:$DV$8,AJ$54,$K16:$DV16)=0,"",SUMIF($K$8:$DV$8,AJ$54,$K16:$DV16))</f>
        <v/>
      </c>
      <c r="AK63" s="174"/>
      <c r="AL63" s="174"/>
      <c r="AM63" s="174"/>
      <c r="AN63" s="174"/>
      <c r="AO63" s="174" t="str">
        <f>IF(SUMIF($K$8:$DV$8,AO$54,$K16:$DV16)=0,"",SUMIF($K$8:$DV$8,AO$54,$K16:$DV16))</f>
        <v/>
      </c>
      <c r="AP63" s="174"/>
      <c r="AQ63" s="174"/>
      <c r="AR63" s="174"/>
      <c r="AS63" s="174"/>
      <c r="AT63" s="174" t="str">
        <f>IF(SUMIF($K$8:$DV$8,AT$54,$K16:$DV16)=0,"",SUMIF($K$8:$DV$8,AT$54,$K16:$DV16))</f>
        <v/>
      </c>
      <c r="AU63" s="174"/>
      <c r="AV63" s="174"/>
      <c r="AW63" s="174"/>
      <c r="AX63" s="174"/>
      <c r="AY63" s="174" t="str">
        <f>IF(SUMIF($K$8:$DV$8,AY$54,$K16:$DV16)=0,"",SUMIF($K$8:$DV$8,AY$54,$K16:$DV16))</f>
        <v/>
      </c>
      <c r="AZ63" s="174"/>
      <c r="BA63" s="174"/>
      <c r="BB63" s="174"/>
      <c r="BC63" s="174"/>
      <c r="BD63" s="174" t="str">
        <f>IF(SUMIF($K$8:$DV$8,BD$54,$K16:$DV16)=0,"",SUMIF($K$8:$DV$8,BD$54,$K16:$DV16))</f>
        <v/>
      </c>
      <c r="BE63" s="174"/>
      <c r="BF63" s="174"/>
      <c r="BG63" s="174"/>
      <c r="BH63" s="174"/>
      <c r="BI63" s="174" t="str">
        <f>IF(SUMIF($K$8:$DV$8,BI$54,$K16:$DV16)=0,"",SUMIF($K$8:$DV$8,BI$54,$K16:$DV16))</f>
        <v/>
      </c>
      <c r="BJ63" s="174"/>
      <c r="BK63" s="174"/>
      <c r="BL63" s="174"/>
      <c r="BM63" s="174"/>
      <c r="BN63" s="174" t="str">
        <f>IF(SUMIF($K$8:$DV$8,BN$54,$K16:$DV16)=0,"",SUMIF($K$8:$DV$8,BN$54,$K16:$DV16))</f>
        <v/>
      </c>
      <c r="BO63" s="174"/>
      <c r="BP63" s="174"/>
      <c r="BQ63" s="174"/>
      <c r="BR63" s="174"/>
      <c r="BS63" s="175"/>
      <c r="BT63" s="175"/>
      <c r="BU63" s="175"/>
      <c r="BV63" s="175"/>
      <c r="BW63" s="176">
        <f>SUM(K63:BR65)</f>
        <v>0</v>
      </c>
      <c r="BX63" s="61"/>
      <c r="BY63" s="61"/>
      <c r="BZ63" s="61"/>
      <c r="CA63" s="61"/>
      <c r="CB63" s="61"/>
      <c r="CC63" s="61"/>
      <c r="CD63" s="171"/>
    </row>
    <row r="64" spans="1:125" ht="9" customHeight="1" x14ac:dyDescent="0.4">
      <c r="A64" s="63"/>
      <c r="B64" s="64"/>
      <c r="C64" s="64"/>
      <c r="D64" s="64"/>
      <c r="E64" s="64"/>
      <c r="F64" s="64"/>
      <c r="G64" s="64"/>
      <c r="H64" s="64"/>
      <c r="I64" s="64"/>
      <c r="J64" s="65"/>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5"/>
      <c r="BT64" s="175"/>
      <c r="BU64" s="175"/>
      <c r="BV64" s="175"/>
      <c r="BW64" s="63"/>
      <c r="BX64" s="64"/>
      <c r="BY64" s="64"/>
      <c r="BZ64" s="64"/>
      <c r="CA64" s="64"/>
      <c r="CB64" s="64"/>
      <c r="CC64" s="64"/>
      <c r="CD64" s="172"/>
    </row>
    <row r="65" spans="1:82" ht="9" customHeight="1" x14ac:dyDescent="0.4">
      <c r="A65" s="66"/>
      <c r="B65" s="67"/>
      <c r="C65" s="67"/>
      <c r="D65" s="67"/>
      <c r="E65" s="67"/>
      <c r="F65" s="67"/>
      <c r="G65" s="67"/>
      <c r="H65" s="67"/>
      <c r="I65" s="67"/>
      <c r="J65" s="68"/>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5"/>
      <c r="BT65" s="175"/>
      <c r="BU65" s="175"/>
      <c r="BV65" s="175"/>
      <c r="BW65" s="66"/>
      <c r="BX65" s="67"/>
      <c r="BY65" s="67"/>
      <c r="BZ65" s="67"/>
      <c r="CA65" s="67"/>
      <c r="CB65" s="67"/>
      <c r="CC65" s="67"/>
      <c r="CD65" s="173"/>
    </row>
    <row r="66" spans="1:82" ht="9" customHeight="1" x14ac:dyDescent="0.4">
      <c r="A66" s="60" t="s">
        <v>66</v>
      </c>
      <c r="B66" s="61"/>
      <c r="C66" s="61"/>
      <c r="D66" s="61"/>
      <c r="E66" s="61"/>
      <c r="F66" s="61"/>
      <c r="G66" s="61"/>
      <c r="H66" s="61"/>
      <c r="I66" s="61"/>
      <c r="J66" s="62"/>
      <c r="K66" s="174" t="str">
        <f>IF(SUMIF($K$8:$DV$8,K$54,$K19:$DV19)=0,"",SUMIF($K$8:$DV$8,K$54,$K19:$DV19))</f>
        <v/>
      </c>
      <c r="L66" s="174"/>
      <c r="M66" s="174"/>
      <c r="N66" s="174"/>
      <c r="O66" s="174"/>
      <c r="P66" s="174" t="str">
        <f>IF(SUMIF($K$8:$DV$8,P$54,$K19:$DV19)=0,"",SUMIF($K$8:$DV$8,P$54,$K19:$DV19))</f>
        <v/>
      </c>
      <c r="Q66" s="174"/>
      <c r="R66" s="174"/>
      <c r="S66" s="174"/>
      <c r="T66" s="174"/>
      <c r="U66" s="174" t="str">
        <f>IF(SUMIF($K$8:$DV$8,U$54,$K19:$DV19)=0,"",SUMIF($K$8:$DV$8,U$54,$K19:$DV19))</f>
        <v/>
      </c>
      <c r="V66" s="174"/>
      <c r="W66" s="174"/>
      <c r="X66" s="174"/>
      <c r="Y66" s="174"/>
      <c r="Z66" s="174" t="str">
        <f>IF(SUMIF($K$8:$DV$8,Z$54,$K19:$DV19)=0,"",SUMIF($K$8:$DV$8,Z$54,$K19:$DV19))</f>
        <v/>
      </c>
      <c r="AA66" s="174"/>
      <c r="AB66" s="174"/>
      <c r="AC66" s="174"/>
      <c r="AD66" s="174"/>
      <c r="AE66" s="174" t="str">
        <f>IF(SUMIF($K$8:$DV$8,AE$54,$K19:$DV19)=0,"",SUMIF($K$8:$DV$8,AE$54,$K19:$DV19))</f>
        <v/>
      </c>
      <c r="AF66" s="174"/>
      <c r="AG66" s="174"/>
      <c r="AH66" s="174"/>
      <c r="AI66" s="174"/>
      <c r="AJ66" s="174" t="str">
        <f>IF(SUMIF($K$8:$DV$8,AJ$54,$K19:$DV19)=0,"",SUMIF($K$8:$DV$8,AJ$54,$K19:$DV19))</f>
        <v/>
      </c>
      <c r="AK66" s="174"/>
      <c r="AL66" s="174"/>
      <c r="AM66" s="174"/>
      <c r="AN66" s="174"/>
      <c r="AO66" s="174" t="str">
        <f>IF(SUMIF($K$8:$DV$8,AO$54,$K19:$DV19)=0,"",SUMIF($K$8:$DV$8,AO$54,$K19:$DV19))</f>
        <v/>
      </c>
      <c r="AP66" s="174"/>
      <c r="AQ66" s="174"/>
      <c r="AR66" s="174"/>
      <c r="AS66" s="174"/>
      <c r="AT66" s="174" t="str">
        <f>IF(SUMIF($K$8:$DV$8,AT$54,$K19:$DV19)=0,"",SUMIF($K$8:$DV$8,AT$54,$K19:$DV19))</f>
        <v/>
      </c>
      <c r="AU66" s="174"/>
      <c r="AV66" s="174"/>
      <c r="AW66" s="174"/>
      <c r="AX66" s="174"/>
      <c r="AY66" s="174" t="str">
        <f>IF(SUMIF($K$8:$DV$8,AY$54,$K19:$DV19)=0,"",SUMIF($K$8:$DV$8,AY$54,$K19:$DV19))</f>
        <v/>
      </c>
      <c r="AZ66" s="174"/>
      <c r="BA66" s="174"/>
      <c r="BB66" s="174"/>
      <c r="BC66" s="174"/>
      <c r="BD66" s="174" t="str">
        <f>IF(SUMIF($K$8:$DV$8,BD$54,$K19:$DV19)=0,"",SUMIF($K$8:$DV$8,BD$54,$K19:$DV19))</f>
        <v/>
      </c>
      <c r="BE66" s="174"/>
      <c r="BF66" s="174"/>
      <c r="BG66" s="174"/>
      <c r="BH66" s="174"/>
      <c r="BI66" s="174" t="str">
        <f>IF(SUMIF($K$8:$DV$8,BI$54,$K19:$DV19)=0,"",SUMIF($K$8:$DV$8,BI$54,$K19:$DV19))</f>
        <v/>
      </c>
      <c r="BJ66" s="174"/>
      <c r="BK66" s="174"/>
      <c r="BL66" s="174"/>
      <c r="BM66" s="174"/>
      <c r="BN66" s="174" t="str">
        <f>IF(SUMIF($K$8:$DV$8,BN$54,$K19:$DV19)=0,"",SUMIF($K$8:$DV$8,BN$54,$K19:$DV19))</f>
        <v/>
      </c>
      <c r="BO66" s="174"/>
      <c r="BP66" s="174"/>
      <c r="BQ66" s="174"/>
      <c r="BR66" s="174"/>
      <c r="BS66" s="175"/>
      <c r="BT66" s="175"/>
      <c r="BU66" s="175"/>
      <c r="BV66" s="175"/>
      <c r="BW66" s="176">
        <f>SUM(K66:BR68)</f>
        <v>0</v>
      </c>
      <c r="BX66" s="61"/>
      <c r="BY66" s="61"/>
      <c r="BZ66" s="61"/>
      <c r="CA66" s="61"/>
      <c r="CB66" s="61"/>
      <c r="CC66" s="61"/>
      <c r="CD66" s="171"/>
    </row>
    <row r="67" spans="1:82" ht="9" customHeight="1" x14ac:dyDescent="0.4">
      <c r="A67" s="63"/>
      <c r="B67" s="64"/>
      <c r="C67" s="64"/>
      <c r="D67" s="64"/>
      <c r="E67" s="64"/>
      <c r="F67" s="64"/>
      <c r="G67" s="64"/>
      <c r="H67" s="64"/>
      <c r="I67" s="64"/>
      <c r="J67" s="65"/>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5"/>
      <c r="BT67" s="175"/>
      <c r="BU67" s="175"/>
      <c r="BV67" s="175"/>
      <c r="BW67" s="63"/>
      <c r="BX67" s="64"/>
      <c r="BY67" s="64"/>
      <c r="BZ67" s="64"/>
      <c r="CA67" s="64"/>
      <c r="CB67" s="64"/>
      <c r="CC67" s="64"/>
      <c r="CD67" s="172"/>
    </row>
    <row r="68" spans="1:82" ht="9" customHeight="1" x14ac:dyDescent="0.4">
      <c r="A68" s="66"/>
      <c r="B68" s="67"/>
      <c r="C68" s="67"/>
      <c r="D68" s="67"/>
      <c r="E68" s="67"/>
      <c r="F68" s="67"/>
      <c r="G68" s="67"/>
      <c r="H68" s="67"/>
      <c r="I68" s="67"/>
      <c r="J68" s="68"/>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5"/>
      <c r="BT68" s="175"/>
      <c r="BU68" s="175"/>
      <c r="BV68" s="175"/>
      <c r="BW68" s="66"/>
      <c r="BX68" s="67"/>
      <c r="BY68" s="67"/>
      <c r="BZ68" s="67"/>
      <c r="CA68" s="67"/>
      <c r="CB68" s="67"/>
      <c r="CC68" s="67"/>
      <c r="CD68" s="173"/>
    </row>
    <row r="69" spans="1:82" ht="9" customHeight="1" x14ac:dyDescent="0.4">
      <c r="A69" s="60" t="s">
        <v>68</v>
      </c>
      <c r="B69" s="61"/>
      <c r="C69" s="61"/>
      <c r="D69" s="61"/>
      <c r="E69" s="61"/>
      <c r="F69" s="61"/>
      <c r="G69" s="61"/>
      <c r="H69" s="61"/>
      <c r="I69" s="61"/>
      <c r="J69" s="62"/>
      <c r="K69" s="174" t="str">
        <f>IF(SUMIF($K$8:$DV$8,K$54,$K25:$DV25)=0,"",SUMIF($K$8:$DV$8,K$54,$K25:$DV25))</f>
        <v/>
      </c>
      <c r="L69" s="174"/>
      <c r="M69" s="174"/>
      <c r="N69" s="174"/>
      <c r="O69" s="174"/>
      <c r="P69" s="174" t="str">
        <f>IF(SUMIF($K$8:$DV$8,P$54,$K25:$DV25)=0,"",SUMIF($K$8:$DV$8,P$54,$K25:$DV25))</f>
        <v/>
      </c>
      <c r="Q69" s="174"/>
      <c r="R69" s="174"/>
      <c r="S69" s="174"/>
      <c r="T69" s="174"/>
      <c r="U69" s="174" t="str">
        <f>IF(SUMIF($K$8:$DV$8,U$54,$K25:$DV25)=0,"",SUMIF($K$8:$DV$8,U$54,$K25:$DV25))</f>
        <v/>
      </c>
      <c r="V69" s="174"/>
      <c r="W69" s="174"/>
      <c r="X69" s="174"/>
      <c r="Y69" s="174"/>
      <c r="Z69" s="174" t="str">
        <f>IF(SUMIF($K$8:$DV$8,Z$54,$K25:$DV25)=0,"",SUMIF($K$8:$DV$8,Z$54,$K25:$DV25))</f>
        <v/>
      </c>
      <c r="AA69" s="174"/>
      <c r="AB69" s="174"/>
      <c r="AC69" s="174"/>
      <c r="AD69" s="174"/>
      <c r="AE69" s="174" t="str">
        <f>IF(SUMIF($K$8:$DV$8,AE$54,$K25:$DV25)=0,"",SUMIF($K$8:$DV$8,AE$54,$K25:$DV25))</f>
        <v/>
      </c>
      <c r="AF69" s="174"/>
      <c r="AG69" s="174"/>
      <c r="AH69" s="174"/>
      <c r="AI69" s="174"/>
      <c r="AJ69" s="174" t="str">
        <f>IF(SUMIF($K$8:$DV$8,AJ$54,$K25:$DV25)=0,"",SUMIF($K$8:$DV$8,AJ$54,$K25:$DV25))</f>
        <v/>
      </c>
      <c r="AK69" s="174"/>
      <c r="AL69" s="174"/>
      <c r="AM69" s="174"/>
      <c r="AN69" s="174"/>
      <c r="AO69" s="174" t="str">
        <f>IF(SUMIF($K$8:$DV$8,AO$54,$K25:$DV25)=0,"",SUMIF($K$8:$DV$8,AO$54,$K25:$DV25))</f>
        <v/>
      </c>
      <c r="AP69" s="174"/>
      <c r="AQ69" s="174"/>
      <c r="AR69" s="174"/>
      <c r="AS69" s="174"/>
      <c r="AT69" s="174" t="str">
        <f>IF(SUMIF($K$8:$DV$8,AT$54,$K25:$DV25)=0,"",SUMIF($K$8:$DV$8,AT$54,$K25:$DV25))</f>
        <v/>
      </c>
      <c r="AU69" s="174"/>
      <c r="AV69" s="174"/>
      <c r="AW69" s="174"/>
      <c r="AX69" s="174"/>
      <c r="AY69" s="174" t="str">
        <f>IF(SUMIF($K$8:$DV$8,AY$54,$K25:$DV25)=0,"",SUMIF($K$8:$DV$8,AY$54,$K25:$DV25))</f>
        <v/>
      </c>
      <c r="AZ69" s="174"/>
      <c r="BA69" s="174"/>
      <c r="BB69" s="174"/>
      <c r="BC69" s="174"/>
      <c r="BD69" s="174" t="str">
        <f>IF(SUMIF($K$8:$DV$8,BD$54,$K25:$DV25)=0,"",SUMIF($K$8:$DV$8,BD$54,$K25:$DV25))</f>
        <v/>
      </c>
      <c r="BE69" s="174"/>
      <c r="BF69" s="174"/>
      <c r="BG69" s="174"/>
      <c r="BH69" s="174"/>
      <c r="BI69" s="174" t="str">
        <f>IF(SUMIF($K$8:$DV$8,BI$54,$K25:$DV25)=0,"",SUMIF($K$8:$DV$8,BI$54,$K25:$DV25))</f>
        <v/>
      </c>
      <c r="BJ69" s="174"/>
      <c r="BK69" s="174"/>
      <c r="BL69" s="174"/>
      <c r="BM69" s="174"/>
      <c r="BN69" s="174" t="str">
        <f>IF(SUMIF($K$8:$DV$8,BN$54,$K25:$DV25)=0,"",SUMIF($K$8:$DV$8,BN$54,$K25:$DV25))</f>
        <v/>
      </c>
      <c r="BO69" s="174"/>
      <c r="BP69" s="174"/>
      <c r="BQ69" s="174"/>
      <c r="BR69" s="174"/>
      <c r="BS69" s="175"/>
      <c r="BT69" s="175"/>
      <c r="BU69" s="175"/>
      <c r="BV69" s="175"/>
      <c r="BW69" s="176">
        <f>SUM(K69:BR71)</f>
        <v>0</v>
      </c>
      <c r="BX69" s="61"/>
      <c r="BY69" s="61"/>
      <c r="BZ69" s="61"/>
      <c r="CA69" s="61"/>
      <c r="CB69" s="61"/>
      <c r="CC69" s="61"/>
      <c r="CD69" s="171"/>
    </row>
    <row r="70" spans="1:82" ht="9" customHeight="1" x14ac:dyDescent="0.4">
      <c r="A70" s="63"/>
      <c r="B70" s="64"/>
      <c r="C70" s="64"/>
      <c r="D70" s="64"/>
      <c r="E70" s="64"/>
      <c r="F70" s="64"/>
      <c r="G70" s="64"/>
      <c r="H70" s="64"/>
      <c r="I70" s="64"/>
      <c r="J70" s="65"/>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5"/>
      <c r="BT70" s="175"/>
      <c r="BU70" s="175"/>
      <c r="BV70" s="175"/>
      <c r="BW70" s="63"/>
      <c r="BX70" s="64"/>
      <c r="BY70" s="64"/>
      <c r="BZ70" s="64"/>
      <c r="CA70" s="64"/>
      <c r="CB70" s="64"/>
      <c r="CC70" s="64"/>
      <c r="CD70" s="172"/>
    </row>
    <row r="71" spans="1:82" ht="9" customHeight="1" x14ac:dyDescent="0.4">
      <c r="A71" s="66"/>
      <c r="B71" s="67"/>
      <c r="C71" s="67"/>
      <c r="D71" s="67"/>
      <c r="E71" s="67"/>
      <c r="F71" s="67"/>
      <c r="G71" s="67"/>
      <c r="H71" s="67"/>
      <c r="I71" s="67"/>
      <c r="J71" s="68"/>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5"/>
      <c r="BT71" s="175"/>
      <c r="BU71" s="175"/>
      <c r="BV71" s="175"/>
      <c r="BW71" s="66"/>
      <c r="BX71" s="67"/>
      <c r="BY71" s="67"/>
      <c r="BZ71" s="67"/>
      <c r="CA71" s="67"/>
      <c r="CB71" s="67"/>
      <c r="CC71" s="67"/>
      <c r="CD71" s="173"/>
    </row>
    <row r="72" spans="1:82" ht="9" customHeight="1" x14ac:dyDescent="0.4">
      <c r="A72" s="60" t="s">
        <v>69</v>
      </c>
      <c r="B72" s="61"/>
      <c r="C72" s="61"/>
      <c r="D72" s="61"/>
      <c r="E72" s="61"/>
      <c r="F72" s="61"/>
      <c r="G72" s="61"/>
      <c r="H72" s="61"/>
      <c r="I72" s="61"/>
      <c r="J72" s="62"/>
      <c r="K72" s="174" t="str">
        <f>IF(SUMIF($K$8:$DV$8,K$54,$K28:$DV28)=0,"",SUMIF($K$8:$DV$8,K$54,$K28:$DV28))</f>
        <v/>
      </c>
      <c r="L72" s="174"/>
      <c r="M72" s="174"/>
      <c r="N72" s="174"/>
      <c r="O72" s="174"/>
      <c r="P72" s="174" t="str">
        <f>IF(SUMIF($K$8:$DV$8,P$54,$K28:$DV28)=0,"",SUMIF($K$8:$DV$8,P$54,$K28:$DV28))</f>
        <v/>
      </c>
      <c r="Q72" s="174"/>
      <c r="R72" s="174"/>
      <c r="S72" s="174"/>
      <c r="T72" s="174"/>
      <c r="U72" s="174" t="str">
        <f>IF(SUMIF($K$8:$DV$8,U$54,$K28:$DV28)=0,"",SUMIF($K$8:$DV$8,U$54,$K28:$DV28))</f>
        <v/>
      </c>
      <c r="V72" s="174"/>
      <c r="W72" s="174"/>
      <c r="X72" s="174"/>
      <c r="Y72" s="174"/>
      <c r="Z72" s="174" t="str">
        <f>IF(SUMIF($K$8:$DV$8,Z$54,$K28:$DV28)=0,"",SUMIF($K$8:$DV$8,Z$54,$K28:$DV28))</f>
        <v/>
      </c>
      <c r="AA72" s="174"/>
      <c r="AB72" s="174"/>
      <c r="AC72" s="174"/>
      <c r="AD72" s="174"/>
      <c r="AE72" s="174" t="str">
        <f>IF(SUMIF($K$8:$DV$8,AE$54,$K28:$DV28)=0,"",SUMIF($K$8:$DV$8,AE$54,$K28:$DV28))</f>
        <v/>
      </c>
      <c r="AF72" s="174"/>
      <c r="AG72" s="174"/>
      <c r="AH72" s="174"/>
      <c r="AI72" s="174"/>
      <c r="AJ72" s="174" t="str">
        <f>IF(SUMIF($K$8:$DV$8,AJ$54,$K28:$DV28)=0,"",SUMIF($K$8:$DV$8,AJ$54,$K28:$DV28))</f>
        <v/>
      </c>
      <c r="AK72" s="174"/>
      <c r="AL72" s="174"/>
      <c r="AM72" s="174"/>
      <c r="AN72" s="174"/>
      <c r="AO72" s="174" t="str">
        <f>IF(SUMIF($K$8:$DV$8,AO$54,$K28:$DV28)=0,"",SUMIF($K$8:$DV$8,AO$54,$K28:$DV28))</f>
        <v/>
      </c>
      <c r="AP72" s="174"/>
      <c r="AQ72" s="174"/>
      <c r="AR72" s="174"/>
      <c r="AS72" s="174"/>
      <c r="AT72" s="174" t="str">
        <f>IF(SUMIF($K$8:$DV$8,AT$54,$K28:$DV28)=0,"",SUMIF($K$8:$DV$8,AT$54,$K28:$DV28))</f>
        <v/>
      </c>
      <c r="AU72" s="174"/>
      <c r="AV72" s="174"/>
      <c r="AW72" s="174"/>
      <c r="AX72" s="174"/>
      <c r="AY72" s="174" t="str">
        <f>IF(SUMIF($K$8:$DV$8,AY$54,$K28:$DV28)=0,"",SUMIF($K$8:$DV$8,AY$54,$K28:$DV28))</f>
        <v/>
      </c>
      <c r="AZ72" s="174"/>
      <c r="BA72" s="174"/>
      <c r="BB72" s="174"/>
      <c r="BC72" s="174"/>
      <c r="BD72" s="174" t="str">
        <f>IF(SUMIF($K$8:$DV$8,BD$54,$K28:$DV28)=0,"",SUMIF($K$8:$DV$8,BD$54,$K28:$DV28))</f>
        <v/>
      </c>
      <c r="BE72" s="174"/>
      <c r="BF72" s="174"/>
      <c r="BG72" s="174"/>
      <c r="BH72" s="174"/>
      <c r="BI72" s="174" t="str">
        <f>IF(SUMIF($K$8:$DV$8,BI$54,$K28:$DV28)=0,"",SUMIF($K$8:$DV$8,BI$54,$K28:$DV28))</f>
        <v/>
      </c>
      <c r="BJ72" s="174"/>
      <c r="BK72" s="174"/>
      <c r="BL72" s="174"/>
      <c r="BM72" s="174"/>
      <c r="BN72" s="174" t="str">
        <f>IF(SUMIF($K$8:$DV$8,BN$54,$K28:$DV28)=0,"",SUMIF($K$8:$DV$8,BN$54,$K28:$DV28))</f>
        <v/>
      </c>
      <c r="BO72" s="174"/>
      <c r="BP72" s="174"/>
      <c r="BQ72" s="174"/>
      <c r="BR72" s="174"/>
      <c r="BS72" s="175"/>
      <c r="BT72" s="175"/>
      <c r="BU72" s="175"/>
      <c r="BV72" s="175"/>
      <c r="BW72" s="176">
        <f>SUM(K72:BR74)</f>
        <v>0</v>
      </c>
      <c r="BX72" s="61"/>
      <c r="BY72" s="61"/>
      <c r="BZ72" s="61"/>
      <c r="CA72" s="61"/>
      <c r="CB72" s="61"/>
      <c r="CC72" s="61"/>
      <c r="CD72" s="171"/>
    </row>
    <row r="73" spans="1:82" ht="9" customHeight="1" x14ac:dyDescent="0.4">
      <c r="A73" s="63"/>
      <c r="B73" s="64"/>
      <c r="C73" s="64"/>
      <c r="D73" s="64"/>
      <c r="E73" s="64"/>
      <c r="F73" s="64"/>
      <c r="G73" s="64"/>
      <c r="H73" s="64"/>
      <c r="I73" s="64"/>
      <c r="J73" s="65"/>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5"/>
      <c r="BT73" s="175"/>
      <c r="BU73" s="175"/>
      <c r="BV73" s="175"/>
      <c r="BW73" s="63"/>
      <c r="BX73" s="64"/>
      <c r="BY73" s="64"/>
      <c r="BZ73" s="64"/>
      <c r="CA73" s="64"/>
      <c r="CB73" s="64"/>
      <c r="CC73" s="64"/>
      <c r="CD73" s="172"/>
    </row>
    <row r="74" spans="1:82" ht="9" customHeight="1" x14ac:dyDescent="0.4">
      <c r="A74" s="66"/>
      <c r="B74" s="67"/>
      <c r="C74" s="67"/>
      <c r="D74" s="67"/>
      <c r="E74" s="67"/>
      <c r="F74" s="67"/>
      <c r="G74" s="67"/>
      <c r="H74" s="67"/>
      <c r="I74" s="67"/>
      <c r="J74" s="68"/>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5"/>
      <c r="BT74" s="175"/>
      <c r="BU74" s="175"/>
      <c r="BV74" s="175"/>
      <c r="BW74" s="66"/>
      <c r="BX74" s="67"/>
      <c r="BY74" s="67"/>
      <c r="BZ74" s="67"/>
      <c r="CA74" s="67"/>
      <c r="CB74" s="67"/>
      <c r="CC74" s="67"/>
      <c r="CD74" s="173"/>
    </row>
    <row r="75" spans="1:82" ht="9" customHeight="1" x14ac:dyDescent="0.4">
      <c r="A75" s="179" t="s">
        <v>67</v>
      </c>
      <c r="B75" s="175"/>
      <c r="C75" s="175"/>
      <c r="D75" s="175"/>
      <c r="E75" s="175"/>
      <c r="F75" s="175"/>
      <c r="G75" s="175"/>
      <c r="H75" s="175"/>
      <c r="I75" s="175"/>
      <c r="J75" s="175"/>
      <c r="K75" s="174" t="str">
        <f>IF(SUMIF($K$8:$DV$8,K$54,$K22:$DV22)=0,"",SUMIF($K$8:$DV$8,K$54,$K22:$DV22))</f>
        <v/>
      </c>
      <c r="L75" s="174"/>
      <c r="M75" s="174"/>
      <c r="N75" s="174"/>
      <c r="O75" s="174"/>
      <c r="P75" s="174" t="str">
        <f>IF(SUMIF($K$8:$DV$8,P$54,$K22:$DV22)=0,"",SUMIF($K$8:$DV$8,P$54,$K22:$DV22))</f>
        <v/>
      </c>
      <c r="Q75" s="174"/>
      <c r="R75" s="174"/>
      <c r="S75" s="174"/>
      <c r="T75" s="174"/>
      <c r="U75" s="174" t="str">
        <f>IF(SUMIF($K$8:$DV$8,U$54,$K22:$DV22)=0,"",SUMIF($K$8:$DV$8,U$54,$K22:$DV22))</f>
        <v/>
      </c>
      <c r="V75" s="174"/>
      <c r="W75" s="174"/>
      <c r="X75" s="174"/>
      <c r="Y75" s="174"/>
      <c r="Z75" s="174" t="str">
        <f>IF(SUMIF($K$8:$DV$8,Z$54,$K22:$DV22)=0,"",SUMIF($K$8:$DV$8,Z$54,$K22:$DV22))</f>
        <v/>
      </c>
      <c r="AA75" s="174"/>
      <c r="AB75" s="174"/>
      <c r="AC75" s="174"/>
      <c r="AD75" s="174"/>
      <c r="AE75" s="174" t="str">
        <f>IF(SUMIF($K$8:$DV$8,AE$54,$K22:$DV22)=0,"",SUMIF($K$8:$DV$8,AE$54,$K22:$DV22))</f>
        <v/>
      </c>
      <c r="AF75" s="174"/>
      <c r="AG75" s="174"/>
      <c r="AH75" s="174"/>
      <c r="AI75" s="174"/>
      <c r="AJ75" s="174" t="str">
        <f>IF(SUMIF($K$8:$DV$8,AJ$54,$K22:$DV22)=0,"",SUMIF($K$8:$DV$8,AJ$54,$K22:$DV22))</f>
        <v/>
      </c>
      <c r="AK75" s="174"/>
      <c r="AL75" s="174"/>
      <c r="AM75" s="174"/>
      <c r="AN75" s="174"/>
      <c r="AO75" s="174" t="str">
        <f>IF(SUMIF($K$8:$DV$8,AO$54,$K22:$DV22)=0,"",SUMIF($K$8:$DV$8,AO$54,$K22:$DV22))</f>
        <v/>
      </c>
      <c r="AP75" s="174"/>
      <c r="AQ75" s="174"/>
      <c r="AR75" s="174"/>
      <c r="AS75" s="174"/>
      <c r="AT75" s="174" t="str">
        <f>IF(SUMIF($K$8:$DV$8,AT$54,$K22:$DV22)=0,"",SUMIF($K$8:$DV$8,AT$54,$K22:$DV22))</f>
        <v/>
      </c>
      <c r="AU75" s="174"/>
      <c r="AV75" s="174"/>
      <c r="AW75" s="174"/>
      <c r="AX75" s="174"/>
      <c r="AY75" s="174" t="str">
        <f>IF(SUMIF($K$8:$DV$8,AY$54,$K22:$DV22)=0,"",SUMIF($K$8:$DV$8,AY$54,$K22:$DV22))</f>
        <v/>
      </c>
      <c r="AZ75" s="174"/>
      <c r="BA75" s="174"/>
      <c r="BB75" s="174"/>
      <c r="BC75" s="174"/>
      <c r="BD75" s="174" t="str">
        <f>IF(SUMIF($K$8:$DV$8,BD$54,$K22:$DV22)=0,"",SUMIF($K$8:$DV$8,BD$54,$K22:$DV22))</f>
        <v/>
      </c>
      <c r="BE75" s="174"/>
      <c r="BF75" s="174"/>
      <c r="BG75" s="174"/>
      <c r="BH75" s="174"/>
      <c r="BI75" s="174" t="str">
        <f>IF(SUMIF($K$8:$DV$8,BI$54,$K22:$DV22)=0,"",SUMIF($K$8:$DV$8,BI$54,$K22:$DV22))</f>
        <v/>
      </c>
      <c r="BJ75" s="174"/>
      <c r="BK75" s="174"/>
      <c r="BL75" s="174"/>
      <c r="BM75" s="174"/>
      <c r="BN75" s="174" t="str">
        <f>IF(SUMIF($K$8:$DV$8,BN$54,$K22:$DV22)=0,"",SUMIF($K$8:$DV$8,BN$54,$K22:$DV22))</f>
        <v/>
      </c>
      <c r="BO75" s="174"/>
      <c r="BP75" s="174"/>
      <c r="BQ75" s="174"/>
      <c r="BR75" s="174"/>
      <c r="BS75" s="175"/>
      <c r="BT75" s="175"/>
      <c r="BU75" s="175"/>
      <c r="BV75" s="175"/>
      <c r="BW75" s="176">
        <f>SUM(K75:BR77)</f>
        <v>0</v>
      </c>
      <c r="BX75" s="61"/>
      <c r="BY75" s="61"/>
      <c r="BZ75" s="61"/>
      <c r="CA75" s="61"/>
      <c r="CB75" s="61"/>
      <c r="CC75" s="61"/>
      <c r="CD75" s="171"/>
    </row>
    <row r="76" spans="1:82" ht="9" customHeight="1" x14ac:dyDescent="0.4">
      <c r="A76" s="179"/>
      <c r="B76" s="175"/>
      <c r="C76" s="175"/>
      <c r="D76" s="175"/>
      <c r="E76" s="175"/>
      <c r="F76" s="175"/>
      <c r="G76" s="175"/>
      <c r="H76" s="175"/>
      <c r="I76" s="175"/>
      <c r="J76" s="175"/>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5"/>
      <c r="BT76" s="175"/>
      <c r="BU76" s="175"/>
      <c r="BV76" s="175"/>
      <c r="BW76" s="63"/>
      <c r="BX76" s="64"/>
      <c r="BY76" s="64"/>
      <c r="BZ76" s="64"/>
      <c r="CA76" s="64"/>
      <c r="CB76" s="64"/>
      <c r="CC76" s="64"/>
      <c r="CD76" s="172"/>
    </row>
    <row r="77" spans="1:82" ht="9" customHeight="1" x14ac:dyDescent="0.4">
      <c r="A77" s="179"/>
      <c r="B77" s="175"/>
      <c r="C77" s="175"/>
      <c r="D77" s="175"/>
      <c r="E77" s="175"/>
      <c r="F77" s="175"/>
      <c r="G77" s="175"/>
      <c r="H77" s="175"/>
      <c r="I77" s="175"/>
      <c r="J77" s="175"/>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5"/>
      <c r="BT77" s="175"/>
      <c r="BU77" s="175"/>
      <c r="BV77" s="175"/>
      <c r="BW77" s="66"/>
      <c r="BX77" s="67"/>
      <c r="BY77" s="67"/>
      <c r="BZ77" s="67"/>
      <c r="CA77" s="67"/>
      <c r="CB77" s="67"/>
      <c r="CC77" s="67"/>
      <c r="CD77" s="173"/>
    </row>
    <row r="78" spans="1:82" ht="9" customHeight="1" x14ac:dyDescent="0.4">
      <c r="A78" s="177" t="s">
        <v>77</v>
      </c>
      <c r="B78" s="178"/>
      <c r="C78" s="178"/>
      <c r="D78" s="175" t="s">
        <v>10</v>
      </c>
      <c r="E78" s="175"/>
      <c r="F78" s="175"/>
      <c r="G78" s="175"/>
      <c r="H78" s="175"/>
      <c r="I78" s="175"/>
      <c r="J78" s="175"/>
      <c r="K78" s="174" t="str">
        <f>IF(SUMIF($K$8:$DV$8,K$54,$K31:$DV31)=0,"",SUMIF($K$8:$DV$8,K$54,$K31:$DV31))</f>
        <v/>
      </c>
      <c r="L78" s="174"/>
      <c r="M78" s="174"/>
      <c r="N78" s="174"/>
      <c r="O78" s="174"/>
      <c r="P78" s="174" t="str">
        <f>IF(SUMIF($K$8:$DV$8,P$54,$K31:$DV31)=0,"",SUMIF($K$8:$DV$8,P$54,$K31:$DV31))</f>
        <v/>
      </c>
      <c r="Q78" s="174"/>
      <c r="R78" s="174"/>
      <c r="S78" s="174"/>
      <c r="T78" s="174"/>
      <c r="U78" s="174" t="str">
        <f>IF(SUMIF($K$8:$DV$8,U$54,$K31:$DV31)=0,"",SUMIF($K$8:$DV$8,U$54,$K31:$DV31))</f>
        <v/>
      </c>
      <c r="V78" s="174"/>
      <c r="W78" s="174"/>
      <c r="X78" s="174"/>
      <c r="Y78" s="174"/>
      <c r="Z78" s="174" t="str">
        <f>IF(SUMIF($K$8:$DV$8,Z$54,$K31:$DV31)=0,"",SUMIF($K$8:$DV$8,Z$54,$K31:$DV31))</f>
        <v/>
      </c>
      <c r="AA78" s="174"/>
      <c r="AB78" s="174"/>
      <c r="AC78" s="174"/>
      <c r="AD78" s="174"/>
      <c r="AE78" s="174" t="str">
        <f>IF(SUMIF($K$8:$DV$8,AE$54,$K31:$DV31)=0,"",SUMIF($K$8:$DV$8,AE$54,$K31:$DV31))</f>
        <v/>
      </c>
      <c r="AF78" s="174"/>
      <c r="AG78" s="174"/>
      <c r="AH78" s="174"/>
      <c r="AI78" s="174"/>
      <c r="AJ78" s="174" t="str">
        <f>IF(SUMIF($K$8:$DV$8,AJ$54,$K31:$DV31)=0,"",SUMIF($K$8:$DV$8,AJ$54,$K31:$DV31))</f>
        <v/>
      </c>
      <c r="AK78" s="174"/>
      <c r="AL78" s="174"/>
      <c r="AM78" s="174"/>
      <c r="AN78" s="174"/>
      <c r="AO78" s="174" t="str">
        <f>IF(SUMIF($K$8:$DV$8,AO$54,$K31:$DV31)=0,"",SUMIF($K$8:$DV$8,AO$54,$K31:$DV31))</f>
        <v/>
      </c>
      <c r="AP78" s="174"/>
      <c r="AQ78" s="174"/>
      <c r="AR78" s="174"/>
      <c r="AS78" s="174"/>
      <c r="AT78" s="174" t="str">
        <f>IF(SUMIF($K$8:$DV$8,AT$54,$K31:$DV31)=0,"",SUMIF($K$8:$DV$8,AT$54,$K31:$DV31))</f>
        <v/>
      </c>
      <c r="AU78" s="174"/>
      <c r="AV78" s="174"/>
      <c r="AW78" s="174"/>
      <c r="AX78" s="174"/>
      <c r="AY78" s="174" t="str">
        <f>IF(SUMIF($K$8:$DV$8,AY$54,$K31:$DV31)=0,"",SUMIF($K$8:$DV$8,AY$54,$K31:$DV31))</f>
        <v/>
      </c>
      <c r="AZ78" s="174"/>
      <c r="BA78" s="174"/>
      <c r="BB78" s="174"/>
      <c r="BC78" s="174"/>
      <c r="BD78" s="174" t="str">
        <f>IF(SUMIF($K$8:$DV$8,BD$54,$K31:$DV31)=0,"",SUMIF($K$8:$DV$8,BD$54,$K31:$DV31))</f>
        <v/>
      </c>
      <c r="BE78" s="174"/>
      <c r="BF78" s="174"/>
      <c r="BG78" s="174"/>
      <c r="BH78" s="174"/>
      <c r="BI78" s="174" t="str">
        <f>IF(SUMIF($K$8:$DV$8,BI$54,$K31:$DV31)=0,"",SUMIF($K$8:$DV$8,BI$54,$K31:$DV31))</f>
        <v/>
      </c>
      <c r="BJ78" s="174"/>
      <c r="BK78" s="174"/>
      <c r="BL78" s="174"/>
      <c r="BM78" s="174"/>
      <c r="BN78" s="174" t="str">
        <f>IF(SUMIF($K$8:$DV$8,BN$54,$K31:$DV31)=0,"",SUMIF($K$8:$DV$8,BN$54,$K31:$DV31))</f>
        <v/>
      </c>
      <c r="BO78" s="174"/>
      <c r="BP78" s="174"/>
      <c r="BQ78" s="174"/>
      <c r="BR78" s="174"/>
      <c r="BS78" s="175">
        <v>1</v>
      </c>
      <c r="BT78" s="175"/>
      <c r="BU78" s="175"/>
      <c r="BV78" s="175"/>
      <c r="BW78" s="176">
        <f>SUM(K78:BR80)</f>
        <v>0</v>
      </c>
      <c r="BX78" s="61"/>
      <c r="BY78" s="61"/>
      <c r="BZ78" s="61"/>
      <c r="CA78" s="61"/>
      <c r="CB78" s="61"/>
      <c r="CC78" s="61"/>
      <c r="CD78" s="171"/>
    </row>
    <row r="79" spans="1:82" ht="9" customHeight="1" x14ac:dyDescent="0.4">
      <c r="A79" s="177"/>
      <c r="B79" s="178"/>
      <c r="C79" s="178"/>
      <c r="D79" s="175"/>
      <c r="E79" s="175"/>
      <c r="F79" s="175"/>
      <c r="G79" s="175"/>
      <c r="H79" s="175"/>
      <c r="I79" s="175"/>
      <c r="J79" s="175"/>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5"/>
      <c r="BT79" s="175"/>
      <c r="BU79" s="175"/>
      <c r="BV79" s="175"/>
      <c r="BW79" s="63"/>
      <c r="BX79" s="64"/>
      <c r="BY79" s="64"/>
      <c r="BZ79" s="64"/>
      <c r="CA79" s="64"/>
      <c r="CB79" s="64"/>
      <c r="CC79" s="64"/>
      <c r="CD79" s="172"/>
    </row>
    <row r="80" spans="1:82" ht="9" customHeight="1" x14ac:dyDescent="0.4">
      <c r="A80" s="177"/>
      <c r="B80" s="178"/>
      <c r="C80" s="178"/>
      <c r="D80" s="175"/>
      <c r="E80" s="175"/>
      <c r="F80" s="175"/>
      <c r="G80" s="175"/>
      <c r="H80" s="175"/>
      <c r="I80" s="175"/>
      <c r="J80" s="175"/>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5"/>
      <c r="BT80" s="175"/>
      <c r="BU80" s="175"/>
      <c r="BV80" s="175"/>
      <c r="BW80" s="66"/>
      <c r="BX80" s="67"/>
      <c r="BY80" s="67"/>
      <c r="BZ80" s="67"/>
      <c r="CA80" s="67"/>
      <c r="CB80" s="67"/>
      <c r="CC80" s="67"/>
      <c r="CD80" s="173"/>
    </row>
    <row r="81" spans="1:82" ht="9" customHeight="1" x14ac:dyDescent="0.4">
      <c r="A81" s="177"/>
      <c r="B81" s="178"/>
      <c r="C81" s="178"/>
      <c r="D81" s="175" t="s">
        <v>11</v>
      </c>
      <c r="E81" s="175"/>
      <c r="F81" s="175"/>
      <c r="G81" s="175"/>
      <c r="H81" s="175"/>
      <c r="I81" s="175"/>
      <c r="J81" s="175"/>
      <c r="K81" s="174" t="str">
        <f>IF(SUMIF($K$8:$DV$8,K$54,$K34:$DV34)=0,"",SUMIF($K$8:$DV$8,K$54,$K34:$DV34))</f>
        <v/>
      </c>
      <c r="L81" s="174"/>
      <c r="M81" s="174"/>
      <c r="N81" s="174"/>
      <c r="O81" s="174"/>
      <c r="P81" s="174" t="str">
        <f>IF(SUMIF($K$8:$DV$8,P$54,$K34:$DV34)=0,"",SUMIF($K$8:$DV$8,P$54,$K34:$DV34))</f>
        <v/>
      </c>
      <c r="Q81" s="174"/>
      <c r="R81" s="174"/>
      <c r="S81" s="174"/>
      <c r="T81" s="174"/>
      <c r="U81" s="174" t="str">
        <f>IF(SUMIF($K$8:$DV$8,U$54,$K34:$DV34)=0,"",SUMIF($K$8:$DV$8,U$54,$K34:$DV34))</f>
        <v/>
      </c>
      <c r="V81" s="174"/>
      <c r="W81" s="174"/>
      <c r="X81" s="174"/>
      <c r="Y81" s="174"/>
      <c r="Z81" s="174" t="str">
        <f>IF(SUMIF($K$8:$DV$8,Z$54,$K34:$DV34)=0,"",SUMIF($K$8:$DV$8,Z$54,$K34:$DV34))</f>
        <v/>
      </c>
      <c r="AA81" s="174"/>
      <c r="AB81" s="174"/>
      <c r="AC81" s="174"/>
      <c r="AD81" s="174"/>
      <c r="AE81" s="174" t="str">
        <f>IF(SUMIF($K$8:$DV$8,AE$54,$K34:$DV34)=0,"",SUMIF($K$8:$DV$8,AE$54,$K34:$DV34))</f>
        <v/>
      </c>
      <c r="AF81" s="174"/>
      <c r="AG81" s="174"/>
      <c r="AH81" s="174"/>
      <c r="AI81" s="174"/>
      <c r="AJ81" s="174" t="str">
        <f>IF(SUMIF($K$8:$DV$8,AJ$54,$K34:$DV34)=0,"",SUMIF($K$8:$DV$8,AJ$54,$K34:$DV34))</f>
        <v/>
      </c>
      <c r="AK81" s="174"/>
      <c r="AL81" s="174"/>
      <c r="AM81" s="174"/>
      <c r="AN81" s="174"/>
      <c r="AO81" s="174" t="str">
        <f>IF(SUMIF($K$8:$DV$8,AO$54,$K34:$DV34)=0,"",SUMIF($K$8:$DV$8,AO$54,$K34:$DV34))</f>
        <v/>
      </c>
      <c r="AP81" s="174"/>
      <c r="AQ81" s="174"/>
      <c r="AR81" s="174"/>
      <c r="AS81" s="174"/>
      <c r="AT81" s="174" t="str">
        <f>IF(SUMIF($K$8:$DV$8,AT$54,$K34:$DV34)=0,"",SUMIF($K$8:$DV$8,AT$54,$K34:$DV34))</f>
        <v/>
      </c>
      <c r="AU81" s="174"/>
      <c r="AV81" s="174"/>
      <c r="AW81" s="174"/>
      <c r="AX81" s="174"/>
      <c r="AY81" s="174" t="str">
        <f>IF(SUMIF($K$8:$DV$8,AY$54,$K34:$DV34)=0,"",SUMIF($K$8:$DV$8,AY$54,$K34:$DV34))</f>
        <v/>
      </c>
      <c r="AZ81" s="174"/>
      <c r="BA81" s="174"/>
      <c r="BB81" s="174"/>
      <c r="BC81" s="174"/>
      <c r="BD81" s="174" t="str">
        <f>IF(SUMIF($K$8:$DV$8,BD$54,$K34:$DV34)=0,"",SUMIF($K$8:$DV$8,BD$54,$K34:$DV34))</f>
        <v/>
      </c>
      <c r="BE81" s="174"/>
      <c r="BF81" s="174"/>
      <c r="BG81" s="174"/>
      <c r="BH81" s="174"/>
      <c r="BI81" s="174" t="str">
        <f>IF(SUMIF($K$8:$DV$8,BI$54,$K34:$DV34)=0,"",SUMIF($K$8:$DV$8,BI$54,$K34:$DV34))</f>
        <v/>
      </c>
      <c r="BJ81" s="174"/>
      <c r="BK81" s="174"/>
      <c r="BL81" s="174"/>
      <c r="BM81" s="174"/>
      <c r="BN81" s="174" t="str">
        <f>IF(SUMIF($K$8:$DV$8,BN$54,$K34:$DV34)=0,"",SUMIF($K$8:$DV$8,BN$54,$K34:$DV34))</f>
        <v/>
      </c>
      <c r="BO81" s="174"/>
      <c r="BP81" s="174"/>
      <c r="BQ81" s="174"/>
      <c r="BR81" s="174"/>
      <c r="BS81" s="175">
        <v>0.6</v>
      </c>
      <c r="BT81" s="175"/>
      <c r="BU81" s="175"/>
      <c r="BV81" s="175"/>
      <c r="BW81" s="176">
        <f>SUM(K81:BR83)*BS81</f>
        <v>0</v>
      </c>
      <c r="BX81" s="61"/>
      <c r="BY81" s="61"/>
      <c r="BZ81" s="61"/>
      <c r="CA81" s="61"/>
      <c r="CB81" s="61"/>
      <c r="CC81" s="61"/>
      <c r="CD81" s="171"/>
    </row>
    <row r="82" spans="1:82" ht="9" customHeight="1" x14ac:dyDescent="0.4">
      <c r="A82" s="177"/>
      <c r="B82" s="178"/>
      <c r="C82" s="178"/>
      <c r="D82" s="175"/>
      <c r="E82" s="175"/>
      <c r="F82" s="175"/>
      <c r="G82" s="175"/>
      <c r="H82" s="175"/>
      <c r="I82" s="175"/>
      <c r="J82" s="175"/>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5"/>
      <c r="BT82" s="175"/>
      <c r="BU82" s="175"/>
      <c r="BV82" s="175"/>
      <c r="BW82" s="63"/>
      <c r="BX82" s="64"/>
      <c r="BY82" s="64"/>
      <c r="BZ82" s="64"/>
      <c r="CA82" s="64"/>
      <c r="CB82" s="64"/>
      <c r="CC82" s="64"/>
      <c r="CD82" s="172"/>
    </row>
    <row r="83" spans="1:82" ht="9" customHeight="1" x14ac:dyDescent="0.4">
      <c r="A83" s="177"/>
      <c r="B83" s="178"/>
      <c r="C83" s="178"/>
      <c r="D83" s="175"/>
      <c r="E83" s="175"/>
      <c r="F83" s="175"/>
      <c r="G83" s="175"/>
      <c r="H83" s="175"/>
      <c r="I83" s="175"/>
      <c r="J83" s="175"/>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5"/>
      <c r="BT83" s="175"/>
      <c r="BU83" s="175"/>
      <c r="BV83" s="175"/>
      <c r="BW83" s="66"/>
      <c r="BX83" s="67"/>
      <c r="BY83" s="67"/>
      <c r="BZ83" s="67"/>
      <c r="CA83" s="67"/>
      <c r="CB83" s="67"/>
      <c r="CC83" s="67"/>
      <c r="CD83" s="173"/>
    </row>
    <row r="84" spans="1:82" ht="9" customHeight="1" x14ac:dyDescent="0.4">
      <c r="A84" s="177"/>
      <c r="B84" s="178"/>
      <c r="C84" s="178"/>
      <c r="D84" s="175" t="s">
        <v>12</v>
      </c>
      <c r="E84" s="175"/>
      <c r="F84" s="175"/>
      <c r="G84" s="175"/>
      <c r="H84" s="175"/>
      <c r="I84" s="175"/>
      <c r="J84" s="175"/>
      <c r="K84" s="174" t="str">
        <f>IF(SUMIF($K$8:$DV$8,K$54,$K37:$DV37)=0,"",SUMIF($K$8:$DV$8,K$54,$K37:$DV37))</f>
        <v/>
      </c>
      <c r="L84" s="174"/>
      <c r="M84" s="174"/>
      <c r="N84" s="174"/>
      <c r="O84" s="174"/>
      <c r="P84" s="174" t="str">
        <f>IF(SUMIF($K$8:$DV$8,P$54,$K37:$DV37)=0,"",SUMIF($K$8:$DV$8,P$54,$K37:$DV37))</f>
        <v/>
      </c>
      <c r="Q84" s="174"/>
      <c r="R84" s="174"/>
      <c r="S84" s="174"/>
      <c r="T84" s="174"/>
      <c r="U84" s="174" t="str">
        <f>IF(SUMIF($K$8:$DV$8,U$54,$K37:$DV37)=0,"",SUMIF($K$8:$DV$8,U$54,$K37:$DV37))</f>
        <v/>
      </c>
      <c r="V84" s="174"/>
      <c r="W84" s="174"/>
      <c r="X84" s="174"/>
      <c r="Y84" s="174"/>
      <c r="Z84" s="174" t="str">
        <f>IF(SUMIF($K$8:$DV$8,Z$54,$K37:$DV37)=0,"",SUMIF($K$8:$DV$8,Z$54,$K37:$DV37))</f>
        <v/>
      </c>
      <c r="AA84" s="174"/>
      <c r="AB84" s="174"/>
      <c r="AC84" s="174"/>
      <c r="AD84" s="174"/>
      <c r="AE84" s="174" t="str">
        <f>IF(SUMIF($K$8:$DV$8,AE$54,$K37:$DV37)=0,"",SUMIF($K$8:$DV$8,AE$54,$K37:$DV37))</f>
        <v/>
      </c>
      <c r="AF84" s="174"/>
      <c r="AG84" s="174"/>
      <c r="AH84" s="174"/>
      <c r="AI84" s="174"/>
      <c r="AJ84" s="174" t="str">
        <f>IF(SUMIF($K$8:$DV$8,AJ$54,$K37:$DV37)=0,"",SUMIF($K$8:$DV$8,AJ$54,$K37:$DV37))</f>
        <v/>
      </c>
      <c r="AK84" s="174"/>
      <c r="AL84" s="174"/>
      <c r="AM84" s="174"/>
      <c r="AN84" s="174"/>
      <c r="AO84" s="174" t="str">
        <f>IF(SUMIF($K$8:$DV$8,AO$54,$K37:$DV37)=0,"",SUMIF($K$8:$DV$8,AO$54,$K37:$DV37))</f>
        <v/>
      </c>
      <c r="AP84" s="174"/>
      <c r="AQ84" s="174"/>
      <c r="AR84" s="174"/>
      <c r="AS84" s="174"/>
      <c r="AT84" s="174" t="str">
        <f>IF(SUMIF($K$8:$DV$8,AT$54,$K37:$DV37)=0,"",SUMIF($K$8:$DV$8,AT$54,$K37:$DV37))</f>
        <v/>
      </c>
      <c r="AU84" s="174"/>
      <c r="AV84" s="174"/>
      <c r="AW84" s="174"/>
      <c r="AX84" s="174"/>
      <c r="AY84" s="174" t="str">
        <f>IF(SUMIF($K$8:$DV$8,AY$54,$K37:$DV37)=0,"",SUMIF($K$8:$DV$8,AY$54,$K37:$DV37))</f>
        <v/>
      </c>
      <c r="AZ84" s="174"/>
      <c r="BA84" s="174"/>
      <c r="BB84" s="174"/>
      <c r="BC84" s="174"/>
      <c r="BD84" s="174" t="str">
        <f>IF(SUMIF($K$8:$DV$8,BD$54,$K37:$DV37)=0,"",SUMIF($K$8:$DV$8,BD$54,$K37:$DV37))</f>
        <v/>
      </c>
      <c r="BE84" s="174"/>
      <c r="BF84" s="174"/>
      <c r="BG84" s="174"/>
      <c r="BH84" s="174"/>
      <c r="BI84" s="174" t="str">
        <f>IF(SUMIF($K$8:$DV$8,BI$54,$K37:$DV37)=0,"",SUMIF($K$8:$DV$8,BI$54,$K37:$DV37))</f>
        <v/>
      </c>
      <c r="BJ84" s="174"/>
      <c r="BK84" s="174"/>
      <c r="BL84" s="174"/>
      <c r="BM84" s="174"/>
      <c r="BN84" s="174" t="str">
        <f>IF(SUMIF($K$8:$DV$8,BN$54,$K37:$DV37)=0,"",SUMIF($K$8:$DV$8,BN$54,$K37:$DV37))</f>
        <v/>
      </c>
      <c r="BO84" s="174"/>
      <c r="BP84" s="174"/>
      <c r="BQ84" s="174"/>
      <c r="BR84" s="174"/>
      <c r="BS84" s="175">
        <v>0.6</v>
      </c>
      <c r="BT84" s="175"/>
      <c r="BU84" s="175"/>
      <c r="BV84" s="175"/>
      <c r="BW84" s="176">
        <f>SUM(K84:BR86)*BS84</f>
        <v>0</v>
      </c>
      <c r="BX84" s="61"/>
      <c r="BY84" s="61"/>
      <c r="BZ84" s="61"/>
      <c r="CA84" s="61"/>
      <c r="CB84" s="61"/>
      <c r="CC84" s="61"/>
      <c r="CD84" s="171"/>
    </row>
    <row r="85" spans="1:82" ht="9" customHeight="1" x14ac:dyDescent="0.4">
      <c r="A85" s="177"/>
      <c r="B85" s="178"/>
      <c r="C85" s="178"/>
      <c r="D85" s="175"/>
      <c r="E85" s="175"/>
      <c r="F85" s="175"/>
      <c r="G85" s="175"/>
      <c r="H85" s="175"/>
      <c r="I85" s="175"/>
      <c r="J85" s="175"/>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5"/>
      <c r="BT85" s="175"/>
      <c r="BU85" s="175"/>
      <c r="BV85" s="175"/>
      <c r="BW85" s="63"/>
      <c r="BX85" s="64"/>
      <c r="BY85" s="64"/>
      <c r="BZ85" s="64"/>
      <c r="CA85" s="64"/>
      <c r="CB85" s="64"/>
      <c r="CC85" s="64"/>
      <c r="CD85" s="172"/>
    </row>
    <row r="86" spans="1:82" ht="9" customHeight="1" x14ac:dyDescent="0.4">
      <c r="A86" s="177"/>
      <c r="B86" s="178"/>
      <c r="C86" s="178"/>
      <c r="D86" s="175"/>
      <c r="E86" s="175"/>
      <c r="F86" s="175"/>
      <c r="G86" s="175"/>
      <c r="H86" s="175"/>
      <c r="I86" s="175"/>
      <c r="J86" s="175"/>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5"/>
      <c r="BT86" s="175"/>
      <c r="BU86" s="175"/>
      <c r="BV86" s="175"/>
      <c r="BW86" s="66"/>
      <c r="BX86" s="67"/>
      <c r="BY86" s="67"/>
      <c r="BZ86" s="67"/>
      <c r="CA86" s="67"/>
      <c r="CB86" s="67"/>
      <c r="CC86" s="67"/>
      <c r="CD86" s="173"/>
    </row>
    <row r="87" spans="1:82" ht="9" customHeight="1" x14ac:dyDescent="0.4">
      <c r="A87" s="177"/>
      <c r="B87" s="178"/>
      <c r="C87" s="178"/>
      <c r="D87" s="175" t="s">
        <v>13</v>
      </c>
      <c r="E87" s="175"/>
      <c r="F87" s="175"/>
      <c r="G87" s="175"/>
      <c r="H87" s="175"/>
      <c r="I87" s="175"/>
      <c r="J87" s="175"/>
      <c r="K87" s="174" t="str">
        <f>IF(SUMIF($K$8:$DV$8,K$54,$K40:$DV40)=0,"",SUMIF($K$8:$DV$8,K$54,$K40:$DV40))</f>
        <v/>
      </c>
      <c r="L87" s="174"/>
      <c r="M87" s="174"/>
      <c r="N87" s="174"/>
      <c r="O87" s="174"/>
      <c r="P87" s="174" t="str">
        <f>IF(SUMIF($K$8:$DV$8,P$54,$K40:$DV40)=0,"",SUMIF($K$8:$DV$8,P$54,$K40:$DV40))</f>
        <v/>
      </c>
      <c r="Q87" s="174"/>
      <c r="R87" s="174"/>
      <c r="S87" s="174"/>
      <c r="T87" s="174"/>
      <c r="U87" s="174" t="str">
        <f>IF(SUMIF($K$8:$DV$8,U$54,$K40:$DV40)=0,"",SUMIF($K$8:$DV$8,U$54,$K40:$DV40))</f>
        <v/>
      </c>
      <c r="V87" s="174"/>
      <c r="W87" s="174"/>
      <c r="X87" s="174"/>
      <c r="Y87" s="174"/>
      <c r="Z87" s="174" t="str">
        <f>IF(SUMIF($K$8:$DV$8,Z$54,$K40:$DV40)=0,"",SUMIF($K$8:$DV$8,Z$54,$K40:$DV40))</f>
        <v/>
      </c>
      <c r="AA87" s="174"/>
      <c r="AB87" s="174"/>
      <c r="AC87" s="174"/>
      <c r="AD87" s="174"/>
      <c r="AE87" s="174" t="str">
        <f>IF(SUMIF($K$8:$DV$8,AE$54,$K40:$DV40)=0,"",SUMIF($K$8:$DV$8,AE$54,$K40:$DV40))</f>
        <v/>
      </c>
      <c r="AF87" s="174"/>
      <c r="AG87" s="174"/>
      <c r="AH87" s="174"/>
      <c r="AI87" s="174"/>
      <c r="AJ87" s="174" t="str">
        <f>IF(SUMIF($K$8:$DV$8,AJ$54,$K40:$DV40)=0,"",SUMIF($K$8:$DV$8,AJ$54,$K40:$DV40))</f>
        <v/>
      </c>
      <c r="AK87" s="174"/>
      <c r="AL87" s="174"/>
      <c r="AM87" s="174"/>
      <c r="AN87" s="174"/>
      <c r="AO87" s="174" t="str">
        <f>IF(SUMIF($K$8:$DV$8,AO$54,$K40:$DV40)=0,"",SUMIF($K$8:$DV$8,AO$54,$K40:$DV40))</f>
        <v/>
      </c>
      <c r="AP87" s="174"/>
      <c r="AQ87" s="174"/>
      <c r="AR87" s="174"/>
      <c r="AS87" s="174"/>
      <c r="AT87" s="174" t="str">
        <f>IF(SUMIF($K$8:$DV$8,AT$54,$K40:$DV40)=0,"",SUMIF($K$8:$DV$8,AT$54,$K40:$DV40))</f>
        <v/>
      </c>
      <c r="AU87" s="174"/>
      <c r="AV87" s="174"/>
      <c r="AW87" s="174"/>
      <c r="AX87" s="174"/>
      <c r="AY87" s="174" t="str">
        <f>IF(SUMIF($K$8:$DV$8,AY$54,$K40:$DV40)=0,"",SUMIF($K$8:$DV$8,AY$54,$K40:$DV40))</f>
        <v/>
      </c>
      <c r="AZ87" s="174"/>
      <c r="BA87" s="174"/>
      <c r="BB87" s="174"/>
      <c r="BC87" s="174"/>
      <c r="BD87" s="174" t="str">
        <f>IF(SUMIF($K$8:$DV$8,BD$54,$K40:$DV40)=0,"",SUMIF($K$8:$DV$8,BD$54,$K40:$DV40))</f>
        <v/>
      </c>
      <c r="BE87" s="174"/>
      <c r="BF87" s="174"/>
      <c r="BG87" s="174"/>
      <c r="BH87" s="174"/>
      <c r="BI87" s="174" t="str">
        <f>IF(SUMIF($K$8:$DV$8,BI$54,$K40:$DV40)=0,"",SUMIF($K$8:$DV$8,BI$54,$K40:$DV40))</f>
        <v/>
      </c>
      <c r="BJ87" s="174"/>
      <c r="BK87" s="174"/>
      <c r="BL87" s="174"/>
      <c r="BM87" s="174"/>
      <c r="BN87" s="174" t="str">
        <f>IF(SUMIF($K$8:$DV$8,BN$54,$K40:$DV40)=0,"",SUMIF($K$8:$DV$8,BN$54,$K40:$DV40))</f>
        <v/>
      </c>
      <c r="BO87" s="174"/>
      <c r="BP87" s="174"/>
      <c r="BQ87" s="174"/>
      <c r="BR87" s="174"/>
      <c r="BS87" s="175">
        <v>0.4</v>
      </c>
      <c r="BT87" s="175"/>
      <c r="BU87" s="175"/>
      <c r="BV87" s="175"/>
      <c r="BW87" s="176">
        <f>SUM(K87:BR89)*BS87</f>
        <v>0</v>
      </c>
      <c r="BX87" s="61"/>
      <c r="BY87" s="61"/>
      <c r="BZ87" s="61"/>
      <c r="CA87" s="61"/>
      <c r="CB87" s="61"/>
      <c r="CC87" s="61"/>
      <c r="CD87" s="171"/>
    </row>
    <row r="88" spans="1:82" ht="9" customHeight="1" x14ac:dyDescent="0.4">
      <c r="A88" s="177"/>
      <c r="B88" s="178"/>
      <c r="C88" s="178"/>
      <c r="D88" s="175"/>
      <c r="E88" s="175"/>
      <c r="F88" s="175"/>
      <c r="G88" s="175"/>
      <c r="H88" s="175"/>
      <c r="I88" s="175"/>
      <c r="J88" s="175"/>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5"/>
      <c r="BT88" s="175"/>
      <c r="BU88" s="175"/>
      <c r="BV88" s="175"/>
      <c r="BW88" s="63"/>
      <c r="BX88" s="64"/>
      <c r="BY88" s="64"/>
      <c r="BZ88" s="64"/>
      <c r="CA88" s="64"/>
      <c r="CB88" s="64"/>
      <c r="CC88" s="64"/>
      <c r="CD88" s="172"/>
    </row>
    <row r="89" spans="1:82" ht="9" customHeight="1" x14ac:dyDescent="0.4">
      <c r="A89" s="177"/>
      <c r="B89" s="178"/>
      <c r="C89" s="178"/>
      <c r="D89" s="175"/>
      <c r="E89" s="175"/>
      <c r="F89" s="175"/>
      <c r="G89" s="175"/>
      <c r="H89" s="175"/>
      <c r="I89" s="175"/>
      <c r="J89" s="175"/>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5"/>
      <c r="BT89" s="175"/>
      <c r="BU89" s="175"/>
      <c r="BV89" s="175"/>
      <c r="BW89" s="66"/>
      <c r="BX89" s="67"/>
      <c r="BY89" s="67"/>
      <c r="BZ89" s="67"/>
      <c r="CA89" s="67"/>
      <c r="CB89" s="67"/>
      <c r="CC89" s="67"/>
      <c r="CD89" s="173"/>
    </row>
    <row r="90" spans="1:82" ht="9" customHeight="1" x14ac:dyDescent="0.4">
      <c r="A90" s="177"/>
      <c r="B90" s="178"/>
      <c r="C90" s="178"/>
      <c r="D90" s="175" t="s">
        <v>14</v>
      </c>
      <c r="E90" s="175"/>
      <c r="F90" s="175"/>
      <c r="G90" s="175"/>
      <c r="H90" s="175"/>
      <c r="I90" s="175"/>
      <c r="J90" s="175"/>
      <c r="K90" s="174" t="str">
        <f>IF(SUMIF($K$8:$DV$8,K$54,$K43:$DV43)=0,"",SUMIF($K$8:$DV$8,K$54,$K43:$DV43))</f>
        <v/>
      </c>
      <c r="L90" s="174"/>
      <c r="M90" s="174"/>
      <c r="N90" s="174"/>
      <c r="O90" s="174"/>
      <c r="P90" s="174" t="str">
        <f>IF(SUMIF($K$8:$DV$8,P$54,$K43:$DV43)=0,"",SUMIF($K$8:$DV$8,P$54,$K43:$DV43))</f>
        <v/>
      </c>
      <c r="Q90" s="174"/>
      <c r="R90" s="174"/>
      <c r="S90" s="174"/>
      <c r="T90" s="174"/>
      <c r="U90" s="174" t="str">
        <f>IF(SUMIF($K$8:$DV$8,U$54,$K43:$DV43)=0,"",SUMIF($K$8:$DV$8,U$54,$K43:$DV43))</f>
        <v/>
      </c>
      <c r="V90" s="174"/>
      <c r="W90" s="174"/>
      <c r="X90" s="174"/>
      <c r="Y90" s="174"/>
      <c r="Z90" s="174" t="str">
        <f>IF(SUMIF($K$8:$DV$8,Z$54,$K43:$DV43)=0,"",SUMIF($K$8:$DV$8,Z$54,$K43:$DV43))</f>
        <v/>
      </c>
      <c r="AA90" s="174"/>
      <c r="AB90" s="174"/>
      <c r="AC90" s="174"/>
      <c r="AD90" s="174"/>
      <c r="AE90" s="174" t="str">
        <f>IF(SUMIF($K$8:$DV$8,AE$54,$K43:$DV43)=0,"",SUMIF($K$8:$DV$8,AE$54,$K43:$DV43))</f>
        <v/>
      </c>
      <c r="AF90" s="174"/>
      <c r="AG90" s="174"/>
      <c r="AH90" s="174"/>
      <c r="AI90" s="174"/>
      <c r="AJ90" s="174" t="str">
        <f>IF(SUMIF($K$8:$DV$8,AJ$54,$K43:$DV43)=0,"",SUMIF($K$8:$DV$8,AJ$54,$K43:$DV43))</f>
        <v/>
      </c>
      <c r="AK90" s="174"/>
      <c r="AL90" s="174"/>
      <c r="AM90" s="174"/>
      <c r="AN90" s="174"/>
      <c r="AO90" s="174" t="str">
        <f>IF(SUMIF($K$8:$DV$8,AO$54,$K43:$DV43)=0,"",SUMIF($K$8:$DV$8,AO$54,$K43:$DV43))</f>
        <v/>
      </c>
      <c r="AP90" s="174"/>
      <c r="AQ90" s="174"/>
      <c r="AR90" s="174"/>
      <c r="AS90" s="174"/>
      <c r="AT90" s="174" t="str">
        <f>IF(SUMIF($K$8:$DV$8,AT$54,$K43:$DV43)=0,"",SUMIF($K$8:$DV$8,AT$54,$K43:$DV43))</f>
        <v/>
      </c>
      <c r="AU90" s="174"/>
      <c r="AV90" s="174"/>
      <c r="AW90" s="174"/>
      <c r="AX90" s="174"/>
      <c r="AY90" s="174" t="str">
        <f>IF(SUMIF($K$8:$DV$8,AY$54,$K43:$DV43)=0,"",SUMIF($K$8:$DV$8,AY$54,$K43:$DV43))</f>
        <v/>
      </c>
      <c r="AZ90" s="174"/>
      <c r="BA90" s="174"/>
      <c r="BB90" s="174"/>
      <c r="BC90" s="174"/>
      <c r="BD90" s="174" t="str">
        <f>IF(SUMIF($K$8:$DV$8,BD$54,$K43:$DV43)=0,"",SUMIF($K$8:$DV$8,BD$54,$K43:$DV43))</f>
        <v/>
      </c>
      <c r="BE90" s="174"/>
      <c r="BF90" s="174"/>
      <c r="BG90" s="174"/>
      <c r="BH90" s="174"/>
      <c r="BI90" s="174" t="str">
        <f>IF(SUMIF($K$8:$DV$8,BI$54,$K43:$DV43)=0,"",SUMIF($K$8:$DV$8,BI$54,$K43:$DV43))</f>
        <v/>
      </c>
      <c r="BJ90" s="174"/>
      <c r="BK90" s="174"/>
      <c r="BL90" s="174"/>
      <c r="BM90" s="174"/>
      <c r="BN90" s="174" t="str">
        <f>IF(SUMIF($K$8:$DV$8,BN$54,$K43:$DV43)=0,"",SUMIF($K$8:$DV$8,BN$54,$K43:$DV43))</f>
        <v/>
      </c>
      <c r="BO90" s="174"/>
      <c r="BP90" s="174"/>
      <c r="BQ90" s="174"/>
      <c r="BR90" s="174"/>
      <c r="BS90" s="175">
        <v>0.3</v>
      </c>
      <c r="BT90" s="175"/>
      <c r="BU90" s="175"/>
      <c r="BV90" s="175"/>
      <c r="BW90" s="176">
        <f>SUM(K90:BR92)*BS90</f>
        <v>0</v>
      </c>
      <c r="BX90" s="61"/>
      <c r="BY90" s="61"/>
      <c r="BZ90" s="61"/>
      <c r="CA90" s="61"/>
      <c r="CB90" s="61"/>
      <c r="CC90" s="61"/>
      <c r="CD90" s="171"/>
    </row>
    <row r="91" spans="1:82" ht="9" customHeight="1" x14ac:dyDescent="0.4">
      <c r="A91" s="177"/>
      <c r="B91" s="178"/>
      <c r="C91" s="178"/>
      <c r="D91" s="175"/>
      <c r="E91" s="175"/>
      <c r="F91" s="175"/>
      <c r="G91" s="175"/>
      <c r="H91" s="175"/>
      <c r="I91" s="175"/>
      <c r="J91" s="175"/>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5"/>
      <c r="BT91" s="175"/>
      <c r="BU91" s="175"/>
      <c r="BV91" s="175"/>
      <c r="BW91" s="63"/>
      <c r="BX91" s="64"/>
      <c r="BY91" s="64"/>
      <c r="BZ91" s="64"/>
      <c r="CA91" s="64"/>
      <c r="CB91" s="64"/>
      <c r="CC91" s="64"/>
      <c r="CD91" s="172"/>
    </row>
    <row r="92" spans="1:82" ht="9" customHeight="1" x14ac:dyDescent="0.4">
      <c r="A92" s="177"/>
      <c r="B92" s="178"/>
      <c r="C92" s="178"/>
      <c r="D92" s="175"/>
      <c r="E92" s="175"/>
      <c r="F92" s="175"/>
      <c r="G92" s="175"/>
      <c r="H92" s="175"/>
      <c r="I92" s="175"/>
      <c r="J92" s="175"/>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5"/>
      <c r="BT92" s="175"/>
      <c r="BU92" s="175"/>
      <c r="BV92" s="175"/>
      <c r="BW92" s="66"/>
      <c r="BX92" s="67"/>
      <c r="BY92" s="67"/>
      <c r="BZ92" s="67"/>
      <c r="CA92" s="67"/>
      <c r="CB92" s="67"/>
      <c r="CC92" s="67"/>
      <c r="CD92" s="173"/>
    </row>
    <row r="93" spans="1:82" ht="10.35" customHeight="1" x14ac:dyDescent="0.4">
      <c r="A93" s="180" t="s">
        <v>20</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8"/>
    </row>
    <row r="94" spans="1:82" ht="10.35" customHeight="1" x14ac:dyDescent="0.4">
      <c r="A94" s="164"/>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8"/>
    </row>
    <row r="95" spans="1:82" ht="10.35" customHeight="1" x14ac:dyDescent="0.4">
      <c r="A95" s="166" t="s">
        <v>21</v>
      </c>
      <c r="B95" s="167"/>
      <c r="C95" s="167"/>
      <c r="D95" s="167"/>
      <c r="E95" s="167"/>
      <c r="F95" s="167"/>
      <c r="G95" s="167"/>
      <c r="H95" s="167"/>
      <c r="I95" s="167"/>
      <c r="J95" s="128"/>
      <c r="K95" s="185">
        <f>BC7</f>
        <v>0</v>
      </c>
      <c r="L95" s="186"/>
      <c r="M95" s="186"/>
      <c r="N95" s="186"/>
      <c r="O95" s="186"/>
      <c r="P95" s="186"/>
      <c r="Q95" s="186"/>
      <c r="R95" s="186"/>
      <c r="S95" s="186"/>
      <c r="T95" s="186"/>
      <c r="U95" s="190" t="s">
        <v>22</v>
      </c>
      <c r="V95" s="190"/>
      <c r="W95" s="190"/>
      <c r="X95" s="190"/>
      <c r="Y95" s="191"/>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8"/>
    </row>
    <row r="96" spans="1:82" ht="10.35" customHeight="1" x14ac:dyDescent="0.4">
      <c r="A96" s="166"/>
      <c r="B96" s="167"/>
      <c r="C96" s="167"/>
      <c r="D96" s="167"/>
      <c r="E96" s="167"/>
      <c r="F96" s="167"/>
      <c r="G96" s="167"/>
      <c r="H96" s="167"/>
      <c r="I96" s="167"/>
      <c r="J96" s="128"/>
      <c r="K96" s="187"/>
      <c r="L96" s="162"/>
      <c r="M96" s="162"/>
      <c r="N96" s="162"/>
      <c r="O96" s="162"/>
      <c r="P96" s="162"/>
      <c r="Q96" s="162"/>
      <c r="R96" s="162"/>
      <c r="S96" s="162"/>
      <c r="T96" s="162"/>
      <c r="U96" s="192"/>
      <c r="V96" s="192"/>
      <c r="W96" s="192"/>
      <c r="X96" s="192"/>
      <c r="Y96" s="193"/>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8"/>
    </row>
    <row r="97" spans="1:125" ht="10.35" customHeight="1" x14ac:dyDescent="0.4">
      <c r="A97" s="166"/>
      <c r="B97" s="167"/>
      <c r="C97" s="167"/>
      <c r="D97" s="167"/>
      <c r="E97" s="167"/>
      <c r="F97" s="167"/>
      <c r="G97" s="167"/>
      <c r="H97" s="167"/>
      <c r="I97" s="167"/>
      <c r="J97" s="128"/>
      <c r="K97" s="188"/>
      <c r="L97" s="189"/>
      <c r="M97" s="189"/>
      <c r="N97" s="189"/>
      <c r="O97" s="189"/>
      <c r="P97" s="189"/>
      <c r="Q97" s="189"/>
      <c r="R97" s="189"/>
      <c r="S97" s="189"/>
      <c r="T97" s="189"/>
      <c r="U97" s="194"/>
      <c r="V97" s="194"/>
      <c r="W97" s="194"/>
      <c r="X97" s="194"/>
      <c r="Y97" s="195"/>
      <c r="Z97" s="9"/>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8"/>
    </row>
    <row r="98" spans="1:125" ht="10.35" customHeight="1" x14ac:dyDescent="0.4">
      <c r="A98" s="180" t="s">
        <v>23</v>
      </c>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65"/>
      <c r="AA98" s="165"/>
      <c r="AB98" s="165"/>
      <c r="AC98" s="165"/>
      <c r="AD98" s="165"/>
      <c r="AE98" s="165"/>
      <c r="AF98" s="165"/>
      <c r="AG98" s="165"/>
      <c r="AH98" s="165"/>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8"/>
    </row>
    <row r="99" spans="1:125" ht="10.35" customHeight="1" x14ac:dyDescent="0.4">
      <c r="A99" s="164"/>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8"/>
    </row>
    <row r="100" spans="1:125" ht="10.35" customHeight="1" x14ac:dyDescent="0.4">
      <c r="A100" s="182" t="s">
        <v>24</v>
      </c>
      <c r="B100" s="61"/>
      <c r="C100" s="61"/>
      <c r="D100" s="61"/>
      <c r="E100" s="61"/>
      <c r="F100" s="61"/>
      <c r="G100" s="61"/>
      <c r="H100" s="61"/>
      <c r="I100" s="61"/>
      <c r="J100" s="61"/>
      <c r="K100" s="60" t="str">
        <f>IF(COUNTIF($K$8:$DV$8,K1)&gt;0,K1&amp;"月","")</f>
        <v/>
      </c>
      <c r="L100" s="61"/>
      <c r="M100" s="61"/>
      <c r="N100" s="61" t="str">
        <f>IF(COUNTIF($K$8:$DV$8,N1)&gt;0,N1&amp;"月","")</f>
        <v/>
      </c>
      <c r="O100" s="61"/>
      <c r="P100" s="61"/>
      <c r="Q100" s="61" t="str">
        <f>IF(COUNTIF($K$8:$DV$8,Q1)&gt;0,Q1&amp;"月","")</f>
        <v/>
      </c>
      <c r="R100" s="61"/>
      <c r="S100" s="61"/>
      <c r="T100" s="61" t="str">
        <f>IF(COUNTIF($K$8:$DV$8,T1)&gt;0,T1&amp;"月","")</f>
        <v/>
      </c>
      <c r="U100" s="61"/>
      <c r="V100" s="61"/>
      <c r="W100" s="61" t="str">
        <f>IF(COUNTIF($K$8:$DV$8,W1)&gt;0,W1&amp;"月","")</f>
        <v/>
      </c>
      <c r="X100" s="61"/>
      <c r="Y100" s="61"/>
      <c r="Z100" s="61" t="str">
        <f>IF(COUNTIF($K$8:$DV$8,Z1)&gt;0,Z1&amp;"月","")</f>
        <v/>
      </c>
      <c r="AA100" s="61"/>
      <c r="AB100" s="61"/>
      <c r="AC100" s="61" t="str">
        <f>IF(COUNTIF($K$8:$DV$8,AC1)&gt;0,AC1&amp;"月","")</f>
        <v/>
      </c>
      <c r="AD100" s="61"/>
      <c r="AE100" s="61"/>
      <c r="AF100" s="61" t="str">
        <f>IF(COUNTIF($K$8:$DV$8,AF1)&gt;0,AF1&amp;"月","")</f>
        <v/>
      </c>
      <c r="AG100" s="61"/>
      <c r="AH100" s="61"/>
      <c r="AI100" s="61" t="str">
        <f>IF(COUNTIF($K$8:$DV$8,AI1)&gt;0,AI1&amp;"月","")</f>
        <v/>
      </c>
      <c r="AJ100" s="61"/>
      <c r="AK100" s="61"/>
      <c r="AL100" s="61" t="str">
        <f>IF(COUNTIF($K$8:$DV$8,AL1)&gt;0,AL1&amp;"月","")</f>
        <v/>
      </c>
      <c r="AM100" s="61"/>
      <c r="AN100" s="61"/>
      <c r="AO100" s="61" t="str">
        <f>IF(COUNTIF($K$8:$DV$8,AO1)&gt;0,AO1&amp;"月","")</f>
        <v/>
      </c>
      <c r="AP100" s="61"/>
      <c r="AQ100" s="61"/>
      <c r="AR100" s="61" t="str">
        <f>IF(COUNTIF($K$8:$DV$8,AR1)&gt;0,AR1&amp;"月","")</f>
        <v/>
      </c>
      <c r="AS100" s="61"/>
      <c r="AT100" s="61"/>
      <c r="AU100" s="61" t="str">
        <f>"（年"&amp;SUM(K103:AT103)&amp;"回）"</f>
        <v>（年0回）</v>
      </c>
      <c r="AV100" s="61"/>
      <c r="AW100" s="61"/>
      <c r="AX100" s="61"/>
      <c r="AY100" s="61"/>
      <c r="AZ100" s="61"/>
      <c r="BA100" s="61"/>
      <c r="BB100" s="61"/>
      <c r="BC100" s="62"/>
      <c r="BD100" s="61" t="s">
        <v>60</v>
      </c>
      <c r="BE100" s="61"/>
      <c r="BF100" s="61"/>
      <c r="BG100" s="61"/>
      <c r="BH100" s="61"/>
      <c r="BI100" s="61"/>
      <c r="BJ100" s="61"/>
      <c r="BK100" s="61"/>
      <c r="BL100" s="61"/>
      <c r="BM100" s="61"/>
      <c r="BN100" s="61"/>
      <c r="BO100" s="61"/>
      <c r="BP100" s="61"/>
      <c r="BQ100" s="61"/>
      <c r="BR100" s="61"/>
      <c r="BS100" s="62"/>
      <c r="BT100" s="213">
        <f>SUM(K46:DU46)</f>
        <v>0</v>
      </c>
      <c r="BU100" s="214"/>
      <c r="BV100" s="214"/>
      <c r="BW100" s="214"/>
      <c r="BX100" s="214"/>
      <c r="BY100" s="214"/>
      <c r="BZ100" s="214"/>
      <c r="CA100" s="214"/>
      <c r="CB100" s="214"/>
      <c r="CC100" s="214"/>
      <c r="CD100" s="215"/>
    </row>
    <row r="101" spans="1:125" ht="10.35" customHeight="1" x14ac:dyDescent="0.4">
      <c r="A101" s="183"/>
      <c r="B101" s="64"/>
      <c r="C101" s="64"/>
      <c r="D101" s="64"/>
      <c r="E101" s="64"/>
      <c r="F101" s="64"/>
      <c r="G101" s="64"/>
      <c r="H101" s="64"/>
      <c r="I101" s="64"/>
      <c r="J101" s="64"/>
      <c r="K101" s="63"/>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5"/>
      <c r="BD101" s="64"/>
      <c r="BE101" s="64"/>
      <c r="BF101" s="64"/>
      <c r="BG101" s="64"/>
      <c r="BH101" s="64"/>
      <c r="BI101" s="64"/>
      <c r="BJ101" s="64"/>
      <c r="BK101" s="64"/>
      <c r="BL101" s="64"/>
      <c r="BM101" s="64"/>
      <c r="BN101" s="64"/>
      <c r="BO101" s="64"/>
      <c r="BP101" s="64"/>
      <c r="BQ101" s="64"/>
      <c r="BR101" s="64"/>
      <c r="BS101" s="65"/>
      <c r="BT101" s="216"/>
      <c r="BU101" s="217"/>
      <c r="BV101" s="217"/>
      <c r="BW101" s="217"/>
      <c r="BX101" s="217"/>
      <c r="BY101" s="217"/>
      <c r="BZ101" s="217"/>
      <c r="CA101" s="217"/>
      <c r="CB101" s="217"/>
      <c r="CC101" s="217"/>
      <c r="CD101" s="218"/>
    </row>
    <row r="102" spans="1:125" ht="10.35" customHeight="1" x14ac:dyDescent="0.4">
      <c r="A102" s="184"/>
      <c r="B102" s="67"/>
      <c r="C102" s="67"/>
      <c r="D102" s="67"/>
      <c r="E102" s="67"/>
      <c r="F102" s="67"/>
      <c r="G102" s="67"/>
      <c r="H102" s="67"/>
      <c r="I102" s="67"/>
      <c r="J102" s="67"/>
      <c r="K102" s="66"/>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8"/>
      <c r="BD102" s="67"/>
      <c r="BE102" s="67"/>
      <c r="BF102" s="67"/>
      <c r="BG102" s="67"/>
      <c r="BH102" s="67"/>
      <c r="BI102" s="67"/>
      <c r="BJ102" s="67"/>
      <c r="BK102" s="67"/>
      <c r="BL102" s="67"/>
      <c r="BM102" s="67"/>
      <c r="BN102" s="67"/>
      <c r="BO102" s="67"/>
      <c r="BP102" s="67"/>
      <c r="BQ102" s="67"/>
      <c r="BR102" s="67"/>
      <c r="BS102" s="68"/>
      <c r="BT102" s="219"/>
      <c r="BU102" s="220"/>
      <c r="BV102" s="220"/>
      <c r="BW102" s="220"/>
      <c r="BX102" s="220"/>
      <c r="BY102" s="220"/>
      <c r="BZ102" s="220"/>
      <c r="CA102" s="220"/>
      <c r="CB102" s="220"/>
      <c r="CC102" s="220"/>
      <c r="CD102" s="221"/>
    </row>
    <row r="103" spans="1:125" ht="14.25" thickBot="1" x14ac:dyDescent="0.45">
      <c r="A103" s="10"/>
      <c r="B103" s="11"/>
      <c r="C103" s="11"/>
      <c r="D103" s="11"/>
      <c r="E103" s="11"/>
      <c r="F103" s="11"/>
      <c r="G103" s="11"/>
      <c r="H103" s="11"/>
      <c r="I103" s="11"/>
      <c r="J103" s="11"/>
      <c r="K103" s="196">
        <f>COUNTIF($K$8:$DV$8,K1)</f>
        <v>0</v>
      </c>
      <c r="L103" s="196"/>
      <c r="M103" s="196"/>
      <c r="N103" s="196">
        <f>COUNTIF($K$8:$DV$8,N1)</f>
        <v>0</v>
      </c>
      <c r="O103" s="196"/>
      <c r="P103" s="196"/>
      <c r="Q103" s="196">
        <f>COUNTIF($K$8:$DV$8,Q1)</f>
        <v>0</v>
      </c>
      <c r="R103" s="196"/>
      <c r="S103" s="196"/>
      <c r="T103" s="196">
        <f>COUNTIF($K$8:$DV$8,T1)</f>
        <v>0</v>
      </c>
      <c r="U103" s="196"/>
      <c r="V103" s="196"/>
      <c r="W103" s="196">
        <f>COUNTIF($K$8:$DV$8,W1)</f>
        <v>0</v>
      </c>
      <c r="X103" s="196"/>
      <c r="Y103" s="196"/>
      <c r="Z103" s="196">
        <f>COUNTIF($K$8:$DV$8,Z1)</f>
        <v>0</v>
      </c>
      <c r="AA103" s="196"/>
      <c r="AB103" s="196"/>
      <c r="AC103" s="196">
        <f>COUNTIF($K$8:$DV$8,AC1)</f>
        <v>0</v>
      </c>
      <c r="AD103" s="196"/>
      <c r="AE103" s="196"/>
      <c r="AF103" s="196">
        <f>COUNTIF($K$8:$DV$8,AF1)</f>
        <v>0</v>
      </c>
      <c r="AG103" s="196"/>
      <c r="AH103" s="196"/>
      <c r="AI103" s="196">
        <f>COUNTIF($K$8:$DV$8,AI1)</f>
        <v>0</v>
      </c>
      <c r="AJ103" s="196"/>
      <c r="AK103" s="196"/>
      <c r="AL103" s="196">
        <f>COUNTIF($K$8:$DV$8,AL1)</f>
        <v>0</v>
      </c>
      <c r="AM103" s="196"/>
      <c r="AN103" s="196"/>
      <c r="AO103" s="196">
        <f>COUNTIF($K$8:$DV$8,AO1)</f>
        <v>0</v>
      </c>
      <c r="AP103" s="196"/>
      <c r="AQ103" s="196"/>
      <c r="AR103" s="196">
        <f>COUNTIF($K$8:$DV$8,AR1)</f>
        <v>0</v>
      </c>
      <c r="AS103" s="196"/>
      <c r="AT103" s="196"/>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2"/>
    </row>
    <row r="105" spans="1:125" s="4" customFormat="1" ht="13.5"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s="4" customFormat="1" ht="10.35" customHeight="1" x14ac:dyDescent="0.15">
      <c r="A106" s="13"/>
      <c r="B106" s="13"/>
      <c r="C106" s="13"/>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4"/>
      <c r="AL106" s="14"/>
      <c r="AM106" s="14"/>
      <c r="AN106" s="13"/>
      <c r="AO106" s="13"/>
      <c r="AP106" s="13"/>
      <c r="AQ106" s="13"/>
      <c r="AR106" s="13"/>
      <c r="AS106" s="13"/>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3"/>
      <c r="CE106" s="13"/>
      <c r="CF106" s="13"/>
      <c r="CG106" s="13"/>
      <c r="CH106" s="13"/>
      <c r="CI106" s="13"/>
      <c r="CJ106" s="13"/>
      <c r="CK106" s="13"/>
      <c r="CL106" s="13"/>
      <c r="CM106" s="13"/>
      <c r="CN106" s="1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s="4" customFormat="1" ht="10.35" customHeight="1" x14ac:dyDescent="0.15">
      <c r="A107" s="13"/>
      <c r="B107" s="198" t="s">
        <v>25</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s="4" customFormat="1" ht="10.35" customHeight="1" thickBot="1" x14ac:dyDescent="0.2">
      <c r="A108" s="13"/>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6"/>
      <c r="AQ108" s="16"/>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s="4" customFormat="1" ht="10.35" customHeight="1" x14ac:dyDescent="0.15">
      <c r="A109" s="13"/>
      <c r="B109" s="199" t="s">
        <v>26</v>
      </c>
      <c r="C109" s="200"/>
      <c r="D109" s="203" t="s">
        <v>27</v>
      </c>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5"/>
      <c r="AQ109" s="209" t="s">
        <v>28</v>
      </c>
      <c r="AR109" s="210"/>
      <c r="AS109" s="210"/>
      <c r="AT109" s="210"/>
      <c r="AU109" s="210"/>
      <c r="AV109" s="210"/>
      <c r="AW109" s="210"/>
      <c r="AX109" s="210"/>
      <c r="AY109" s="210"/>
      <c r="AZ109" s="210"/>
      <c r="BA109" s="210"/>
      <c r="BB109" s="210"/>
      <c r="BC109" s="210"/>
      <c r="BD109" s="210"/>
      <c r="BE109" s="210"/>
      <c r="BF109" s="210"/>
      <c r="BG109" s="240" t="s">
        <v>29</v>
      </c>
      <c r="BH109" s="204"/>
      <c r="BI109" s="204"/>
      <c r="BJ109" s="204"/>
      <c r="BK109" s="204"/>
      <c r="BL109" s="204"/>
      <c r="BM109" s="204"/>
      <c r="BN109" s="205"/>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s="4" customFormat="1" ht="10.35" customHeight="1" thickBot="1" x14ac:dyDescent="0.2">
      <c r="A110" s="13"/>
      <c r="B110" s="201"/>
      <c r="C110" s="202"/>
      <c r="D110" s="206"/>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8"/>
      <c r="AQ110" s="211"/>
      <c r="AR110" s="212"/>
      <c r="AS110" s="212"/>
      <c r="AT110" s="212"/>
      <c r="AU110" s="212"/>
      <c r="AV110" s="212"/>
      <c r="AW110" s="212"/>
      <c r="AX110" s="212"/>
      <c r="AY110" s="212"/>
      <c r="AZ110" s="212"/>
      <c r="BA110" s="212"/>
      <c r="BB110" s="212"/>
      <c r="BC110" s="212"/>
      <c r="BD110" s="212"/>
      <c r="BE110" s="212"/>
      <c r="BF110" s="212"/>
      <c r="BG110" s="241"/>
      <c r="BH110" s="207"/>
      <c r="BI110" s="207"/>
      <c r="BJ110" s="207"/>
      <c r="BK110" s="207"/>
      <c r="BL110" s="207"/>
      <c r="BM110" s="207"/>
      <c r="BN110" s="208"/>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s="4" customFormat="1" ht="10.35" customHeight="1" thickTop="1" x14ac:dyDescent="0.15">
      <c r="A111" s="13"/>
      <c r="B111" s="242" t="s">
        <v>30</v>
      </c>
      <c r="C111" s="243"/>
      <c r="D111" s="248" t="s">
        <v>31</v>
      </c>
      <c r="E111" s="248"/>
      <c r="F111" s="248"/>
      <c r="G111" s="248"/>
      <c r="H111" s="248"/>
      <c r="I111" s="248"/>
      <c r="J111" s="248"/>
      <c r="K111" s="248"/>
      <c r="L111" s="248" t="s">
        <v>32</v>
      </c>
      <c r="M111" s="248"/>
      <c r="N111" s="248"/>
      <c r="O111" s="248"/>
      <c r="P111" s="248"/>
      <c r="Q111" s="248"/>
      <c r="R111" s="248"/>
      <c r="S111" s="248" t="s">
        <v>33</v>
      </c>
      <c r="T111" s="248"/>
      <c r="U111" s="248"/>
      <c r="V111" s="248"/>
      <c r="W111" s="248"/>
      <c r="X111" s="248"/>
      <c r="Y111" s="248"/>
      <c r="Z111" s="248"/>
      <c r="AA111" s="248" t="s">
        <v>34</v>
      </c>
      <c r="AB111" s="248"/>
      <c r="AC111" s="248"/>
      <c r="AD111" s="248"/>
      <c r="AE111" s="248"/>
      <c r="AF111" s="248"/>
      <c r="AG111" s="248"/>
      <c r="AH111" s="248"/>
      <c r="AI111" s="250"/>
      <c r="AJ111" s="250"/>
      <c r="AK111" s="250"/>
      <c r="AL111" s="250"/>
      <c r="AM111" s="250"/>
      <c r="AN111" s="250"/>
      <c r="AO111" s="250"/>
      <c r="AP111" s="251"/>
      <c r="AQ111" s="252">
        <f>SUM(D113:AP114)</f>
        <v>0</v>
      </c>
      <c r="AR111" s="253"/>
      <c r="AS111" s="253"/>
      <c r="AT111" s="253"/>
      <c r="AU111" s="253"/>
      <c r="AV111" s="253"/>
      <c r="AW111" s="253"/>
      <c r="AX111" s="231" t="s">
        <v>35</v>
      </c>
      <c r="AY111" s="231"/>
      <c r="AZ111" s="258">
        <v>3.5</v>
      </c>
      <c r="BA111" s="258"/>
      <c r="BB111" s="258"/>
      <c r="BC111" s="258"/>
      <c r="BD111" s="222" t="s">
        <v>36</v>
      </c>
      <c r="BE111" s="222"/>
      <c r="BF111" s="222"/>
      <c r="BG111" s="225">
        <f>AQ111*AZ111</f>
        <v>0</v>
      </c>
      <c r="BH111" s="226"/>
      <c r="BI111" s="226"/>
      <c r="BJ111" s="226"/>
      <c r="BK111" s="226"/>
      <c r="BL111" s="226"/>
      <c r="BM111" s="231" t="s">
        <v>37</v>
      </c>
      <c r="BN111" s="232"/>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0.35" customHeight="1" x14ac:dyDescent="0.15">
      <c r="A112" s="13"/>
      <c r="B112" s="244"/>
      <c r="C112" s="245"/>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36"/>
      <c r="AJ112" s="236"/>
      <c r="AK112" s="236"/>
      <c r="AL112" s="236"/>
      <c r="AM112" s="236"/>
      <c r="AN112" s="236"/>
      <c r="AO112" s="236"/>
      <c r="AP112" s="237"/>
      <c r="AQ112" s="254"/>
      <c r="AR112" s="255"/>
      <c r="AS112" s="255"/>
      <c r="AT112" s="255"/>
      <c r="AU112" s="255"/>
      <c r="AV112" s="255"/>
      <c r="AW112" s="255"/>
      <c r="AX112" s="197"/>
      <c r="AY112" s="197"/>
      <c r="AZ112" s="259"/>
      <c r="BA112" s="259"/>
      <c r="BB112" s="259"/>
      <c r="BC112" s="259"/>
      <c r="BD112" s="223"/>
      <c r="BE112" s="223"/>
      <c r="BF112" s="223"/>
      <c r="BG112" s="227"/>
      <c r="BH112" s="228"/>
      <c r="BI112" s="228"/>
      <c r="BJ112" s="228"/>
      <c r="BK112" s="228"/>
      <c r="BL112" s="228"/>
      <c r="BM112" s="197"/>
      <c r="BN112" s="23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row>
    <row r="113" spans="1:92" ht="10.35" customHeight="1" x14ac:dyDescent="0.15">
      <c r="A113" s="13"/>
      <c r="B113" s="244"/>
      <c r="C113" s="245"/>
      <c r="D113" s="234">
        <f>BW57</f>
        <v>0</v>
      </c>
      <c r="E113" s="234"/>
      <c r="F113" s="234"/>
      <c r="G113" s="234"/>
      <c r="H113" s="234"/>
      <c r="I113" s="234"/>
      <c r="J113" s="234"/>
      <c r="K113" s="234"/>
      <c r="L113" s="234">
        <f>BW60</f>
        <v>0</v>
      </c>
      <c r="M113" s="234"/>
      <c r="N113" s="234"/>
      <c r="O113" s="234"/>
      <c r="P113" s="234"/>
      <c r="Q113" s="234"/>
      <c r="R113" s="234"/>
      <c r="S113" s="234">
        <f>BW63</f>
        <v>0</v>
      </c>
      <c r="T113" s="234"/>
      <c r="U113" s="234"/>
      <c r="V113" s="234"/>
      <c r="W113" s="234"/>
      <c r="X113" s="234"/>
      <c r="Y113" s="234"/>
      <c r="Z113" s="234"/>
      <c r="AA113" s="234">
        <f>BW66</f>
        <v>0</v>
      </c>
      <c r="AB113" s="234"/>
      <c r="AC113" s="234"/>
      <c r="AD113" s="234"/>
      <c r="AE113" s="234"/>
      <c r="AF113" s="234"/>
      <c r="AG113" s="234"/>
      <c r="AH113" s="234"/>
      <c r="AI113" s="236"/>
      <c r="AJ113" s="236"/>
      <c r="AK113" s="236"/>
      <c r="AL113" s="236"/>
      <c r="AM113" s="236"/>
      <c r="AN113" s="236"/>
      <c r="AO113" s="236"/>
      <c r="AP113" s="237"/>
      <c r="AQ113" s="254"/>
      <c r="AR113" s="255"/>
      <c r="AS113" s="255"/>
      <c r="AT113" s="255"/>
      <c r="AU113" s="255"/>
      <c r="AV113" s="255"/>
      <c r="AW113" s="255"/>
      <c r="AX113" s="197"/>
      <c r="AY113" s="197"/>
      <c r="AZ113" s="259"/>
      <c r="BA113" s="259"/>
      <c r="BB113" s="259"/>
      <c r="BC113" s="259"/>
      <c r="BD113" s="223"/>
      <c r="BE113" s="223"/>
      <c r="BF113" s="223"/>
      <c r="BG113" s="227"/>
      <c r="BH113" s="228"/>
      <c r="BI113" s="228"/>
      <c r="BJ113" s="228"/>
      <c r="BK113" s="228"/>
      <c r="BL113" s="228"/>
      <c r="BM113" s="197"/>
      <c r="BN113" s="23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row>
    <row r="114" spans="1:92" ht="10.35" customHeight="1" thickBot="1" x14ac:dyDescent="0.2">
      <c r="A114" s="13"/>
      <c r="B114" s="246"/>
      <c r="C114" s="247"/>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8"/>
      <c r="AJ114" s="238"/>
      <c r="AK114" s="238"/>
      <c r="AL114" s="238"/>
      <c r="AM114" s="238"/>
      <c r="AN114" s="238"/>
      <c r="AO114" s="238"/>
      <c r="AP114" s="239"/>
      <c r="AQ114" s="256"/>
      <c r="AR114" s="257"/>
      <c r="AS114" s="257"/>
      <c r="AT114" s="257"/>
      <c r="AU114" s="257"/>
      <c r="AV114" s="257"/>
      <c r="AW114" s="257"/>
      <c r="AX114" s="207"/>
      <c r="AY114" s="207"/>
      <c r="AZ114" s="260"/>
      <c r="BA114" s="260"/>
      <c r="BB114" s="260"/>
      <c r="BC114" s="260"/>
      <c r="BD114" s="224"/>
      <c r="BE114" s="224"/>
      <c r="BF114" s="224"/>
      <c r="BG114" s="229"/>
      <c r="BH114" s="230"/>
      <c r="BI114" s="230"/>
      <c r="BJ114" s="230"/>
      <c r="BK114" s="230"/>
      <c r="BL114" s="230"/>
      <c r="BM114" s="207"/>
      <c r="BN114" s="208"/>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row>
    <row r="115" spans="1:92" ht="10.35" customHeight="1" thickTop="1" x14ac:dyDescent="0.15">
      <c r="A115" s="13"/>
      <c r="B115" s="242" t="s">
        <v>38</v>
      </c>
      <c r="C115" s="243"/>
      <c r="D115" s="248" t="s">
        <v>39</v>
      </c>
      <c r="E115" s="248"/>
      <c r="F115" s="248"/>
      <c r="G115" s="248"/>
      <c r="H115" s="248"/>
      <c r="I115" s="248"/>
      <c r="J115" s="248"/>
      <c r="K115" s="248"/>
      <c r="L115" s="248" t="s">
        <v>40</v>
      </c>
      <c r="M115" s="248"/>
      <c r="N115" s="248"/>
      <c r="O115" s="248"/>
      <c r="P115" s="248"/>
      <c r="Q115" s="248"/>
      <c r="R115" s="248"/>
      <c r="S115" s="267"/>
      <c r="T115" s="268"/>
      <c r="U115" s="268"/>
      <c r="V115" s="268"/>
      <c r="W115" s="268"/>
      <c r="X115" s="268"/>
      <c r="Y115" s="268"/>
      <c r="Z115" s="268"/>
      <c r="AA115" s="268"/>
      <c r="AB115" s="268"/>
      <c r="AC115" s="268"/>
      <c r="AD115" s="268"/>
      <c r="AE115" s="268"/>
      <c r="AF115" s="268"/>
      <c r="AG115" s="268"/>
      <c r="AH115" s="268"/>
      <c r="AI115" s="231"/>
      <c r="AJ115" s="231"/>
      <c r="AK115" s="231"/>
      <c r="AL115" s="231"/>
      <c r="AM115" s="231"/>
      <c r="AN115" s="231"/>
      <c r="AO115" s="231"/>
      <c r="AP115" s="232"/>
      <c r="AQ115" s="252">
        <f>SUM(D117:AP118)</f>
        <v>0</v>
      </c>
      <c r="AR115" s="253"/>
      <c r="AS115" s="253"/>
      <c r="AT115" s="253"/>
      <c r="AU115" s="253"/>
      <c r="AV115" s="253"/>
      <c r="AW115" s="253"/>
      <c r="AX115" s="231" t="s">
        <v>35</v>
      </c>
      <c r="AY115" s="231"/>
      <c r="AZ115" s="258">
        <v>3</v>
      </c>
      <c r="BA115" s="258"/>
      <c r="BB115" s="258"/>
      <c r="BC115" s="258"/>
      <c r="BD115" s="222" t="s">
        <v>36</v>
      </c>
      <c r="BE115" s="222"/>
      <c r="BF115" s="222"/>
      <c r="BG115" s="225">
        <f>AQ115*AZ115</f>
        <v>0</v>
      </c>
      <c r="BH115" s="226"/>
      <c r="BI115" s="226"/>
      <c r="BJ115" s="226"/>
      <c r="BK115" s="226"/>
      <c r="BL115" s="226"/>
      <c r="BM115" s="231" t="s">
        <v>37</v>
      </c>
      <c r="BN115" s="232"/>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row>
    <row r="116" spans="1:92" ht="10.35" customHeight="1" x14ac:dyDescent="0.15">
      <c r="A116" s="13"/>
      <c r="B116" s="244"/>
      <c r="C116" s="245"/>
      <c r="D116" s="249"/>
      <c r="E116" s="249"/>
      <c r="F116" s="249"/>
      <c r="G116" s="249"/>
      <c r="H116" s="249"/>
      <c r="I116" s="249"/>
      <c r="J116" s="249"/>
      <c r="K116" s="249"/>
      <c r="L116" s="249"/>
      <c r="M116" s="249"/>
      <c r="N116" s="249"/>
      <c r="O116" s="249"/>
      <c r="P116" s="249"/>
      <c r="Q116" s="249"/>
      <c r="R116" s="249"/>
      <c r="S116" s="269"/>
      <c r="T116" s="270"/>
      <c r="U116" s="270"/>
      <c r="V116" s="270"/>
      <c r="W116" s="270"/>
      <c r="X116" s="270"/>
      <c r="Y116" s="270"/>
      <c r="Z116" s="270"/>
      <c r="AA116" s="270"/>
      <c r="AB116" s="270"/>
      <c r="AC116" s="270"/>
      <c r="AD116" s="270"/>
      <c r="AE116" s="270"/>
      <c r="AF116" s="270"/>
      <c r="AG116" s="270"/>
      <c r="AH116" s="270"/>
      <c r="AI116" s="197"/>
      <c r="AJ116" s="197"/>
      <c r="AK116" s="197"/>
      <c r="AL116" s="197"/>
      <c r="AM116" s="197"/>
      <c r="AN116" s="197"/>
      <c r="AO116" s="197"/>
      <c r="AP116" s="233"/>
      <c r="AQ116" s="254"/>
      <c r="AR116" s="255"/>
      <c r="AS116" s="255"/>
      <c r="AT116" s="255"/>
      <c r="AU116" s="255"/>
      <c r="AV116" s="255"/>
      <c r="AW116" s="255"/>
      <c r="AX116" s="197"/>
      <c r="AY116" s="197"/>
      <c r="AZ116" s="259"/>
      <c r="BA116" s="259"/>
      <c r="BB116" s="259"/>
      <c r="BC116" s="259"/>
      <c r="BD116" s="223"/>
      <c r="BE116" s="223"/>
      <c r="BF116" s="223"/>
      <c r="BG116" s="227"/>
      <c r="BH116" s="228"/>
      <c r="BI116" s="228"/>
      <c r="BJ116" s="228"/>
      <c r="BK116" s="228"/>
      <c r="BL116" s="228"/>
      <c r="BM116" s="197"/>
      <c r="BN116" s="23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row>
    <row r="117" spans="1:92" ht="10.35" customHeight="1" x14ac:dyDescent="0.15">
      <c r="A117" s="13"/>
      <c r="B117" s="244"/>
      <c r="C117" s="245"/>
      <c r="D117" s="234">
        <f>BW69</f>
        <v>0</v>
      </c>
      <c r="E117" s="234"/>
      <c r="F117" s="234"/>
      <c r="G117" s="234"/>
      <c r="H117" s="234"/>
      <c r="I117" s="234"/>
      <c r="J117" s="234"/>
      <c r="K117" s="234"/>
      <c r="L117" s="234">
        <f>BW72</f>
        <v>0</v>
      </c>
      <c r="M117" s="234"/>
      <c r="N117" s="234"/>
      <c r="O117" s="234"/>
      <c r="P117" s="234"/>
      <c r="Q117" s="234"/>
      <c r="R117" s="234"/>
      <c r="S117" s="269"/>
      <c r="T117" s="270"/>
      <c r="U117" s="270"/>
      <c r="V117" s="270"/>
      <c r="W117" s="270"/>
      <c r="X117" s="270"/>
      <c r="Y117" s="270"/>
      <c r="Z117" s="270"/>
      <c r="AA117" s="270"/>
      <c r="AB117" s="270"/>
      <c r="AC117" s="270"/>
      <c r="AD117" s="270"/>
      <c r="AE117" s="270"/>
      <c r="AF117" s="270"/>
      <c r="AG117" s="270"/>
      <c r="AH117" s="270"/>
      <c r="AI117" s="197"/>
      <c r="AJ117" s="197"/>
      <c r="AK117" s="197"/>
      <c r="AL117" s="197"/>
      <c r="AM117" s="197"/>
      <c r="AN117" s="197"/>
      <c r="AO117" s="197"/>
      <c r="AP117" s="233"/>
      <c r="AQ117" s="254"/>
      <c r="AR117" s="255"/>
      <c r="AS117" s="255"/>
      <c r="AT117" s="255"/>
      <c r="AU117" s="255"/>
      <c r="AV117" s="255"/>
      <c r="AW117" s="255"/>
      <c r="AX117" s="197"/>
      <c r="AY117" s="197"/>
      <c r="AZ117" s="259"/>
      <c r="BA117" s="259"/>
      <c r="BB117" s="259"/>
      <c r="BC117" s="259"/>
      <c r="BD117" s="223"/>
      <c r="BE117" s="223"/>
      <c r="BF117" s="223"/>
      <c r="BG117" s="227"/>
      <c r="BH117" s="228"/>
      <c r="BI117" s="228"/>
      <c r="BJ117" s="228"/>
      <c r="BK117" s="228"/>
      <c r="BL117" s="228"/>
      <c r="BM117" s="197"/>
      <c r="BN117" s="23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row>
    <row r="118" spans="1:92" ht="10.35" customHeight="1" thickBot="1" x14ac:dyDescent="0.2">
      <c r="A118" s="13"/>
      <c r="B118" s="246"/>
      <c r="C118" s="247"/>
      <c r="D118" s="235"/>
      <c r="E118" s="235"/>
      <c r="F118" s="235"/>
      <c r="G118" s="235"/>
      <c r="H118" s="235"/>
      <c r="I118" s="235"/>
      <c r="J118" s="235"/>
      <c r="K118" s="235"/>
      <c r="L118" s="235"/>
      <c r="M118" s="235"/>
      <c r="N118" s="235"/>
      <c r="O118" s="235"/>
      <c r="P118" s="235"/>
      <c r="Q118" s="235"/>
      <c r="R118" s="235"/>
      <c r="S118" s="271"/>
      <c r="T118" s="272"/>
      <c r="U118" s="272"/>
      <c r="V118" s="272"/>
      <c r="W118" s="272"/>
      <c r="X118" s="272"/>
      <c r="Y118" s="272"/>
      <c r="Z118" s="272"/>
      <c r="AA118" s="272"/>
      <c r="AB118" s="272"/>
      <c r="AC118" s="272"/>
      <c r="AD118" s="272"/>
      <c r="AE118" s="272"/>
      <c r="AF118" s="272"/>
      <c r="AG118" s="272"/>
      <c r="AH118" s="272"/>
      <c r="AI118" s="207"/>
      <c r="AJ118" s="207"/>
      <c r="AK118" s="207"/>
      <c r="AL118" s="207"/>
      <c r="AM118" s="207"/>
      <c r="AN118" s="207"/>
      <c r="AO118" s="207"/>
      <c r="AP118" s="208"/>
      <c r="AQ118" s="256"/>
      <c r="AR118" s="257"/>
      <c r="AS118" s="257"/>
      <c r="AT118" s="257"/>
      <c r="AU118" s="257"/>
      <c r="AV118" s="257"/>
      <c r="AW118" s="257"/>
      <c r="AX118" s="207"/>
      <c r="AY118" s="207"/>
      <c r="AZ118" s="260"/>
      <c r="BA118" s="260"/>
      <c r="BB118" s="260"/>
      <c r="BC118" s="260"/>
      <c r="BD118" s="224"/>
      <c r="BE118" s="224"/>
      <c r="BF118" s="224"/>
      <c r="BG118" s="229"/>
      <c r="BH118" s="230"/>
      <c r="BI118" s="230"/>
      <c r="BJ118" s="230"/>
      <c r="BK118" s="230"/>
      <c r="BL118" s="230"/>
      <c r="BM118" s="207"/>
      <c r="BN118" s="208"/>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row>
    <row r="119" spans="1:92" ht="10.35" customHeight="1" thickTop="1" x14ac:dyDescent="0.15">
      <c r="A119" s="13"/>
      <c r="B119" s="261" t="s">
        <v>41</v>
      </c>
      <c r="C119" s="262"/>
      <c r="D119" s="248" t="s">
        <v>41</v>
      </c>
      <c r="E119" s="248"/>
      <c r="F119" s="248"/>
      <c r="G119" s="248"/>
      <c r="H119" s="248"/>
      <c r="I119" s="248"/>
      <c r="J119" s="248"/>
      <c r="K119" s="248"/>
      <c r="L119" s="267"/>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31"/>
      <c r="AJ119" s="231"/>
      <c r="AK119" s="231"/>
      <c r="AL119" s="231"/>
      <c r="AM119" s="231"/>
      <c r="AN119" s="231"/>
      <c r="AO119" s="231"/>
      <c r="AP119" s="232"/>
      <c r="AQ119" s="252">
        <f>D121</f>
        <v>0</v>
      </c>
      <c r="AR119" s="253"/>
      <c r="AS119" s="253"/>
      <c r="AT119" s="253"/>
      <c r="AU119" s="253"/>
      <c r="AV119" s="253"/>
      <c r="AW119" s="253"/>
      <c r="AX119" s="231" t="s">
        <v>35</v>
      </c>
      <c r="AY119" s="231"/>
      <c r="AZ119" s="286">
        <v>5</v>
      </c>
      <c r="BA119" s="286"/>
      <c r="BB119" s="286"/>
      <c r="BC119" s="286"/>
      <c r="BD119" s="231" t="s">
        <v>36</v>
      </c>
      <c r="BE119" s="231"/>
      <c r="BF119" s="232"/>
      <c r="BG119" s="225">
        <f>AQ119*AZ119</f>
        <v>0</v>
      </c>
      <c r="BH119" s="226"/>
      <c r="BI119" s="226"/>
      <c r="BJ119" s="226"/>
      <c r="BK119" s="226"/>
      <c r="BL119" s="226"/>
      <c r="BM119" s="231" t="s">
        <v>37</v>
      </c>
      <c r="BN119" s="232"/>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row>
    <row r="120" spans="1:92" ht="10.35" customHeight="1" x14ac:dyDescent="0.15">
      <c r="A120" s="13"/>
      <c r="B120" s="263"/>
      <c r="C120" s="264"/>
      <c r="D120" s="249"/>
      <c r="E120" s="249"/>
      <c r="F120" s="249"/>
      <c r="G120" s="249"/>
      <c r="H120" s="249"/>
      <c r="I120" s="249"/>
      <c r="J120" s="249"/>
      <c r="K120" s="249"/>
      <c r="L120" s="269"/>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197"/>
      <c r="AJ120" s="197"/>
      <c r="AK120" s="197"/>
      <c r="AL120" s="197"/>
      <c r="AM120" s="197"/>
      <c r="AN120" s="197"/>
      <c r="AO120" s="197"/>
      <c r="AP120" s="233"/>
      <c r="AQ120" s="254"/>
      <c r="AR120" s="255"/>
      <c r="AS120" s="255"/>
      <c r="AT120" s="255"/>
      <c r="AU120" s="255"/>
      <c r="AV120" s="255"/>
      <c r="AW120" s="255"/>
      <c r="AX120" s="197"/>
      <c r="AY120" s="197"/>
      <c r="AZ120" s="279"/>
      <c r="BA120" s="279"/>
      <c r="BB120" s="279"/>
      <c r="BC120" s="279"/>
      <c r="BD120" s="197"/>
      <c r="BE120" s="197"/>
      <c r="BF120" s="233"/>
      <c r="BG120" s="227"/>
      <c r="BH120" s="228"/>
      <c r="BI120" s="228"/>
      <c r="BJ120" s="228"/>
      <c r="BK120" s="228"/>
      <c r="BL120" s="228"/>
      <c r="BM120" s="197"/>
      <c r="BN120" s="23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row>
    <row r="121" spans="1:92" ht="10.35" customHeight="1" x14ac:dyDescent="0.15">
      <c r="A121" s="13"/>
      <c r="B121" s="263"/>
      <c r="C121" s="264"/>
      <c r="D121" s="234">
        <f>BW75</f>
        <v>0</v>
      </c>
      <c r="E121" s="234"/>
      <c r="F121" s="234"/>
      <c r="G121" s="234"/>
      <c r="H121" s="234"/>
      <c r="I121" s="234"/>
      <c r="J121" s="234"/>
      <c r="K121" s="234"/>
      <c r="L121" s="269"/>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97"/>
      <c r="AJ121" s="197"/>
      <c r="AK121" s="197"/>
      <c r="AL121" s="197"/>
      <c r="AM121" s="197"/>
      <c r="AN121" s="197"/>
      <c r="AO121" s="197"/>
      <c r="AP121" s="233"/>
      <c r="AQ121" s="254"/>
      <c r="AR121" s="255"/>
      <c r="AS121" s="255"/>
      <c r="AT121" s="255"/>
      <c r="AU121" s="255"/>
      <c r="AV121" s="255"/>
      <c r="AW121" s="255"/>
      <c r="AX121" s="197"/>
      <c r="AY121" s="197"/>
      <c r="AZ121" s="279"/>
      <c r="BA121" s="279"/>
      <c r="BB121" s="279"/>
      <c r="BC121" s="279"/>
      <c r="BD121" s="197"/>
      <c r="BE121" s="197"/>
      <c r="BF121" s="233"/>
      <c r="BG121" s="227"/>
      <c r="BH121" s="228"/>
      <c r="BI121" s="228"/>
      <c r="BJ121" s="228"/>
      <c r="BK121" s="228"/>
      <c r="BL121" s="228"/>
      <c r="BM121" s="197"/>
      <c r="BN121" s="23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row>
    <row r="122" spans="1:92" ht="10.35" customHeight="1" thickBot="1" x14ac:dyDescent="0.2">
      <c r="A122" s="13"/>
      <c r="B122" s="265"/>
      <c r="C122" s="266"/>
      <c r="D122" s="235"/>
      <c r="E122" s="235"/>
      <c r="F122" s="235"/>
      <c r="G122" s="235"/>
      <c r="H122" s="235"/>
      <c r="I122" s="235"/>
      <c r="J122" s="235"/>
      <c r="K122" s="235"/>
      <c r="L122" s="271"/>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07"/>
      <c r="AJ122" s="207"/>
      <c r="AK122" s="207"/>
      <c r="AL122" s="207"/>
      <c r="AM122" s="207"/>
      <c r="AN122" s="207"/>
      <c r="AO122" s="207"/>
      <c r="AP122" s="208"/>
      <c r="AQ122" s="256"/>
      <c r="AR122" s="257"/>
      <c r="AS122" s="257"/>
      <c r="AT122" s="257"/>
      <c r="AU122" s="257"/>
      <c r="AV122" s="257"/>
      <c r="AW122" s="257"/>
      <c r="AX122" s="207"/>
      <c r="AY122" s="207"/>
      <c r="AZ122" s="280"/>
      <c r="BA122" s="280"/>
      <c r="BB122" s="280"/>
      <c r="BC122" s="280"/>
      <c r="BD122" s="207"/>
      <c r="BE122" s="207"/>
      <c r="BF122" s="208"/>
      <c r="BG122" s="229"/>
      <c r="BH122" s="230"/>
      <c r="BI122" s="230"/>
      <c r="BJ122" s="230"/>
      <c r="BK122" s="230"/>
      <c r="BL122" s="230"/>
      <c r="BM122" s="207"/>
      <c r="BN122" s="208"/>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row>
    <row r="123" spans="1:92" ht="10.35" customHeight="1" thickTop="1" x14ac:dyDescent="0.15">
      <c r="A123" s="13"/>
      <c r="B123" s="263" t="s">
        <v>42</v>
      </c>
      <c r="C123" s="264"/>
      <c r="D123" s="283" t="s">
        <v>43</v>
      </c>
      <c r="E123" s="283"/>
      <c r="F123" s="283"/>
      <c r="G123" s="283"/>
      <c r="H123" s="283"/>
      <c r="I123" s="283"/>
      <c r="J123" s="283"/>
      <c r="K123" s="283"/>
      <c r="L123" s="283" t="s">
        <v>44</v>
      </c>
      <c r="M123" s="283"/>
      <c r="N123" s="283"/>
      <c r="O123" s="283"/>
      <c r="P123" s="283"/>
      <c r="Q123" s="283"/>
      <c r="R123" s="283"/>
      <c r="S123" s="283" t="s">
        <v>45</v>
      </c>
      <c r="T123" s="283"/>
      <c r="U123" s="283"/>
      <c r="V123" s="283"/>
      <c r="W123" s="283"/>
      <c r="X123" s="283"/>
      <c r="Y123" s="283"/>
      <c r="Z123" s="283"/>
      <c r="AA123" s="283" t="s">
        <v>46</v>
      </c>
      <c r="AB123" s="283"/>
      <c r="AC123" s="283"/>
      <c r="AD123" s="283"/>
      <c r="AE123" s="283"/>
      <c r="AF123" s="283"/>
      <c r="AG123" s="283"/>
      <c r="AH123" s="283"/>
      <c r="AI123" s="283" t="s">
        <v>47</v>
      </c>
      <c r="AJ123" s="283"/>
      <c r="AK123" s="283"/>
      <c r="AL123" s="283"/>
      <c r="AM123" s="283"/>
      <c r="AN123" s="283"/>
      <c r="AO123" s="283"/>
      <c r="AP123" s="284"/>
      <c r="AQ123" s="254">
        <f>SUM(D125:AP126)</f>
        <v>0</v>
      </c>
      <c r="AR123" s="255"/>
      <c r="AS123" s="255"/>
      <c r="AT123" s="255"/>
      <c r="AU123" s="255"/>
      <c r="AV123" s="255"/>
      <c r="AW123" s="255"/>
      <c r="AX123" s="197" t="s">
        <v>35</v>
      </c>
      <c r="AY123" s="197"/>
      <c r="AZ123" s="279">
        <v>5</v>
      </c>
      <c r="BA123" s="279"/>
      <c r="BB123" s="279"/>
      <c r="BC123" s="279"/>
      <c r="BD123" s="223" t="s">
        <v>36</v>
      </c>
      <c r="BE123" s="223"/>
      <c r="BF123" s="223"/>
      <c r="BG123" s="225">
        <f>AQ123*AZ123</f>
        <v>0</v>
      </c>
      <c r="BH123" s="226"/>
      <c r="BI123" s="226"/>
      <c r="BJ123" s="226"/>
      <c r="BK123" s="226"/>
      <c r="BL123" s="226"/>
      <c r="BM123" s="231" t="s">
        <v>37</v>
      </c>
      <c r="BN123" s="232"/>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row>
    <row r="124" spans="1:92" ht="10.35" customHeight="1" x14ac:dyDescent="0.15">
      <c r="A124" s="13"/>
      <c r="B124" s="263"/>
      <c r="C124" s="264"/>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85"/>
      <c r="AQ124" s="254"/>
      <c r="AR124" s="255"/>
      <c r="AS124" s="255"/>
      <c r="AT124" s="255"/>
      <c r="AU124" s="255"/>
      <c r="AV124" s="255"/>
      <c r="AW124" s="255"/>
      <c r="AX124" s="197"/>
      <c r="AY124" s="197"/>
      <c r="AZ124" s="279"/>
      <c r="BA124" s="279"/>
      <c r="BB124" s="279"/>
      <c r="BC124" s="279"/>
      <c r="BD124" s="223"/>
      <c r="BE124" s="223"/>
      <c r="BF124" s="223"/>
      <c r="BG124" s="227"/>
      <c r="BH124" s="228"/>
      <c r="BI124" s="228"/>
      <c r="BJ124" s="228"/>
      <c r="BK124" s="228"/>
      <c r="BL124" s="228"/>
      <c r="BM124" s="197"/>
      <c r="BN124" s="23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row>
    <row r="125" spans="1:92" ht="10.35" customHeight="1" x14ac:dyDescent="0.15">
      <c r="A125" s="13"/>
      <c r="B125" s="263"/>
      <c r="C125" s="264"/>
      <c r="D125" s="234">
        <f>BW78</f>
        <v>0</v>
      </c>
      <c r="E125" s="234"/>
      <c r="F125" s="234"/>
      <c r="G125" s="234"/>
      <c r="H125" s="234"/>
      <c r="I125" s="234"/>
      <c r="J125" s="234"/>
      <c r="K125" s="234"/>
      <c r="L125" s="234">
        <f>BW81</f>
        <v>0</v>
      </c>
      <c r="M125" s="234"/>
      <c r="N125" s="234"/>
      <c r="O125" s="234"/>
      <c r="P125" s="234"/>
      <c r="Q125" s="234"/>
      <c r="R125" s="234"/>
      <c r="S125" s="234">
        <f>BW84</f>
        <v>0</v>
      </c>
      <c r="T125" s="234"/>
      <c r="U125" s="234"/>
      <c r="V125" s="234"/>
      <c r="W125" s="234"/>
      <c r="X125" s="234"/>
      <c r="Y125" s="234"/>
      <c r="Z125" s="234"/>
      <c r="AA125" s="234">
        <f>BW87</f>
        <v>0</v>
      </c>
      <c r="AB125" s="234"/>
      <c r="AC125" s="234"/>
      <c r="AD125" s="234"/>
      <c r="AE125" s="234"/>
      <c r="AF125" s="234"/>
      <c r="AG125" s="234"/>
      <c r="AH125" s="234"/>
      <c r="AI125" s="234">
        <f>BW90</f>
        <v>0</v>
      </c>
      <c r="AJ125" s="234"/>
      <c r="AK125" s="234"/>
      <c r="AL125" s="234"/>
      <c r="AM125" s="234"/>
      <c r="AN125" s="234"/>
      <c r="AO125" s="234"/>
      <c r="AP125" s="275"/>
      <c r="AQ125" s="254"/>
      <c r="AR125" s="255"/>
      <c r="AS125" s="255"/>
      <c r="AT125" s="255"/>
      <c r="AU125" s="255"/>
      <c r="AV125" s="255"/>
      <c r="AW125" s="255"/>
      <c r="AX125" s="197"/>
      <c r="AY125" s="197"/>
      <c r="AZ125" s="279"/>
      <c r="BA125" s="279"/>
      <c r="BB125" s="279"/>
      <c r="BC125" s="279"/>
      <c r="BD125" s="223"/>
      <c r="BE125" s="223"/>
      <c r="BF125" s="223"/>
      <c r="BG125" s="227"/>
      <c r="BH125" s="228"/>
      <c r="BI125" s="228"/>
      <c r="BJ125" s="228"/>
      <c r="BK125" s="228"/>
      <c r="BL125" s="228"/>
      <c r="BM125" s="197"/>
      <c r="BN125" s="23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row>
    <row r="126" spans="1:92" ht="10.35" customHeight="1" thickBot="1" x14ac:dyDescent="0.2">
      <c r="A126" s="13"/>
      <c r="B126" s="281"/>
      <c r="C126" s="282"/>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4"/>
      <c r="AG126" s="274"/>
      <c r="AH126" s="274"/>
      <c r="AI126" s="274"/>
      <c r="AJ126" s="274"/>
      <c r="AK126" s="274"/>
      <c r="AL126" s="274"/>
      <c r="AM126" s="274"/>
      <c r="AN126" s="274"/>
      <c r="AO126" s="274"/>
      <c r="AP126" s="276"/>
      <c r="AQ126" s="256"/>
      <c r="AR126" s="257"/>
      <c r="AS126" s="257"/>
      <c r="AT126" s="257"/>
      <c r="AU126" s="257"/>
      <c r="AV126" s="257"/>
      <c r="AW126" s="257"/>
      <c r="AX126" s="207"/>
      <c r="AY126" s="207"/>
      <c r="AZ126" s="280"/>
      <c r="BA126" s="280"/>
      <c r="BB126" s="280"/>
      <c r="BC126" s="280"/>
      <c r="BD126" s="224"/>
      <c r="BE126" s="224"/>
      <c r="BF126" s="224"/>
      <c r="BG126" s="229"/>
      <c r="BH126" s="230"/>
      <c r="BI126" s="230"/>
      <c r="BJ126" s="230"/>
      <c r="BK126" s="230"/>
      <c r="BL126" s="230"/>
      <c r="BM126" s="207"/>
      <c r="BN126" s="208"/>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row>
    <row r="127" spans="1:92" ht="10.35" customHeight="1" thickTop="1" x14ac:dyDescent="0.15">
      <c r="A127" s="13"/>
      <c r="B127" s="17"/>
      <c r="C127" s="17"/>
      <c r="D127" s="17"/>
      <c r="E127" s="13"/>
      <c r="F127" s="13"/>
      <c r="G127" s="13"/>
      <c r="H127" s="13"/>
      <c r="I127" s="13"/>
      <c r="J127" s="13"/>
      <c r="K127" s="13"/>
      <c r="L127" s="13"/>
      <c r="M127" s="13"/>
      <c r="N127" s="13"/>
      <c r="O127" s="13"/>
      <c r="P127" s="13"/>
      <c r="Q127" s="13"/>
      <c r="R127" s="13"/>
      <c r="S127" s="13"/>
      <c r="T127" s="13"/>
      <c r="U127" s="18"/>
      <c r="V127" s="18"/>
      <c r="W127" s="18"/>
      <c r="X127" s="18"/>
      <c r="Y127" s="18"/>
      <c r="Z127" s="18"/>
      <c r="AA127" s="18"/>
      <c r="AB127" s="18"/>
      <c r="AC127" s="18"/>
      <c r="AD127" s="19"/>
      <c r="AE127" s="19"/>
      <c r="AF127" s="277" t="s">
        <v>6</v>
      </c>
      <c r="AG127" s="231"/>
      <c r="AH127" s="231"/>
      <c r="AI127" s="231"/>
      <c r="AJ127" s="231"/>
      <c r="AK127" s="231"/>
      <c r="AL127" s="231"/>
      <c r="AM127" s="231"/>
      <c r="AN127" s="231"/>
      <c r="AO127" s="231"/>
      <c r="AP127" s="232"/>
      <c r="AQ127" s="252">
        <f>K95</f>
        <v>0</v>
      </c>
      <c r="AR127" s="253"/>
      <c r="AS127" s="253"/>
      <c r="AT127" s="253"/>
      <c r="AU127" s="253"/>
      <c r="AV127" s="253"/>
      <c r="AW127" s="253"/>
      <c r="AX127" s="231" t="s">
        <v>35</v>
      </c>
      <c r="AY127" s="231"/>
      <c r="AZ127" s="258">
        <v>1</v>
      </c>
      <c r="BA127" s="258"/>
      <c r="BB127" s="258"/>
      <c r="BC127" s="258"/>
      <c r="BD127" s="222" t="s">
        <v>48</v>
      </c>
      <c r="BE127" s="222"/>
      <c r="BF127" s="303"/>
      <c r="BG127" s="225">
        <f>AQ127*AZ127</f>
        <v>0</v>
      </c>
      <c r="BH127" s="226"/>
      <c r="BI127" s="226"/>
      <c r="BJ127" s="226"/>
      <c r="BK127" s="226"/>
      <c r="BL127" s="226"/>
      <c r="BM127" s="231" t="s">
        <v>37</v>
      </c>
      <c r="BN127" s="232"/>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row>
    <row r="128" spans="1:92" ht="10.35" customHeight="1" x14ac:dyDescent="0.15">
      <c r="A128" s="13"/>
      <c r="B128" s="17"/>
      <c r="C128" s="17"/>
      <c r="D128" s="17"/>
      <c r="E128" s="13"/>
      <c r="F128" s="13"/>
      <c r="G128" s="13"/>
      <c r="H128" s="13"/>
      <c r="I128" s="13"/>
      <c r="J128" s="13"/>
      <c r="K128" s="13"/>
      <c r="L128" s="13"/>
      <c r="M128" s="20"/>
      <c r="N128" s="20"/>
      <c r="O128" s="18"/>
      <c r="P128" s="18"/>
      <c r="Q128" s="18"/>
      <c r="R128" s="18"/>
      <c r="S128" s="18"/>
      <c r="T128" s="18"/>
      <c r="U128" s="18"/>
      <c r="V128" s="18"/>
      <c r="W128" s="18"/>
      <c r="X128" s="18"/>
      <c r="Y128" s="18"/>
      <c r="Z128" s="18"/>
      <c r="AA128" s="18"/>
      <c r="AB128" s="18"/>
      <c r="AC128" s="18"/>
      <c r="AD128" s="19"/>
      <c r="AE128" s="19"/>
      <c r="AF128" s="278"/>
      <c r="AG128" s="197"/>
      <c r="AH128" s="197"/>
      <c r="AI128" s="197"/>
      <c r="AJ128" s="197"/>
      <c r="AK128" s="197"/>
      <c r="AL128" s="197"/>
      <c r="AM128" s="197"/>
      <c r="AN128" s="197"/>
      <c r="AO128" s="197"/>
      <c r="AP128" s="233"/>
      <c r="AQ128" s="254"/>
      <c r="AR128" s="255"/>
      <c r="AS128" s="255"/>
      <c r="AT128" s="255"/>
      <c r="AU128" s="255"/>
      <c r="AV128" s="255"/>
      <c r="AW128" s="255"/>
      <c r="AX128" s="197"/>
      <c r="AY128" s="197"/>
      <c r="AZ128" s="259"/>
      <c r="BA128" s="259"/>
      <c r="BB128" s="259"/>
      <c r="BC128" s="259"/>
      <c r="BD128" s="223"/>
      <c r="BE128" s="223"/>
      <c r="BF128" s="304"/>
      <c r="BG128" s="227"/>
      <c r="BH128" s="228"/>
      <c r="BI128" s="228"/>
      <c r="BJ128" s="228"/>
      <c r="BK128" s="228"/>
      <c r="BL128" s="228"/>
      <c r="BM128" s="197"/>
      <c r="BN128" s="23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row>
    <row r="129" spans="1:107" ht="10.35" customHeight="1" x14ac:dyDescent="0.15">
      <c r="A129" s="13"/>
      <c r="B129" s="17"/>
      <c r="C129" s="17"/>
      <c r="D129" s="17"/>
      <c r="E129" s="13"/>
      <c r="F129" s="13"/>
      <c r="G129" s="13"/>
      <c r="H129" s="13"/>
      <c r="I129" s="13"/>
      <c r="J129" s="13"/>
      <c r="K129" s="13"/>
      <c r="L129" s="13"/>
      <c r="M129" s="20"/>
      <c r="N129" s="20"/>
      <c r="O129" s="18"/>
      <c r="P129" s="18"/>
      <c r="Q129" s="18"/>
      <c r="R129" s="18"/>
      <c r="S129" s="18"/>
      <c r="T129" s="18"/>
      <c r="U129" s="18"/>
      <c r="V129" s="18"/>
      <c r="W129" s="18"/>
      <c r="X129" s="18"/>
      <c r="Y129" s="18"/>
      <c r="Z129" s="18"/>
      <c r="AA129" s="18"/>
      <c r="AB129" s="18"/>
      <c r="AC129" s="18"/>
      <c r="AD129" s="19"/>
      <c r="AE129" s="19"/>
      <c r="AF129" s="278"/>
      <c r="AG129" s="197"/>
      <c r="AH129" s="197"/>
      <c r="AI129" s="197"/>
      <c r="AJ129" s="197"/>
      <c r="AK129" s="197"/>
      <c r="AL129" s="197"/>
      <c r="AM129" s="197"/>
      <c r="AN129" s="197"/>
      <c r="AO129" s="197"/>
      <c r="AP129" s="233"/>
      <c r="AQ129" s="254"/>
      <c r="AR129" s="255"/>
      <c r="AS129" s="255"/>
      <c r="AT129" s="255"/>
      <c r="AU129" s="255"/>
      <c r="AV129" s="255"/>
      <c r="AW129" s="255"/>
      <c r="AX129" s="197"/>
      <c r="AY129" s="197"/>
      <c r="AZ129" s="259"/>
      <c r="BA129" s="259"/>
      <c r="BB129" s="259"/>
      <c r="BC129" s="259"/>
      <c r="BD129" s="223"/>
      <c r="BE129" s="223"/>
      <c r="BF129" s="304"/>
      <c r="BG129" s="227"/>
      <c r="BH129" s="228"/>
      <c r="BI129" s="228"/>
      <c r="BJ129" s="228"/>
      <c r="BK129" s="228"/>
      <c r="BL129" s="228"/>
      <c r="BM129" s="197"/>
      <c r="BN129" s="23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row>
    <row r="130" spans="1:107" ht="10.35" customHeight="1" thickBot="1" x14ac:dyDescent="0.2">
      <c r="A130" s="13"/>
      <c r="B130" s="21"/>
      <c r="C130" s="21"/>
      <c r="D130" s="21"/>
      <c r="E130" s="21"/>
      <c r="F130" s="21"/>
      <c r="G130" s="21"/>
      <c r="H130" s="21"/>
      <c r="I130" s="21"/>
      <c r="J130" s="21"/>
      <c r="K130" s="21"/>
      <c r="L130" s="21"/>
      <c r="M130" s="21"/>
      <c r="N130" s="21"/>
      <c r="O130" s="21"/>
      <c r="P130" s="21"/>
      <c r="Q130" s="21"/>
      <c r="R130" s="21"/>
      <c r="S130" s="21"/>
      <c r="T130" s="21"/>
      <c r="U130" s="21"/>
      <c r="V130" s="13"/>
      <c r="W130" s="13"/>
      <c r="X130" s="13"/>
      <c r="Y130" s="13"/>
      <c r="Z130" s="13"/>
      <c r="AA130" s="13"/>
      <c r="AB130" s="13"/>
      <c r="AC130" s="13"/>
      <c r="AD130" s="13"/>
      <c r="AE130" s="13"/>
      <c r="AF130" s="241"/>
      <c r="AG130" s="207"/>
      <c r="AH130" s="207"/>
      <c r="AI130" s="207"/>
      <c r="AJ130" s="207"/>
      <c r="AK130" s="207"/>
      <c r="AL130" s="207"/>
      <c r="AM130" s="207"/>
      <c r="AN130" s="207"/>
      <c r="AO130" s="207"/>
      <c r="AP130" s="208"/>
      <c r="AQ130" s="256"/>
      <c r="AR130" s="257"/>
      <c r="AS130" s="257"/>
      <c r="AT130" s="257"/>
      <c r="AU130" s="257"/>
      <c r="AV130" s="257"/>
      <c r="AW130" s="257"/>
      <c r="AX130" s="207"/>
      <c r="AY130" s="207"/>
      <c r="AZ130" s="260"/>
      <c r="BA130" s="260"/>
      <c r="BB130" s="260"/>
      <c r="BC130" s="260"/>
      <c r="BD130" s="224"/>
      <c r="BE130" s="224"/>
      <c r="BF130" s="305"/>
      <c r="BG130" s="229"/>
      <c r="BH130" s="230"/>
      <c r="BI130" s="230"/>
      <c r="BJ130" s="230"/>
      <c r="BK130" s="230"/>
      <c r="BL130" s="230"/>
      <c r="BM130" s="207"/>
      <c r="BN130" s="208"/>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row>
    <row r="131" spans="1:107" ht="10.35" customHeight="1" thickTop="1" x14ac:dyDescent="0.15">
      <c r="A131" s="13"/>
      <c r="B131" s="21"/>
      <c r="C131" s="21"/>
      <c r="D131" s="21"/>
      <c r="E131" s="21"/>
      <c r="F131" s="21"/>
      <c r="G131" s="21"/>
      <c r="H131" s="21"/>
      <c r="I131" s="21"/>
      <c r="J131" s="21"/>
      <c r="K131" s="21"/>
      <c r="L131" s="21"/>
      <c r="M131" s="21"/>
      <c r="N131" s="21"/>
      <c r="O131" s="21"/>
      <c r="P131" s="21"/>
      <c r="Q131" s="21"/>
      <c r="R131" s="21"/>
      <c r="S131" s="21"/>
      <c r="T131" s="21"/>
      <c r="U131" s="21"/>
      <c r="V131" s="13"/>
      <c r="W131" s="13"/>
      <c r="X131" s="13"/>
      <c r="Y131" s="13"/>
      <c r="Z131" s="13"/>
      <c r="AA131" s="13"/>
      <c r="AB131" s="13"/>
      <c r="AC131" s="13"/>
      <c r="AD131" s="13"/>
      <c r="AE131" s="13"/>
      <c r="AF131" s="306" t="s">
        <v>49</v>
      </c>
      <c r="AG131" s="307"/>
      <c r="AH131" s="307"/>
      <c r="AI131" s="307"/>
      <c r="AJ131" s="307"/>
      <c r="AK131" s="307"/>
      <c r="AL131" s="307"/>
      <c r="AM131" s="307"/>
      <c r="AN131" s="307"/>
      <c r="AO131" s="307"/>
      <c r="AP131" s="307"/>
      <c r="AQ131" s="307"/>
      <c r="AR131" s="307"/>
      <c r="AS131" s="307"/>
      <c r="AT131" s="307"/>
      <c r="AU131" s="307"/>
      <c r="AV131" s="307"/>
      <c r="AW131" s="307"/>
      <c r="AX131" s="307"/>
      <c r="AY131" s="307"/>
      <c r="AZ131" s="307"/>
      <c r="BA131" s="307"/>
      <c r="BB131" s="307"/>
      <c r="BC131" s="307"/>
      <c r="BD131" s="307"/>
      <c r="BE131" s="307"/>
      <c r="BF131" s="308"/>
      <c r="BG131" s="227">
        <f>SUM(BG111:BL130)</f>
        <v>0</v>
      </c>
      <c r="BH131" s="228"/>
      <c r="BI131" s="228"/>
      <c r="BJ131" s="228"/>
      <c r="BK131" s="228"/>
      <c r="BL131" s="228"/>
      <c r="BM131" s="197" t="s">
        <v>37</v>
      </c>
      <c r="BN131" s="23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301">
        <f>ROUNDDOWN(BG131,-2)</f>
        <v>0</v>
      </c>
      <c r="CM131" s="301"/>
      <c r="CN131" s="301"/>
      <c r="CO131" s="301"/>
      <c r="CP131" s="301"/>
      <c r="CQ131" s="301"/>
      <c r="CR131" s="13"/>
      <c r="CS131" s="13"/>
      <c r="CT131" s="13"/>
      <c r="CU131" s="13"/>
      <c r="CV131" s="13"/>
      <c r="CW131" s="13"/>
      <c r="CX131" s="13"/>
      <c r="CY131" s="13"/>
      <c r="CZ131" s="13"/>
      <c r="DA131" s="13"/>
      <c r="DB131" s="13"/>
      <c r="DC131" s="13"/>
    </row>
    <row r="132" spans="1:107" ht="13.5"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306"/>
      <c r="AG132" s="307"/>
      <c r="AH132" s="307"/>
      <c r="AI132" s="307"/>
      <c r="AJ132" s="307"/>
      <c r="AK132" s="307"/>
      <c r="AL132" s="307"/>
      <c r="AM132" s="307"/>
      <c r="AN132" s="307"/>
      <c r="AO132" s="307"/>
      <c r="AP132" s="307"/>
      <c r="AQ132" s="307"/>
      <c r="AR132" s="307"/>
      <c r="AS132" s="307"/>
      <c r="AT132" s="307"/>
      <c r="AU132" s="307"/>
      <c r="AV132" s="307"/>
      <c r="AW132" s="307"/>
      <c r="AX132" s="307"/>
      <c r="AY132" s="307"/>
      <c r="AZ132" s="307"/>
      <c r="BA132" s="307"/>
      <c r="BB132" s="307"/>
      <c r="BC132" s="307"/>
      <c r="BD132" s="307"/>
      <c r="BE132" s="307"/>
      <c r="BF132" s="308"/>
      <c r="BG132" s="227"/>
      <c r="BH132" s="228"/>
      <c r="BI132" s="228"/>
      <c r="BJ132" s="228"/>
      <c r="BK132" s="228"/>
      <c r="BL132" s="228"/>
      <c r="BM132" s="197"/>
      <c r="BN132" s="233"/>
      <c r="BO132" s="13"/>
      <c r="BP132" s="13"/>
      <c r="CF132" s="302" t="e">
        <f>VALUE(IF(ISERROR(MID($CL131,LEN($CL131)-7,1)),"",MID($CL131,LEN($CL131)-7,1)))</f>
        <v>#VALUE!</v>
      </c>
      <c r="CG132" s="302" t="str">
        <f>IF(ISERROR(MID($A128,LEN($A128)-5,1)),"",MID($A128,LEN($A128)-5,1))</f>
        <v/>
      </c>
      <c r="CH132" s="302" t="str">
        <f>IF(ISERROR(MID($A128,LEN($A128)-4,1)),"",MID($A128,LEN($A128)-4,1))</f>
        <v/>
      </c>
      <c r="CI132" s="302" t="e">
        <f>VALUE(IF(ISERROR(MID($CL131,LEN($CL131)-6,1)),"",MID($CL131,LEN($CL131)-6,1)))</f>
        <v>#VALUE!</v>
      </c>
      <c r="CJ132" s="302"/>
      <c r="CK132" s="302"/>
      <c r="CL132" s="287" t="e">
        <f>VALUE(IF(ISERROR(MID($CL131,LEN($CL131)-5,1)),"",MID($CL131,LEN($CL131)-5,1)))</f>
        <v>#VALUE!</v>
      </c>
      <c r="CM132" s="287" t="str">
        <f>IF(ISERROR(MID($A128,LEN($A128)-6,1)),"",MID($A128,LEN($A128)-6,1))</f>
        <v/>
      </c>
      <c r="CN132" s="287" t="str">
        <f>IF(ISERROR(MID($A128,LEN($A128)-5,1)),"",MID($A128,LEN($A128)-5,1))</f>
        <v/>
      </c>
      <c r="CO132" s="287" t="e">
        <f>VALUE(IF(ISERROR(MID($CL131,LEN($CL131)-4,1)),"",MID($CL131,LEN($CL131)-4,1)))</f>
        <v>#VALUE!</v>
      </c>
      <c r="CP132" s="287" t="str">
        <f>IF(ISERROR(MID($A128,LEN($A128)-6,1)),"",MID($A128,LEN($A128)-6,1))</f>
        <v/>
      </c>
      <c r="CQ132" s="287" t="str">
        <f>IF(ISERROR(MID($A128,LEN($A128)-5,1)),"",MID($A128,LEN($A128)-5,1))</f>
        <v/>
      </c>
      <c r="CR132" s="287" t="e">
        <f>VALUE(IF(ISERROR(MID($CL131,LEN($CL131)-3,1)),"",MID($CL131,LEN($CL131)-3,1)))</f>
        <v>#VALUE!</v>
      </c>
      <c r="CS132" s="287" t="str">
        <f>IF(ISERROR(MID($A128,LEN($A128)-6,1)),"",MID($A128,LEN($A128)-6,1))</f>
        <v/>
      </c>
      <c r="CT132" s="287" t="str">
        <f>IF(ISERROR(MID($A128,LEN($A128)-5,1)),"",MID($A128,LEN($A128)-5,1))</f>
        <v/>
      </c>
      <c r="CU132" s="287" t="e">
        <f>VALUE(IF(ISERROR(MID($CL131,LEN($CL131)-2,1)),"",MID($CL131,LEN($CL131)-2,1)))</f>
        <v>#VALUE!</v>
      </c>
      <c r="CV132" s="287" t="str">
        <f>IF(ISERROR(MID($A128,LEN($A128)-6,1)),"",MID($A128,LEN($A128)-6,1))</f>
        <v/>
      </c>
      <c r="CW132" s="287" t="str">
        <f>IF(ISERROR(MID($A128,LEN($A128)-5,1)),"",MID($A128,LEN($A128)-5,1))</f>
        <v/>
      </c>
      <c r="CX132" s="287" t="e">
        <f>VALUE(IF(ISERROR(MID($CL131,LEN($CL131)-1,1)),"",MID($CL131,LEN($CL131)-1,1)))</f>
        <v>#VALUE!</v>
      </c>
      <c r="CY132" s="287" t="str">
        <f>IF(ISERROR(MID($A128,LEN($A128)-6,1)),"",MID($A128,LEN($A128)-6,1))</f>
        <v/>
      </c>
      <c r="CZ132" s="287" t="str">
        <f>IF(ISERROR(MID($A128,LEN($A128)-5,1)),"",MID($A128,LEN($A128)-5,1))</f>
        <v/>
      </c>
      <c r="DA132" s="287">
        <f>VALUE(IF(ISERROR(MID($CL131,LEN($CL131),1)),"",MID($CL131,LEN($CL131),1)))</f>
        <v>0</v>
      </c>
      <c r="DB132" s="287" t="str">
        <f>IF(ISERROR(MID($A128,LEN($A128)-6,1)),"",MID($A128,LEN($A128)-6,1))</f>
        <v/>
      </c>
      <c r="DC132" s="287" t="str">
        <f>IF(ISERROR(MID($A128,LEN($A128)-5,1)),"",MID($A128,LEN($A128)-5,1))</f>
        <v/>
      </c>
    </row>
    <row r="133" spans="1:107" ht="10.35" customHeight="1" x14ac:dyDescent="0.15">
      <c r="A133" s="13"/>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306"/>
      <c r="AG133" s="307"/>
      <c r="AH133" s="307"/>
      <c r="AI133" s="307"/>
      <c r="AJ133" s="307"/>
      <c r="AK133" s="307"/>
      <c r="AL133" s="307"/>
      <c r="AM133" s="307"/>
      <c r="AN133" s="307"/>
      <c r="AO133" s="307"/>
      <c r="AP133" s="307"/>
      <c r="AQ133" s="307"/>
      <c r="AR133" s="307"/>
      <c r="AS133" s="307"/>
      <c r="AT133" s="307"/>
      <c r="AU133" s="307"/>
      <c r="AV133" s="307"/>
      <c r="AW133" s="307"/>
      <c r="AX133" s="307"/>
      <c r="AY133" s="307"/>
      <c r="AZ133" s="307"/>
      <c r="BA133" s="307"/>
      <c r="BB133" s="307"/>
      <c r="BC133" s="307"/>
      <c r="BD133" s="307"/>
      <c r="BE133" s="307"/>
      <c r="BF133" s="308"/>
      <c r="BG133" s="227"/>
      <c r="BH133" s="228"/>
      <c r="BI133" s="228"/>
      <c r="BJ133" s="228"/>
      <c r="BK133" s="228"/>
      <c r="BL133" s="228"/>
      <c r="BM133" s="197"/>
      <c r="BN133" s="233"/>
      <c r="BO133" s="13"/>
      <c r="BP133" s="13"/>
      <c r="CF133" s="302" t="str">
        <f>IF(ISERROR(MID($A129,LEN($A129)-6,1)),"",MID($A129,LEN($A129)-6,1))</f>
        <v/>
      </c>
      <c r="CG133" s="302" t="str">
        <f>IF(ISERROR(MID($A129,LEN($A129)-5,1)),"",MID($A129,LEN($A129)-5,1))</f>
        <v/>
      </c>
      <c r="CH133" s="302" t="str">
        <f>IF(ISERROR(MID($A129,LEN($A129)-4,1)),"",MID($A129,LEN($A129)-4,1))</f>
        <v/>
      </c>
      <c r="CI133" s="302"/>
      <c r="CJ133" s="302"/>
      <c r="CK133" s="302"/>
      <c r="CL133" s="287" t="str">
        <f>IF(ISERROR(MID($A129,LEN($A129),1)),"",MID($A129,LEN($A129),1))</f>
        <v/>
      </c>
      <c r="CM133" s="287" t="str">
        <f>IF(ISERROR(MID($A129,LEN($A129)-6,1)),"",MID($A129,LEN($A129)-6,1))</f>
        <v/>
      </c>
      <c r="CN133" s="287" t="str">
        <f>IF(ISERROR(MID($A129,LEN($A129)-5,1)),"",MID($A129,LEN($A129)-5,1))</f>
        <v/>
      </c>
      <c r="CO133" s="287" t="str">
        <f>IF(ISERROR(MID($A129,LEN($A129),1)),"",MID($A129,LEN($A129),1))</f>
        <v/>
      </c>
      <c r="CP133" s="287" t="str">
        <f>IF(ISERROR(MID($A129,LEN($A129)-6,1)),"",MID($A129,LEN($A129)-6,1))</f>
        <v/>
      </c>
      <c r="CQ133" s="287" t="str">
        <f>IF(ISERROR(MID($A129,LEN($A129)-5,1)),"",MID($A129,LEN($A129)-5,1))</f>
        <v/>
      </c>
      <c r="CR133" s="287" t="str">
        <f>IF(ISERROR(MID($A129,LEN($A129),1)),"",MID($A129,LEN($A129),1))</f>
        <v/>
      </c>
      <c r="CS133" s="287" t="str">
        <f>IF(ISERROR(MID($A129,LEN($A129)-6,1)),"",MID($A129,LEN($A129)-6,1))</f>
        <v/>
      </c>
      <c r="CT133" s="287" t="str">
        <f>IF(ISERROR(MID($A129,LEN($A129)-5,1)),"",MID($A129,LEN($A129)-5,1))</f>
        <v/>
      </c>
      <c r="CU133" s="287" t="str">
        <f>IF(ISERROR(MID($A129,LEN($A129),1)),"",MID($A129,LEN($A129),1))</f>
        <v/>
      </c>
      <c r="CV133" s="287" t="str">
        <f>IF(ISERROR(MID($A129,LEN($A129)-6,1)),"",MID($A129,LEN($A129)-6,1))</f>
        <v/>
      </c>
      <c r="CW133" s="287" t="str">
        <f>IF(ISERROR(MID($A129,LEN($A129)-5,1)),"",MID($A129,LEN($A129)-5,1))</f>
        <v/>
      </c>
      <c r="CX133" s="287" t="str">
        <f>IF(ISERROR(MID($A129,LEN($A129),1)),"",MID($A129,LEN($A129),1))</f>
        <v/>
      </c>
      <c r="CY133" s="287" t="str">
        <f>IF(ISERROR(MID($A129,LEN($A129)-6,1)),"",MID($A129,LEN($A129)-6,1))</f>
        <v/>
      </c>
      <c r="CZ133" s="287" t="str">
        <f>IF(ISERROR(MID($A129,LEN($A129)-5,1)),"",MID($A129,LEN($A129)-5,1))</f>
        <v/>
      </c>
      <c r="DA133" s="287" t="str">
        <f>IF(ISERROR(MID($A129,LEN($A129),1)),"",MID($A129,LEN($A129),1))</f>
        <v/>
      </c>
      <c r="DB133" s="287" t="str">
        <f>IF(ISERROR(MID($A129,LEN($A129)-6,1)),"",MID($A129,LEN($A129)-6,1))</f>
        <v/>
      </c>
      <c r="DC133" s="287" t="str">
        <f>IF(ISERROR(MID($A129,LEN($A129)-5,1)),"",MID($A129,LEN($A129)-5,1))</f>
        <v/>
      </c>
    </row>
    <row r="134" spans="1:107" ht="10.35" customHeight="1" thickBot="1" x14ac:dyDescent="0.2">
      <c r="A134" s="13"/>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309"/>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1"/>
      <c r="BG134" s="312"/>
      <c r="BH134" s="313"/>
      <c r="BI134" s="313"/>
      <c r="BJ134" s="313"/>
      <c r="BK134" s="313"/>
      <c r="BL134" s="313"/>
      <c r="BM134" s="314"/>
      <c r="BN134" s="315"/>
      <c r="BO134" s="13"/>
      <c r="BP134" s="13"/>
      <c r="CF134" s="302" t="str">
        <f>IF(ISERROR(MID($A130,LEN($A130)-6,1)),"",MID($A130,LEN($A130)-6,1))</f>
        <v/>
      </c>
      <c r="CG134" s="302" t="str">
        <f>IF(ISERROR(MID($A130,LEN($A130)-5,1)),"",MID($A130,LEN($A130)-5,1))</f>
        <v/>
      </c>
      <c r="CH134" s="302" t="str">
        <f>IF(ISERROR(MID($A130,LEN($A130)-4,1)),"",MID($A130,LEN($A130)-4,1))</f>
        <v/>
      </c>
      <c r="CI134" s="302"/>
      <c r="CJ134" s="302"/>
      <c r="CK134" s="302"/>
      <c r="CL134" s="287" t="str">
        <f>IF(ISERROR(MID($A130,LEN($A130),1)),"",MID($A130,LEN($A130),1))</f>
        <v/>
      </c>
      <c r="CM134" s="287" t="str">
        <f>IF(ISERROR(MID($A130,LEN($A130)-6,1)),"",MID($A130,LEN($A130)-6,1))</f>
        <v/>
      </c>
      <c r="CN134" s="287" t="str">
        <f>IF(ISERROR(MID($A130,LEN($A130)-5,1)),"",MID($A130,LEN($A130)-5,1))</f>
        <v/>
      </c>
      <c r="CO134" s="287" t="str">
        <f>IF(ISERROR(MID($A130,LEN($A130),1)),"",MID($A130,LEN($A130),1))</f>
        <v/>
      </c>
      <c r="CP134" s="287" t="str">
        <f>IF(ISERROR(MID($A130,LEN($A130)-6,1)),"",MID($A130,LEN($A130)-6,1))</f>
        <v/>
      </c>
      <c r="CQ134" s="287" t="str">
        <f>IF(ISERROR(MID($A130,LEN($A130)-5,1)),"",MID($A130,LEN($A130)-5,1))</f>
        <v/>
      </c>
      <c r="CR134" s="287" t="str">
        <f>IF(ISERROR(MID($A130,LEN($A130),1)),"",MID($A130,LEN($A130),1))</f>
        <v/>
      </c>
      <c r="CS134" s="287" t="str">
        <f>IF(ISERROR(MID($A130,LEN($A130)-6,1)),"",MID($A130,LEN($A130)-6,1))</f>
        <v/>
      </c>
      <c r="CT134" s="287" t="str">
        <f>IF(ISERROR(MID($A130,LEN($A130)-5,1)),"",MID($A130,LEN($A130)-5,1))</f>
        <v/>
      </c>
      <c r="CU134" s="287" t="str">
        <f>IF(ISERROR(MID($A130,LEN($A130),1)),"",MID($A130,LEN($A130),1))</f>
        <v/>
      </c>
      <c r="CV134" s="287" t="str">
        <f>IF(ISERROR(MID($A130,LEN($A130)-6,1)),"",MID($A130,LEN($A130)-6,1))</f>
        <v/>
      </c>
      <c r="CW134" s="287" t="str">
        <f>IF(ISERROR(MID($A130,LEN($A130)-5,1)),"",MID($A130,LEN($A130)-5,1))</f>
        <v/>
      </c>
      <c r="CX134" s="287" t="str">
        <f>IF(ISERROR(MID($A130,LEN($A130),1)),"",MID($A130,LEN($A130),1))</f>
        <v/>
      </c>
      <c r="CY134" s="287" t="str">
        <f>IF(ISERROR(MID($A130,LEN($A130)-6,1)),"",MID($A130,LEN($A130)-6,1))</f>
        <v/>
      </c>
      <c r="CZ134" s="287" t="str">
        <f>IF(ISERROR(MID($A130,LEN($A130)-5,1)),"",MID($A130,LEN($A130)-5,1))</f>
        <v/>
      </c>
      <c r="DA134" s="287" t="str">
        <f>IF(ISERROR(MID($A130,LEN($A130),1)),"",MID($A130,LEN($A130),1))</f>
        <v/>
      </c>
      <c r="DB134" s="287" t="str">
        <f>IF(ISERROR(MID($A130,LEN($A130)-6,1)),"",MID($A130,LEN($A130)-6,1))</f>
        <v/>
      </c>
      <c r="DC134" s="287" t="str">
        <f>IF(ISERROR(MID($A130,LEN($A130)-5,1)),"",MID($A130,LEN($A130)-5,1))</f>
        <v/>
      </c>
    </row>
    <row r="135" spans="1:107" ht="10.35" customHeight="1" x14ac:dyDescent="0.15">
      <c r="A135" s="13"/>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2"/>
      <c r="AJ135" s="22"/>
      <c r="AK135" s="22"/>
      <c r="AL135" s="22"/>
      <c r="AM135" s="22"/>
      <c r="AN135" s="22"/>
      <c r="AO135" s="22"/>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row>
    <row r="136" spans="1:107" ht="10.35" customHeight="1" thickBot="1" x14ac:dyDescent="0.2">
      <c r="A136" s="13"/>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2"/>
      <c r="AJ136" s="22"/>
      <c r="AK136" s="22"/>
      <c r="AL136" s="22"/>
      <c r="AM136" s="22"/>
      <c r="AN136" s="22"/>
      <c r="AO136" s="22"/>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23"/>
      <c r="BX136" s="23"/>
      <c r="BY136" s="23"/>
      <c r="BZ136" s="13"/>
      <c r="CA136" s="13"/>
      <c r="CB136" s="13"/>
      <c r="CC136" s="13"/>
      <c r="CD136" s="13"/>
      <c r="CE136" s="13"/>
      <c r="CF136" s="13"/>
      <c r="CG136" s="13"/>
      <c r="CH136" s="13"/>
      <c r="CI136" s="13"/>
      <c r="CJ136" s="13"/>
      <c r="CK136" s="13"/>
      <c r="CL136" s="13"/>
      <c r="CM136" s="13"/>
      <c r="CN136" s="13"/>
    </row>
    <row r="137" spans="1:107" ht="10.35" customHeight="1" x14ac:dyDescent="0.15">
      <c r="A137" s="13"/>
      <c r="B137" s="21"/>
      <c r="C137" s="21"/>
      <c r="D137" s="21"/>
      <c r="E137" s="21"/>
      <c r="F137" s="21"/>
      <c r="G137" s="21"/>
      <c r="H137" s="21"/>
      <c r="I137" s="21"/>
      <c r="J137" s="21"/>
      <c r="K137" s="21"/>
      <c r="L137" s="21"/>
      <c r="M137" s="13"/>
      <c r="N137" s="13"/>
      <c r="O137" s="13"/>
      <c r="P137" s="13"/>
      <c r="Q137" s="13"/>
      <c r="R137" s="13"/>
      <c r="S137" s="13"/>
      <c r="T137" s="13"/>
      <c r="U137" s="13"/>
      <c r="V137" s="13"/>
      <c r="W137" s="13"/>
      <c r="X137" s="13"/>
      <c r="Y137" s="13"/>
      <c r="Z137" s="13"/>
      <c r="AA137" s="13"/>
      <c r="AB137" s="13"/>
      <c r="AC137" s="13"/>
      <c r="AD137" s="21"/>
      <c r="AE137" s="21"/>
      <c r="AF137" s="288" t="s">
        <v>50</v>
      </c>
      <c r="AG137" s="289"/>
      <c r="AH137" s="289"/>
      <c r="AI137" s="289"/>
      <c r="AJ137" s="289"/>
      <c r="AK137" s="289"/>
      <c r="AL137" s="289"/>
      <c r="AM137" s="289"/>
      <c r="AN137" s="289"/>
      <c r="AO137" s="289"/>
      <c r="AP137" s="290"/>
      <c r="AQ137" s="297" t="s">
        <v>51</v>
      </c>
      <c r="AR137" s="298"/>
      <c r="AS137" s="298"/>
      <c r="AT137" s="298" t="s">
        <v>52</v>
      </c>
      <c r="AU137" s="298"/>
      <c r="AV137" s="298"/>
      <c r="AW137" s="298" t="s">
        <v>53</v>
      </c>
      <c r="AX137" s="298"/>
      <c r="AY137" s="298"/>
      <c r="AZ137" s="298" t="s">
        <v>54</v>
      </c>
      <c r="BA137" s="298"/>
      <c r="BB137" s="298"/>
      <c r="BC137" s="298" t="s">
        <v>51</v>
      </c>
      <c r="BD137" s="298"/>
      <c r="BE137" s="298"/>
      <c r="BF137" s="298" t="s">
        <v>52</v>
      </c>
      <c r="BG137" s="298"/>
      <c r="BH137" s="298"/>
      <c r="BI137" s="298" t="s">
        <v>53</v>
      </c>
      <c r="BJ137" s="298"/>
      <c r="BK137" s="298"/>
      <c r="BL137" s="298" t="s">
        <v>55</v>
      </c>
      <c r="BM137" s="298"/>
      <c r="BN137" s="333"/>
      <c r="BO137" s="13"/>
      <c r="BP137" s="13"/>
      <c r="BQ137" s="13"/>
      <c r="BR137" s="13"/>
      <c r="BS137" s="13"/>
      <c r="BT137" s="13"/>
      <c r="BU137" s="13"/>
      <c r="BV137" s="13"/>
      <c r="BW137" s="23"/>
      <c r="BX137" s="23"/>
      <c r="BY137" s="23"/>
      <c r="BZ137" s="13"/>
      <c r="CA137" s="13"/>
      <c r="CB137" s="13"/>
      <c r="CC137" s="13"/>
      <c r="CD137" s="13"/>
      <c r="CE137" s="13"/>
      <c r="CF137" s="13"/>
      <c r="CG137" s="13"/>
      <c r="CH137" s="13"/>
      <c r="CI137" s="13"/>
      <c r="CJ137" s="13"/>
      <c r="CK137" s="13"/>
      <c r="CL137" s="13"/>
      <c r="CM137" s="13"/>
      <c r="CN137" s="13"/>
    </row>
    <row r="138" spans="1:107" ht="10.35" customHeight="1" x14ac:dyDescent="0.15">
      <c r="A138" s="13"/>
      <c r="B138" s="21"/>
      <c r="C138" s="21"/>
      <c r="D138" s="21"/>
      <c r="E138" s="21"/>
      <c r="F138" s="21"/>
      <c r="G138" s="21"/>
      <c r="H138" s="21"/>
      <c r="I138" s="21"/>
      <c r="J138" s="21"/>
      <c r="K138" s="21"/>
      <c r="L138" s="21"/>
      <c r="M138" s="13"/>
      <c r="N138" s="13"/>
      <c r="O138" s="13"/>
      <c r="P138" s="13"/>
      <c r="Q138" s="13"/>
      <c r="R138" s="13"/>
      <c r="S138" s="13"/>
      <c r="T138" s="13"/>
      <c r="U138" s="13"/>
      <c r="V138" s="13"/>
      <c r="W138" s="13"/>
      <c r="X138" s="13"/>
      <c r="Y138" s="13"/>
      <c r="Z138" s="13"/>
      <c r="AA138" s="13"/>
      <c r="AB138" s="13"/>
      <c r="AC138" s="21"/>
      <c r="AD138" s="21"/>
      <c r="AE138" s="21"/>
      <c r="AF138" s="291"/>
      <c r="AG138" s="292"/>
      <c r="AH138" s="292"/>
      <c r="AI138" s="292"/>
      <c r="AJ138" s="292"/>
      <c r="AK138" s="292"/>
      <c r="AL138" s="292"/>
      <c r="AM138" s="292"/>
      <c r="AN138" s="292"/>
      <c r="AO138" s="292"/>
      <c r="AP138" s="293"/>
      <c r="AQ138" s="299"/>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34"/>
      <c r="BO138" s="13"/>
      <c r="BP138" s="13"/>
      <c r="BQ138" s="13"/>
      <c r="BR138" s="13"/>
      <c r="BS138" s="13"/>
      <c r="BT138" s="13"/>
      <c r="BU138" s="13"/>
      <c r="BV138" s="13"/>
      <c r="BW138" s="23"/>
      <c r="BX138" s="23"/>
      <c r="BY138" s="23"/>
      <c r="BZ138" s="13"/>
      <c r="CA138" s="13"/>
      <c r="CB138" s="13"/>
      <c r="CC138" s="13"/>
      <c r="CD138" s="13"/>
      <c r="CE138" s="13"/>
    </row>
    <row r="139" spans="1:107" ht="10.35" customHeight="1" x14ac:dyDescent="0.15">
      <c r="A139" s="13"/>
      <c r="B139" s="17"/>
      <c r="C139" s="17"/>
      <c r="D139" s="17"/>
      <c r="E139" s="13"/>
      <c r="F139" s="13"/>
      <c r="G139" s="13"/>
      <c r="H139" s="13"/>
      <c r="I139" s="13"/>
      <c r="J139" s="13"/>
      <c r="K139" s="13"/>
      <c r="L139" s="13"/>
      <c r="M139" s="24"/>
      <c r="N139" s="25"/>
      <c r="O139" s="25"/>
      <c r="P139" s="25"/>
      <c r="Q139" s="25"/>
      <c r="R139" s="25"/>
      <c r="S139" s="25"/>
      <c r="T139" s="25"/>
      <c r="U139" s="25"/>
      <c r="V139" s="25"/>
      <c r="W139" s="25"/>
      <c r="X139" s="26"/>
      <c r="Y139" s="26"/>
      <c r="Z139" s="27"/>
      <c r="AA139" s="27"/>
      <c r="AB139" s="27"/>
      <c r="AC139" s="21"/>
      <c r="AD139" s="21"/>
      <c r="AE139" s="21"/>
      <c r="AF139" s="291"/>
      <c r="AG139" s="292"/>
      <c r="AH139" s="292"/>
      <c r="AI139" s="292"/>
      <c r="AJ139" s="292"/>
      <c r="AK139" s="292"/>
      <c r="AL139" s="292"/>
      <c r="AM139" s="292"/>
      <c r="AN139" s="292"/>
      <c r="AO139" s="292"/>
      <c r="AP139" s="293"/>
      <c r="AQ139" s="335" t="str">
        <f>IF(ISERROR(VALUE(CF132)),IF(ISNUMBER(AT139),"\",""),CF132)</f>
        <v/>
      </c>
      <c r="AR139" s="336"/>
      <c r="AS139" s="336"/>
      <c r="AT139" s="336" t="str">
        <f>IF(ISERROR(VALUE(CI132)),IF(ISNUMBER(AW139),"\",""),CI132)</f>
        <v/>
      </c>
      <c r="AU139" s="336"/>
      <c r="AV139" s="336"/>
      <c r="AW139" s="336" t="str">
        <f>IF(ISERROR(VALUE(CL132)),IF(ISNUMBER(AZ139),"\",""),CL132)</f>
        <v/>
      </c>
      <c r="AX139" s="336"/>
      <c r="AY139" s="336"/>
      <c r="AZ139" s="336" t="str">
        <f>IF(ISERROR(VALUE(CO132)),IF(ISNUMBER(BC139),"\",""),CO132)</f>
        <v/>
      </c>
      <c r="BA139" s="336"/>
      <c r="BB139" s="336"/>
      <c r="BC139" s="336" t="str">
        <f>IF(ISERROR(VALUE(CR132)),IF(ISNUMBER(BF139),"\",""),CR132)</f>
        <v/>
      </c>
      <c r="BD139" s="336"/>
      <c r="BE139" s="336"/>
      <c r="BF139" s="336" t="str">
        <f>IF(ISERROR(VALUE(CU132)),IF(ISNUMBER(BI139),"\",""),CU132)</f>
        <v/>
      </c>
      <c r="BG139" s="336"/>
      <c r="BH139" s="336"/>
      <c r="BI139" s="336" t="str">
        <f>IF(ISERROR(VALUE(CX132)),IF(ISNUMBER(BL139),"\",""),CX132)</f>
        <v>\</v>
      </c>
      <c r="BJ139" s="336"/>
      <c r="BK139" s="336"/>
      <c r="BL139" s="336">
        <f>IF(ISERROR(VALUE(DA132)),IF(ISNUMBER(BO139),"\",""),DA132)</f>
        <v>0</v>
      </c>
      <c r="BM139" s="336"/>
      <c r="BN139" s="341"/>
      <c r="BO139" s="13"/>
      <c r="BP139" s="13"/>
      <c r="BQ139" s="13"/>
      <c r="BR139" s="13"/>
      <c r="BS139" s="13"/>
      <c r="BT139" s="13"/>
      <c r="BU139" s="13"/>
      <c r="BV139" s="13"/>
      <c r="BW139" s="13"/>
      <c r="BX139" s="13"/>
      <c r="BY139" s="13"/>
      <c r="BZ139" s="13"/>
      <c r="CA139" s="13"/>
      <c r="CB139" s="13"/>
      <c r="CC139" s="13"/>
      <c r="CD139" s="13"/>
      <c r="CE139" s="13"/>
    </row>
    <row r="140" spans="1:107" ht="10.35" customHeight="1" x14ac:dyDescent="0.15">
      <c r="A140" s="13"/>
      <c r="B140" s="17"/>
      <c r="C140" s="17"/>
      <c r="D140" s="17"/>
      <c r="E140" s="13"/>
      <c r="F140" s="13"/>
      <c r="G140" s="13"/>
      <c r="H140" s="13"/>
      <c r="I140" s="13"/>
      <c r="J140" s="13"/>
      <c r="K140" s="13"/>
      <c r="L140" s="13"/>
      <c r="M140" s="24"/>
      <c r="N140" s="25"/>
      <c r="O140" s="25"/>
      <c r="P140" s="25"/>
      <c r="Q140" s="25"/>
      <c r="R140" s="25"/>
      <c r="S140" s="25"/>
      <c r="T140" s="25"/>
      <c r="U140" s="25"/>
      <c r="V140" s="25"/>
      <c r="W140" s="25"/>
      <c r="X140" s="26"/>
      <c r="Y140" s="26"/>
      <c r="Z140" s="27"/>
      <c r="AA140" s="27"/>
      <c r="AB140" s="27"/>
      <c r="AC140" s="21"/>
      <c r="AD140" s="21"/>
      <c r="AE140" s="21"/>
      <c r="AF140" s="291"/>
      <c r="AG140" s="292"/>
      <c r="AH140" s="292"/>
      <c r="AI140" s="292"/>
      <c r="AJ140" s="292"/>
      <c r="AK140" s="292"/>
      <c r="AL140" s="292"/>
      <c r="AM140" s="292"/>
      <c r="AN140" s="292"/>
      <c r="AO140" s="292"/>
      <c r="AP140" s="293"/>
      <c r="AQ140" s="337"/>
      <c r="AR140" s="338"/>
      <c r="AS140" s="338"/>
      <c r="AT140" s="338"/>
      <c r="AU140" s="338"/>
      <c r="AV140" s="338"/>
      <c r="AW140" s="338"/>
      <c r="AX140" s="338"/>
      <c r="AY140" s="338"/>
      <c r="AZ140" s="338"/>
      <c r="BA140" s="338"/>
      <c r="BB140" s="338"/>
      <c r="BC140" s="338"/>
      <c r="BD140" s="338"/>
      <c r="BE140" s="338"/>
      <c r="BF140" s="338"/>
      <c r="BG140" s="338"/>
      <c r="BH140" s="338"/>
      <c r="BI140" s="338"/>
      <c r="BJ140" s="338"/>
      <c r="BK140" s="338"/>
      <c r="BL140" s="338"/>
      <c r="BM140" s="338"/>
      <c r="BN140" s="342"/>
      <c r="BO140" s="13"/>
      <c r="BP140" s="13"/>
      <c r="BQ140" s="13"/>
      <c r="BR140" s="13"/>
      <c r="BS140" s="13"/>
      <c r="BT140" s="13"/>
      <c r="BU140" s="13"/>
      <c r="BV140" s="13"/>
      <c r="BW140" s="13"/>
      <c r="BX140" s="13"/>
      <c r="BY140" s="13"/>
      <c r="BZ140" s="13"/>
      <c r="CA140" s="13"/>
      <c r="CB140" s="13"/>
      <c r="CC140" s="13"/>
      <c r="CD140" s="28"/>
      <c r="CE140" s="13"/>
    </row>
    <row r="141" spans="1:107" ht="10.35" customHeight="1" thickBot="1" x14ac:dyDescent="0.2">
      <c r="A141" s="13"/>
      <c r="B141" s="17"/>
      <c r="C141" s="17"/>
      <c r="D141" s="17"/>
      <c r="E141" s="13"/>
      <c r="F141" s="13"/>
      <c r="G141" s="13"/>
      <c r="H141" s="13"/>
      <c r="I141" s="13"/>
      <c r="J141" s="13"/>
      <c r="K141" s="13"/>
      <c r="L141" s="13"/>
      <c r="M141" s="24"/>
      <c r="N141" s="25"/>
      <c r="O141" s="25"/>
      <c r="P141" s="25"/>
      <c r="Q141" s="25"/>
      <c r="R141" s="25"/>
      <c r="S141" s="25"/>
      <c r="T141" s="25"/>
      <c r="U141" s="25"/>
      <c r="V141" s="25"/>
      <c r="W141" s="25"/>
      <c r="X141" s="26"/>
      <c r="Y141" s="26"/>
      <c r="Z141" s="27"/>
      <c r="AA141" s="27"/>
      <c r="AB141" s="27"/>
      <c r="AC141" s="21"/>
      <c r="AD141" s="21"/>
      <c r="AE141" s="21"/>
      <c r="AF141" s="294"/>
      <c r="AG141" s="295"/>
      <c r="AH141" s="295"/>
      <c r="AI141" s="295"/>
      <c r="AJ141" s="295"/>
      <c r="AK141" s="295"/>
      <c r="AL141" s="295"/>
      <c r="AM141" s="295"/>
      <c r="AN141" s="295"/>
      <c r="AO141" s="295"/>
      <c r="AP141" s="296"/>
      <c r="AQ141" s="339"/>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3"/>
      <c r="BO141" s="13"/>
      <c r="BP141" s="13"/>
      <c r="BQ141" s="13"/>
      <c r="BR141" s="13"/>
      <c r="BS141" s="13"/>
      <c r="BT141" s="13"/>
      <c r="BU141" s="13"/>
      <c r="BV141" s="13"/>
      <c r="BW141" s="13"/>
      <c r="BX141" s="13"/>
      <c r="BY141" s="13"/>
      <c r="BZ141" s="13"/>
      <c r="CA141" s="13"/>
      <c r="CB141" s="13"/>
      <c r="CC141" s="13"/>
      <c r="CD141" s="28"/>
      <c r="CE141" s="13"/>
    </row>
    <row r="142" spans="1:107" ht="10.35" customHeight="1" x14ac:dyDescent="0.15">
      <c r="A142" s="13"/>
      <c r="B142" s="17"/>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21"/>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row>
    <row r="143" spans="1:107" ht="10.35" customHeight="1" x14ac:dyDescent="0.15">
      <c r="A143" s="13"/>
      <c r="B143" s="17"/>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21"/>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row>
    <row r="144" spans="1:107" ht="10.35" customHeight="1" x14ac:dyDescent="0.15">
      <c r="A144" s="13"/>
      <c r="B144" s="223" t="s">
        <v>56</v>
      </c>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13"/>
      <c r="Z144" s="13"/>
      <c r="AA144" s="13"/>
      <c r="AB144" s="13"/>
      <c r="AC144" s="13"/>
      <c r="AD144" s="13"/>
      <c r="AE144" s="13"/>
      <c r="AF144" s="13"/>
      <c r="AG144" s="13"/>
      <c r="AH144" s="13"/>
      <c r="AI144" s="13"/>
      <c r="AJ144" s="13"/>
      <c r="AK144" s="13"/>
      <c r="AL144" s="13"/>
      <c r="AM144" s="13"/>
      <c r="AN144" s="13"/>
      <c r="AO144" s="21"/>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row>
    <row r="145" spans="1:92" ht="10.35" customHeight="1" thickBot="1" x14ac:dyDescent="0.2">
      <c r="A145" s="1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13"/>
      <c r="Z145" s="13"/>
      <c r="AA145" s="13"/>
      <c r="AB145" s="13"/>
      <c r="AC145" s="13"/>
      <c r="AD145" s="13"/>
      <c r="AE145" s="13"/>
      <c r="AF145" s="13"/>
      <c r="AG145" s="13"/>
      <c r="AH145" s="13"/>
      <c r="AI145" s="13"/>
      <c r="AJ145" s="13"/>
      <c r="AK145" s="13"/>
      <c r="AL145" s="13"/>
      <c r="AM145" s="13"/>
      <c r="AN145" s="13"/>
      <c r="AO145" s="21"/>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row>
    <row r="146" spans="1:92" ht="10.35" customHeight="1" x14ac:dyDescent="0.15">
      <c r="A146" s="13"/>
      <c r="B146" s="240" t="s">
        <v>57</v>
      </c>
      <c r="C146" s="204"/>
      <c r="D146" s="204"/>
      <c r="E146" s="204"/>
      <c r="F146" s="204"/>
      <c r="G146" s="204"/>
      <c r="H146" s="204"/>
      <c r="I146" s="204"/>
      <c r="J146" s="204"/>
      <c r="K146" s="204"/>
      <c r="L146" s="204"/>
      <c r="M146" s="204"/>
      <c r="N146" s="329"/>
      <c r="O146" s="316" t="str">
        <f>IF(COUNTIF($K$8:$DV$8,K1)&gt;0,K1&amp;"月","")</f>
        <v/>
      </c>
      <c r="P146" s="317"/>
      <c r="Q146" s="317"/>
      <c r="R146" s="316" t="str">
        <f>IF(COUNTIF($K$8:$DV$8,N1)&gt;0,N1&amp;"月","")</f>
        <v/>
      </c>
      <c r="S146" s="317"/>
      <c r="T146" s="317"/>
      <c r="U146" s="316" t="str">
        <f>IF(COUNTIF($K$8:$DV$8,Q1)&gt;0,Q1&amp;"月","")</f>
        <v/>
      </c>
      <c r="V146" s="317"/>
      <c r="W146" s="317"/>
      <c r="X146" s="316" t="str">
        <f>IF(COUNTIF($K$8:$DV$8,T1)&gt;0,T1&amp;"月","")</f>
        <v/>
      </c>
      <c r="Y146" s="317"/>
      <c r="Z146" s="317"/>
      <c r="AA146" s="316" t="str">
        <f>IF(COUNTIF($K$8:$DV$8,W1)&gt;0,W1&amp;"月","")</f>
        <v/>
      </c>
      <c r="AB146" s="317"/>
      <c r="AC146" s="317"/>
      <c r="AD146" s="316" t="str">
        <f>IF(COUNTIF($K$8:$DV$8,Z1)&gt;0,Z1&amp;"月","")</f>
        <v/>
      </c>
      <c r="AE146" s="317"/>
      <c r="AF146" s="317"/>
      <c r="AG146" s="316" t="str">
        <f>IF(COUNTIF($K$8:$DV$8,AC1)&gt;0,AC1&amp;"月","")</f>
        <v/>
      </c>
      <c r="AH146" s="317"/>
      <c r="AI146" s="317"/>
      <c r="AJ146" s="316" t="str">
        <f>IF(COUNTIF($K$8:$DV$8,AF1)&gt;0,AF1&amp;"月","")</f>
        <v/>
      </c>
      <c r="AK146" s="317"/>
      <c r="AL146" s="317"/>
      <c r="AM146" s="316" t="str">
        <f>IF(COUNTIF($K$8:$DV$8,AI1)&gt;0,AI1&amp;"月","")</f>
        <v/>
      </c>
      <c r="AN146" s="317"/>
      <c r="AO146" s="317"/>
      <c r="AP146" s="316" t="str">
        <f>IF(COUNTIF($K$8:$DV$8,AL1)&gt;0,AL1&amp;"月","")</f>
        <v/>
      </c>
      <c r="AQ146" s="317"/>
      <c r="AR146" s="317"/>
      <c r="AS146" s="316" t="str">
        <f>IF(COUNTIF($K$8:$DV$8,AO1)&gt;0,AO1&amp;"月","")</f>
        <v/>
      </c>
      <c r="AT146" s="317"/>
      <c r="AU146" s="317"/>
      <c r="AV146" s="316" t="str">
        <f>IF(COUNTIF($K$8:$DV$8,AR1)&gt;0,AR1&amp;"月","")</f>
        <v/>
      </c>
      <c r="AW146" s="317"/>
      <c r="AX146" s="318"/>
      <c r="AY146" s="317" t="str">
        <f>"（年"&amp;SUM(O149:AX149)&amp;"回）"</f>
        <v>（年0回）</v>
      </c>
      <c r="AZ146" s="317"/>
      <c r="BA146" s="317"/>
      <c r="BB146" s="317"/>
      <c r="BC146" s="317"/>
      <c r="BD146" s="319" t="s">
        <v>61</v>
      </c>
      <c r="BE146" s="320"/>
      <c r="BF146" s="320"/>
      <c r="BG146" s="320"/>
      <c r="BH146" s="320"/>
      <c r="BI146" s="320"/>
      <c r="BJ146" s="320"/>
      <c r="BK146" s="320"/>
      <c r="BL146" s="320"/>
      <c r="BM146" s="320"/>
      <c r="BN146" s="320"/>
      <c r="BO146" s="320"/>
      <c r="BP146" s="321"/>
      <c r="BQ146" s="29"/>
      <c r="BR146" s="29"/>
      <c r="BS146" s="29"/>
      <c r="BT146" s="13"/>
      <c r="BU146" s="13"/>
      <c r="BV146" s="13"/>
      <c r="BW146" s="13"/>
      <c r="BX146" s="13"/>
      <c r="BY146" s="13"/>
      <c r="BZ146" s="13"/>
      <c r="CA146" s="13"/>
      <c r="CB146" s="13"/>
      <c r="CC146" s="13"/>
      <c r="CD146" s="13"/>
      <c r="CE146" s="13"/>
      <c r="CF146" s="13"/>
      <c r="CG146" s="13"/>
      <c r="CH146" s="13"/>
      <c r="CI146" s="13"/>
      <c r="CJ146" s="13"/>
      <c r="CK146" s="13"/>
      <c r="CL146" s="13"/>
      <c r="CM146" s="13"/>
      <c r="CN146" s="13"/>
    </row>
    <row r="147" spans="1:92" ht="10.35" customHeight="1" x14ac:dyDescent="0.15">
      <c r="A147" s="13"/>
      <c r="B147" s="278"/>
      <c r="C147" s="197"/>
      <c r="D147" s="197"/>
      <c r="E147" s="197"/>
      <c r="F147" s="197"/>
      <c r="G147" s="197"/>
      <c r="H147" s="197"/>
      <c r="I147" s="197"/>
      <c r="J147" s="197"/>
      <c r="K147" s="197"/>
      <c r="L147" s="197"/>
      <c r="M147" s="197"/>
      <c r="N147" s="330"/>
      <c r="O147" s="63"/>
      <c r="P147" s="64"/>
      <c r="Q147" s="64"/>
      <c r="R147" s="63"/>
      <c r="S147" s="64"/>
      <c r="T147" s="64"/>
      <c r="U147" s="63"/>
      <c r="V147" s="64"/>
      <c r="W147" s="64"/>
      <c r="X147" s="63"/>
      <c r="Y147" s="64"/>
      <c r="Z147" s="64"/>
      <c r="AA147" s="63"/>
      <c r="AB147" s="64"/>
      <c r="AC147" s="64"/>
      <c r="AD147" s="63"/>
      <c r="AE147" s="64"/>
      <c r="AF147" s="64"/>
      <c r="AG147" s="63"/>
      <c r="AH147" s="64"/>
      <c r="AI147" s="64"/>
      <c r="AJ147" s="63"/>
      <c r="AK147" s="64"/>
      <c r="AL147" s="64"/>
      <c r="AM147" s="63"/>
      <c r="AN147" s="64"/>
      <c r="AO147" s="64"/>
      <c r="AP147" s="63"/>
      <c r="AQ147" s="64"/>
      <c r="AR147" s="64"/>
      <c r="AS147" s="63"/>
      <c r="AT147" s="64"/>
      <c r="AU147" s="64"/>
      <c r="AV147" s="63"/>
      <c r="AW147" s="64"/>
      <c r="AX147" s="65"/>
      <c r="AY147" s="64"/>
      <c r="AZ147" s="64"/>
      <c r="BA147" s="64"/>
      <c r="BB147" s="64"/>
      <c r="BC147" s="64"/>
      <c r="BD147" s="179"/>
      <c r="BE147" s="175"/>
      <c r="BF147" s="175"/>
      <c r="BG147" s="175"/>
      <c r="BH147" s="175"/>
      <c r="BI147" s="175"/>
      <c r="BJ147" s="175"/>
      <c r="BK147" s="175"/>
      <c r="BL147" s="175"/>
      <c r="BM147" s="175"/>
      <c r="BN147" s="175"/>
      <c r="BO147" s="175"/>
      <c r="BP147" s="322"/>
      <c r="BQ147" s="29"/>
      <c r="BR147" s="29"/>
      <c r="BS147" s="29"/>
      <c r="BT147" s="13"/>
      <c r="BU147" s="13"/>
      <c r="BV147" s="13"/>
      <c r="BW147" s="13"/>
      <c r="BX147" s="13"/>
      <c r="BY147" s="13"/>
      <c r="BZ147" s="13"/>
      <c r="CA147" s="13"/>
      <c r="CB147" s="13"/>
      <c r="CC147" s="13"/>
      <c r="CD147" s="13"/>
      <c r="CE147" s="13"/>
      <c r="CF147" s="13"/>
      <c r="CG147" s="13"/>
      <c r="CH147" s="13"/>
      <c r="CI147" s="13"/>
      <c r="CJ147" s="13"/>
      <c r="CK147" s="13"/>
      <c r="CL147" s="13"/>
      <c r="CM147" s="13"/>
      <c r="CN147" s="13"/>
    </row>
    <row r="148" spans="1:92" ht="10.35" customHeight="1" x14ac:dyDescent="0.15">
      <c r="A148" s="13"/>
      <c r="B148" s="278"/>
      <c r="C148" s="197"/>
      <c r="D148" s="197"/>
      <c r="E148" s="197"/>
      <c r="F148" s="197"/>
      <c r="G148" s="197"/>
      <c r="H148" s="197"/>
      <c r="I148" s="197"/>
      <c r="J148" s="197"/>
      <c r="K148" s="197"/>
      <c r="L148" s="197"/>
      <c r="M148" s="197"/>
      <c r="N148" s="330"/>
      <c r="O148" s="66"/>
      <c r="P148" s="67"/>
      <c r="Q148" s="67"/>
      <c r="R148" s="66"/>
      <c r="S148" s="67"/>
      <c r="T148" s="67"/>
      <c r="U148" s="66"/>
      <c r="V148" s="67"/>
      <c r="W148" s="67"/>
      <c r="X148" s="66"/>
      <c r="Y148" s="67"/>
      <c r="Z148" s="67"/>
      <c r="AA148" s="66"/>
      <c r="AB148" s="67"/>
      <c r="AC148" s="67"/>
      <c r="AD148" s="66"/>
      <c r="AE148" s="67"/>
      <c r="AF148" s="67"/>
      <c r="AG148" s="66"/>
      <c r="AH148" s="67"/>
      <c r="AI148" s="67"/>
      <c r="AJ148" s="66"/>
      <c r="AK148" s="67"/>
      <c r="AL148" s="67"/>
      <c r="AM148" s="66"/>
      <c r="AN148" s="67"/>
      <c r="AO148" s="67"/>
      <c r="AP148" s="66"/>
      <c r="AQ148" s="67"/>
      <c r="AR148" s="67"/>
      <c r="AS148" s="66"/>
      <c r="AT148" s="67"/>
      <c r="AU148" s="67"/>
      <c r="AV148" s="66"/>
      <c r="AW148" s="67"/>
      <c r="AX148" s="68"/>
      <c r="AY148" s="67"/>
      <c r="AZ148" s="67"/>
      <c r="BA148" s="67"/>
      <c r="BB148" s="67"/>
      <c r="BC148" s="67"/>
      <c r="BD148" s="323">
        <f>SUM(K46:DU46)</f>
        <v>0</v>
      </c>
      <c r="BE148" s="324"/>
      <c r="BF148" s="324"/>
      <c r="BG148" s="324"/>
      <c r="BH148" s="324"/>
      <c r="BI148" s="324"/>
      <c r="BJ148" s="324"/>
      <c r="BK148" s="324"/>
      <c r="BL148" s="324"/>
      <c r="BM148" s="324"/>
      <c r="BN148" s="324"/>
      <c r="BO148" s="324"/>
      <c r="BP148" s="325"/>
      <c r="BQ148" s="29"/>
      <c r="BR148" s="29"/>
      <c r="BS148" s="29"/>
      <c r="BT148" s="13"/>
      <c r="BU148" s="13"/>
      <c r="BV148" s="13"/>
      <c r="BW148" s="13"/>
      <c r="BX148" s="13"/>
      <c r="BY148" s="13"/>
      <c r="BZ148" s="13"/>
      <c r="CA148" s="13"/>
      <c r="CB148" s="13"/>
      <c r="CC148" s="13"/>
      <c r="CD148" s="13"/>
      <c r="CE148" s="13"/>
      <c r="CF148" s="13"/>
      <c r="CG148" s="13"/>
      <c r="CH148" s="13"/>
      <c r="CI148" s="13"/>
      <c r="CJ148" s="13"/>
      <c r="CK148" s="13"/>
      <c r="CL148" s="13"/>
      <c r="CM148" s="13"/>
      <c r="CN148" s="13"/>
    </row>
    <row r="149" spans="1:92" ht="14.25" thickBot="1" x14ac:dyDescent="0.2">
      <c r="A149" s="13"/>
      <c r="B149" s="331"/>
      <c r="C149" s="314"/>
      <c r="D149" s="314"/>
      <c r="E149" s="314"/>
      <c r="F149" s="314"/>
      <c r="G149" s="314"/>
      <c r="H149" s="314"/>
      <c r="I149" s="314"/>
      <c r="J149" s="314"/>
      <c r="K149" s="314"/>
      <c r="L149" s="314"/>
      <c r="M149" s="314"/>
      <c r="N149" s="332"/>
      <c r="O149" s="196">
        <f>COUNTIF($K$8:$DV$8,K1)</f>
        <v>0</v>
      </c>
      <c r="P149" s="196"/>
      <c r="Q149" s="196"/>
      <c r="R149" s="196">
        <f>COUNTIF($K$8:$DV$8,N1)</f>
        <v>0</v>
      </c>
      <c r="S149" s="196"/>
      <c r="T149" s="196"/>
      <c r="U149" s="196">
        <f>COUNTIF($K$8:$DV$8,Q1)</f>
        <v>0</v>
      </c>
      <c r="V149" s="196"/>
      <c r="W149" s="196"/>
      <c r="X149" s="196">
        <f>COUNTIF($K$8:$DV$8,T1)</f>
        <v>0</v>
      </c>
      <c r="Y149" s="196"/>
      <c r="Z149" s="196"/>
      <c r="AA149" s="196">
        <f>COUNTIF($K$8:$DV$8,W1)</f>
        <v>0</v>
      </c>
      <c r="AB149" s="196"/>
      <c r="AC149" s="196"/>
      <c r="AD149" s="196">
        <f>COUNTIF($K$8:$DV$8,Z1)</f>
        <v>0</v>
      </c>
      <c r="AE149" s="196"/>
      <c r="AF149" s="196"/>
      <c r="AG149" s="196">
        <f>COUNTIF($K$8:$DV$8,AC1)</f>
        <v>0</v>
      </c>
      <c r="AH149" s="196"/>
      <c r="AI149" s="196"/>
      <c r="AJ149" s="196">
        <f>COUNTIF($K$8:$DV$8,AF1)</f>
        <v>0</v>
      </c>
      <c r="AK149" s="196"/>
      <c r="AL149" s="196"/>
      <c r="AM149" s="196">
        <f>COUNTIF($K$8:$DV$8,AI1)</f>
        <v>0</v>
      </c>
      <c r="AN149" s="196"/>
      <c r="AO149" s="196"/>
      <c r="AP149" s="196">
        <f>COUNTIF($K$8:$DV$8,AL1)</f>
        <v>0</v>
      </c>
      <c r="AQ149" s="196"/>
      <c r="AR149" s="196"/>
      <c r="AS149" s="196">
        <f>COUNTIF($K$8:$DV$8,AO1)</f>
        <v>0</v>
      </c>
      <c r="AT149" s="196"/>
      <c r="AU149" s="196"/>
      <c r="AV149" s="196">
        <f>COUNTIF($K$8:$DV$8,AR1)</f>
        <v>0</v>
      </c>
      <c r="AW149" s="196"/>
      <c r="AX149" s="196"/>
      <c r="AY149" s="11"/>
      <c r="AZ149" s="11"/>
      <c r="BA149" s="11"/>
      <c r="BB149" s="11"/>
      <c r="BC149" s="11"/>
      <c r="BD149" s="326"/>
      <c r="BE149" s="327"/>
      <c r="BF149" s="327"/>
      <c r="BG149" s="327"/>
      <c r="BH149" s="327"/>
      <c r="BI149" s="327"/>
      <c r="BJ149" s="327"/>
      <c r="BK149" s="327"/>
      <c r="BL149" s="327"/>
      <c r="BM149" s="327"/>
      <c r="BN149" s="327"/>
      <c r="BO149" s="327"/>
      <c r="BP149" s="328"/>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row>
  </sheetData>
  <sheetProtection selectLockedCells="1"/>
  <protectedRanges>
    <protectedRange algorithmName="SHA-512" hashValue="URDwdwExEXHgZAEbEM8eE2bYpmQ8GmJl8qUhQjElxRD9cRNMFpva4QY4RNH8AnFxL9Qe81ymdDOjyW/a6be02A==" saltValue="HnQ9TKfbJ4yu3sLzl4HXHQ==" spinCount="100000" sqref="AY2:CC4" name="範囲1"/>
    <protectedRange sqref="K9:DU48" name="範囲3"/>
  </protectedRanges>
  <mergeCells count="758">
    <mergeCell ref="O149:Q149"/>
    <mergeCell ref="R149:T149"/>
    <mergeCell ref="U149:W149"/>
    <mergeCell ref="CX132:CZ134"/>
    <mergeCell ref="X149:Z149"/>
    <mergeCell ref="AA149:AC149"/>
    <mergeCell ref="AA146:AC148"/>
    <mergeCell ref="AD146:AF148"/>
    <mergeCell ref="AG146:AI148"/>
    <mergeCell ref="AJ146:AL148"/>
    <mergeCell ref="AM146:AO148"/>
    <mergeCell ref="AP146:AR148"/>
    <mergeCell ref="B144:X145"/>
    <mergeCell ref="B146:N149"/>
    <mergeCell ref="O146:Q148"/>
    <mergeCell ref="R146:T148"/>
    <mergeCell ref="U146:W148"/>
    <mergeCell ref="X146:Z148"/>
    <mergeCell ref="BI137:BK138"/>
    <mergeCell ref="BL137:BN138"/>
    <mergeCell ref="AQ139:AS141"/>
    <mergeCell ref="AT139:AV141"/>
    <mergeCell ref="AW139:AY141"/>
    <mergeCell ref="AZ139:BB141"/>
    <mergeCell ref="BD127:BF130"/>
    <mergeCell ref="BG127:BL130"/>
    <mergeCell ref="BM127:BN130"/>
    <mergeCell ref="AF131:BF134"/>
    <mergeCell ref="BG131:BL134"/>
    <mergeCell ref="BM131:BN134"/>
    <mergeCell ref="CU132:CW134"/>
    <mergeCell ref="AV149:AX149"/>
    <mergeCell ref="AD149:AF149"/>
    <mergeCell ref="AG149:AI149"/>
    <mergeCell ref="AJ149:AL149"/>
    <mergeCell ref="AM149:AO149"/>
    <mergeCell ref="AP149:AR149"/>
    <mergeCell ref="AS149:AU149"/>
    <mergeCell ref="AS146:AU148"/>
    <mergeCell ref="AV146:AX148"/>
    <mergeCell ref="AY146:BC148"/>
    <mergeCell ref="BD146:BP147"/>
    <mergeCell ref="BD148:BP149"/>
    <mergeCell ref="BC139:BE141"/>
    <mergeCell ref="BF139:BH141"/>
    <mergeCell ref="BI139:BK141"/>
    <mergeCell ref="BL139:BN141"/>
    <mergeCell ref="DA132:DC134"/>
    <mergeCell ref="AF137:AP141"/>
    <mergeCell ref="AQ137:AS138"/>
    <mergeCell ref="AT137:AV138"/>
    <mergeCell ref="AW137:AY138"/>
    <mergeCell ref="AZ137:BB138"/>
    <mergeCell ref="BC137:BE138"/>
    <mergeCell ref="BF137:BH138"/>
    <mergeCell ref="CL131:CQ131"/>
    <mergeCell ref="CF132:CH134"/>
    <mergeCell ref="CI132:CK134"/>
    <mergeCell ref="CL132:CN134"/>
    <mergeCell ref="CO132:CQ134"/>
    <mergeCell ref="CR132:CT134"/>
    <mergeCell ref="BD123:BF126"/>
    <mergeCell ref="BG123:BL126"/>
    <mergeCell ref="BM123:BN126"/>
    <mergeCell ref="AA121:AH122"/>
    <mergeCell ref="AI121:AP122"/>
    <mergeCell ref="B123:C126"/>
    <mergeCell ref="D123:K124"/>
    <mergeCell ref="L123:R124"/>
    <mergeCell ref="S123:Z124"/>
    <mergeCell ref="AA123:AH124"/>
    <mergeCell ref="AI123:AP124"/>
    <mergeCell ref="D125:K126"/>
    <mergeCell ref="L125:R126"/>
    <mergeCell ref="AQ119:AW122"/>
    <mergeCell ref="AX119:AY122"/>
    <mergeCell ref="AZ119:BC122"/>
    <mergeCell ref="BD119:BF122"/>
    <mergeCell ref="BG119:BL122"/>
    <mergeCell ref="BM119:BN122"/>
    <mergeCell ref="S125:Z126"/>
    <mergeCell ref="AA125:AH126"/>
    <mergeCell ref="AI125:AP126"/>
    <mergeCell ref="AF127:AP130"/>
    <mergeCell ref="AQ127:AW130"/>
    <mergeCell ref="AX127:AY130"/>
    <mergeCell ref="AQ123:AW126"/>
    <mergeCell ref="AX123:AY126"/>
    <mergeCell ref="AZ123:BC126"/>
    <mergeCell ref="AZ127:BC130"/>
    <mergeCell ref="AQ115:AW118"/>
    <mergeCell ref="AX115:AY118"/>
    <mergeCell ref="AZ115:BC118"/>
    <mergeCell ref="BD115:BF118"/>
    <mergeCell ref="BG115:BL118"/>
    <mergeCell ref="BM115:BN118"/>
    <mergeCell ref="B115:C118"/>
    <mergeCell ref="D115:K116"/>
    <mergeCell ref="L115:R116"/>
    <mergeCell ref="S115:Z116"/>
    <mergeCell ref="AA115:AH116"/>
    <mergeCell ref="AI115:AP116"/>
    <mergeCell ref="D117:K118"/>
    <mergeCell ref="L117:R118"/>
    <mergeCell ref="S117:Z118"/>
    <mergeCell ref="AA117:AH118"/>
    <mergeCell ref="AI117:AP118"/>
    <mergeCell ref="B119:C122"/>
    <mergeCell ref="D119:K120"/>
    <mergeCell ref="L119:R120"/>
    <mergeCell ref="S119:Z120"/>
    <mergeCell ref="AA119:AH120"/>
    <mergeCell ref="AI119:AP120"/>
    <mergeCell ref="D121:K122"/>
    <mergeCell ref="L121:R122"/>
    <mergeCell ref="S121:Z122"/>
    <mergeCell ref="B111:C114"/>
    <mergeCell ref="D111:K112"/>
    <mergeCell ref="L111:R112"/>
    <mergeCell ref="S111:Z112"/>
    <mergeCell ref="AA111:AH112"/>
    <mergeCell ref="AI111:AP112"/>
    <mergeCell ref="AQ111:AW114"/>
    <mergeCell ref="AX111:AY114"/>
    <mergeCell ref="AZ111:BC114"/>
    <mergeCell ref="BD111:BF114"/>
    <mergeCell ref="BG111:BL114"/>
    <mergeCell ref="BM111:BN114"/>
    <mergeCell ref="D113:K114"/>
    <mergeCell ref="L113:R114"/>
    <mergeCell ref="S113:Z114"/>
    <mergeCell ref="AA113:AH114"/>
    <mergeCell ref="AI113:AP114"/>
    <mergeCell ref="BG109:BN110"/>
    <mergeCell ref="AL103:AN103"/>
    <mergeCell ref="AO103:AQ103"/>
    <mergeCell ref="AR103:AT103"/>
    <mergeCell ref="D106:AJ106"/>
    <mergeCell ref="B107:AO108"/>
    <mergeCell ref="B109:C110"/>
    <mergeCell ref="D109:AP110"/>
    <mergeCell ref="AQ109:BF110"/>
    <mergeCell ref="BT100:CD102"/>
    <mergeCell ref="K103:M103"/>
    <mergeCell ref="N103:P103"/>
    <mergeCell ref="Q103:S103"/>
    <mergeCell ref="T103:V103"/>
    <mergeCell ref="W103:Y103"/>
    <mergeCell ref="Z103:AB103"/>
    <mergeCell ref="AC103:AE103"/>
    <mergeCell ref="AF103:AH103"/>
    <mergeCell ref="AI103:AK103"/>
    <mergeCell ref="AI100:AK102"/>
    <mergeCell ref="AL100:AN102"/>
    <mergeCell ref="AO100:AQ102"/>
    <mergeCell ref="AR100:AT102"/>
    <mergeCell ref="AU100:BC102"/>
    <mergeCell ref="BD100:BS102"/>
    <mergeCell ref="BN90:BR92"/>
    <mergeCell ref="BS90:BV92"/>
    <mergeCell ref="BW90:CD92"/>
    <mergeCell ref="A93:AH94"/>
    <mergeCell ref="A95:J97"/>
    <mergeCell ref="K95:T97"/>
    <mergeCell ref="U95:Y97"/>
    <mergeCell ref="AJ90:AN92"/>
    <mergeCell ref="AO90:AS92"/>
    <mergeCell ref="AT90:AX92"/>
    <mergeCell ref="AY90:BC92"/>
    <mergeCell ref="BD90:BH92"/>
    <mergeCell ref="BI90:BM92"/>
    <mergeCell ref="D90:J92"/>
    <mergeCell ref="K90:O92"/>
    <mergeCell ref="P90:T92"/>
    <mergeCell ref="U90:Y92"/>
    <mergeCell ref="Z90:AD92"/>
    <mergeCell ref="AE90:AI92"/>
    <mergeCell ref="A98:AH99"/>
    <mergeCell ref="A100:J102"/>
    <mergeCell ref="K100:M102"/>
    <mergeCell ref="N100:P102"/>
    <mergeCell ref="Q100:S102"/>
    <mergeCell ref="T100:V102"/>
    <mergeCell ref="W100:Y102"/>
    <mergeCell ref="Z100:AB102"/>
    <mergeCell ref="AC100:AE102"/>
    <mergeCell ref="AF100:AH102"/>
    <mergeCell ref="AY87:BC89"/>
    <mergeCell ref="BD87:BH89"/>
    <mergeCell ref="BI87:BM89"/>
    <mergeCell ref="BN87:BR89"/>
    <mergeCell ref="BS87:BV89"/>
    <mergeCell ref="BW87:CD89"/>
    <mergeCell ref="BW84:CD86"/>
    <mergeCell ref="D87:J89"/>
    <mergeCell ref="K87:O89"/>
    <mergeCell ref="P87:T89"/>
    <mergeCell ref="U87:Y89"/>
    <mergeCell ref="Z87:AD89"/>
    <mergeCell ref="AE87:AI89"/>
    <mergeCell ref="AJ87:AN89"/>
    <mergeCell ref="AO87:AS89"/>
    <mergeCell ref="AT87:AX89"/>
    <mergeCell ref="AT84:AX86"/>
    <mergeCell ref="AY84:BC86"/>
    <mergeCell ref="BD84:BH86"/>
    <mergeCell ref="BI84:BM86"/>
    <mergeCell ref="BN84:BR86"/>
    <mergeCell ref="BS84:BV86"/>
    <mergeCell ref="AT81:AX83"/>
    <mergeCell ref="AY81:BC83"/>
    <mergeCell ref="BD81:BH83"/>
    <mergeCell ref="BI81:BM83"/>
    <mergeCell ref="BN81:BR83"/>
    <mergeCell ref="BN78:BR80"/>
    <mergeCell ref="BS78:BV80"/>
    <mergeCell ref="BW78:CD80"/>
    <mergeCell ref="D81:J83"/>
    <mergeCell ref="K81:O83"/>
    <mergeCell ref="P81:T83"/>
    <mergeCell ref="U81:Y83"/>
    <mergeCell ref="Z81:AD83"/>
    <mergeCell ref="AE81:AI83"/>
    <mergeCell ref="AJ81:AN83"/>
    <mergeCell ref="AJ78:AN80"/>
    <mergeCell ref="AO78:AS80"/>
    <mergeCell ref="AT78:AX80"/>
    <mergeCell ref="AY78:BC80"/>
    <mergeCell ref="BD78:BH80"/>
    <mergeCell ref="BI78:BM80"/>
    <mergeCell ref="D84:J86"/>
    <mergeCell ref="K84:O86"/>
    <mergeCell ref="P84:T86"/>
    <mergeCell ref="U84:Y86"/>
    <mergeCell ref="Z84:AD86"/>
    <mergeCell ref="AE84:AI86"/>
    <mergeCell ref="AJ84:AN86"/>
    <mergeCell ref="AO84:AS86"/>
    <mergeCell ref="AO81:AS83"/>
    <mergeCell ref="BN75:BR77"/>
    <mergeCell ref="BS75:BV77"/>
    <mergeCell ref="BW75:CD77"/>
    <mergeCell ref="A78:C92"/>
    <mergeCell ref="D78:J80"/>
    <mergeCell ref="K78:O80"/>
    <mergeCell ref="P78:T80"/>
    <mergeCell ref="U78:Y80"/>
    <mergeCell ref="Z78:AD80"/>
    <mergeCell ref="AE78:AI80"/>
    <mergeCell ref="AJ75:AN77"/>
    <mergeCell ref="AO75:AS77"/>
    <mergeCell ref="AT75:AX77"/>
    <mergeCell ref="AY75:BC77"/>
    <mergeCell ref="BD75:BH77"/>
    <mergeCell ref="BI75:BM77"/>
    <mergeCell ref="A75:J77"/>
    <mergeCell ref="K75:O77"/>
    <mergeCell ref="P75:T77"/>
    <mergeCell ref="U75:Y77"/>
    <mergeCell ref="Z75:AD77"/>
    <mergeCell ref="AE75:AI77"/>
    <mergeCell ref="BS81:BV83"/>
    <mergeCell ref="BW81:CD83"/>
    <mergeCell ref="AY72:BC74"/>
    <mergeCell ref="BD72:BH74"/>
    <mergeCell ref="BI72:BM74"/>
    <mergeCell ref="BN72:BR74"/>
    <mergeCell ref="BS72:BV74"/>
    <mergeCell ref="BW72:CD74"/>
    <mergeCell ref="BW69:CD71"/>
    <mergeCell ref="K72:O74"/>
    <mergeCell ref="P72:T74"/>
    <mergeCell ref="U72:Y74"/>
    <mergeCell ref="Z72:AD74"/>
    <mergeCell ref="AE72:AI74"/>
    <mergeCell ref="AJ72:AN74"/>
    <mergeCell ref="AO72:AS74"/>
    <mergeCell ref="AT72:AX74"/>
    <mergeCell ref="AT69:AX71"/>
    <mergeCell ref="AY69:BC71"/>
    <mergeCell ref="BD69:BH71"/>
    <mergeCell ref="BI69:BM71"/>
    <mergeCell ref="BN69:BR71"/>
    <mergeCell ref="BS69:BV71"/>
    <mergeCell ref="BW66:CD68"/>
    <mergeCell ref="K69:O71"/>
    <mergeCell ref="P69:T71"/>
    <mergeCell ref="U69:Y71"/>
    <mergeCell ref="Z69:AD71"/>
    <mergeCell ref="AE69:AI71"/>
    <mergeCell ref="AJ69:AN71"/>
    <mergeCell ref="AO69:AS71"/>
    <mergeCell ref="AT66:AX68"/>
    <mergeCell ref="AY66:BC68"/>
    <mergeCell ref="BD66:BH68"/>
    <mergeCell ref="BI66:BM68"/>
    <mergeCell ref="BN66:BR68"/>
    <mergeCell ref="BS66:BV68"/>
    <mergeCell ref="K66:O68"/>
    <mergeCell ref="P66:T68"/>
    <mergeCell ref="U66:Y68"/>
    <mergeCell ref="Z66:AD68"/>
    <mergeCell ref="AE66:AI68"/>
    <mergeCell ref="AJ66:AN68"/>
    <mergeCell ref="AO66:AS68"/>
    <mergeCell ref="BI57:BM59"/>
    <mergeCell ref="BN57:BR59"/>
    <mergeCell ref="BS57:BV59"/>
    <mergeCell ref="BW57:CD59"/>
    <mergeCell ref="K60:O62"/>
    <mergeCell ref="P60:T62"/>
    <mergeCell ref="U60:Y62"/>
    <mergeCell ref="Z60:AD62"/>
    <mergeCell ref="AE60:AI62"/>
    <mergeCell ref="AE57:AI59"/>
    <mergeCell ref="AJ57:AN59"/>
    <mergeCell ref="AO57:AS59"/>
    <mergeCell ref="AT57:AX59"/>
    <mergeCell ref="AY57:BC59"/>
    <mergeCell ref="BD57:BH59"/>
    <mergeCell ref="BN60:BR62"/>
    <mergeCell ref="BS60:BV62"/>
    <mergeCell ref="BW60:CD62"/>
    <mergeCell ref="K63:O65"/>
    <mergeCell ref="P63:T65"/>
    <mergeCell ref="U63:Y65"/>
    <mergeCell ref="Z63:AD65"/>
    <mergeCell ref="AE63:AI65"/>
    <mergeCell ref="AJ63:AN65"/>
    <mergeCell ref="AJ60:AN62"/>
    <mergeCell ref="AO60:AS62"/>
    <mergeCell ref="AT60:AX62"/>
    <mergeCell ref="AY60:BC62"/>
    <mergeCell ref="BD60:BH62"/>
    <mergeCell ref="BI60:BM62"/>
    <mergeCell ref="BS63:BV65"/>
    <mergeCell ref="BW63:CD65"/>
    <mergeCell ref="AO63:AS65"/>
    <mergeCell ref="AT63:AX65"/>
    <mergeCell ref="AY63:BC65"/>
    <mergeCell ref="BD63:BH65"/>
    <mergeCell ref="BI63:BM65"/>
    <mergeCell ref="BN63:BR65"/>
    <mergeCell ref="K57:O59"/>
    <mergeCell ref="P57:T59"/>
    <mergeCell ref="U57:Y59"/>
    <mergeCell ref="Z57:AD59"/>
    <mergeCell ref="AE54:AI56"/>
    <mergeCell ref="AJ54:AN56"/>
    <mergeCell ref="AO54:AS56"/>
    <mergeCell ref="AT54:AX56"/>
    <mergeCell ref="AY54:BC56"/>
    <mergeCell ref="A50:CD51"/>
    <mergeCell ref="A52:R53"/>
    <mergeCell ref="A54:J56"/>
    <mergeCell ref="K54:O56"/>
    <mergeCell ref="P54:T56"/>
    <mergeCell ref="U54:Y56"/>
    <mergeCell ref="Z54:AD56"/>
    <mergeCell ref="BI54:BM56"/>
    <mergeCell ref="BN54:BR56"/>
    <mergeCell ref="BS54:BV56"/>
    <mergeCell ref="BW54:CD56"/>
    <mergeCell ref="BD54:BH56"/>
    <mergeCell ref="DQ43:DU45"/>
    <mergeCell ref="A46:J48"/>
    <mergeCell ref="K46:O48"/>
    <mergeCell ref="P46:T48"/>
    <mergeCell ref="U46:Y48"/>
    <mergeCell ref="Z46:AD48"/>
    <mergeCell ref="AE46:AI48"/>
    <mergeCell ref="AJ46:AN48"/>
    <mergeCell ref="CW46:DA48"/>
    <mergeCell ref="DB46:DF48"/>
    <mergeCell ref="DG46:DK48"/>
    <mergeCell ref="DL46:DP48"/>
    <mergeCell ref="DQ46:DU48"/>
    <mergeCell ref="BS46:BW48"/>
    <mergeCell ref="BX46:CB48"/>
    <mergeCell ref="CC46:CG48"/>
    <mergeCell ref="CH46:CL48"/>
    <mergeCell ref="CM46:CQ48"/>
    <mergeCell ref="CR46:CV48"/>
    <mergeCell ref="AO46:AS48"/>
    <mergeCell ref="AT46:AX48"/>
    <mergeCell ref="AY46:BC48"/>
    <mergeCell ref="BD46:BH48"/>
    <mergeCell ref="BI46:BM48"/>
    <mergeCell ref="BN46:BR48"/>
    <mergeCell ref="AO43:AS45"/>
    <mergeCell ref="AT43:AX45"/>
    <mergeCell ref="AY43:BC45"/>
    <mergeCell ref="BD43:BH45"/>
    <mergeCell ref="BI43:BM45"/>
    <mergeCell ref="BN43:BR45"/>
    <mergeCell ref="DQ40:DU42"/>
    <mergeCell ref="A43:J45"/>
    <mergeCell ref="K43:O45"/>
    <mergeCell ref="P43:T45"/>
    <mergeCell ref="U43:Y45"/>
    <mergeCell ref="Z43:AD45"/>
    <mergeCell ref="AE43:AI45"/>
    <mergeCell ref="AJ43:AN45"/>
    <mergeCell ref="CW43:DA45"/>
    <mergeCell ref="DB43:DF45"/>
    <mergeCell ref="DG43:DK45"/>
    <mergeCell ref="DL43:DP45"/>
    <mergeCell ref="BS43:BW45"/>
    <mergeCell ref="BX43:CB45"/>
    <mergeCell ref="CC43:CG45"/>
    <mergeCell ref="CH43:CL45"/>
    <mergeCell ref="CM43:CQ45"/>
    <mergeCell ref="CR43:CV45"/>
    <mergeCell ref="DG40:DK42"/>
    <mergeCell ref="DL40:DP42"/>
    <mergeCell ref="BS40:BW42"/>
    <mergeCell ref="BX40:CB42"/>
    <mergeCell ref="CC40:CG42"/>
    <mergeCell ref="CH40:CL42"/>
    <mergeCell ref="CM40:CQ42"/>
    <mergeCell ref="CR40:CV42"/>
    <mergeCell ref="AO40:AS42"/>
    <mergeCell ref="AT40:AX42"/>
    <mergeCell ref="AY40:BC42"/>
    <mergeCell ref="BD40:BH42"/>
    <mergeCell ref="BI40:BM42"/>
    <mergeCell ref="BN40:BR42"/>
    <mergeCell ref="A40:J42"/>
    <mergeCell ref="K40:O42"/>
    <mergeCell ref="P40:T42"/>
    <mergeCell ref="U40:Y42"/>
    <mergeCell ref="Z40:AD42"/>
    <mergeCell ref="AE40:AI42"/>
    <mergeCell ref="AJ40:AN42"/>
    <mergeCell ref="CW40:DA42"/>
    <mergeCell ref="DB40:DF42"/>
    <mergeCell ref="DQ34:DU36"/>
    <mergeCell ref="A37:J39"/>
    <mergeCell ref="K37:O39"/>
    <mergeCell ref="P37:T39"/>
    <mergeCell ref="U37:Y39"/>
    <mergeCell ref="Z37:AD39"/>
    <mergeCell ref="AE37:AI39"/>
    <mergeCell ref="AJ37:AN39"/>
    <mergeCell ref="CW37:DA39"/>
    <mergeCell ref="DB37:DF39"/>
    <mergeCell ref="DG37:DK39"/>
    <mergeCell ref="DL37:DP39"/>
    <mergeCell ref="DQ37:DU39"/>
    <mergeCell ref="BS37:BW39"/>
    <mergeCell ref="BX37:CB39"/>
    <mergeCell ref="CC37:CG39"/>
    <mergeCell ref="CH37:CL39"/>
    <mergeCell ref="CM37:CQ39"/>
    <mergeCell ref="CR37:CV39"/>
    <mergeCell ref="AO37:AS39"/>
    <mergeCell ref="AT37:AX39"/>
    <mergeCell ref="AY37:BC39"/>
    <mergeCell ref="BD37:BH39"/>
    <mergeCell ref="BI37:BM39"/>
    <mergeCell ref="BN37:BR39"/>
    <mergeCell ref="AO34:AS36"/>
    <mergeCell ref="AT34:AX36"/>
    <mergeCell ref="AY34:BC36"/>
    <mergeCell ref="BD34:BH36"/>
    <mergeCell ref="BI34:BM36"/>
    <mergeCell ref="BN34:BR36"/>
    <mergeCell ref="DQ31:DU33"/>
    <mergeCell ref="A34:J36"/>
    <mergeCell ref="K34:O36"/>
    <mergeCell ref="P34:T36"/>
    <mergeCell ref="U34:Y36"/>
    <mergeCell ref="Z34:AD36"/>
    <mergeCell ref="AE34:AI36"/>
    <mergeCell ref="AJ34:AN36"/>
    <mergeCell ref="CW34:DA36"/>
    <mergeCell ref="DB34:DF36"/>
    <mergeCell ref="DG34:DK36"/>
    <mergeCell ref="DL34:DP36"/>
    <mergeCell ref="BS34:BW36"/>
    <mergeCell ref="BX34:CB36"/>
    <mergeCell ref="CC34:CG36"/>
    <mergeCell ref="CH34:CL36"/>
    <mergeCell ref="CM34:CQ36"/>
    <mergeCell ref="CR34:CV36"/>
    <mergeCell ref="DG31:DK33"/>
    <mergeCell ref="DL31:DP33"/>
    <mergeCell ref="BS31:BW33"/>
    <mergeCell ref="BX31:CB33"/>
    <mergeCell ref="CC31:CG33"/>
    <mergeCell ref="CH31:CL33"/>
    <mergeCell ref="CM31:CQ33"/>
    <mergeCell ref="CR31:CV33"/>
    <mergeCell ref="AO31:AS33"/>
    <mergeCell ref="AT31:AX33"/>
    <mergeCell ref="AY31:BC33"/>
    <mergeCell ref="BD31:BH33"/>
    <mergeCell ref="BI31:BM33"/>
    <mergeCell ref="BN31:BR33"/>
    <mergeCell ref="A31:J33"/>
    <mergeCell ref="K31:O33"/>
    <mergeCell ref="P31:T33"/>
    <mergeCell ref="U31:Y33"/>
    <mergeCell ref="Z31:AD33"/>
    <mergeCell ref="AE31:AI33"/>
    <mergeCell ref="AJ31:AN33"/>
    <mergeCell ref="CW31:DA33"/>
    <mergeCell ref="DB31:DF33"/>
    <mergeCell ref="DQ25:DU27"/>
    <mergeCell ref="A28:J30"/>
    <mergeCell ref="K28:O30"/>
    <mergeCell ref="P28:T30"/>
    <mergeCell ref="U28:Y30"/>
    <mergeCell ref="Z28:AD30"/>
    <mergeCell ref="AE28:AI30"/>
    <mergeCell ref="AJ28:AN30"/>
    <mergeCell ref="CW28:DA30"/>
    <mergeCell ref="DB28:DF30"/>
    <mergeCell ref="DG28:DK30"/>
    <mergeCell ref="DL28:DP30"/>
    <mergeCell ref="DQ28:DU30"/>
    <mergeCell ref="BS28:BW30"/>
    <mergeCell ref="BX28:CB30"/>
    <mergeCell ref="CC28:CG30"/>
    <mergeCell ref="CH28:CL30"/>
    <mergeCell ref="CM28:CQ30"/>
    <mergeCell ref="CR28:CV30"/>
    <mergeCell ref="AO28:AS30"/>
    <mergeCell ref="AT28:AX30"/>
    <mergeCell ref="AY28:BC30"/>
    <mergeCell ref="BD28:BH30"/>
    <mergeCell ref="BI28:BM30"/>
    <mergeCell ref="BN28:BR30"/>
    <mergeCell ref="AO25:AS27"/>
    <mergeCell ref="AT25:AX27"/>
    <mergeCell ref="AY25:BC27"/>
    <mergeCell ref="BD25:BH27"/>
    <mergeCell ref="BI25:BM27"/>
    <mergeCell ref="BN25:BR27"/>
    <mergeCell ref="DQ22:DU24"/>
    <mergeCell ref="A25:J27"/>
    <mergeCell ref="K25:O27"/>
    <mergeCell ref="P25:T27"/>
    <mergeCell ref="U25:Y27"/>
    <mergeCell ref="Z25:AD27"/>
    <mergeCell ref="AE25:AI27"/>
    <mergeCell ref="AJ25:AN27"/>
    <mergeCell ref="CW25:DA27"/>
    <mergeCell ref="DB25:DF27"/>
    <mergeCell ref="DG25:DK27"/>
    <mergeCell ref="DL25:DP27"/>
    <mergeCell ref="BS25:BW27"/>
    <mergeCell ref="BX25:CB27"/>
    <mergeCell ref="CC25:CG27"/>
    <mergeCell ref="CH25:CL27"/>
    <mergeCell ref="CM25:CQ27"/>
    <mergeCell ref="CR25:CV27"/>
    <mergeCell ref="DG22:DK24"/>
    <mergeCell ref="DL22:DP24"/>
    <mergeCell ref="BS22:BW24"/>
    <mergeCell ref="BX22:CB24"/>
    <mergeCell ref="CC22:CG24"/>
    <mergeCell ref="CH22:CL24"/>
    <mergeCell ref="CM22:CQ24"/>
    <mergeCell ref="CR22:CV24"/>
    <mergeCell ref="AO22:AS24"/>
    <mergeCell ref="AT22:AX24"/>
    <mergeCell ref="AY22:BC24"/>
    <mergeCell ref="BD22:BH24"/>
    <mergeCell ref="BI22:BM24"/>
    <mergeCell ref="BN22:BR24"/>
    <mergeCell ref="A22:J24"/>
    <mergeCell ref="K22:O24"/>
    <mergeCell ref="P22:T24"/>
    <mergeCell ref="U22:Y24"/>
    <mergeCell ref="Z22:AD24"/>
    <mergeCell ref="AE22:AI24"/>
    <mergeCell ref="AJ22:AN24"/>
    <mergeCell ref="CW22:DA24"/>
    <mergeCell ref="DB22:DF24"/>
    <mergeCell ref="DQ16:DU18"/>
    <mergeCell ref="A19:J21"/>
    <mergeCell ref="K19:O21"/>
    <mergeCell ref="P19:T21"/>
    <mergeCell ref="U19:Y21"/>
    <mergeCell ref="Z19:AD21"/>
    <mergeCell ref="AE19:AI21"/>
    <mergeCell ref="AJ19:AN21"/>
    <mergeCell ref="CW19:DA21"/>
    <mergeCell ref="DB19:DF21"/>
    <mergeCell ref="DG19:DK21"/>
    <mergeCell ref="DL19:DP21"/>
    <mergeCell ref="DQ19:DU21"/>
    <mergeCell ref="BS19:BW21"/>
    <mergeCell ref="BX19:CB21"/>
    <mergeCell ref="CC19:CG21"/>
    <mergeCell ref="CH19:CL21"/>
    <mergeCell ref="CM19:CQ21"/>
    <mergeCell ref="CR19:CV21"/>
    <mergeCell ref="AO19:AS21"/>
    <mergeCell ref="AT19:AX21"/>
    <mergeCell ref="AY19:BC21"/>
    <mergeCell ref="BD19:BH21"/>
    <mergeCell ref="BI19:BM21"/>
    <mergeCell ref="BN19:BR21"/>
    <mergeCell ref="AO16:AS18"/>
    <mergeCell ref="AT16:AX18"/>
    <mergeCell ref="AY16:BC18"/>
    <mergeCell ref="BD16:BH18"/>
    <mergeCell ref="BI16:BM18"/>
    <mergeCell ref="BN16:BR18"/>
    <mergeCell ref="DQ13:DU15"/>
    <mergeCell ref="A16:J18"/>
    <mergeCell ref="K16:O18"/>
    <mergeCell ref="P16:T18"/>
    <mergeCell ref="U16:Y18"/>
    <mergeCell ref="Z16:AD18"/>
    <mergeCell ref="AE16:AI18"/>
    <mergeCell ref="AJ16:AN18"/>
    <mergeCell ref="CW16:DA18"/>
    <mergeCell ref="DB16:DF18"/>
    <mergeCell ref="DG16:DK18"/>
    <mergeCell ref="DL16:DP18"/>
    <mergeCell ref="BS16:BW18"/>
    <mergeCell ref="BX16:CB18"/>
    <mergeCell ref="CC16:CG18"/>
    <mergeCell ref="CH16:CL18"/>
    <mergeCell ref="CM16:CQ18"/>
    <mergeCell ref="CR16:CV18"/>
    <mergeCell ref="DL13:DP15"/>
    <mergeCell ref="BS13:BW15"/>
    <mergeCell ref="BX13:CB15"/>
    <mergeCell ref="CC13:CG15"/>
    <mergeCell ref="CH13:CL15"/>
    <mergeCell ref="CM13:CQ15"/>
    <mergeCell ref="CR13:CV15"/>
    <mergeCell ref="AO13:AS15"/>
    <mergeCell ref="AT13:AX15"/>
    <mergeCell ref="AY13:BC15"/>
    <mergeCell ref="BD13:BH15"/>
    <mergeCell ref="BI13:BM15"/>
    <mergeCell ref="BN13:BR15"/>
    <mergeCell ref="K13:O15"/>
    <mergeCell ref="P13:T15"/>
    <mergeCell ref="U13:Y15"/>
    <mergeCell ref="Z13:AD15"/>
    <mergeCell ref="AE13:AI15"/>
    <mergeCell ref="AJ13:AN15"/>
    <mergeCell ref="CW13:DA15"/>
    <mergeCell ref="DB13:DF15"/>
    <mergeCell ref="DG13:DK15"/>
    <mergeCell ref="DQ9:DU9"/>
    <mergeCell ref="A10:J12"/>
    <mergeCell ref="K10:O12"/>
    <mergeCell ref="P10:T12"/>
    <mergeCell ref="U10:Y12"/>
    <mergeCell ref="Z10:AD12"/>
    <mergeCell ref="AE10:AI12"/>
    <mergeCell ref="AJ10:AN12"/>
    <mergeCell ref="CW10:DA12"/>
    <mergeCell ref="DB10:DF12"/>
    <mergeCell ref="DG10:DK12"/>
    <mergeCell ref="DL10:DP12"/>
    <mergeCell ref="DQ10:DU12"/>
    <mergeCell ref="CM9:CQ9"/>
    <mergeCell ref="CR9:CV9"/>
    <mergeCell ref="BS10:BW12"/>
    <mergeCell ref="BX10:CB12"/>
    <mergeCell ref="CC10:CG12"/>
    <mergeCell ref="CH10:CL12"/>
    <mergeCell ref="CM10:CQ12"/>
    <mergeCell ref="CR10:CV12"/>
    <mergeCell ref="AO10:AS12"/>
    <mergeCell ref="AT10:AX12"/>
    <mergeCell ref="AY10:BC12"/>
    <mergeCell ref="BD10:BH12"/>
    <mergeCell ref="BI10:BM12"/>
    <mergeCell ref="BN10:BR12"/>
    <mergeCell ref="CF2:CO4"/>
    <mergeCell ref="A5:AN7"/>
    <mergeCell ref="AO9:AS9"/>
    <mergeCell ref="AT9:AX9"/>
    <mergeCell ref="AY9:BC9"/>
    <mergeCell ref="BD9:BH9"/>
    <mergeCell ref="BI9:BM9"/>
    <mergeCell ref="BN9:BR9"/>
    <mergeCell ref="DQ8:DU8"/>
    <mergeCell ref="A9:J9"/>
    <mergeCell ref="K9:O9"/>
    <mergeCell ref="P9:T9"/>
    <mergeCell ref="U9:Y9"/>
    <mergeCell ref="Z9:AD9"/>
    <mergeCell ref="AE9:AI9"/>
    <mergeCell ref="AJ9:AN9"/>
    <mergeCell ref="CW9:DA9"/>
    <mergeCell ref="DB9:DF9"/>
    <mergeCell ref="DG9:DK9"/>
    <mergeCell ref="DL9:DP9"/>
    <mergeCell ref="BS9:BW9"/>
    <mergeCell ref="BX9:CB9"/>
    <mergeCell ref="CC9:CG9"/>
    <mergeCell ref="CH9:CL9"/>
    <mergeCell ref="CW8:DA8"/>
    <mergeCell ref="DB8:DF8"/>
    <mergeCell ref="DG8:DK8"/>
    <mergeCell ref="DL8:DP8"/>
    <mergeCell ref="BS8:BW8"/>
    <mergeCell ref="BX8:CB8"/>
    <mergeCell ref="CC8:CG8"/>
    <mergeCell ref="CH8:CL8"/>
    <mergeCell ref="CM8:CQ8"/>
    <mergeCell ref="CR8:CV8"/>
    <mergeCell ref="AU1:AW1"/>
    <mergeCell ref="AX1:AZ1"/>
    <mergeCell ref="BA1:BC1"/>
    <mergeCell ref="BU1:CC1"/>
    <mergeCell ref="B2:AL4"/>
    <mergeCell ref="AQ2:AX4"/>
    <mergeCell ref="AY2:BT4"/>
    <mergeCell ref="BU2:BW4"/>
    <mergeCell ref="BX2:BZ4"/>
    <mergeCell ref="CA2:CC4"/>
    <mergeCell ref="AC1:AE1"/>
    <mergeCell ref="AF1:AH1"/>
    <mergeCell ref="AI1:AK1"/>
    <mergeCell ref="AL1:AN1"/>
    <mergeCell ref="AO1:AQ1"/>
    <mergeCell ref="AR1:AT1"/>
    <mergeCell ref="K1:M1"/>
    <mergeCell ref="N1:P1"/>
    <mergeCell ref="Q1:S1"/>
    <mergeCell ref="T1:V1"/>
    <mergeCell ref="W1:Y1"/>
    <mergeCell ref="Z1:AB1"/>
    <mergeCell ref="A57:J59"/>
    <mergeCell ref="A60:J62"/>
    <mergeCell ref="A63:J65"/>
    <mergeCell ref="A66:J68"/>
    <mergeCell ref="A69:J71"/>
    <mergeCell ref="A72:J74"/>
    <mergeCell ref="AQ5:BH6"/>
    <mergeCell ref="BU5:CC7"/>
    <mergeCell ref="AQ7:BB7"/>
    <mergeCell ref="BC7:BH7"/>
    <mergeCell ref="BI7:BN7"/>
    <mergeCell ref="AO8:AS8"/>
    <mergeCell ref="AT8:AX8"/>
    <mergeCell ref="AY8:BC8"/>
    <mergeCell ref="BD8:BH8"/>
    <mergeCell ref="BI8:BM8"/>
    <mergeCell ref="BN8:BR8"/>
    <mergeCell ref="K8:O8"/>
    <mergeCell ref="P8:T8"/>
    <mergeCell ref="U8:Y8"/>
    <mergeCell ref="Z8:AD8"/>
    <mergeCell ref="AE8:AI8"/>
    <mergeCell ref="AJ8:AN8"/>
    <mergeCell ref="A13:J15"/>
  </mergeCells>
  <phoneticPr fontId="4"/>
  <conditionalFormatting sqref="K9:DU48">
    <cfRule type="containsBlanks" dxfId="4" priority="4">
      <formula>LEN(TRIM(K9))=0</formula>
    </cfRule>
  </conditionalFormatting>
  <conditionalFormatting sqref="AY2:CC4">
    <cfRule type="containsBlanks" dxfId="3" priority="2">
      <formula>LEN(TRIM(AY2))=0</formula>
    </cfRule>
  </conditionalFormatting>
  <conditionalFormatting sqref="BC7:BH7">
    <cfRule type="containsBlanks" dxfId="2" priority="1">
      <formula>LEN(TRIM(BC7))=0</formula>
    </cfRule>
  </conditionalFormatting>
  <dataValidations count="1">
    <dataValidation imeMode="off" allowBlank="1" showInputMessage="1" showErrorMessage="1" sqref="L9:O9 K13:O21 K9:K10 K103:AT103 O149:AX149 K22:AS46 P9:AS21 A1:BU1 BU2:BU5 BV2:CC4 AT9:DU46 CD1:XFD1" xr:uid="{7C8C4E86-7A94-42DF-AAAD-574388C341A9}"/>
  </dataValidations>
  <pageMargins left="0.70866141732283472" right="0.70866141732283472" top="0.6692913385826772" bottom="0.51181102362204722" header="0.31496062992125984" footer="0.31496062992125984"/>
  <pageSetup paperSize="9" scale="90" orientation="landscape" r:id="rId1"/>
  <headerFooter>
    <oddHeader>&amp;R&amp;"-,太字"&amp;16提出B</oddHeader>
  </headerFooter>
  <rowBreaks count="1" manualBreakCount="1">
    <brk id="49" max="8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3FDB-7FF7-4475-BFED-799BEAE66A35}">
  <dimension ref="A1:AAH154"/>
  <sheetViews>
    <sheetView showGridLines="0" zoomScaleNormal="100" zoomScaleSheetLayoutView="100" workbookViewId="0">
      <pane xSplit="10" ySplit="4" topLeftCell="K5" activePane="bottomRight" state="frozen"/>
      <selection pane="topRight"/>
      <selection pane="bottomLeft"/>
      <selection pane="bottomRight" activeCell="AY2" sqref="AY2:BT4"/>
    </sheetView>
  </sheetViews>
  <sheetFormatPr defaultColWidth="1.625" defaultRowHeight="10.35" customHeight="1" x14ac:dyDescent="0.4"/>
  <cols>
    <col min="1" max="685" width="1.625" style="3"/>
    <col min="686" max="686" width="1.625" style="4"/>
    <col min="687" max="16384" width="1.625" style="3"/>
  </cols>
  <sheetData>
    <row r="1" spans="1:710" s="1" customFormat="1" ht="14.25" thickBot="1" x14ac:dyDescent="0.45">
      <c r="K1" s="79">
        <v>1</v>
      </c>
      <c r="L1" s="79"/>
      <c r="M1" s="79"/>
      <c r="N1" s="79">
        <v>2</v>
      </c>
      <c r="O1" s="79"/>
      <c r="P1" s="79"/>
      <c r="Q1" s="79">
        <v>3</v>
      </c>
      <c r="R1" s="79"/>
      <c r="S1" s="79"/>
      <c r="T1" s="79">
        <v>4</v>
      </c>
      <c r="U1" s="79"/>
      <c r="V1" s="79"/>
      <c r="W1" s="79">
        <v>5</v>
      </c>
      <c r="X1" s="79"/>
      <c r="Y1" s="79"/>
      <c r="Z1" s="79">
        <v>6</v>
      </c>
      <c r="AA1" s="79"/>
      <c r="AB1" s="79"/>
      <c r="AC1" s="79">
        <v>7</v>
      </c>
      <c r="AD1" s="79"/>
      <c r="AE1" s="79"/>
      <c r="AF1" s="79">
        <v>8</v>
      </c>
      <c r="AG1" s="79"/>
      <c r="AH1" s="79"/>
      <c r="AI1" s="79">
        <v>9</v>
      </c>
      <c r="AJ1" s="79"/>
      <c r="AK1" s="79"/>
      <c r="AL1" s="79">
        <v>10</v>
      </c>
      <c r="AM1" s="79"/>
      <c r="AN1" s="79"/>
      <c r="AO1" s="79">
        <v>11</v>
      </c>
      <c r="AP1" s="79"/>
      <c r="AQ1" s="79"/>
      <c r="AR1" s="79">
        <v>12</v>
      </c>
      <c r="AS1" s="79"/>
      <c r="AT1" s="79"/>
      <c r="AU1" s="79"/>
      <c r="AV1" s="79"/>
      <c r="AW1" s="79"/>
      <c r="AX1" s="79"/>
      <c r="AY1" s="79"/>
      <c r="AZ1" s="79"/>
      <c r="BA1" s="79"/>
      <c r="BB1" s="79"/>
      <c r="BC1" s="79"/>
      <c r="BU1" s="348" t="s">
        <v>0</v>
      </c>
      <c r="BV1" s="349"/>
      <c r="BW1" s="349"/>
      <c r="BX1" s="349"/>
      <c r="BY1" s="349"/>
      <c r="BZ1" s="349"/>
      <c r="CA1" s="349"/>
      <c r="CB1" s="349"/>
      <c r="CC1" s="349"/>
      <c r="ZJ1" s="2"/>
    </row>
    <row r="2" spans="1:710" ht="10.35" customHeight="1" x14ac:dyDescent="0.4">
      <c r="B2" s="350" t="s">
        <v>1</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Q2" s="351" t="s">
        <v>2</v>
      </c>
      <c r="AR2" s="352"/>
      <c r="AS2" s="352"/>
      <c r="AT2" s="352"/>
      <c r="AU2" s="352"/>
      <c r="AV2" s="352"/>
      <c r="AW2" s="352"/>
      <c r="AX2" s="353"/>
      <c r="AY2" s="360" t="s">
        <v>58</v>
      </c>
      <c r="AZ2" s="361"/>
      <c r="BA2" s="361"/>
      <c r="BB2" s="361"/>
      <c r="BC2" s="361"/>
      <c r="BD2" s="361"/>
      <c r="BE2" s="361"/>
      <c r="BF2" s="361"/>
      <c r="BG2" s="361"/>
      <c r="BH2" s="361"/>
      <c r="BI2" s="361"/>
      <c r="BJ2" s="361"/>
      <c r="BK2" s="361"/>
      <c r="BL2" s="361"/>
      <c r="BM2" s="361"/>
      <c r="BN2" s="361"/>
      <c r="BO2" s="361"/>
      <c r="BP2" s="361"/>
      <c r="BQ2" s="361"/>
      <c r="BR2" s="361"/>
      <c r="BS2" s="361"/>
      <c r="BT2" s="362"/>
      <c r="BU2" s="369" t="s">
        <v>59</v>
      </c>
      <c r="BV2" s="370"/>
      <c r="BW2" s="371"/>
      <c r="BX2" s="378" t="s">
        <v>59</v>
      </c>
      <c r="BY2" s="370"/>
      <c r="BZ2" s="371"/>
      <c r="CA2" s="370" t="s">
        <v>3</v>
      </c>
      <c r="CB2" s="370"/>
      <c r="CC2" s="381"/>
      <c r="CF2" s="86" t="str">
        <f>BU2&amp;"-"&amp;BX2&amp;"-"&amp;CA2</f>
        <v>00-00-0</v>
      </c>
      <c r="CG2" s="86"/>
      <c r="CH2" s="86"/>
      <c r="CI2" s="86"/>
      <c r="CJ2" s="86"/>
      <c r="CK2" s="86"/>
      <c r="CL2" s="86"/>
      <c r="CM2" s="86"/>
      <c r="CN2" s="86"/>
      <c r="CO2" s="86"/>
    </row>
    <row r="3" spans="1:710" ht="10.35" customHeight="1" x14ac:dyDescent="0.4">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Q3" s="354"/>
      <c r="AR3" s="355"/>
      <c r="AS3" s="355"/>
      <c r="AT3" s="355"/>
      <c r="AU3" s="355"/>
      <c r="AV3" s="355"/>
      <c r="AW3" s="355"/>
      <c r="AX3" s="356"/>
      <c r="AY3" s="363"/>
      <c r="AZ3" s="364"/>
      <c r="BA3" s="364"/>
      <c r="BB3" s="364"/>
      <c r="BC3" s="364"/>
      <c r="BD3" s="364"/>
      <c r="BE3" s="364"/>
      <c r="BF3" s="364"/>
      <c r="BG3" s="364"/>
      <c r="BH3" s="364"/>
      <c r="BI3" s="364"/>
      <c r="BJ3" s="364"/>
      <c r="BK3" s="364"/>
      <c r="BL3" s="364"/>
      <c r="BM3" s="364"/>
      <c r="BN3" s="364"/>
      <c r="BO3" s="364"/>
      <c r="BP3" s="364"/>
      <c r="BQ3" s="364"/>
      <c r="BR3" s="364"/>
      <c r="BS3" s="364"/>
      <c r="BT3" s="365"/>
      <c r="BU3" s="372"/>
      <c r="BV3" s="373"/>
      <c r="BW3" s="374"/>
      <c r="BX3" s="379"/>
      <c r="BY3" s="373"/>
      <c r="BZ3" s="374"/>
      <c r="CA3" s="373"/>
      <c r="CB3" s="373"/>
      <c r="CC3" s="382"/>
      <c r="CF3" s="86"/>
      <c r="CG3" s="86"/>
      <c r="CH3" s="86"/>
      <c r="CI3" s="86"/>
      <c r="CJ3" s="86"/>
      <c r="CK3" s="86"/>
      <c r="CL3" s="86"/>
      <c r="CM3" s="86"/>
      <c r="CN3" s="86"/>
      <c r="CO3" s="86"/>
    </row>
    <row r="4" spans="1:710" ht="10.35" customHeight="1" thickBot="1" x14ac:dyDescent="0.45">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Q4" s="357"/>
      <c r="AR4" s="358"/>
      <c r="AS4" s="358"/>
      <c r="AT4" s="358"/>
      <c r="AU4" s="358"/>
      <c r="AV4" s="358"/>
      <c r="AW4" s="358"/>
      <c r="AX4" s="359"/>
      <c r="AY4" s="366"/>
      <c r="AZ4" s="367"/>
      <c r="BA4" s="367"/>
      <c r="BB4" s="367"/>
      <c r="BC4" s="367"/>
      <c r="BD4" s="367"/>
      <c r="BE4" s="367"/>
      <c r="BF4" s="367"/>
      <c r="BG4" s="367"/>
      <c r="BH4" s="367"/>
      <c r="BI4" s="367"/>
      <c r="BJ4" s="367"/>
      <c r="BK4" s="367"/>
      <c r="BL4" s="367"/>
      <c r="BM4" s="367"/>
      <c r="BN4" s="367"/>
      <c r="BO4" s="367"/>
      <c r="BP4" s="367"/>
      <c r="BQ4" s="367"/>
      <c r="BR4" s="367"/>
      <c r="BS4" s="367"/>
      <c r="BT4" s="368"/>
      <c r="BU4" s="375"/>
      <c r="BV4" s="376"/>
      <c r="BW4" s="377"/>
      <c r="BX4" s="380"/>
      <c r="BY4" s="376"/>
      <c r="BZ4" s="377"/>
      <c r="CA4" s="376"/>
      <c r="CB4" s="376"/>
      <c r="CC4" s="383"/>
      <c r="CF4" s="86"/>
      <c r="CG4" s="86"/>
      <c r="CH4" s="86"/>
      <c r="CI4" s="86"/>
      <c r="CJ4" s="86"/>
      <c r="CK4" s="86"/>
      <c r="CL4" s="86"/>
      <c r="CM4" s="86"/>
      <c r="CN4" s="86"/>
      <c r="CO4" s="86"/>
    </row>
    <row r="5" spans="1:710" ht="18.75" customHeight="1" thickTop="1" x14ac:dyDescent="0.4">
      <c r="A5" s="116" t="s">
        <v>76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8"/>
      <c r="AQ5" s="69" t="s">
        <v>4</v>
      </c>
      <c r="AR5" s="69"/>
      <c r="AS5" s="69"/>
      <c r="AT5" s="69"/>
      <c r="AU5" s="69"/>
      <c r="AV5" s="69"/>
      <c r="AW5" s="69"/>
      <c r="AX5" s="69"/>
      <c r="AY5" s="69"/>
      <c r="AZ5" s="69"/>
      <c r="BA5" s="69"/>
      <c r="BB5" s="69"/>
      <c r="BC5" s="69"/>
      <c r="BD5" s="69"/>
      <c r="BE5" s="69"/>
      <c r="BF5" s="69"/>
      <c r="BG5" s="69"/>
      <c r="BH5" s="69"/>
      <c r="BI5" s="5"/>
      <c r="BJ5" s="5"/>
      <c r="BK5" s="5"/>
      <c r="BL5" s="5"/>
      <c r="BM5" s="5"/>
      <c r="BN5" s="5"/>
      <c r="BO5" s="5"/>
      <c r="BP5" s="5"/>
      <c r="BQ5" s="5"/>
      <c r="BR5" s="5"/>
      <c r="BS5" s="5"/>
      <c r="BT5" s="5"/>
      <c r="BU5" s="71" t="s">
        <v>5</v>
      </c>
      <c r="BV5" s="71"/>
      <c r="BW5" s="71"/>
      <c r="BX5" s="71"/>
      <c r="BY5" s="71"/>
      <c r="BZ5" s="71"/>
      <c r="CA5" s="71"/>
      <c r="CB5" s="71"/>
      <c r="CC5" s="71"/>
      <c r="CF5" s="6"/>
      <c r="CG5" s="6"/>
      <c r="CH5" s="6"/>
      <c r="CI5" s="6"/>
      <c r="CJ5" s="6"/>
      <c r="CK5" s="6"/>
      <c r="CL5" s="6"/>
      <c r="CM5" s="6"/>
      <c r="CN5" s="6"/>
      <c r="CO5" s="6"/>
    </row>
    <row r="6" spans="1:710" ht="14.25" customHeight="1" thickBot="1" x14ac:dyDescent="0.45">
      <c r="A6" s="119"/>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1"/>
      <c r="AQ6" s="70"/>
      <c r="AR6" s="70"/>
      <c r="AS6" s="70"/>
      <c r="AT6" s="70"/>
      <c r="AU6" s="70"/>
      <c r="AV6" s="70"/>
      <c r="AW6" s="70"/>
      <c r="AX6" s="70"/>
      <c r="AY6" s="70"/>
      <c r="AZ6" s="70"/>
      <c r="BA6" s="70"/>
      <c r="BB6" s="70"/>
      <c r="BC6" s="70"/>
      <c r="BD6" s="70"/>
      <c r="BE6" s="70"/>
      <c r="BF6" s="70"/>
      <c r="BG6" s="70"/>
      <c r="BH6" s="70"/>
      <c r="BU6" s="72"/>
      <c r="BV6" s="72"/>
      <c r="BW6" s="72"/>
      <c r="BX6" s="72"/>
      <c r="BY6" s="72"/>
      <c r="BZ6" s="72"/>
      <c r="CA6" s="72"/>
      <c r="CB6" s="72"/>
      <c r="CC6" s="72"/>
    </row>
    <row r="7" spans="1:710" ht="19.5" customHeight="1" thickBot="1" x14ac:dyDescent="0.45">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4"/>
      <c r="AO7" s="7"/>
      <c r="AP7" s="7"/>
      <c r="AQ7" s="344" t="s">
        <v>6</v>
      </c>
      <c r="AR7" s="345"/>
      <c r="AS7" s="345"/>
      <c r="AT7" s="345"/>
      <c r="AU7" s="345"/>
      <c r="AV7" s="345"/>
      <c r="AW7" s="345"/>
      <c r="AX7" s="345"/>
      <c r="AY7" s="345"/>
      <c r="AZ7" s="345"/>
      <c r="BA7" s="345"/>
      <c r="BB7" s="345"/>
      <c r="BC7" s="75"/>
      <c r="BD7" s="76"/>
      <c r="BE7" s="76"/>
      <c r="BF7" s="76"/>
      <c r="BG7" s="76"/>
      <c r="BH7" s="77"/>
      <c r="BI7" s="346" t="s">
        <v>7</v>
      </c>
      <c r="BJ7" s="345"/>
      <c r="BK7" s="345"/>
      <c r="BL7" s="345"/>
      <c r="BM7" s="345"/>
      <c r="BN7" s="347"/>
      <c r="BO7" s="7"/>
      <c r="BP7" s="7"/>
      <c r="BQ7" s="7"/>
      <c r="BR7" s="7"/>
      <c r="BS7" s="7"/>
      <c r="BT7" s="7"/>
      <c r="BU7" s="72"/>
      <c r="BV7" s="72"/>
      <c r="BW7" s="72"/>
      <c r="BX7" s="72"/>
      <c r="BY7" s="72"/>
      <c r="BZ7" s="72"/>
      <c r="CA7" s="72"/>
      <c r="CB7" s="72"/>
      <c r="CC7" s="72"/>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row>
    <row r="8" spans="1:710" s="33" customFormat="1" ht="18.75" customHeight="1" thickTop="1" x14ac:dyDescent="0.4">
      <c r="A8" s="30" t="s">
        <v>8</v>
      </c>
      <c r="B8" s="30"/>
      <c r="C8" s="30"/>
      <c r="D8" s="30"/>
      <c r="E8" s="30"/>
      <c r="F8" s="30"/>
      <c r="G8" s="30"/>
      <c r="H8" s="30"/>
      <c r="I8" s="30"/>
      <c r="J8" s="30"/>
      <c r="K8" s="115">
        <f>IF(K9=0,"",MONTH(K9))</f>
        <v>1</v>
      </c>
      <c r="L8" s="115"/>
      <c r="M8" s="115"/>
      <c r="N8" s="115"/>
      <c r="O8" s="115"/>
      <c r="P8" s="115">
        <f>IF(P9=0,"",MONTH(P9))</f>
        <v>1</v>
      </c>
      <c r="Q8" s="115"/>
      <c r="R8" s="115"/>
      <c r="S8" s="115"/>
      <c r="T8" s="115"/>
      <c r="U8" s="115">
        <f>IF(U9=0,"",MONTH(U9))</f>
        <v>3</v>
      </c>
      <c r="V8" s="115"/>
      <c r="W8" s="115"/>
      <c r="X8" s="115"/>
      <c r="Y8" s="115"/>
      <c r="Z8" s="115">
        <f>IF(Z9=0,"",MONTH(Z9))</f>
        <v>4</v>
      </c>
      <c r="AA8" s="115"/>
      <c r="AB8" s="115"/>
      <c r="AC8" s="115"/>
      <c r="AD8" s="115"/>
      <c r="AE8" s="115">
        <f>IF(AE9=0,"",MONTH(AE9))</f>
        <v>6</v>
      </c>
      <c r="AF8" s="115"/>
      <c r="AG8" s="115"/>
      <c r="AH8" s="115"/>
      <c r="AI8" s="115"/>
      <c r="AJ8" s="115">
        <f>IF(AJ9=0,"",MONTH(AJ9))</f>
        <v>6</v>
      </c>
      <c r="AK8" s="115"/>
      <c r="AL8" s="115"/>
      <c r="AM8" s="115"/>
      <c r="AN8" s="115"/>
      <c r="AO8" s="115">
        <f>IF(AO9=0,"",MONTH(AO9))</f>
        <v>10</v>
      </c>
      <c r="AP8" s="115"/>
      <c r="AQ8" s="115"/>
      <c r="AR8" s="115"/>
      <c r="AS8" s="115"/>
      <c r="AT8" s="115">
        <f>IF(AT9=0,"",MONTH(AT9))</f>
        <v>12</v>
      </c>
      <c r="AU8" s="115"/>
      <c r="AV8" s="115"/>
      <c r="AW8" s="115"/>
      <c r="AX8" s="115"/>
      <c r="AY8" s="115">
        <f>IF(AY9=0,"",MONTH(AY9))</f>
        <v>12</v>
      </c>
      <c r="AZ8" s="115"/>
      <c r="BA8" s="115"/>
      <c r="BB8" s="115"/>
      <c r="BC8" s="115"/>
      <c r="BD8" s="115" t="str">
        <f>IF(BD9=0,"",MONTH(BD9))</f>
        <v/>
      </c>
      <c r="BE8" s="115"/>
      <c r="BF8" s="115"/>
      <c r="BG8" s="115"/>
      <c r="BH8" s="115"/>
      <c r="BI8" s="115" t="str">
        <f>IF(BI9=0,"",MONTH(BI9))</f>
        <v/>
      </c>
      <c r="BJ8" s="115"/>
      <c r="BK8" s="115"/>
      <c r="BL8" s="115"/>
      <c r="BM8" s="115"/>
      <c r="BN8" s="115" t="str">
        <f>IF(BN9=0,"",MONTH(BN9))</f>
        <v/>
      </c>
      <c r="BO8" s="115"/>
      <c r="BP8" s="115"/>
      <c r="BQ8" s="115"/>
      <c r="BR8" s="115"/>
      <c r="BS8" s="115" t="str">
        <f>IF(BS9=0,"",MONTH(BS9))</f>
        <v/>
      </c>
      <c r="BT8" s="115"/>
      <c r="BU8" s="115"/>
      <c r="BV8" s="115"/>
      <c r="BW8" s="115"/>
      <c r="BX8" s="115" t="str">
        <f>IF(BX9=0,"",MONTH(BX9))</f>
        <v/>
      </c>
      <c r="BY8" s="115"/>
      <c r="BZ8" s="115"/>
      <c r="CA8" s="115"/>
      <c r="CB8" s="115"/>
      <c r="CC8" s="115" t="str">
        <f>IF(CC9=0,"",MONTH(CC9))</f>
        <v/>
      </c>
      <c r="CD8" s="115"/>
      <c r="CE8" s="115"/>
      <c r="CF8" s="115"/>
      <c r="CG8" s="115"/>
      <c r="CH8" s="115" t="str">
        <f>IF(CH9=0,"",MONTH(CH9))</f>
        <v/>
      </c>
      <c r="CI8" s="115"/>
      <c r="CJ8" s="115"/>
      <c r="CK8" s="115"/>
      <c r="CL8" s="115"/>
      <c r="CM8" s="115" t="str">
        <f>IF(CM9=0,"",MONTH(CM9))</f>
        <v/>
      </c>
      <c r="CN8" s="115"/>
      <c r="CO8" s="115"/>
      <c r="CP8" s="115"/>
      <c r="CQ8" s="115"/>
      <c r="CR8" s="115" t="str">
        <f>IF(CR9=0,"",MONTH(CR9))</f>
        <v/>
      </c>
      <c r="CS8" s="115"/>
      <c r="CT8" s="115"/>
      <c r="CU8" s="115"/>
      <c r="CV8" s="115"/>
      <c r="CW8" s="115" t="str">
        <f>IF(CW9=0,"",MONTH(CW9))</f>
        <v/>
      </c>
      <c r="CX8" s="115"/>
      <c r="CY8" s="115"/>
      <c r="CZ8" s="115"/>
      <c r="DA8" s="115"/>
      <c r="DB8" s="115" t="str">
        <f>IF(DB9=0,"",MONTH(DB9))</f>
        <v/>
      </c>
      <c r="DC8" s="115"/>
      <c r="DD8" s="115"/>
      <c r="DE8" s="115"/>
      <c r="DF8" s="115"/>
      <c r="DG8" s="115" t="str">
        <f>IF(DG9=0,"",MONTH(DG9))</f>
        <v/>
      </c>
      <c r="DH8" s="115"/>
      <c r="DI8" s="115"/>
      <c r="DJ8" s="115"/>
      <c r="DK8" s="115"/>
      <c r="DL8" s="115" t="str">
        <f>IF(DL9=0,"",MONTH(DL9))</f>
        <v/>
      </c>
      <c r="DM8" s="115"/>
      <c r="DN8" s="115"/>
      <c r="DO8" s="115"/>
      <c r="DP8" s="115"/>
      <c r="DQ8" s="115" t="str">
        <f>IF(DQ9=0,"",MONTH(DQ9))</f>
        <v/>
      </c>
      <c r="DR8" s="115"/>
      <c r="DS8" s="115"/>
      <c r="DT8" s="115"/>
      <c r="DU8" s="115"/>
      <c r="DV8" s="115" t="str">
        <f>IF(DV9=0,"",MONTH(DV9))</f>
        <v/>
      </c>
      <c r="DW8" s="115"/>
      <c r="DX8" s="115"/>
      <c r="DY8" s="115"/>
      <c r="DZ8" s="115"/>
      <c r="EA8" s="115" t="str">
        <f>IF(EA9=0,"",MONTH(EA9))</f>
        <v/>
      </c>
      <c r="EB8" s="115"/>
      <c r="EC8" s="115"/>
      <c r="ED8" s="115"/>
      <c r="EE8" s="115"/>
      <c r="EF8" s="115" t="str">
        <f>IF(EF9=0,"",MONTH(EF9))</f>
        <v/>
      </c>
      <c r="EG8" s="115"/>
      <c r="EH8" s="115"/>
      <c r="EI8" s="115"/>
      <c r="EJ8" s="115"/>
      <c r="EK8" s="115" t="str">
        <f>IF(EK9=0,"",MONTH(EK9))</f>
        <v/>
      </c>
      <c r="EL8" s="115"/>
      <c r="EM8" s="115"/>
      <c r="EN8" s="115"/>
      <c r="EO8" s="115"/>
      <c r="EP8" s="115" t="str">
        <f>IF(EP9=0,"",MONTH(EP9))</f>
        <v/>
      </c>
      <c r="EQ8" s="115"/>
      <c r="ER8" s="115"/>
      <c r="ES8" s="115"/>
      <c r="ET8" s="115"/>
      <c r="EU8" s="115" t="str">
        <f>IF(EU9=0,"",MONTH(EU9))</f>
        <v/>
      </c>
      <c r="EV8" s="115"/>
      <c r="EW8" s="115"/>
      <c r="EX8" s="115"/>
      <c r="EY8" s="115"/>
      <c r="EZ8" s="115" t="str">
        <f>IF(EZ9=0,"",MONTH(EZ9))</f>
        <v/>
      </c>
      <c r="FA8" s="115"/>
      <c r="FB8" s="115"/>
      <c r="FC8" s="115"/>
      <c r="FD8" s="115"/>
      <c r="FE8" s="115" t="str">
        <f>IF(FE9=0,"",MONTH(FE9))</f>
        <v/>
      </c>
      <c r="FF8" s="115"/>
      <c r="FG8" s="115"/>
      <c r="FH8" s="115"/>
      <c r="FI8" s="115"/>
      <c r="FJ8" s="115" t="str">
        <f>IF(FJ9=0,"",MONTH(FJ9))</f>
        <v/>
      </c>
      <c r="FK8" s="115"/>
      <c r="FL8" s="115"/>
      <c r="FM8" s="115"/>
      <c r="FN8" s="115"/>
      <c r="FO8" s="115" t="str">
        <f>IF(FO9=0,"",MONTH(FO9))</f>
        <v/>
      </c>
      <c r="FP8" s="115"/>
      <c r="FQ8" s="115"/>
      <c r="FR8" s="115"/>
      <c r="FS8" s="115"/>
      <c r="FT8" s="115" t="str">
        <f>IF(FT9=0,"",MONTH(FT9))</f>
        <v/>
      </c>
      <c r="FU8" s="115"/>
      <c r="FV8" s="115"/>
      <c r="FW8" s="115"/>
      <c r="FX8" s="115"/>
      <c r="FY8" s="115" t="str">
        <f>IF(FY9=0,"",MONTH(FY9))</f>
        <v/>
      </c>
      <c r="FZ8" s="115"/>
      <c r="GA8" s="115"/>
      <c r="GB8" s="115"/>
      <c r="GC8" s="115"/>
      <c r="GD8" s="115" t="str">
        <f>IF(GD9=0,"",MONTH(GD9))</f>
        <v/>
      </c>
      <c r="GE8" s="115"/>
      <c r="GF8" s="115"/>
      <c r="GG8" s="115"/>
      <c r="GH8" s="115"/>
      <c r="GI8" s="115" t="str">
        <f>IF(GI9=0,"",MONTH(GI9))</f>
        <v/>
      </c>
      <c r="GJ8" s="115"/>
      <c r="GK8" s="115"/>
      <c r="GL8" s="115"/>
      <c r="GM8" s="115"/>
      <c r="GN8" s="115" t="str">
        <f>IF(GN9=0,"",MONTH(GN9))</f>
        <v/>
      </c>
      <c r="GO8" s="115"/>
      <c r="GP8" s="115"/>
      <c r="GQ8" s="115"/>
      <c r="GR8" s="115"/>
      <c r="GS8" s="115" t="str">
        <f>IF(GS9=0,"",MONTH(GS9))</f>
        <v/>
      </c>
      <c r="GT8" s="115"/>
      <c r="GU8" s="115"/>
      <c r="GV8" s="115"/>
      <c r="GW8" s="115"/>
      <c r="GX8" s="115" t="str">
        <f>IF(GX9=0,"",MONTH(GX9))</f>
        <v/>
      </c>
      <c r="GY8" s="115"/>
      <c r="GZ8" s="115"/>
      <c r="HA8" s="115"/>
      <c r="HB8" s="115"/>
      <c r="HC8" s="115" t="str">
        <f>IF(HC9=0,"",MONTH(HC9))</f>
        <v/>
      </c>
      <c r="HD8" s="115"/>
      <c r="HE8" s="115"/>
      <c r="HF8" s="115"/>
      <c r="HG8" s="115"/>
      <c r="HH8" s="115" t="str">
        <f>IF(HH9=0,"",MONTH(HH9))</f>
        <v/>
      </c>
      <c r="HI8" s="115"/>
      <c r="HJ8" s="115"/>
      <c r="HK8" s="115"/>
      <c r="HL8" s="115"/>
      <c r="HM8" s="115" t="str">
        <f>IF(HM9=0,"",MONTH(HM9))</f>
        <v/>
      </c>
      <c r="HN8" s="115"/>
      <c r="HO8" s="115"/>
      <c r="HP8" s="115"/>
      <c r="HQ8" s="115"/>
      <c r="HR8" s="115" t="str">
        <f>IF(HR9=0,"",MONTH(HR9))</f>
        <v/>
      </c>
      <c r="HS8" s="115"/>
      <c r="HT8" s="115"/>
      <c r="HU8" s="115"/>
      <c r="HV8" s="115"/>
      <c r="HW8" s="115" t="str">
        <f>IF(HW9=0,"",MONTH(HW9))</f>
        <v/>
      </c>
      <c r="HX8" s="115"/>
      <c r="HY8" s="115"/>
      <c r="HZ8" s="115"/>
      <c r="IA8" s="115"/>
      <c r="IB8" s="115" t="str">
        <f>IF(IB9=0,"",MONTH(IB9))</f>
        <v/>
      </c>
      <c r="IC8" s="115"/>
      <c r="ID8" s="115"/>
      <c r="IE8" s="115"/>
      <c r="IF8" s="115"/>
      <c r="IG8" s="115" t="str">
        <f>IF(IG9=0,"",MONTH(IG9))</f>
        <v/>
      </c>
      <c r="IH8" s="115"/>
      <c r="II8" s="115"/>
      <c r="IJ8" s="115"/>
      <c r="IK8" s="115"/>
      <c r="IL8" s="115" t="str">
        <f>IF(IL9=0,"",MONTH(IL9))</f>
        <v/>
      </c>
      <c r="IM8" s="115"/>
      <c r="IN8" s="115"/>
      <c r="IO8" s="115"/>
      <c r="IP8" s="115"/>
      <c r="IQ8" s="115" t="str">
        <f>IF(IQ9=0,"",MONTH(IQ9))</f>
        <v/>
      </c>
      <c r="IR8" s="115"/>
      <c r="IS8" s="115"/>
      <c r="IT8" s="115"/>
      <c r="IU8" s="115"/>
      <c r="IV8" s="115" t="str">
        <f>IF(IV9=0,"",MONTH(IV9))</f>
        <v/>
      </c>
      <c r="IW8" s="115"/>
      <c r="IX8" s="115"/>
      <c r="IY8" s="115"/>
      <c r="IZ8" s="115"/>
      <c r="JA8" s="115" t="str">
        <f>IF(JA9=0,"",MONTH(JA9))</f>
        <v/>
      </c>
      <c r="JB8" s="115"/>
      <c r="JC8" s="115"/>
      <c r="JD8" s="115"/>
      <c r="JE8" s="115"/>
      <c r="JF8" s="115" t="str">
        <f>IF(JF9=0,"",MONTH(JF9))</f>
        <v/>
      </c>
      <c r="JG8" s="115"/>
      <c r="JH8" s="115"/>
      <c r="JI8" s="115"/>
      <c r="JJ8" s="115"/>
      <c r="JK8" s="115" t="str">
        <f>IF(JK9=0,"",MONTH(JK9))</f>
        <v/>
      </c>
      <c r="JL8" s="115"/>
      <c r="JM8" s="115"/>
      <c r="JN8" s="115"/>
      <c r="JO8" s="115"/>
      <c r="JP8" s="115" t="str">
        <f>IF(JP9=0,"",MONTH(JP9))</f>
        <v/>
      </c>
      <c r="JQ8" s="115"/>
      <c r="JR8" s="115"/>
      <c r="JS8" s="115"/>
      <c r="JT8" s="115"/>
      <c r="JU8" s="115" t="str">
        <f>IF(JU9=0,"",MONTH(JU9))</f>
        <v/>
      </c>
      <c r="JV8" s="115"/>
      <c r="JW8" s="115"/>
      <c r="JX8" s="115"/>
      <c r="JY8" s="115"/>
      <c r="JZ8" s="115" t="str">
        <f>IF(JZ9=0,"",MONTH(JZ9))</f>
        <v/>
      </c>
      <c r="KA8" s="115"/>
      <c r="KB8" s="115"/>
      <c r="KC8" s="115"/>
      <c r="KD8" s="115"/>
      <c r="KE8" s="115" t="str">
        <f>IF(KE9=0,"",MONTH(KE9))</f>
        <v/>
      </c>
      <c r="KF8" s="115"/>
      <c r="KG8" s="115"/>
      <c r="KH8" s="115"/>
      <c r="KI8" s="115"/>
      <c r="KJ8" s="115" t="str">
        <f>IF(KJ9=0,"",MONTH(KJ9))</f>
        <v/>
      </c>
      <c r="KK8" s="115"/>
      <c r="KL8" s="115"/>
      <c r="KM8" s="115"/>
      <c r="KN8" s="115"/>
      <c r="KO8" s="115" t="str">
        <f>IF(KO9=0,"",MONTH(KO9))</f>
        <v/>
      </c>
      <c r="KP8" s="115"/>
      <c r="KQ8" s="115"/>
      <c r="KR8" s="115"/>
      <c r="KS8" s="115"/>
      <c r="KT8" s="115" t="str">
        <f>IF(KT9=0,"",MONTH(KT9))</f>
        <v/>
      </c>
      <c r="KU8" s="115"/>
      <c r="KV8" s="115"/>
      <c r="KW8" s="115"/>
      <c r="KX8" s="115"/>
      <c r="KY8" s="115" t="str">
        <f>IF(KY9=0,"",MONTH(KY9))</f>
        <v/>
      </c>
      <c r="KZ8" s="115"/>
      <c r="LA8" s="115"/>
      <c r="LB8" s="115"/>
      <c r="LC8" s="115"/>
      <c r="LD8" s="115" t="str">
        <f>IF(LD9=0,"",MONTH(LD9))</f>
        <v/>
      </c>
      <c r="LE8" s="115"/>
      <c r="LF8" s="115"/>
      <c r="LG8" s="115"/>
      <c r="LH8" s="115"/>
      <c r="LI8" s="115" t="str">
        <f>IF(LI9=0,"",MONTH(LI9))</f>
        <v/>
      </c>
      <c r="LJ8" s="115"/>
      <c r="LK8" s="115"/>
      <c r="LL8" s="115"/>
      <c r="LM8" s="115"/>
      <c r="LN8" s="115" t="str">
        <f>IF(LN9=0,"",MONTH(LN9))</f>
        <v/>
      </c>
      <c r="LO8" s="115"/>
      <c r="LP8" s="115"/>
      <c r="LQ8" s="115"/>
      <c r="LR8" s="115"/>
      <c r="LS8" s="115" t="str">
        <f>IF(LS9=0,"",MONTH(LS9))</f>
        <v/>
      </c>
      <c r="LT8" s="115"/>
      <c r="LU8" s="115"/>
      <c r="LV8" s="115"/>
      <c r="LW8" s="115"/>
      <c r="LX8" s="115" t="str">
        <f>IF(LX9=0,"",MONTH(LX9))</f>
        <v/>
      </c>
      <c r="LY8" s="115"/>
      <c r="LZ8" s="115"/>
      <c r="MA8" s="115"/>
      <c r="MB8" s="115"/>
      <c r="MC8" s="115" t="str">
        <f>IF(MC9=0,"",MONTH(MC9))</f>
        <v/>
      </c>
      <c r="MD8" s="115"/>
      <c r="ME8" s="115"/>
      <c r="MF8" s="115"/>
      <c r="MG8" s="115"/>
      <c r="MH8" s="115" t="str">
        <f>IF(MH9=0,"",MONTH(MH9))</f>
        <v/>
      </c>
      <c r="MI8" s="115"/>
      <c r="MJ8" s="115"/>
      <c r="MK8" s="115"/>
      <c r="ML8" s="115"/>
      <c r="MM8" s="115" t="str">
        <f>IF(MM9=0,"",MONTH(MM9))</f>
        <v/>
      </c>
      <c r="MN8" s="115"/>
      <c r="MO8" s="115"/>
      <c r="MP8" s="115"/>
      <c r="MQ8" s="115"/>
      <c r="MR8" s="115" t="str">
        <f>IF(MR9=0,"",MONTH(MR9))</f>
        <v/>
      </c>
      <c r="MS8" s="115"/>
      <c r="MT8" s="115"/>
      <c r="MU8" s="115"/>
      <c r="MV8" s="115"/>
      <c r="MW8" s="115" t="str">
        <f>IF(MW9=0,"",MONTH(MW9))</f>
        <v/>
      </c>
      <c r="MX8" s="115"/>
      <c r="MY8" s="115"/>
      <c r="MZ8" s="115"/>
      <c r="NA8" s="115"/>
      <c r="NB8" s="115" t="str">
        <f>IF(NB9=0,"",MONTH(NB9))</f>
        <v/>
      </c>
      <c r="NC8" s="115"/>
      <c r="ND8" s="115"/>
      <c r="NE8" s="115"/>
      <c r="NF8" s="115"/>
      <c r="NG8" s="115" t="str">
        <f>IF(NG9=0,"",MONTH(NG9))</f>
        <v/>
      </c>
      <c r="NH8" s="115"/>
      <c r="NI8" s="115"/>
      <c r="NJ8" s="115"/>
      <c r="NK8" s="115"/>
      <c r="NL8" s="115" t="str">
        <f>IF(NL9=0,"",MONTH(NL9))</f>
        <v/>
      </c>
      <c r="NM8" s="115"/>
      <c r="NN8" s="115"/>
      <c r="NO8" s="115"/>
      <c r="NP8" s="115"/>
      <c r="NQ8" s="115" t="str">
        <f>IF(NQ9=0,"",MONTH(NQ9))</f>
        <v/>
      </c>
      <c r="NR8" s="115"/>
      <c r="NS8" s="115"/>
      <c r="NT8" s="115"/>
      <c r="NU8" s="115"/>
      <c r="NV8" s="115" t="str">
        <f>IF(NV9=0,"",MONTH(NV9))</f>
        <v/>
      </c>
      <c r="NW8" s="115"/>
      <c r="NX8" s="115"/>
      <c r="NY8" s="115"/>
      <c r="NZ8" s="115"/>
      <c r="OA8" s="115" t="str">
        <f>IF(OA9=0,"",MONTH(OA9))</f>
        <v/>
      </c>
      <c r="OB8" s="115"/>
      <c r="OC8" s="115"/>
      <c r="OD8" s="115"/>
      <c r="OE8" s="115"/>
      <c r="OF8" s="115" t="str">
        <f>IF(OF9=0,"",MONTH(OF9))</f>
        <v/>
      </c>
      <c r="OG8" s="115"/>
      <c r="OH8" s="115"/>
      <c r="OI8" s="115"/>
      <c r="OJ8" s="115"/>
      <c r="OK8" s="115" t="str">
        <f>IF(OK9=0,"",MONTH(OK9))</f>
        <v/>
      </c>
      <c r="OL8" s="115"/>
      <c r="OM8" s="115"/>
      <c r="ON8" s="115"/>
      <c r="OO8" s="115"/>
      <c r="OP8" s="115" t="str">
        <f>IF(OP9=0,"",MONTH(OP9))</f>
        <v/>
      </c>
      <c r="OQ8" s="115"/>
      <c r="OR8" s="115"/>
      <c r="OS8" s="115"/>
      <c r="OT8" s="115"/>
      <c r="OU8" s="115" t="str">
        <f>IF(OU9=0,"",MONTH(OU9))</f>
        <v/>
      </c>
      <c r="OV8" s="115"/>
      <c r="OW8" s="115"/>
      <c r="OX8" s="115"/>
      <c r="OY8" s="115"/>
      <c r="OZ8" s="115" t="str">
        <f>IF(OZ9=0,"",MONTH(OZ9))</f>
        <v/>
      </c>
      <c r="PA8" s="115"/>
      <c r="PB8" s="115"/>
      <c r="PC8" s="115"/>
      <c r="PD8" s="115"/>
      <c r="PE8" s="115" t="str">
        <f>IF(PE9=0,"",MONTH(PE9))</f>
        <v/>
      </c>
      <c r="PF8" s="115"/>
      <c r="PG8" s="115"/>
      <c r="PH8" s="115"/>
      <c r="PI8" s="115"/>
      <c r="PJ8" s="115" t="str">
        <f>IF(PJ9=0,"",MONTH(PJ9))</f>
        <v/>
      </c>
      <c r="PK8" s="115"/>
      <c r="PL8" s="115"/>
      <c r="PM8" s="115"/>
      <c r="PN8" s="115"/>
      <c r="PO8" s="115" t="str">
        <f>IF(PO9=0,"",MONTH(PO9))</f>
        <v/>
      </c>
      <c r="PP8" s="115"/>
      <c r="PQ8" s="115"/>
      <c r="PR8" s="115"/>
      <c r="PS8" s="115"/>
      <c r="PT8" s="115" t="str">
        <f>IF(PT9=0,"",MONTH(PT9))</f>
        <v/>
      </c>
      <c r="PU8" s="115"/>
      <c r="PV8" s="115"/>
      <c r="PW8" s="115"/>
      <c r="PX8" s="115"/>
      <c r="PY8" s="115" t="str">
        <f>IF(PY9=0,"",MONTH(PY9))</f>
        <v/>
      </c>
      <c r="PZ8" s="115"/>
      <c r="QA8" s="115"/>
      <c r="QB8" s="115"/>
      <c r="QC8" s="115"/>
      <c r="QD8" s="115" t="str">
        <f>IF(QD9=0,"",MONTH(QD9))</f>
        <v/>
      </c>
      <c r="QE8" s="115"/>
      <c r="QF8" s="115"/>
      <c r="QG8" s="115"/>
      <c r="QH8" s="115"/>
      <c r="QI8" s="115" t="str">
        <f>IF(QI9=0,"",MONTH(QI9))</f>
        <v/>
      </c>
      <c r="QJ8" s="115"/>
      <c r="QK8" s="115"/>
      <c r="QL8" s="115"/>
      <c r="QM8" s="115"/>
      <c r="QN8" s="115" t="str">
        <f>IF(QN9=0,"",MONTH(QN9))</f>
        <v/>
      </c>
      <c r="QO8" s="115"/>
      <c r="QP8" s="115"/>
      <c r="QQ8" s="115"/>
      <c r="QR8" s="115"/>
      <c r="QS8" s="115" t="str">
        <f>IF(QS9=0,"",MONTH(QS9))</f>
        <v/>
      </c>
      <c r="QT8" s="115"/>
      <c r="QU8" s="115"/>
      <c r="QV8" s="115"/>
      <c r="QW8" s="115"/>
      <c r="QX8" s="115" t="str">
        <f>IF(QX9=0,"",MONTH(QX9))</f>
        <v/>
      </c>
      <c r="QY8" s="115"/>
      <c r="QZ8" s="115"/>
      <c r="RA8" s="115"/>
      <c r="RB8" s="115"/>
      <c r="RC8" s="115" t="str">
        <f>IF(RC9=0,"",MONTH(RC9))</f>
        <v/>
      </c>
      <c r="RD8" s="115"/>
      <c r="RE8" s="115"/>
      <c r="RF8" s="115"/>
      <c r="RG8" s="115"/>
      <c r="RH8" s="115" t="str">
        <f>IF(RH9=0,"",MONTH(RH9))</f>
        <v/>
      </c>
      <c r="RI8" s="115"/>
      <c r="RJ8" s="115"/>
      <c r="RK8" s="115"/>
      <c r="RL8" s="115"/>
      <c r="RM8" s="115" t="str">
        <f>IF(RM9=0,"",MONTH(RM9))</f>
        <v/>
      </c>
      <c r="RN8" s="115"/>
      <c r="RO8" s="115"/>
      <c r="RP8" s="115"/>
      <c r="RQ8" s="115"/>
      <c r="RR8" s="115" t="str">
        <f>IF(RR9=0,"",MONTH(RR9))</f>
        <v/>
      </c>
      <c r="RS8" s="115"/>
      <c r="RT8" s="115"/>
      <c r="RU8" s="115"/>
      <c r="RV8" s="115"/>
      <c r="RW8" s="115" t="str">
        <f>IF(RW9=0,"",MONTH(RW9))</f>
        <v/>
      </c>
      <c r="RX8" s="115"/>
      <c r="RY8" s="115"/>
      <c r="RZ8" s="115"/>
      <c r="SA8" s="115"/>
      <c r="SB8" s="115" t="str">
        <f>IF(SB9=0,"",MONTH(SB9))</f>
        <v/>
      </c>
      <c r="SC8" s="115"/>
      <c r="SD8" s="115"/>
      <c r="SE8" s="115"/>
      <c r="SF8" s="115"/>
      <c r="SG8" s="115" t="str">
        <f>IF(SG9=0,"",MONTH(SG9))</f>
        <v/>
      </c>
      <c r="SH8" s="115"/>
      <c r="SI8" s="115"/>
      <c r="SJ8" s="115"/>
      <c r="SK8" s="115"/>
      <c r="SL8" s="115" t="str">
        <f>IF(SL9=0,"",MONTH(SL9))</f>
        <v/>
      </c>
      <c r="SM8" s="115"/>
      <c r="SN8" s="115"/>
      <c r="SO8" s="115"/>
      <c r="SP8" s="115"/>
      <c r="SQ8" s="115" t="str">
        <f>IF(SQ9=0,"",MONTH(SQ9))</f>
        <v/>
      </c>
      <c r="SR8" s="115"/>
      <c r="SS8" s="115"/>
      <c r="ST8" s="115"/>
      <c r="SU8" s="115"/>
      <c r="SV8" s="115" t="str">
        <f>IF(SV9=0,"",MONTH(SV9))</f>
        <v/>
      </c>
      <c r="SW8" s="115"/>
      <c r="SX8" s="115"/>
      <c r="SY8" s="115"/>
      <c r="SZ8" s="115"/>
      <c r="TA8" s="115" t="str">
        <f>IF(TA9=0,"",MONTH(TA9))</f>
        <v/>
      </c>
      <c r="TB8" s="115"/>
      <c r="TC8" s="115"/>
      <c r="TD8" s="115"/>
      <c r="TE8" s="115"/>
      <c r="TF8" s="115" t="str">
        <f>IF(TF9=0,"",MONTH(TF9))</f>
        <v/>
      </c>
      <c r="TG8" s="115"/>
      <c r="TH8" s="115"/>
      <c r="TI8" s="115"/>
      <c r="TJ8" s="115"/>
      <c r="TK8" s="115" t="str">
        <f>IF(TK9=0,"",MONTH(TK9))</f>
        <v/>
      </c>
      <c r="TL8" s="115"/>
      <c r="TM8" s="115"/>
      <c r="TN8" s="115"/>
      <c r="TO8" s="115"/>
      <c r="TP8" s="115" t="str">
        <f>IF(TP9=0,"",MONTH(TP9))</f>
        <v/>
      </c>
      <c r="TQ8" s="115"/>
      <c r="TR8" s="115"/>
      <c r="TS8" s="115"/>
      <c r="TT8" s="115"/>
      <c r="TU8" s="115" t="str">
        <f>IF(TU9=0,"",MONTH(TU9))</f>
        <v/>
      </c>
      <c r="TV8" s="115"/>
      <c r="TW8" s="115"/>
      <c r="TX8" s="115"/>
      <c r="TY8" s="115"/>
      <c r="TZ8" s="115" t="str">
        <f>IF(TZ9=0,"",MONTH(TZ9))</f>
        <v/>
      </c>
      <c r="UA8" s="115"/>
      <c r="UB8" s="115"/>
      <c r="UC8" s="115"/>
      <c r="UD8" s="115"/>
      <c r="UE8" s="115" t="str">
        <f>IF(UE9=0,"",MONTH(UE9))</f>
        <v/>
      </c>
      <c r="UF8" s="115"/>
      <c r="UG8" s="115"/>
      <c r="UH8" s="115"/>
      <c r="UI8" s="115"/>
      <c r="UJ8" s="115" t="str">
        <f>IF(UJ9=0,"",MONTH(UJ9))</f>
        <v/>
      </c>
      <c r="UK8" s="115"/>
      <c r="UL8" s="115"/>
      <c r="UM8" s="115"/>
      <c r="UN8" s="115"/>
      <c r="UO8" s="115" t="str">
        <f>IF(UO9=0,"",MONTH(UO9))</f>
        <v/>
      </c>
      <c r="UP8" s="115"/>
      <c r="UQ8" s="115"/>
      <c r="UR8" s="115"/>
      <c r="US8" s="115"/>
      <c r="UT8" s="115" t="str">
        <f>IF(UT9=0,"",MONTH(UT9))</f>
        <v/>
      </c>
      <c r="UU8" s="115"/>
      <c r="UV8" s="115"/>
      <c r="UW8" s="115"/>
      <c r="UX8" s="115"/>
      <c r="UY8" s="115" t="str">
        <f>IF(UY9=0,"",MONTH(UY9))</f>
        <v/>
      </c>
      <c r="UZ8" s="115"/>
      <c r="VA8" s="115"/>
      <c r="VB8" s="115"/>
      <c r="VC8" s="115"/>
      <c r="VD8" s="115" t="str">
        <f>IF(VD9=0,"",MONTH(VD9))</f>
        <v/>
      </c>
      <c r="VE8" s="115"/>
      <c r="VF8" s="115"/>
      <c r="VG8" s="115"/>
      <c r="VH8" s="115"/>
      <c r="VI8" s="115" t="str">
        <f>IF(VI9=0,"",MONTH(VI9))</f>
        <v/>
      </c>
      <c r="VJ8" s="115"/>
      <c r="VK8" s="115"/>
      <c r="VL8" s="115"/>
      <c r="VM8" s="115"/>
      <c r="VN8" s="115" t="str">
        <f>IF(VN9=0,"",MONTH(VN9))</f>
        <v/>
      </c>
      <c r="VO8" s="115"/>
      <c r="VP8" s="115"/>
      <c r="VQ8" s="115"/>
      <c r="VR8" s="115"/>
      <c r="VS8" s="115" t="str">
        <f>IF(VS9=0,"",MONTH(VS9))</f>
        <v/>
      </c>
      <c r="VT8" s="115"/>
      <c r="VU8" s="115"/>
      <c r="VV8" s="115"/>
      <c r="VW8" s="115"/>
      <c r="VX8" s="115" t="str">
        <f>IF(VX9=0,"",MONTH(VX9))</f>
        <v/>
      </c>
      <c r="VY8" s="115"/>
      <c r="VZ8" s="115"/>
      <c r="WA8" s="115"/>
      <c r="WB8" s="115"/>
      <c r="WC8" s="115" t="str">
        <f>IF(WC9=0,"",MONTH(WC9))</f>
        <v/>
      </c>
      <c r="WD8" s="115"/>
      <c r="WE8" s="115"/>
      <c r="WF8" s="115"/>
      <c r="WG8" s="115"/>
      <c r="WH8" s="115" t="str">
        <f>IF(WH9=0,"",MONTH(WH9))</f>
        <v/>
      </c>
      <c r="WI8" s="115"/>
      <c r="WJ8" s="115"/>
      <c r="WK8" s="115"/>
      <c r="WL8" s="115"/>
      <c r="WM8" s="115" t="str">
        <f>IF(WM9=0,"",MONTH(WM9))</f>
        <v/>
      </c>
      <c r="WN8" s="115"/>
      <c r="WO8" s="115"/>
      <c r="WP8" s="115"/>
      <c r="WQ8" s="115"/>
      <c r="WR8" s="115" t="str">
        <f>IF(WR9=0,"",MONTH(WR9))</f>
        <v/>
      </c>
      <c r="WS8" s="115"/>
      <c r="WT8" s="115"/>
      <c r="WU8" s="115"/>
      <c r="WV8" s="115"/>
      <c r="WW8" s="115" t="str">
        <f>IF(WW9=0,"",MONTH(WW9))</f>
        <v/>
      </c>
      <c r="WX8" s="115"/>
      <c r="WY8" s="115"/>
      <c r="WZ8" s="115"/>
      <c r="XA8" s="115"/>
      <c r="XB8" s="115" t="str">
        <f>IF(XB9=0,"",MONTH(XB9))</f>
        <v/>
      </c>
      <c r="XC8" s="115"/>
      <c r="XD8" s="115"/>
      <c r="XE8" s="115"/>
      <c r="XF8" s="115"/>
      <c r="XG8" s="115" t="str">
        <f>IF(XG9=0,"",MONTH(XG9))</f>
        <v/>
      </c>
      <c r="XH8" s="115"/>
      <c r="XI8" s="115"/>
      <c r="XJ8" s="115"/>
      <c r="XK8" s="115"/>
      <c r="XL8" s="115" t="str">
        <f>IF(XL9=0,"",MONTH(XL9))</f>
        <v/>
      </c>
      <c r="XM8" s="115"/>
      <c r="XN8" s="115"/>
      <c r="XO8" s="115"/>
      <c r="XP8" s="115"/>
      <c r="XQ8" s="115" t="str">
        <f>IF(XQ9=0,"",MONTH(XQ9))</f>
        <v/>
      </c>
      <c r="XR8" s="115"/>
      <c r="XS8" s="115"/>
      <c r="XT8" s="115"/>
      <c r="XU8" s="115"/>
      <c r="XV8" s="115" t="str">
        <f>IF(XV9=0,"",MONTH(XV9))</f>
        <v/>
      </c>
      <c r="XW8" s="115"/>
      <c r="XX8" s="115"/>
      <c r="XY8" s="115"/>
      <c r="XZ8" s="115"/>
      <c r="YA8" s="115" t="str">
        <f>IF(YA9=0,"",MONTH(YA9))</f>
        <v/>
      </c>
      <c r="YB8" s="115"/>
      <c r="YC8" s="115"/>
      <c r="YD8" s="115"/>
      <c r="YE8" s="115"/>
      <c r="YF8" s="115" t="str">
        <f>IF(YF9=0,"",MONTH(YF9))</f>
        <v/>
      </c>
      <c r="YG8" s="115"/>
      <c r="YH8" s="115"/>
      <c r="YI8" s="115"/>
      <c r="YJ8" s="115"/>
      <c r="YK8" s="115" t="str">
        <f>IF(YK9=0,"",MONTH(YK9))</f>
        <v/>
      </c>
      <c r="YL8" s="115"/>
      <c r="YM8" s="115"/>
      <c r="YN8" s="115"/>
      <c r="YO8" s="115"/>
      <c r="YP8" s="115" t="str">
        <f>IF(YP9=0,"",MONTH(YP9))</f>
        <v/>
      </c>
      <c r="YQ8" s="115"/>
      <c r="YR8" s="115"/>
      <c r="YS8" s="115"/>
      <c r="YT8" s="115"/>
      <c r="YU8" s="115" t="str">
        <f>IF(YU9=0,"",MONTH(YU9))</f>
        <v/>
      </c>
      <c r="YV8" s="115"/>
      <c r="YW8" s="115"/>
      <c r="YX8" s="115"/>
      <c r="YY8" s="115"/>
      <c r="YZ8" s="115" t="str">
        <f>IF(YZ9=0,"",MONTH(YZ9))</f>
        <v/>
      </c>
      <c r="ZA8" s="115"/>
      <c r="ZB8" s="115"/>
      <c r="ZC8" s="115"/>
      <c r="ZD8" s="115"/>
      <c r="ZE8" s="115" t="str">
        <f>IF(ZE9=0,"",MONTH(ZE9))</f>
        <v/>
      </c>
      <c r="ZF8" s="115"/>
      <c r="ZG8" s="115"/>
      <c r="ZH8" s="115"/>
      <c r="ZI8" s="115"/>
      <c r="ZJ8" s="31"/>
      <c r="ZK8" s="32"/>
      <c r="ZL8" s="32"/>
      <c r="ZM8" s="32"/>
      <c r="ZN8" s="32"/>
      <c r="ZO8" s="32"/>
      <c r="ZP8" s="32"/>
      <c r="ZQ8" s="32"/>
      <c r="ZR8" s="32"/>
      <c r="ZS8" s="32"/>
      <c r="ZT8" s="32"/>
      <c r="ZU8" s="32"/>
      <c r="ZV8" s="32"/>
      <c r="ZW8" s="32"/>
      <c r="ZX8" s="32"/>
      <c r="ZY8" s="32"/>
      <c r="ZZ8" s="32"/>
      <c r="AAA8" s="32"/>
      <c r="AAB8" s="32"/>
      <c r="AAC8" s="32"/>
      <c r="AAD8" s="32"/>
      <c r="AAE8" s="32"/>
      <c r="AAF8" s="32"/>
      <c r="AAG8" s="32"/>
      <c r="AAH8" s="32"/>
    </row>
    <row r="9" spans="1:710" s="4" customFormat="1" ht="20.100000000000001" customHeight="1" x14ac:dyDescent="0.4">
      <c r="A9" s="387" t="s">
        <v>9</v>
      </c>
      <c r="B9" s="388"/>
      <c r="C9" s="388"/>
      <c r="D9" s="388"/>
      <c r="E9" s="388"/>
      <c r="F9" s="388"/>
      <c r="G9" s="388"/>
      <c r="H9" s="388"/>
      <c r="I9" s="388"/>
      <c r="J9" s="389"/>
      <c r="K9" s="384">
        <v>44576</v>
      </c>
      <c r="L9" s="385"/>
      <c r="M9" s="385"/>
      <c r="N9" s="385"/>
      <c r="O9" s="386"/>
      <c r="P9" s="384">
        <v>44581</v>
      </c>
      <c r="Q9" s="385"/>
      <c r="R9" s="385"/>
      <c r="S9" s="385"/>
      <c r="T9" s="386"/>
      <c r="U9" s="384">
        <v>44635</v>
      </c>
      <c r="V9" s="385"/>
      <c r="W9" s="385"/>
      <c r="X9" s="385"/>
      <c r="Y9" s="386"/>
      <c r="Z9" s="384">
        <v>44671</v>
      </c>
      <c r="AA9" s="385"/>
      <c r="AB9" s="385"/>
      <c r="AC9" s="385"/>
      <c r="AD9" s="386"/>
      <c r="AE9" s="384">
        <v>44717</v>
      </c>
      <c r="AF9" s="385"/>
      <c r="AG9" s="385"/>
      <c r="AH9" s="385"/>
      <c r="AI9" s="386"/>
      <c r="AJ9" s="384">
        <v>44737</v>
      </c>
      <c r="AK9" s="385"/>
      <c r="AL9" s="385"/>
      <c r="AM9" s="385"/>
      <c r="AN9" s="386"/>
      <c r="AO9" s="384">
        <v>44849</v>
      </c>
      <c r="AP9" s="385"/>
      <c r="AQ9" s="385"/>
      <c r="AR9" s="385"/>
      <c r="AS9" s="386"/>
      <c r="AT9" s="384">
        <v>44902</v>
      </c>
      <c r="AU9" s="385"/>
      <c r="AV9" s="385"/>
      <c r="AW9" s="385"/>
      <c r="AX9" s="386"/>
      <c r="AY9" s="384">
        <v>44910</v>
      </c>
      <c r="AZ9" s="385"/>
      <c r="BA9" s="385"/>
      <c r="BB9" s="385"/>
      <c r="BC9" s="386"/>
      <c r="BD9" s="125"/>
      <c r="BE9" s="126"/>
      <c r="BF9" s="126"/>
      <c r="BG9" s="126"/>
      <c r="BH9" s="127"/>
      <c r="BI9" s="125"/>
      <c r="BJ9" s="126"/>
      <c r="BK9" s="126"/>
      <c r="BL9" s="126"/>
      <c r="BM9" s="127"/>
      <c r="BN9" s="125"/>
      <c r="BO9" s="126"/>
      <c r="BP9" s="126"/>
      <c r="BQ9" s="126"/>
      <c r="BR9" s="127"/>
      <c r="BS9" s="125"/>
      <c r="BT9" s="126"/>
      <c r="BU9" s="126"/>
      <c r="BV9" s="126"/>
      <c r="BW9" s="127"/>
      <c r="BX9" s="125"/>
      <c r="BY9" s="126"/>
      <c r="BZ9" s="126"/>
      <c r="CA9" s="126"/>
      <c r="CB9" s="127"/>
      <c r="CC9" s="125"/>
      <c r="CD9" s="126"/>
      <c r="CE9" s="126"/>
      <c r="CF9" s="126"/>
      <c r="CG9" s="127"/>
      <c r="CH9" s="125"/>
      <c r="CI9" s="126"/>
      <c r="CJ9" s="126"/>
      <c r="CK9" s="126"/>
      <c r="CL9" s="127"/>
      <c r="CM9" s="125"/>
      <c r="CN9" s="126"/>
      <c r="CO9" s="126"/>
      <c r="CP9" s="126"/>
      <c r="CQ9" s="127"/>
      <c r="CR9" s="125"/>
      <c r="CS9" s="126"/>
      <c r="CT9" s="126"/>
      <c r="CU9" s="126"/>
      <c r="CV9" s="127"/>
      <c r="CW9" s="125"/>
      <c r="CX9" s="126"/>
      <c r="CY9" s="126"/>
      <c r="CZ9" s="126"/>
      <c r="DA9" s="127"/>
      <c r="DB9" s="125"/>
      <c r="DC9" s="126"/>
      <c r="DD9" s="126"/>
      <c r="DE9" s="126"/>
      <c r="DF9" s="127"/>
      <c r="DG9" s="125"/>
      <c r="DH9" s="126"/>
      <c r="DI9" s="126"/>
      <c r="DJ9" s="126"/>
      <c r="DK9" s="127"/>
      <c r="DL9" s="125"/>
      <c r="DM9" s="126"/>
      <c r="DN9" s="126"/>
      <c r="DO9" s="126"/>
      <c r="DP9" s="127"/>
      <c r="DQ9" s="125"/>
      <c r="DR9" s="126"/>
      <c r="DS9" s="126"/>
      <c r="DT9" s="126"/>
      <c r="DU9" s="127"/>
      <c r="DV9" s="125"/>
      <c r="DW9" s="126"/>
      <c r="DX9" s="126"/>
      <c r="DY9" s="126"/>
      <c r="DZ9" s="127"/>
      <c r="EA9" s="125"/>
      <c r="EB9" s="126"/>
      <c r="EC9" s="126"/>
      <c r="ED9" s="126"/>
      <c r="EE9" s="127"/>
      <c r="EF9" s="125"/>
      <c r="EG9" s="126"/>
      <c r="EH9" s="126"/>
      <c r="EI9" s="126"/>
      <c r="EJ9" s="127"/>
      <c r="EK9" s="125"/>
      <c r="EL9" s="126"/>
      <c r="EM9" s="126"/>
      <c r="EN9" s="126"/>
      <c r="EO9" s="127"/>
      <c r="EP9" s="125"/>
      <c r="EQ9" s="126"/>
      <c r="ER9" s="126"/>
      <c r="ES9" s="126"/>
      <c r="ET9" s="127"/>
      <c r="EU9" s="125"/>
      <c r="EV9" s="126"/>
      <c r="EW9" s="126"/>
      <c r="EX9" s="126"/>
      <c r="EY9" s="127"/>
      <c r="EZ9" s="125"/>
      <c r="FA9" s="126"/>
      <c r="FB9" s="126"/>
      <c r="FC9" s="126"/>
      <c r="FD9" s="127"/>
      <c r="FE9" s="125"/>
      <c r="FF9" s="126"/>
      <c r="FG9" s="126"/>
      <c r="FH9" s="126"/>
      <c r="FI9" s="127"/>
      <c r="FJ9" s="125"/>
      <c r="FK9" s="126"/>
      <c r="FL9" s="126"/>
      <c r="FM9" s="126"/>
      <c r="FN9" s="127"/>
      <c r="FO9" s="125"/>
      <c r="FP9" s="126"/>
      <c r="FQ9" s="126"/>
      <c r="FR9" s="126"/>
      <c r="FS9" s="127"/>
      <c r="FT9" s="125"/>
      <c r="FU9" s="126"/>
      <c r="FV9" s="126"/>
      <c r="FW9" s="126"/>
      <c r="FX9" s="127"/>
      <c r="FY9" s="125"/>
      <c r="FZ9" s="126"/>
      <c r="GA9" s="126"/>
      <c r="GB9" s="126"/>
      <c r="GC9" s="127"/>
      <c r="GD9" s="125"/>
      <c r="GE9" s="126"/>
      <c r="GF9" s="126"/>
      <c r="GG9" s="126"/>
      <c r="GH9" s="127"/>
      <c r="GI9" s="125"/>
      <c r="GJ9" s="126"/>
      <c r="GK9" s="126"/>
      <c r="GL9" s="126"/>
      <c r="GM9" s="127"/>
      <c r="GN9" s="125"/>
      <c r="GO9" s="126"/>
      <c r="GP9" s="126"/>
      <c r="GQ9" s="126"/>
      <c r="GR9" s="127"/>
      <c r="GS9" s="125"/>
      <c r="GT9" s="126"/>
      <c r="GU9" s="126"/>
      <c r="GV9" s="126"/>
      <c r="GW9" s="127"/>
      <c r="GX9" s="125"/>
      <c r="GY9" s="126"/>
      <c r="GZ9" s="126"/>
      <c r="HA9" s="126"/>
      <c r="HB9" s="127"/>
      <c r="HC9" s="125"/>
      <c r="HD9" s="126"/>
      <c r="HE9" s="126"/>
      <c r="HF9" s="126"/>
      <c r="HG9" s="127"/>
      <c r="HH9" s="125"/>
      <c r="HI9" s="126"/>
      <c r="HJ9" s="126"/>
      <c r="HK9" s="126"/>
      <c r="HL9" s="127"/>
      <c r="HM9" s="125"/>
      <c r="HN9" s="126"/>
      <c r="HO9" s="126"/>
      <c r="HP9" s="126"/>
      <c r="HQ9" s="127"/>
      <c r="HR9" s="125"/>
      <c r="HS9" s="126"/>
      <c r="HT9" s="126"/>
      <c r="HU9" s="126"/>
      <c r="HV9" s="127"/>
      <c r="HW9" s="125"/>
      <c r="HX9" s="126"/>
      <c r="HY9" s="126"/>
      <c r="HZ9" s="126"/>
      <c r="IA9" s="127"/>
      <c r="IB9" s="125"/>
      <c r="IC9" s="126"/>
      <c r="ID9" s="126"/>
      <c r="IE9" s="126"/>
      <c r="IF9" s="127"/>
      <c r="IG9" s="125"/>
      <c r="IH9" s="126"/>
      <c r="II9" s="126"/>
      <c r="IJ9" s="126"/>
      <c r="IK9" s="127"/>
      <c r="IL9" s="125"/>
      <c r="IM9" s="126"/>
      <c r="IN9" s="126"/>
      <c r="IO9" s="126"/>
      <c r="IP9" s="127"/>
      <c r="IQ9" s="125"/>
      <c r="IR9" s="126"/>
      <c r="IS9" s="126"/>
      <c r="IT9" s="126"/>
      <c r="IU9" s="127"/>
      <c r="IV9" s="125"/>
      <c r="IW9" s="126"/>
      <c r="IX9" s="126"/>
      <c r="IY9" s="126"/>
      <c r="IZ9" s="127"/>
      <c r="JA9" s="125"/>
      <c r="JB9" s="126"/>
      <c r="JC9" s="126"/>
      <c r="JD9" s="126"/>
      <c r="JE9" s="127"/>
      <c r="JF9" s="125"/>
      <c r="JG9" s="126"/>
      <c r="JH9" s="126"/>
      <c r="JI9" s="126"/>
      <c r="JJ9" s="127"/>
      <c r="JK9" s="125"/>
      <c r="JL9" s="126"/>
      <c r="JM9" s="126"/>
      <c r="JN9" s="126"/>
      <c r="JO9" s="127"/>
      <c r="JP9" s="125"/>
      <c r="JQ9" s="126"/>
      <c r="JR9" s="126"/>
      <c r="JS9" s="126"/>
      <c r="JT9" s="127"/>
      <c r="JU9" s="125"/>
      <c r="JV9" s="126"/>
      <c r="JW9" s="126"/>
      <c r="JX9" s="126"/>
      <c r="JY9" s="127"/>
      <c r="JZ9" s="125"/>
      <c r="KA9" s="126"/>
      <c r="KB9" s="126"/>
      <c r="KC9" s="126"/>
      <c r="KD9" s="127"/>
      <c r="KE9" s="125"/>
      <c r="KF9" s="126"/>
      <c r="KG9" s="126"/>
      <c r="KH9" s="126"/>
      <c r="KI9" s="127"/>
      <c r="KJ9" s="125"/>
      <c r="KK9" s="126"/>
      <c r="KL9" s="126"/>
      <c r="KM9" s="126"/>
      <c r="KN9" s="127"/>
      <c r="KO9" s="125"/>
      <c r="KP9" s="126"/>
      <c r="KQ9" s="126"/>
      <c r="KR9" s="126"/>
      <c r="KS9" s="127"/>
      <c r="KT9" s="125"/>
      <c r="KU9" s="126"/>
      <c r="KV9" s="126"/>
      <c r="KW9" s="126"/>
      <c r="KX9" s="127"/>
      <c r="KY9" s="125"/>
      <c r="KZ9" s="126"/>
      <c r="LA9" s="126"/>
      <c r="LB9" s="126"/>
      <c r="LC9" s="127"/>
      <c r="LD9" s="125"/>
      <c r="LE9" s="126"/>
      <c r="LF9" s="126"/>
      <c r="LG9" s="126"/>
      <c r="LH9" s="127"/>
      <c r="LI9" s="125"/>
      <c r="LJ9" s="126"/>
      <c r="LK9" s="126"/>
      <c r="LL9" s="126"/>
      <c r="LM9" s="127"/>
      <c r="LN9" s="125"/>
      <c r="LO9" s="126"/>
      <c r="LP9" s="126"/>
      <c r="LQ9" s="126"/>
      <c r="LR9" s="127"/>
      <c r="LS9" s="125"/>
      <c r="LT9" s="126"/>
      <c r="LU9" s="126"/>
      <c r="LV9" s="126"/>
      <c r="LW9" s="127"/>
      <c r="LX9" s="125"/>
      <c r="LY9" s="126"/>
      <c r="LZ9" s="126"/>
      <c r="MA9" s="126"/>
      <c r="MB9" s="127"/>
      <c r="MC9" s="125"/>
      <c r="MD9" s="126"/>
      <c r="ME9" s="126"/>
      <c r="MF9" s="126"/>
      <c r="MG9" s="127"/>
      <c r="MH9" s="125"/>
      <c r="MI9" s="126"/>
      <c r="MJ9" s="126"/>
      <c r="MK9" s="126"/>
      <c r="ML9" s="127"/>
      <c r="MM9" s="125"/>
      <c r="MN9" s="126"/>
      <c r="MO9" s="126"/>
      <c r="MP9" s="126"/>
      <c r="MQ9" s="127"/>
      <c r="MR9" s="125"/>
      <c r="MS9" s="126"/>
      <c r="MT9" s="126"/>
      <c r="MU9" s="126"/>
      <c r="MV9" s="127"/>
      <c r="MW9" s="125"/>
      <c r="MX9" s="126"/>
      <c r="MY9" s="126"/>
      <c r="MZ9" s="126"/>
      <c r="NA9" s="127"/>
      <c r="NB9" s="125"/>
      <c r="NC9" s="126"/>
      <c r="ND9" s="126"/>
      <c r="NE9" s="126"/>
      <c r="NF9" s="127"/>
      <c r="NG9" s="125"/>
      <c r="NH9" s="126"/>
      <c r="NI9" s="126"/>
      <c r="NJ9" s="126"/>
      <c r="NK9" s="127"/>
      <c r="NL9" s="125"/>
      <c r="NM9" s="126"/>
      <c r="NN9" s="126"/>
      <c r="NO9" s="126"/>
      <c r="NP9" s="127"/>
      <c r="NQ9" s="125"/>
      <c r="NR9" s="126"/>
      <c r="NS9" s="126"/>
      <c r="NT9" s="126"/>
      <c r="NU9" s="127"/>
      <c r="NV9" s="125"/>
      <c r="NW9" s="126"/>
      <c r="NX9" s="126"/>
      <c r="NY9" s="126"/>
      <c r="NZ9" s="127"/>
      <c r="OA9" s="125"/>
      <c r="OB9" s="126"/>
      <c r="OC9" s="126"/>
      <c r="OD9" s="126"/>
      <c r="OE9" s="127"/>
      <c r="OF9" s="125"/>
      <c r="OG9" s="126"/>
      <c r="OH9" s="126"/>
      <c r="OI9" s="126"/>
      <c r="OJ9" s="127"/>
      <c r="OK9" s="125"/>
      <c r="OL9" s="126"/>
      <c r="OM9" s="126"/>
      <c r="ON9" s="126"/>
      <c r="OO9" s="127"/>
      <c r="OP9" s="125"/>
      <c r="OQ9" s="126"/>
      <c r="OR9" s="126"/>
      <c r="OS9" s="126"/>
      <c r="OT9" s="127"/>
      <c r="OU9" s="125"/>
      <c r="OV9" s="126"/>
      <c r="OW9" s="126"/>
      <c r="OX9" s="126"/>
      <c r="OY9" s="127"/>
      <c r="OZ9" s="125"/>
      <c r="PA9" s="126"/>
      <c r="PB9" s="126"/>
      <c r="PC9" s="126"/>
      <c r="PD9" s="127"/>
      <c r="PE9" s="125"/>
      <c r="PF9" s="126"/>
      <c r="PG9" s="126"/>
      <c r="PH9" s="126"/>
      <c r="PI9" s="127"/>
      <c r="PJ9" s="125"/>
      <c r="PK9" s="126"/>
      <c r="PL9" s="126"/>
      <c r="PM9" s="126"/>
      <c r="PN9" s="127"/>
      <c r="PO9" s="125"/>
      <c r="PP9" s="126"/>
      <c r="PQ9" s="126"/>
      <c r="PR9" s="126"/>
      <c r="PS9" s="127"/>
      <c r="PT9" s="125"/>
      <c r="PU9" s="126"/>
      <c r="PV9" s="126"/>
      <c r="PW9" s="126"/>
      <c r="PX9" s="127"/>
      <c r="PY9" s="125"/>
      <c r="PZ9" s="126"/>
      <c r="QA9" s="126"/>
      <c r="QB9" s="126"/>
      <c r="QC9" s="127"/>
      <c r="QD9" s="125"/>
      <c r="QE9" s="126"/>
      <c r="QF9" s="126"/>
      <c r="QG9" s="126"/>
      <c r="QH9" s="127"/>
      <c r="QI9" s="125"/>
      <c r="QJ9" s="126"/>
      <c r="QK9" s="126"/>
      <c r="QL9" s="126"/>
      <c r="QM9" s="127"/>
      <c r="QN9" s="125"/>
      <c r="QO9" s="126"/>
      <c r="QP9" s="126"/>
      <c r="QQ9" s="126"/>
      <c r="QR9" s="127"/>
      <c r="QS9" s="125"/>
      <c r="QT9" s="126"/>
      <c r="QU9" s="126"/>
      <c r="QV9" s="126"/>
      <c r="QW9" s="127"/>
      <c r="QX9" s="125"/>
      <c r="QY9" s="126"/>
      <c r="QZ9" s="126"/>
      <c r="RA9" s="126"/>
      <c r="RB9" s="127"/>
      <c r="RC9" s="125"/>
      <c r="RD9" s="126"/>
      <c r="RE9" s="126"/>
      <c r="RF9" s="126"/>
      <c r="RG9" s="127"/>
      <c r="RH9" s="125"/>
      <c r="RI9" s="126"/>
      <c r="RJ9" s="126"/>
      <c r="RK9" s="126"/>
      <c r="RL9" s="127"/>
      <c r="RM9" s="125"/>
      <c r="RN9" s="126"/>
      <c r="RO9" s="126"/>
      <c r="RP9" s="126"/>
      <c r="RQ9" s="127"/>
      <c r="RR9" s="125"/>
      <c r="RS9" s="126"/>
      <c r="RT9" s="126"/>
      <c r="RU9" s="126"/>
      <c r="RV9" s="127"/>
      <c r="RW9" s="125"/>
      <c r="RX9" s="126"/>
      <c r="RY9" s="126"/>
      <c r="RZ9" s="126"/>
      <c r="SA9" s="127"/>
      <c r="SB9" s="125"/>
      <c r="SC9" s="126"/>
      <c r="SD9" s="126"/>
      <c r="SE9" s="126"/>
      <c r="SF9" s="127"/>
      <c r="SG9" s="125"/>
      <c r="SH9" s="126"/>
      <c r="SI9" s="126"/>
      <c r="SJ9" s="126"/>
      <c r="SK9" s="127"/>
      <c r="SL9" s="125"/>
      <c r="SM9" s="126"/>
      <c r="SN9" s="126"/>
      <c r="SO9" s="126"/>
      <c r="SP9" s="127"/>
      <c r="SQ9" s="125"/>
      <c r="SR9" s="126"/>
      <c r="SS9" s="126"/>
      <c r="ST9" s="126"/>
      <c r="SU9" s="127"/>
      <c r="SV9" s="125"/>
      <c r="SW9" s="126"/>
      <c r="SX9" s="126"/>
      <c r="SY9" s="126"/>
      <c r="SZ9" s="127"/>
      <c r="TA9" s="125"/>
      <c r="TB9" s="126"/>
      <c r="TC9" s="126"/>
      <c r="TD9" s="126"/>
      <c r="TE9" s="127"/>
      <c r="TF9" s="125"/>
      <c r="TG9" s="126"/>
      <c r="TH9" s="126"/>
      <c r="TI9" s="126"/>
      <c r="TJ9" s="127"/>
      <c r="TK9" s="125"/>
      <c r="TL9" s="126"/>
      <c r="TM9" s="126"/>
      <c r="TN9" s="126"/>
      <c r="TO9" s="127"/>
      <c r="TP9" s="125"/>
      <c r="TQ9" s="126"/>
      <c r="TR9" s="126"/>
      <c r="TS9" s="126"/>
      <c r="TT9" s="127"/>
      <c r="TU9" s="125"/>
      <c r="TV9" s="126"/>
      <c r="TW9" s="126"/>
      <c r="TX9" s="126"/>
      <c r="TY9" s="127"/>
      <c r="TZ9" s="125"/>
      <c r="UA9" s="126"/>
      <c r="UB9" s="126"/>
      <c r="UC9" s="126"/>
      <c r="UD9" s="127"/>
      <c r="UE9" s="125"/>
      <c r="UF9" s="126"/>
      <c r="UG9" s="126"/>
      <c r="UH9" s="126"/>
      <c r="UI9" s="127"/>
      <c r="UJ9" s="125"/>
      <c r="UK9" s="126"/>
      <c r="UL9" s="126"/>
      <c r="UM9" s="126"/>
      <c r="UN9" s="127"/>
      <c r="UO9" s="125"/>
      <c r="UP9" s="126"/>
      <c r="UQ9" s="126"/>
      <c r="UR9" s="126"/>
      <c r="US9" s="127"/>
      <c r="UT9" s="125"/>
      <c r="UU9" s="126"/>
      <c r="UV9" s="126"/>
      <c r="UW9" s="126"/>
      <c r="UX9" s="127"/>
      <c r="UY9" s="125"/>
      <c r="UZ9" s="126"/>
      <c r="VA9" s="126"/>
      <c r="VB9" s="126"/>
      <c r="VC9" s="127"/>
      <c r="VD9" s="125"/>
      <c r="VE9" s="126"/>
      <c r="VF9" s="126"/>
      <c r="VG9" s="126"/>
      <c r="VH9" s="127"/>
      <c r="VI9" s="125"/>
      <c r="VJ9" s="126"/>
      <c r="VK9" s="126"/>
      <c r="VL9" s="126"/>
      <c r="VM9" s="127"/>
      <c r="VN9" s="125"/>
      <c r="VO9" s="126"/>
      <c r="VP9" s="126"/>
      <c r="VQ9" s="126"/>
      <c r="VR9" s="127"/>
      <c r="VS9" s="125"/>
      <c r="VT9" s="126"/>
      <c r="VU9" s="126"/>
      <c r="VV9" s="126"/>
      <c r="VW9" s="127"/>
      <c r="VX9" s="125"/>
      <c r="VY9" s="126"/>
      <c r="VZ9" s="126"/>
      <c r="WA9" s="126"/>
      <c r="WB9" s="127"/>
      <c r="WC9" s="125"/>
      <c r="WD9" s="126"/>
      <c r="WE9" s="126"/>
      <c r="WF9" s="126"/>
      <c r="WG9" s="127"/>
      <c r="WH9" s="125"/>
      <c r="WI9" s="126"/>
      <c r="WJ9" s="126"/>
      <c r="WK9" s="126"/>
      <c r="WL9" s="127"/>
      <c r="WM9" s="125"/>
      <c r="WN9" s="126"/>
      <c r="WO9" s="126"/>
      <c r="WP9" s="126"/>
      <c r="WQ9" s="127"/>
      <c r="WR9" s="125"/>
      <c r="WS9" s="126"/>
      <c r="WT9" s="126"/>
      <c r="WU9" s="126"/>
      <c r="WV9" s="127"/>
      <c r="WW9" s="125"/>
      <c r="WX9" s="126"/>
      <c r="WY9" s="126"/>
      <c r="WZ9" s="126"/>
      <c r="XA9" s="127"/>
      <c r="XB9" s="125"/>
      <c r="XC9" s="126"/>
      <c r="XD9" s="126"/>
      <c r="XE9" s="126"/>
      <c r="XF9" s="127"/>
      <c r="XG9" s="125"/>
      <c r="XH9" s="126"/>
      <c r="XI9" s="126"/>
      <c r="XJ9" s="126"/>
      <c r="XK9" s="127"/>
      <c r="XL9" s="125"/>
      <c r="XM9" s="126"/>
      <c r="XN9" s="126"/>
      <c r="XO9" s="126"/>
      <c r="XP9" s="127"/>
      <c r="XQ9" s="125"/>
      <c r="XR9" s="126"/>
      <c r="XS9" s="126"/>
      <c r="XT9" s="126"/>
      <c r="XU9" s="127"/>
      <c r="XV9" s="125"/>
      <c r="XW9" s="126"/>
      <c r="XX9" s="126"/>
      <c r="XY9" s="126"/>
      <c r="XZ9" s="127"/>
      <c r="YA9" s="125"/>
      <c r="YB9" s="126"/>
      <c r="YC9" s="126"/>
      <c r="YD9" s="126"/>
      <c r="YE9" s="127"/>
      <c r="YF9" s="125"/>
      <c r="YG9" s="126"/>
      <c r="YH9" s="126"/>
      <c r="YI9" s="126"/>
      <c r="YJ9" s="127"/>
      <c r="YK9" s="125"/>
      <c r="YL9" s="126"/>
      <c r="YM9" s="126"/>
      <c r="YN9" s="126"/>
      <c r="YO9" s="127"/>
      <c r="YP9" s="125"/>
      <c r="YQ9" s="126"/>
      <c r="YR9" s="126"/>
      <c r="YS9" s="126"/>
      <c r="YT9" s="127"/>
      <c r="YU9" s="125"/>
      <c r="YV9" s="126"/>
      <c r="YW9" s="126"/>
      <c r="YX9" s="126"/>
      <c r="YY9" s="127"/>
      <c r="YZ9" s="125"/>
      <c r="ZA9" s="126"/>
      <c r="ZB9" s="126"/>
      <c r="ZC9" s="126"/>
      <c r="ZD9" s="127"/>
      <c r="ZE9" s="125"/>
      <c r="ZF9" s="126"/>
      <c r="ZG9" s="126"/>
      <c r="ZH9" s="126"/>
      <c r="ZI9" s="127"/>
      <c r="ZK9" s="3"/>
      <c r="ZL9" s="3"/>
      <c r="ZM9" s="3"/>
      <c r="ZN9" s="3"/>
      <c r="ZO9" s="3"/>
      <c r="ZP9" s="3"/>
      <c r="ZQ9" s="3"/>
      <c r="ZR9" s="3"/>
      <c r="ZS9" s="3"/>
      <c r="ZT9" s="3"/>
      <c r="ZU9" s="3"/>
      <c r="ZV9" s="3"/>
      <c r="ZW9" s="3"/>
      <c r="ZX9" s="3"/>
      <c r="ZY9" s="3"/>
      <c r="ZZ9" s="3"/>
      <c r="AAA9" s="3"/>
      <c r="AAB9" s="3"/>
      <c r="AAC9" s="3"/>
      <c r="AAD9" s="3"/>
      <c r="AAE9" s="3"/>
      <c r="AAF9" s="3"/>
      <c r="AAG9" s="3"/>
      <c r="AAH9" s="3"/>
    </row>
    <row r="10" spans="1:710" s="4" customFormat="1" ht="11.1" customHeight="1" x14ac:dyDescent="0.4">
      <c r="A10" s="399" t="s">
        <v>63</v>
      </c>
      <c r="B10" s="400"/>
      <c r="C10" s="400"/>
      <c r="D10" s="400"/>
      <c r="E10" s="400"/>
      <c r="F10" s="400"/>
      <c r="G10" s="400"/>
      <c r="H10" s="400"/>
      <c r="I10" s="400"/>
      <c r="J10" s="401"/>
      <c r="K10" s="390">
        <v>1200</v>
      </c>
      <c r="L10" s="391"/>
      <c r="M10" s="391"/>
      <c r="N10" s="391"/>
      <c r="O10" s="392"/>
      <c r="P10" s="390">
        <v>600</v>
      </c>
      <c r="Q10" s="391"/>
      <c r="R10" s="391"/>
      <c r="S10" s="391"/>
      <c r="T10" s="392"/>
      <c r="U10" s="390">
        <v>600</v>
      </c>
      <c r="V10" s="391"/>
      <c r="W10" s="391"/>
      <c r="X10" s="391"/>
      <c r="Y10" s="392"/>
      <c r="Z10" s="390">
        <v>600</v>
      </c>
      <c r="AA10" s="391"/>
      <c r="AB10" s="391"/>
      <c r="AC10" s="391"/>
      <c r="AD10" s="392"/>
      <c r="AE10" s="390">
        <v>1200</v>
      </c>
      <c r="AF10" s="391"/>
      <c r="AG10" s="391"/>
      <c r="AH10" s="391"/>
      <c r="AI10" s="392"/>
      <c r="AJ10" s="390"/>
      <c r="AK10" s="391"/>
      <c r="AL10" s="391"/>
      <c r="AM10" s="391"/>
      <c r="AN10" s="392"/>
      <c r="AO10" s="390">
        <v>1800</v>
      </c>
      <c r="AP10" s="391"/>
      <c r="AQ10" s="391"/>
      <c r="AR10" s="391"/>
      <c r="AS10" s="392"/>
      <c r="AT10" s="390"/>
      <c r="AU10" s="391"/>
      <c r="AV10" s="391"/>
      <c r="AW10" s="391"/>
      <c r="AX10" s="392"/>
      <c r="AY10" s="390">
        <v>1200</v>
      </c>
      <c r="AZ10" s="391"/>
      <c r="BA10" s="391"/>
      <c r="BB10" s="391"/>
      <c r="BC10" s="392"/>
      <c r="BD10" s="131"/>
      <c r="BE10" s="132"/>
      <c r="BF10" s="132"/>
      <c r="BG10" s="132"/>
      <c r="BH10" s="133"/>
      <c r="BI10" s="131"/>
      <c r="BJ10" s="132"/>
      <c r="BK10" s="132"/>
      <c r="BL10" s="132"/>
      <c r="BM10" s="133"/>
      <c r="BN10" s="131"/>
      <c r="BO10" s="132"/>
      <c r="BP10" s="132"/>
      <c r="BQ10" s="132"/>
      <c r="BR10" s="133"/>
      <c r="BS10" s="131"/>
      <c r="BT10" s="132"/>
      <c r="BU10" s="132"/>
      <c r="BV10" s="132"/>
      <c r="BW10" s="133"/>
      <c r="BX10" s="131"/>
      <c r="BY10" s="132"/>
      <c r="BZ10" s="132"/>
      <c r="CA10" s="132"/>
      <c r="CB10" s="133"/>
      <c r="CC10" s="131"/>
      <c r="CD10" s="132"/>
      <c r="CE10" s="132"/>
      <c r="CF10" s="132"/>
      <c r="CG10" s="133"/>
      <c r="CH10" s="131"/>
      <c r="CI10" s="132"/>
      <c r="CJ10" s="132"/>
      <c r="CK10" s="132"/>
      <c r="CL10" s="133"/>
      <c r="CM10" s="131"/>
      <c r="CN10" s="132"/>
      <c r="CO10" s="132"/>
      <c r="CP10" s="132"/>
      <c r="CQ10" s="133"/>
      <c r="CR10" s="131"/>
      <c r="CS10" s="132"/>
      <c r="CT10" s="132"/>
      <c r="CU10" s="132"/>
      <c r="CV10" s="133"/>
      <c r="CW10" s="131"/>
      <c r="CX10" s="132"/>
      <c r="CY10" s="132"/>
      <c r="CZ10" s="132"/>
      <c r="DA10" s="133"/>
      <c r="DB10" s="131"/>
      <c r="DC10" s="132"/>
      <c r="DD10" s="132"/>
      <c r="DE10" s="132"/>
      <c r="DF10" s="133"/>
      <c r="DG10" s="131"/>
      <c r="DH10" s="132"/>
      <c r="DI10" s="132"/>
      <c r="DJ10" s="132"/>
      <c r="DK10" s="133"/>
      <c r="DL10" s="131"/>
      <c r="DM10" s="132"/>
      <c r="DN10" s="132"/>
      <c r="DO10" s="132"/>
      <c r="DP10" s="133"/>
      <c r="DQ10" s="131"/>
      <c r="DR10" s="132"/>
      <c r="DS10" s="132"/>
      <c r="DT10" s="132"/>
      <c r="DU10" s="133"/>
      <c r="DV10" s="131"/>
      <c r="DW10" s="132"/>
      <c r="DX10" s="132"/>
      <c r="DY10" s="132"/>
      <c r="DZ10" s="133"/>
      <c r="EA10" s="131"/>
      <c r="EB10" s="132"/>
      <c r="EC10" s="132"/>
      <c r="ED10" s="132"/>
      <c r="EE10" s="133"/>
      <c r="EF10" s="131"/>
      <c r="EG10" s="132"/>
      <c r="EH10" s="132"/>
      <c r="EI10" s="132"/>
      <c r="EJ10" s="133"/>
      <c r="EK10" s="131"/>
      <c r="EL10" s="132"/>
      <c r="EM10" s="132"/>
      <c r="EN10" s="132"/>
      <c r="EO10" s="133"/>
      <c r="EP10" s="131"/>
      <c r="EQ10" s="132"/>
      <c r="ER10" s="132"/>
      <c r="ES10" s="132"/>
      <c r="ET10" s="133"/>
      <c r="EU10" s="131"/>
      <c r="EV10" s="132"/>
      <c r="EW10" s="132"/>
      <c r="EX10" s="132"/>
      <c r="EY10" s="133"/>
      <c r="EZ10" s="131"/>
      <c r="FA10" s="132"/>
      <c r="FB10" s="132"/>
      <c r="FC10" s="132"/>
      <c r="FD10" s="133"/>
      <c r="FE10" s="131"/>
      <c r="FF10" s="132"/>
      <c r="FG10" s="132"/>
      <c r="FH10" s="132"/>
      <c r="FI10" s="133"/>
      <c r="FJ10" s="131"/>
      <c r="FK10" s="132"/>
      <c r="FL10" s="132"/>
      <c r="FM10" s="132"/>
      <c r="FN10" s="133"/>
      <c r="FO10" s="131"/>
      <c r="FP10" s="132"/>
      <c r="FQ10" s="132"/>
      <c r="FR10" s="132"/>
      <c r="FS10" s="133"/>
      <c r="FT10" s="131"/>
      <c r="FU10" s="132"/>
      <c r="FV10" s="132"/>
      <c r="FW10" s="132"/>
      <c r="FX10" s="133"/>
      <c r="FY10" s="131"/>
      <c r="FZ10" s="132"/>
      <c r="GA10" s="132"/>
      <c r="GB10" s="132"/>
      <c r="GC10" s="133"/>
      <c r="GD10" s="131"/>
      <c r="GE10" s="132"/>
      <c r="GF10" s="132"/>
      <c r="GG10" s="132"/>
      <c r="GH10" s="133"/>
      <c r="GI10" s="131"/>
      <c r="GJ10" s="132"/>
      <c r="GK10" s="132"/>
      <c r="GL10" s="132"/>
      <c r="GM10" s="133"/>
      <c r="GN10" s="131"/>
      <c r="GO10" s="132"/>
      <c r="GP10" s="132"/>
      <c r="GQ10" s="132"/>
      <c r="GR10" s="133"/>
      <c r="GS10" s="131"/>
      <c r="GT10" s="132"/>
      <c r="GU10" s="132"/>
      <c r="GV10" s="132"/>
      <c r="GW10" s="133"/>
      <c r="GX10" s="131"/>
      <c r="GY10" s="132"/>
      <c r="GZ10" s="132"/>
      <c r="HA10" s="132"/>
      <c r="HB10" s="133"/>
      <c r="HC10" s="131"/>
      <c r="HD10" s="132"/>
      <c r="HE10" s="132"/>
      <c r="HF10" s="132"/>
      <c r="HG10" s="133"/>
      <c r="HH10" s="131"/>
      <c r="HI10" s="132"/>
      <c r="HJ10" s="132"/>
      <c r="HK10" s="132"/>
      <c r="HL10" s="133"/>
      <c r="HM10" s="131"/>
      <c r="HN10" s="132"/>
      <c r="HO10" s="132"/>
      <c r="HP10" s="132"/>
      <c r="HQ10" s="133"/>
      <c r="HR10" s="131"/>
      <c r="HS10" s="132"/>
      <c r="HT10" s="132"/>
      <c r="HU10" s="132"/>
      <c r="HV10" s="133"/>
      <c r="HW10" s="131"/>
      <c r="HX10" s="132"/>
      <c r="HY10" s="132"/>
      <c r="HZ10" s="132"/>
      <c r="IA10" s="133"/>
      <c r="IB10" s="131"/>
      <c r="IC10" s="132"/>
      <c r="ID10" s="132"/>
      <c r="IE10" s="132"/>
      <c r="IF10" s="133"/>
      <c r="IG10" s="131"/>
      <c r="IH10" s="132"/>
      <c r="II10" s="132"/>
      <c r="IJ10" s="132"/>
      <c r="IK10" s="133"/>
      <c r="IL10" s="131"/>
      <c r="IM10" s="132"/>
      <c r="IN10" s="132"/>
      <c r="IO10" s="132"/>
      <c r="IP10" s="133"/>
      <c r="IQ10" s="131"/>
      <c r="IR10" s="132"/>
      <c r="IS10" s="132"/>
      <c r="IT10" s="132"/>
      <c r="IU10" s="133"/>
      <c r="IV10" s="131"/>
      <c r="IW10" s="132"/>
      <c r="IX10" s="132"/>
      <c r="IY10" s="132"/>
      <c r="IZ10" s="133"/>
      <c r="JA10" s="131"/>
      <c r="JB10" s="132"/>
      <c r="JC10" s="132"/>
      <c r="JD10" s="132"/>
      <c r="JE10" s="133"/>
      <c r="JF10" s="131"/>
      <c r="JG10" s="132"/>
      <c r="JH10" s="132"/>
      <c r="JI10" s="132"/>
      <c r="JJ10" s="133"/>
      <c r="JK10" s="131"/>
      <c r="JL10" s="132"/>
      <c r="JM10" s="132"/>
      <c r="JN10" s="132"/>
      <c r="JO10" s="133"/>
      <c r="JP10" s="131"/>
      <c r="JQ10" s="132"/>
      <c r="JR10" s="132"/>
      <c r="JS10" s="132"/>
      <c r="JT10" s="133"/>
      <c r="JU10" s="131"/>
      <c r="JV10" s="132"/>
      <c r="JW10" s="132"/>
      <c r="JX10" s="132"/>
      <c r="JY10" s="133"/>
      <c r="JZ10" s="131"/>
      <c r="KA10" s="132"/>
      <c r="KB10" s="132"/>
      <c r="KC10" s="132"/>
      <c r="KD10" s="133"/>
      <c r="KE10" s="131"/>
      <c r="KF10" s="132"/>
      <c r="KG10" s="132"/>
      <c r="KH10" s="132"/>
      <c r="KI10" s="133"/>
      <c r="KJ10" s="131"/>
      <c r="KK10" s="132"/>
      <c r="KL10" s="132"/>
      <c r="KM10" s="132"/>
      <c r="KN10" s="133"/>
      <c r="KO10" s="131"/>
      <c r="KP10" s="132"/>
      <c r="KQ10" s="132"/>
      <c r="KR10" s="132"/>
      <c r="KS10" s="133"/>
      <c r="KT10" s="131"/>
      <c r="KU10" s="132"/>
      <c r="KV10" s="132"/>
      <c r="KW10" s="132"/>
      <c r="KX10" s="133"/>
      <c r="KY10" s="131"/>
      <c r="KZ10" s="132"/>
      <c r="LA10" s="132"/>
      <c r="LB10" s="132"/>
      <c r="LC10" s="133"/>
      <c r="LD10" s="131"/>
      <c r="LE10" s="132"/>
      <c r="LF10" s="132"/>
      <c r="LG10" s="132"/>
      <c r="LH10" s="133"/>
      <c r="LI10" s="131"/>
      <c r="LJ10" s="132"/>
      <c r="LK10" s="132"/>
      <c r="LL10" s="132"/>
      <c r="LM10" s="133"/>
      <c r="LN10" s="131"/>
      <c r="LO10" s="132"/>
      <c r="LP10" s="132"/>
      <c r="LQ10" s="132"/>
      <c r="LR10" s="133"/>
      <c r="LS10" s="131"/>
      <c r="LT10" s="132"/>
      <c r="LU10" s="132"/>
      <c r="LV10" s="132"/>
      <c r="LW10" s="133"/>
      <c r="LX10" s="131"/>
      <c r="LY10" s="132"/>
      <c r="LZ10" s="132"/>
      <c r="MA10" s="132"/>
      <c r="MB10" s="133"/>
      <c r="MC10" s="131"/>
      <c r="MD10" s="132"/>
      <c r="ME10" s="132"/>
      <c r="MF10" s="132"/>
      <c r="MG10" s="133"/>
      <c r="MH10" s="131"/>
      <c r="MI10" s="132"/>
      <c r="MJ10" s="132"/>
      <c r="MK10" s="132"/>
      <c r="ML10" s="133"/>
      <c r="MM10" s="131"/>
      <c r="MN10" s="132"/>
      <c r="MO10" s="132"/>
      <c r="MP10" s="132"/>
      <c r="MQ10" s="133"/>
      <c r="MR10" s="131"/>
      <c r="MS10" s="132"/>
      <c r="MT10" s="132"/>
      <c r="MU10" s="132"/>
      <c r="MV10" s="133"/>
      <c r="MW10" s="131"/>
      <c r="MX10" s="132"/>
      <c r="MY10" s="132"/>
      <c r="MZ10" s="132"/>
      <c r="NA10" s="133"/>
      <c r="NB10" s="131"/>
      <c r="NC10" s="132"/>
      <c r="ND10" s="132"/>
      <c r="NE10" s="132"/>
      <c r="NF10" s="133"/>
      <c r="NG10" s="131"/>
      <c r="NH10" s="132"/>
      <c r="NI10" s="132"/>
      <c r="NJ10" s="132"/>
      <c r="NK10" s="133"/>
      <c r="NL10" s="131"/>
      <c r="NM10" s="132"/>
      <c r="NN10" s="132"/>
      <c r="NO10" s="132"/>
      <c r="NP10" s="133"/>
      <c r="NQ10" s="131"/>
      <c r="NR10" s="132"/>
      <c r="NS10" s="132"/>
      <c r="NT10" s="132"/>
      <c r="NU10" s="133"/>
      <c r="NV10" s="131"/>
      <c r="NW10" s="132"/>
      <c r="NX10" s="132"/>
      <c r="NY10" s="132"/>
      <c r="NZ10" s="133"/>
      <c r="OA10" s="131"/>
      <c r="OB10" s="132"/>
      <c r="OC10" s="132"/>
      <c r="OD10" s="132"/>
      <c r="OE10" s="133"/>
      <c r="OF10" s="131"/>
      <c r="OG10" s="132"/>
      <c r="OH10" s="132"/>
      <c r="OI10" s="132"/>
      <c r="OJ10" s="133"/>
      <c r="OK10" s="131"/>
      <c r="OL10" s="132"/>
      <c r="OM10" s="132"/>
      <c r="ON10" s="132"/>
      <c r="OO10" s="133"/>
      <c r="OP10" s="131"/>
      <c r="OQ10" s="132"/>
      <c r="OR10" s="132"/>
      <c r="OS10" s="132"/>
      <c r="OT10" s="133"/>
      <c r="OU10" s="131"/>
      <c r="OV10" s="132"/>
      <c r="OW10" s="132"/>
      <c r="OX10" s="132"/>
      <c r="OY10" s="133"/>
      <c r="OZ10" s="131"/>
      <c r="PA10" s="132"/>
      <c r="PB10" s="132"/>
      <c r="PC10" s="132"/>
      <c r="PD10" s="133"/>
      <c r="PE10" s="131"/>
      <c r="PF10" s="132"/>
      <c r="PG10" s="132"/>
      <c r="PH10" s="132"/>
      <c r="PI10" s="133"/>
      <c r="PJ10" s="131"/>
      <c r="PK10" s="132"/>
      <c r="PL10" s="132"/>
      <c r="PM10" s="132"/>
      <c r="PN10" s="133"/>
      <c r="PO10" s="131"/>
      <c r="PP10" s="132"/>
      <c r="PQ10" s="132"/>
      <c r="PR10" s="132"/>
      <c r="PS10" s="133"/>
      <c r="PT10" s="131"/>
      <c r="PU10" s="132"/>
      <c r="PV10" s="132"/>
      <c r="PW10" s="132"/>
      <c r="PX10" s="133"/>
      <c r="PY10" s="131"/>
      <c r="PZ10" s="132"/>
      <c r="QA10" s="132"/>
      <c r="QB10" s="132"/>
      <c r="QC10" s="133"/>
      <c r="QD10" s="131"/>
      <c r="QE10" s="132"/>
      <c r="QF10" s="132"/>
      <c r="QG10" s="132"/>
      <c r="QH10" s="133"/>
      <c r="QI10" s="131"/>
      <c r="QJ10" s="132"/>
      <c r="QK10" s="132"/>
      <c r="QL10" s="132"/>
      <c r="QM10" s="133"/>
      <c r="QN10" s="131"/>
      <c r="QO10" s="132"/>
      <c r="QP10" s="132"/>
      <c r="QQ10" s="132"/>
      <c r="QR10" s="133"/>
      <c r="QS10" s="131"/>
      <c r="QT10" s="132"/>
      <c r="QU10" s="132"/>
      <c r="QV10" s="132"/>
      <c r="QW10" s="133"/>
      <c r="QX10" s="131"/>
      <c r="QY10" s="132"/>
      <c r="QZ10" s="132"/>
      <c r="RA10" s="132"/>
      <c r="RB10" s="133"/>
      <c r="RC10" s="131"/>
      <c r="RD10" s="132"/>
      <c r="RE10" s="132"/>
      <c r="RF10" s="132"/>
      <c r="RG10" s="133"/>
      <c r="RH10" s="131"/>
      <c r="RI10" s="132"/>
      <c r="RJ10" s="132"/>
      <c r="RK10" s="132"/>
      <c r="RL10" s="133"/>
      <c r="RM10" s="131"/>
      <c r="RN10" s="132"/>
      <c r="RO10" s="132"/>
      <c r="RP10" s="132"/>
      <c r="RQ10" s="133"/>
      <c r="RR10" s="131"/>
      <c r="RS10" s="132"/>
      <c r="RT10" s="132"/>
      <c r="RU10" s="132"/>
      <c r="RV10" s="133"/>
      <c r="RW10" s="131"/>
      <c r="RX10" s="132"/>
      <c r="RY10" s="132"/>
      <c r="RZ10" s="132"/>
      <c r="SA10" s="133"/>
      <c r="SB10" s="131"/>
      <c r="SC10" s="132"/>
      <c r="SD10" s="132"/>
      <c r="SE10" s="132"/>
      <c r="SF10" s="133"/>
      <c r="SG10" s="131"/>
      <c r="SH10" s="132"/>
      <c r="SI10" s="132"/>
      <c r="SJ10" s="132"/>
      <c r="SK10" s="133"/>
      <c r="SL10" s="131"/>
      <c r="SM10" s="132"/>
      <c r="SN10" s="132"/>
      <c r="SO10" s="132"/>
      <c r="SP10" s="133"/>
      <c r="SQ10" s="131"/>
      <c r="SR10" s="132"/>
      <c r="SS10" s="132"/>
      <c r="ST10" s="132"/>
      <c r="SU10" s="133"/>
      <c r="SV10" s="131"/>
      <c r="SW10" s="132"/>
      <c r="SX10" s="132"/>
      <c r="SY10" s="132"/>
      <c r="SZ10" s="133"/>
      <c r="TA10" s="131"/>
      <c r="TB10" s="132"/>
      <c r="TC10" s="132"/>
      <c r="TD10" s="132"/>
      <c r="TE10" s="133"/>
      <c r="TF10" s="131"/>
      <c r="TG10" s="132"/>
      <c r="TH10" s="132"/>
      <c r="TI10" s="132"/>
      <c r="TJ10" s="133"/>
      <c r="TK10" s="131"/>
      <c r="TL10" s="132"/>
      <c r="TM10" s="132"/>
      <c r="TN10" s="132"/>
      <c r="TO10" s="133"/>
      <c r="TP10" s="131"/>
      <c r="TQ10" s="132"/>
      <c r="TR10" s="132"/>
      <c r="TS10" s="132"/>
      <c r="TT10" s="133"/>
      <c r="TU10" s="131"/>
      <c r="TV10" s="132"/>
      <c r="TW10" s="132"/>
      <c r="TX10" s="132"/>
      <c r="TY10" s="133"/>
      <c r="TZ10" s="131"/>
      <c r="UA10" s="132"/>
      <c r="UB10" s="132"/>
      <c r="UC10" s="132"/>
      <c r="UD10" s="133"/>
      <c r="UE10" s="131"/>
      <c r="UF10" s="132"/>
      <c r="UG10" s="132"/>
      <c r="UH10" s="132"/>
      <c r="UI10" s="133"/>
      <c r="UJ10" s="131"/>
      <c r="UK10" s="132"/>
      <c r="UL10" s="132"/>
      <c r="UM10" s="132"/>
      <c r="UN10" s="133"/>
      <c r="UO10" s="131"/>
      <c r="UP10" s="132"/>
      <c r="UQ10" s="132"/>
      <c r="UR10" s="132"/>
      <c r="US10" s="133"/>
      <c r="UT10" s="131"/>
      <c r="UU10" s="132"/>
      <c r="UV10" s="132"/>
      <c r="UW10" s="132"/>
      <c r="UX10" s="133"/>
      <c r="UY10" s="131"/>
      <c r="UZ10" s="132"/>
      <c r="VA10" s="132"/>
      <c r="VB10" s="132"/>
      <c r="VC10" s="133"/>
      <c r="VD10" s="131"/>
      <c r="VE10" s="132"/>
      <c r="VF10" s="132"/>
      <c r="VG10" s="132"/>
      <c r="VH10" s="133"/>
      <c r="VI10" s="131"/>
      <c r="VJ10" s="132"/>
      <c r="VK10" s="132"/>
      <c r="VL10" s="132"/>
      <c r="VM10" s="133"/>
      <c r="VN10" s="131"/>
      <c r="VO10" s="132"/>
      <c r="VP10" s="132"/>
      <c r="VQ10" s="132"/>
      <c r="VR10" s="133"/>
      <c r="VS10" s="131"/>
      <c r="VT10" s="132"/>
      <c r="VU10" s="132"/>
      <c r="VV10" s="132"/>
      <c r="VW10" s="133"/>
      <c r="VX10" s="131"/>
      <c r="VY10" s="132"/>
      <c r="VZ10" s="132"/>
      <c r="WA10" s="132"/>
      <c r="WB10" s="133"/>
      <c r="WC10" s="131"/>
      <c r="WD10" s="132"/>
      <c r="WE10" s="132"/>
      <c r="WF10" s="132"/>
      <c r="WG10" s="133"/>
      <c r="WH10" s="131"/>
      <c r="WI10" s="132"/>
      <c r="WJ10" s="132"/>
      <c r="WK10" s="132"/>
      <c r="WL10" s="133"/>
      <c r="WM10" s="131"/>
      <c r="WN10" s="132"/>
      <c r="WO10" s="132"/>
      <c r="WP10" s="132"/>
      <c r="WQ10" s="133"/>
      <c r="WR10" s="131"/>
      <c r="WS10" s="132"/>
      <c r="WT10" s="132"/>
      <c r="WU10" s="132"/>
      <c r="WV10" s="133"/>
      <c r="WW10" s="131"/>
      <c r="WX10" s="132"/>
      <c r="WY10" s="132"/>
      <c r="WZ10" s="132"/>
      <c r="XA10" s="133"/>
      <c r="XB10" s="131"/>
      <c r="XC10" s="132"/>
      <c r="XD10" s="132"/>
      <c r="XE10" s="132"/>
      <c r="XF10" s="133"/>
      <c r="XG10" s="131"/>
      <c r="XH10" s="132"/>
      <c r="XI10" s="132"/>
      <c r="XJ10" s="132"/>
      <c r="XK10" s="133"/>
      <c r="XL10" s="131"/>
      <c r="XM10" s="132"/>
      <c r="XN10" s="132"/>
      <c r="XO10" s="132"/>
      <c r="XP10" s="133"/>
      <c r="XQ10" s="131"/>
      <c r="XR10" s="132"/>
      <c r="XS10" s="132"/>
      <c r="XT10" s="132"/>
      <c r="XU10" s="133"/>
      <c r="XV10" s="131"/>
      <c r="XW10" s="132"/>
      <c r="XX10" s="132"/>
      <c r="XY10" s="132"/>
      <c r="XZ10" s="133"/>
      <c r="YA10" s="131"/>
      <c r="YB10" s="132"/>
      <c r="YC10" s="132"/>
      <c r="YD10" s="132"/>
      <c r="YE10" s="133"/>
      <c r="YF10" s="131"/>
      <c r="YG10" s="132"/>
      <c r="YH10" s="132"/>
      <c r="YI10" s="132"/>
      <c r="YJ10" s="133"/>
      <c r="YK10" s="131"/>
      <c r="YL10" s="132"/>
      <c r="YM10" s="132"/>
      <c r="YN10" s="132"/>
      <c r="YO10" s="133"/>
      <c r="YP10" s="131"/>
      <c r="YQ10" s="132"/>
      <c r="YR10" s="132"/>
      <c r="YS10" s="132"/>
      <c r="YT10" s="133"/>
      <c r="YU10" s="131"/>
      <c r="YV10" s="132"/>
      <c r="YW10" s="132"/>
      <c r="YX10" s="132"/>
      <c r="YY10" s="133"/>
      <c r="YZ10" s="131"/>
      <c r="ZA10" s="132"/>
      <c r="ZB10" s="132"/>
      <c r="ZC10" s="132"/>
      <c r="ZD10" s="133"/>
      <c r="ZE10" s="131"/>
      <c r="ZF10" s="132"/>
      <c r="ZG10" s="132"/>
      <c r="ZH10" s="132"/>
      <c r="ZI10" s="133"/>
      <c r="ZK10" s="3"/>
      <c r="ZL10" s="3"/>
      <c r="ZM10" s="3"/>
      <c r="ZN10" s="3"/>
      <c r="ZO10" s="3"/>
      <c r="ZP10" s="3"/>
      <c r="ZQ10" s="3"/>
      <c r="ZR10" s="3"/>
      <c r="ZS10" s="3"/>
      <c r="ZT10" s="3"/>
      <c r="ZU10" s="3"/>
      <c r="ZV10" s="3"/>
      <c r="ZW10" s="3"/>
      <c r="ZX10" s="3"/>
      <c r="ZY10" s="3"/>
      <c r="ZZ10" s="3"/>
      <c r="AAA10" s="3"/>
      <c r="AAB10" s="3"/>
      <c r="AAC10" s="3"/>
      <c r="AAD10" s="3"/>
      <c r="AAE10" s="3"/>
      <c r="AAF10" s="3"/>
      <c r="AAG10" s="3"/>
      <c r="AAH10" s="3"/>
    </row>
    <row r="11" spans="1:710" s="4" customFormat="1" ht="11.1" customHeight="1" x14ac:dyDescent="0.4">
      <c r="A11" s="402"/>
      <c r="B11" s="403"/>
      <c r="C11" s="403"/>
      <c r="D11" s="403"/>
      <c r="E11" s="403"/>
      <c r="F11" s="403"/>
      <c r="G11" s="403"/>
      <c r="H11" s="403"/>
      <c r="I11" s="403"/>
      <c r="J11" s="404"/>
      <c r="K11" s="393"/>
      <c r="L11" s="408"/>
      <c r="M11" s="408"/>
      <c r="N11" s="408"/>
      <c r="O11" s="395"/>
      <c r="P11" s="393"/>
      <c r="Q11" s="408"/>
      <c r="R11" s="408"/>
      <c r="S11" s="408"/>
      <c r="T11" s="395"/>
      <c r="U11" s="393"/>
      <c r="V11" s="408"/>
      <c r="W11" s="408"/>
      <c r="X11" s="408"/>
      <c r="Y11" s="395"/>
      <c r="Z11" s="393"/>
      <c r="AA11" s="408"/>
      <c r="AB11" s="408"/>
      <c r="AC11" s="408"/>
      <c r="AD11" s="395"/>
      <c r="AE11" s="393"/>
      <c r="AF11" s="408"/>
      <c r="AG11" s="408"/>
      <c r="AH11" s="408"/>
      <c r="AI11" s="395"/>
      <c r="AJ11" s="393"/>
      <c r="AK11" s="408"/>
      <c r="AL11" s="408"/>
      <c r="AM11" s="408"/>
      <c r="AN11" s="395"/>
      <c r="AO11" s="393"/>
      <c r="AP11" s="394"/>
      <c r="AQ11" s="394"/>
      <c r="AR11" s="394"/>
      <c r="AS11" s="395"/>
      <c r="AT11" s="393"/>
      <c r="AU11" s="394"/>
      <c r="AV11" s="394"/>
      <c r="AW11" s="394"/>
      <c r="AX11" s="395"/>
      <c r="AY11" s="393"/>
      <c r="AZ11" s="394"/>
      <c r="BA11" s="394"/>
      <c r="BB11" s="394"/>
      <c r="BC11" s="395"/>
      <c r="BD11" s="134"/>
      <c r="BE11" s="135"/>
      <c r="BF11" s="135"/>
      <c r="BG11" s="135"/>
      <c r="BH11" s="136"/>
      <c r="BI11" s="134"/>
      <c r="BJ11" s="135"/>
      <c r="BK11" s="135"/>
      <c r="BL11" s="135"/>
      <c r="BM11" s="136"/>
      <c r="BN11" s="134"/>
      <c r="BO11" s="135"/>
      <c r="BP11" s="135"/>
      <c r="BQ11" s="135"/>
      <c r="BR11" s="136"/>
      <c r="BS11" s="134"/>
      <c r="BT11" s="135"/>
      <c r="BU11" s="135"/>
      <c r="BV11" s="135"/>
      <c r="BW11" s="136"/>
      <c r="BX11" s="134"/>
      <c r="BY11" s="135"/>
      <c r="BZ11" s="135"/>
      <c r="CA11" s="135"/>
      <c r="CB11" s="136"/>
      <c r="CC11" s="134"/>
      <c r="CD11" s="135"/>
      <c r="CE11" s="135"/>
      <c r="CF11" s="135"/>
      <c r="CG11" s="136"/>
      <c r="CH11" s="134"/>
      <c r="CI11" s="135"/>
      <c r="CJ11" s="135"/>
      <c r="CK11" s="135"/>
      <c r="CL11" s="136"/>
      <c r="CM11" s="134"/>
      <c r="CN11" s="135"/>
      <c r="CO11" s="135"/>
      <c r="CP11" s="135"/>
      <c r="CQ11" s="136"/>
      <c r="CR11" s="134"/>
      <c r="CS11" s="135"/>
      <c r="CT11" s="135"/>
      <c r="CU11" s="135"/>
      <c r="CV11" s="136"/>
      <c r="CW11" s="134"/>
      <c r="CX11" s="135"/>
      <c r="CY11" s="135"/>
      <c r="CZ11" s="135"/>
      <c r="DA11" s="136"/>
      <c r="DB11" s="134"/>
      <c r="DC11" s="135"/>
      <c r="DD11" s="135"/>
      <c r="DE11" s="135"/>
      <c r="DF11" s="136"/>
      <c r="DG11" s="134"/>
      <c r="DH11" s="135"/>
      <c r="DI11" s="135"/>
      <c r="DJ11" s="135"/>
      <c r="DK11" s="136"/>
      <c r="DL11" s="134"/>
      <c r="DM11" s="135"/>
      <c r="DN11" s="135"/>
      <c r="DO11" s="135"/>
      <c r="DP11" s="136"/>
      <c r="DQ11" s="134"/>
      <c r="DR11" s="135"/>
      <c r="DS11" s="135"/>
      <c r="DT11" s="135"/>
      <c r="DU11" s="136"/>
      <c r="DV11" s="134"/>
      <c r="DW11" s="135"/>
      <c r="DX11" s="135"/>
      <c r="DY11" s="135"/>
      <c r="DZ11" s="136"/>
      <c r="EA11" s="134"/>
      <c r="EB11" s="135"/>
      <c r="EC11" s="135"/>
      <c r="ED11" s="135"/>
      <c r="EE11" s="136"/>
      <c r="EF11" s="134"/>
      <c r="EG11" s="135"/>
      <c r="EH11" s="135"/>
      <c r="EI11" s="135"/>
      <c r="EJ11" s="136"/>
      <c r="EK11" s="134"/>
      <c r="EL11" s="135"/>
      <c r="EM11" s="135"/>
      <c r="EN11" s="135"/>
      <c r="EO11" s="136"/>
      <c r="EP11" s="134"/>
      <c r="EQ11" s="135"/>
      <c r="ER11" s="135"/>
      <c r="ES11" s="135"/>
      <c r="ET11" s="136"/>
      <c r="EU11" s="134"/>
      <c r="EV11" s="135"/>
      <c r="EW11" s="135"/>
      <c r="EX11" s="135"/>
      <c r="EY11" s="136"/>
      <c r="EZ11" s="134"/>
      <c r="FA11" s="135"/>
      <c r="FB11" s="135"/>
      <c r="FC11" s="135"/>
      <c r="FD11" s="136"/>
      <c r="FE11" s="134"/>
      <c r="FF11" s="135"/>
      <c r="FG11" s="135"/>
      <c r="FH11" s="135"/>
      <c r="FI11" s="136"/>
      <c r="FJ11" s="134"/>
      <c r="FK11" s="135"/>
      <c r="FL11" s="135"/>
      <c r="FM11" s="135"/>
      <c r="FN11" s="136"/>
      <c r="FO11" s="134"/>
      <c r="FP11" s="135"/>
      <c r="FQ11" s="135"/>
      <c r="FR11" s="135"/>
      <c r="FS11" s="136"/>
      <c r="FT11" s="134"/>
      <c r="FU11" s="135"/>
      <c r="FV11" s="135"/>
      <c r="FW11" s="135"/>
      <c r="FX11" s="136"/>
      <c r="FY11" s="134"/>
      <c r="FZ11" s="135"/>
      <c r="GA11" s="135"/>
      <c r="GB11" s="135"/>
      <c r="GC11" s="136"/>
      <c r="GD11" s="134"/>
      <c r="GE11" s="135"/>
      <c r="GF11" s="135"/>
      <c r="GG11" s="135"/>
      <c r="GH11" s="136"/>
      <c r="GI11" s="134"/>
      <c r="GJ11" s="135"/>
      <c r="GK11" s="135"/>
      <c r="GL11" s="135"/>
      <c r="GM11" s="136"/>
      <c r="GN11" s="134"/>
      <c r="GO11" s="135"/>
      <c r="GP11" s="135"/>
      <c r="GQ11" s="135"/>
      <c r="GR11" s="136"/>
      <c r="GS11" s="134"/>
      <c r="GT11" s="135"/>
      <c r="GU11" s="135"/>
      <c r="GV11" s="135"/>
      <c r="GW11" s="136"/>
      <c r="GX11" s="134"/>
      <c r="GY11" s="135"/>
      <c r="GZ11" s="135"/>
      <c r="HA11" s="135"/>
      <c r="HB11" s="136"/>
      <c r="HC11" s="134"/>
      <c r="HD11" s="135"/>
      <c r="HE11" s="135"/>
      <c r="HF11" s="135"/>
      <c r="HG11" s="136"/>
      <c r="HH11" s="134"/>
      <c r="HI11" s="135"/>
      <c r="HJ11" s="135"/>
      <c r="HK11" s="135"/>
      <c r="HL11" s="136"/>
      <c r="HM11" s="134"/>
      <c r="HN11" s="135"/>
      <c r="HO11" s="135"/>
      <c r="HP11" s="135"/>
      <c r="HQ11" s="136"/>
      <c r="HR11" s="134"/>
      <c r="HS11" s="135"/>
      <c r="HT11" s="135"/>
      <c r="HU11" s="135"/>
      <c r="HV11" s="136"/>
      <c r="HW11" s="134"/>
      <c r="HX11" s="135"/>
      <c r="HY11" s="135"/>
      <c r="HZ11" s="135"/>
      <c r="IA11" s="136"/>
      <c r="IB11" s="134"/>
      <c r="IC11" s="135"/>
      <c r="ID11" s="135"/>
      <c r="IE11" s="135"/>
      <c r="IF11" s="136"/>
      <c r="IG11" s="134"/>
      <c r="IH11" s="135"/>
      <c r="II11" s="135"/>
      <c r="IJ11" s="135"/>
      <c r="IK11" s="136"/>
      <c r="IL11" s="134"/>
      <c r="IM11" s="135"/>
      <c r="IN11" s="135"/>
      <c r="IO11" s="135"/>
      <c r="IP11" s="136"/>
      <c r="IQ11" s="134"/>
      <c r="IR11" s="135"/>
      <c r="IS11" s="135"/>
      <c r="IT11" s="135"/>
      <c r="IU11" s="136"/>
      <c r="IV11" s="134"/>
      <c r="IW11" s="135"/>
      <c r="IX11" s="135"/>
      <c r="IY11" s="135"/>
      <c r="IZ11" s="136"/>
      <c r="JA11" s="134"/>
      <c r="JB11" s="135"/>
      <c r="JC11" s="135"/>
      <c r="JD11" s="135"/>
      <c r="JE11" s="136"/>
      <c r="JF11" s="134"/>
      <c r="JG11" s="135"/>
      <c r="JH11" s="135"/>
      <c r="JI11" s="135"/>
      <c r="JJ11" s="136"/>
      <c r="JK11" s="134"/>
      <c r="JL11" s="135"/>
      <c r="JM11" s="135"/>
      <c r="JN11" s="135"/>
      <c r="JO11" s="136"/>
      <c r="JP11" s="134"/>
      <c r="JQ11" s="135"/>
      <c r="JR11" s="135"/>
      <c r="JS11" s="135"/>
      <c r="JT11" s="136"/>
      <c r="JU11" s="134"/>
      <c r="JV11" s="135"/>
      <c r="JW11" s="135"/>
      <c r="JX11" s="135"/>
      <c r="JY11" s="136"/>
      <c r="JZ11" s="134"/>
      <c r="KA11" s="135"/>
      <c r="KB11" s="135"/>
      <c r="KC11" s="135"/>
      <c r="KD11" s="136"/>
      <c r="KE11" s="134"/>
      <c r="KF11" s="135"/>
      <c r="KG11" s="135"/>
      <c r="KH11" s="135"/>
      <c r="KI11" s="136"/>
      <c r="KJ11" s="134"/>
      <c r="KK11" s="135"/>
      <c r="KL11" s="135"/>
      <c r="KM11" s="135"/>
      <c r="KN11" s="136"/>
      <c r="KO11" s="134"/>
      <c r="KP11" s="135"/>
      <c r="KQ11" s="135"/>
      <c r="KR11" s="135"/>
      <c r="KS11" s="136"/>
      <c r="KT11" s="134"/>
      <c r="KU11" s="135"/>
      <c r="KV11" s="135"/>
      <c r="KW11" s="135"/>
      <c r="KX11" s="136"/>
      <c r="KY11" s="134"/>
      <c r="KZ11" s="135"/>
      <c r="LA11" s="135"/>
      <c r="LB11" s="135"/>
      <c r="LC11" s="136"/>
      <c r="LD11" s="134"/>
      <c r="LE11" s="135"/>
      <c r="LF11" s="135"/>
      <c r="LG11" s="135"/>
      <c r="LH11" s="136"/>
      <c r="LI11" s="134"/>
      <c r="LJ11" s="135"/>
      <c r="LK11" s="135"/>
      <c r="LL11" s="135"/>
      <c r="LM11" s="136"/>
      <c r="LN11" s="134"/>
      <c r="LO11" s="135"/>
      <c r="LP11" s="135"/>
      <c r="LQ11" s="135"/>
      <c r="LR11" s="136"/>
      <c r="LS11" s="134"/>
      <c r="LT11" s="135"/>
      <c r="LU11" s="135"/>
      <c r="LV11" s="135"/>
      <c r="LW11" s="136"/>
      <c r="LX11" s="134"/>
      <c r="LY11" s="135"/>
      <c r="LZ11" s="135"/>
      <c r="MA11" s="135"/>
      <c r="MB11" s="136"/>
      <c r="MC11" s="134"/>
      <c r="MD11" s="135"/>
      <c r="ME11" s="135"/>
      <c r="MF11" s="135"/>
      <c r="MG11" s="136"/>
      <c r="MH11" s="134"/>
      <c r="MI11" s="135"/>
      <c r="MJ11" s="135"/>
      <c r="MK11" s="135"/>
      <c r="ML11" s="136"/>
      <c r="MM11" s="134"/>
      <c r="MN11" s="135"/>
      <c r="MO11" s="135"/>
      <c r="MP11" s="135"/>
      <c r="MQ11" s="136"/>
      <c r="MR11" s="134"/>
      <c r="MS11" s="135"/>
      <c r="MT11" s="135"/>
      <c r="MU11" s="135"/>
      <c r="MV11" s="136"/>
      <c r="MW11" s="134"/>
      <c r="MX11" s="135"/>
      <c r="MY11" s="135"/>
      <c r="MZ11" s="135"/>
      <c r="NA11" s="136"/>
      <c r="NB11" s="134"/>
      <c r="NC11" s="135"/>
      <c r="ND11" s="135"/>
      <c r="NE11" s="135"/>
      <c r="NF11" s="136"/>
      <c r="NG11" s="134"/>
      <c r="NH11" s="135"/>
      <c r="NI11" s="135"/>
      <c r="NJ11" s="135"/>
      <c r="NK11" s="136"/>
      <c r="NL11" s="134"/>
      <c r="NM11" s="135"/>
      <c r="NN11" s="135"/>
      <c r="NO11" s="135"/>
      <c r="NP11" s="136"/>
      <c r="NQ11" s="134"/>
      <c r="NR11" s="135"/>
      <c r="NS11" s="135"/>
      <c r="NT11" s="135"/>
      <c r="NU11" s="136"/>
      <c r="NV11" s="134"/>
      <c r="NW11" s="135"/>
      <c r="NX11" s="135"/>
      <c r="NY11" s="135"/>
      <c r="NZ11" s="136"/>
      <c r="OA11" s="134"/>
      <c r="OB11" s="135"/>
      <c r="OC11" s="135"/>
      <c r="OD11" s="135"/>
      <c r="OE11" s="136"/>
      <c r="OF11" s="134"/>
      <c r="OG11" s="135"/>
      <c r="OH11" s="135"/>
      <c r="OI11" s="135"/>
      <c r="OJ11" s="136"/>
      <c r="OK11" s="134"/>
      <c r="OL11" s="135"/>
      <c r="OM11" s="135"/>
      <c r="ON11" s="135"/>
      <c r="OO11" s="136"/>
      <c r="OP11" s="134"/>
      <c r="OQ11" s="135"/>
      <c r="OR11" s="135"/>
      <c r="OS11" s="135"/>
      <c r="OT11" s="136"/>
      <c r="OU11" s="134"/>
      <c r="OV11" s="135"/>
      <c r="OW11" s="135"/>
      <c r="OX11" s="135"/>
      <c r="OY11" s="136"/>
      <c r="OZ11" s="134"/>
      <c r="PA11" s="135"/>
      <c r="PB11" s="135"/>
      <c r="PC11" s="135"/>
      <c r="PD11" s="136"/>
      <c r="PE11" s="134"/>
      <c r="PF11" s="135"/>
      <c r="PG11" s="135"/>
      <c r="PH11" s="135"/>
      <c r="PI11" s="136"/>
      <c r="PJ11" s="134"/>
      <c r="PK11" s="135"/>
      <c r="PL11" s="135"/>
      <c r="PM11" s="135"/>
      <c r="PN11" s="136"/>
      <c r="PO11" s="134"/>
      <c r="PP11" s="135"/>
      <c r="PQ11" s="135"/>
      <c r="PR11" s="135"/>
      <c r="PS11" s="136"/>
      <c r="PT11" s="134"/>
      <c r="PU11" s="135"/>
      <c r="PV11" s="135"/>
      <c r="PW11" s="135"/>
      <c r="PX11" s="136"/>
      <c r="PY11" s="134"/>
      <c r="PZ11" s="135"/>
      <c r="QA11" s="135"/>
      <c r="QB11" s="135"/>
      <c r="QC11" s="136"/>
      <c r="QD11" s="134"/>
      <c r="QE11" s="135"/>
      <c r="QF11" s="135"/>
      <c r="QG11" s="135"/>
      <c r="QH11" s="136"/>
      <c r="QI11" s="134"/>
      <c r="QJ11" s="135"/>
      <c r="QK11" s="135"/>
      <c r="QL11" s="135"/>
      <c r="QM11" s="136"/>
      <c r="QN11" s="134"/>
      <c r="QO11" s="135"/>
      <c r="QP11" s="135"/>
      <c r="QQ11" s="135"/>
      <c r="QR11" s="136"/>
      <c r="QS11" s="134"/>
      <c r="QT11" s="135"/>
      <c r="QU11" s="135"/>
      <c r="QV11" s="135"/>
      <c r="QW11" s="136"/>
      <c r="QX11" s="134"/>
      <c r="QY11" s="135"/>
      <c r="QZ11" s="135"/>
      <c r="RA11" s="135"/>
      <c r="RB11" s="136"/>
      <c r="RC11" s="134"/>
      <c r="RD11" s="135"/>
      <c r="RE11" s="135"/>
      <c r="RF11" s="135"/>
      <c r="RG11" s="136"/>
      <c r="RH11" s="134"/>
      <c r="RI11" s="135"/>
      <c r="RJ11" s="135"/>
      <c r="RK11" s="135"/>
      <c r="RL11" s="136"/>
      <c r="RM11" s="134"/>
      <c r="RN11" s="135"/>
      <c r="RO11" s="135"/>
      <c r="RP11" s="135"/>
      <c r="RQ11" s="136"/>
      <c r="RR11" s="134"/>
      <c r="RS11" s="135"/>
      <c r="RT11" s="135"/>
      <c r="RU11" s="135"/>
      <c r="RV11" s="136"/>
      <c r="RW11" s="134"/>
      <c r="RX11" s="135"/>
      <c r="RY11" s="135"/>
      <c r="RZ11" s="135"/>
      <c r="SA11" s="136"/>
      <c r="SB11" s="134"/>
      <c r="SC11" s="135"/>
      <c r="SD11" s="135"/>
      <c r="SE11" s="135"/>
      <c r="SF11" s="136"/>
      <c r="SG11" s="134"/>
      <c r="SH11" s="135"/>
      <c r="SI11" s="135"/>
      <c r="SJ11" s="135"/>
      <c r="SK11" s="136"/>
      <c r="SL11" s="134"/>
      <c r="SM11" s="135"/>
      <c r="SN11" s="135"/>
      <c r="SO11" s="135"/>
      <c r="SP11" s="136"/>
      <c r="SQ11" s="134"/>
      <c r="SR11" s="135"/>
      <c r="SS11" s="135"/>
      <c r="ST11" s="135"/>
      <c r="SU11" s="136"/>
      <c r="SV11" s="134"/>
      <c r="SW11" s="135"/>
      <c r="SX11" s="135"/>
      <c r="SY11" s="135"/>
      <c r="SZ11" s="136"/>
      <c r="TA11" s="134"/>
      <c r="TB11" s="135"/>
      <c r="TC11" s="135"/>
      <c r="TD11" s="135"/>
      <c r="TE11" s="136"/>
      <c r="TF11" s="134"/>
      <c r="TG11" s="135"/>
      <c r="TH11" s="135"/>
      <c r="TI11" s="135"/>
      <c r="TJ11" s="136"/>
      <c r="TK11" s="134"/>
      <c r="TL11" s="135"/>
      <c r="TM11" s="135"/>
      <c r="TN11" s="135"/>
      <c r="TO11" s="136"/>
      <c r="TP11" s="134"/>
      <c r="TQ11" s="135"/>
      <c r="TR11" s="135"/>
      <c r="TS11" s="135"/>
      <c r="TT11" s="136"/>
      <c r="TU11" s="134"/>
      <c r="TV11" s="135"/>
      <c r="TW11" s="135"/>
      <c r="TX11" s="135"/>
      <c r="TY11" s="136"/>
      <c r="TZ11" s="134"/>
      <c r="UA11" s="135"/>
      <c r="UB11" s="135"/>
      <c r="UC11" s="135"/>
      <c r="UD11" s="136"/>
      <c r="UE11" s="134"/>
      <c r="UF11" s="135"/>
      <c r="UG11" s="135"/>
      <c r="UH11" s="135"/>
      <c r="UI11" s="136"/>
      <c r="UJ11" s="134"/>
      <c r="UK11" s="135"/>
      <c r="UL11" s="135"/>
      <c r="UM11" s="135"/>
      <c r="UN11" s="136"/>
      <c r="UO11" s="134"/>
      <c r="UP11" s="135"/>
      <c r="UQ11" s="135"/>
      <c r="UR11" s="135"/>
      <c r="US11" s="136"/>
      <c r="UT11" s="134"/>
      <c r="UU11" s="135"/>
      <c r="UV11" s="135"/>
      <c r="UW11" s="135"/>
      <c r="UX11" s="136"/>
      <c r="UY11" s="134"/>
      <c r="UZ11" s="135"/>
      <c r="VA11" s="135"/>
      <c r="VB11" s="135"/>
      <c r="VC11" s="136"/>
      <c r="VD11" s="134"/>
      <c r="VE11" s="135"/>
      <c r="VF11" s="135"/>
      <c r="VG11" s="135"/>
      <c r="VH11" s="136"/>
      <c r="VI11" s="134"/>
      <c r="VJ11" s="135"/>
      <c r="VK11" s="135"/>
      <c r="VL11" s="135"/>
      <c r="VM11" s="136"/>
      <c r="VN11" s="134"/>
      <c r="VO11" s="135"/>
      <c r="VP11" s="135"/>
      <c r="VQ11" s="135"/>
      <c r="VR11" s="136"/>
      <c r="VS11" s="134"/>
      <c r="VT11" s="135"/>
      <c r="VU11" s="135"/>
      <c r="VV11" s="135"/>
      <c r="VW11" s="136"/>
      <c r="VX11" s="134"/>
      <c r="VY11" s="135"/>
      <c r="VZ11" s="135"/>
      <c r="WA11" s="135"/>
      <c r="WB11" s="136"/>
      <c r="WC11" s="134"/>
      <c r="WD11" s="135"/>
      <c r="WE11" s="135"/>
      <c r="WF11" s="135"/>
      <c r="WG11" s="136"/>
      <c r="WH11" s="134"/>
      <c r="WI11" s="135"/>
      <c r="WJ11" s="135"/>
      <c r="WK11" s="135"/>
      <c r="WL11" s="136"/>
      <c r="WM11" s="134"/>
      <c r="WN11" s="135"/>
      <c r="WO11" s="135"/>
      <c r="WP11" s="135"/>
      <c r="WQ11" s="136"/>
      <c r="WR11" s="134"/>
      <c r="WS11" s="135"/>
      <c r="WT11" s="135"/>
      <c r="WU11" s="135"/>
      <c r="WV11" s="136"/>
      <c r="WW11" s="134"/>
      <c r="WX11" s="135"/>
      <c r="WY11" s="135"/>
      <c r="WZ11" s="135"/>
      <c r="XA11" s="136"/>
      <c r="XB11" s="134"/>
      <c r="XC11" s="135"/>
      <c r="XD11" s="135"/>
      <c r="XE11" s="135"/>
      <c r="XF11" s="136"/>
      <c r="XG11" s="134"/>
      <c r="XH11" s="135"/>
      <c r="XI11" s="135"/>
      <c r="XJ11" s="135"/>
      <c r="XK11" s="136"/>
      <c r="XL11" s="134"/>
      <c r="XM11" s="135"/>
      <c r="XN11" s="135"/>
      <c r="XO11" s="135"/>
      <c r="XP11" s="136"/>
      <c r="XQ11" s="134"/>
      <c r="XR11" s="135"/>
      <c r="XS11" s="135"/>
      <c r="XT11" s="135"/>
      <c r="XU11" s="136"/>
      <c r="XV11" s="134"/>
      <c r="XW11" s="135"/>
      <c r="XX11" s="135"/>
      <c r="XY11" s="135"/>
      <c r="XZ11" s="136"/>
      <c r="YA11" s="134"/>
      <c r="YB11" s="135"/>
      <c r="YC11" s="135"/>
      <c r="YD11" s="135"/>
      <c r="YE11" s="136"/>
      <c r="YF11" s="134"/>
      <c r="YG11" s="135"/>
      <c r="YH11" s="135"/>
      <c r="YI11" s="135"/>
      <c r="YJ11" s="136"/>
      <c r="YK11" s="134"/>
      <c r="YL11" s="135"/>
      <c r="YM11" s="135"/>
      <c r="YN11" s="135"/>
      <c r="YO11" s="136"/>
      <c r="YP11" s="134"/>
      <c r="YQ11" s="135"/>
      <c r="YR11" s="135"/>
      <c r="YS11" s="135"/>
      <c r="YT11" s="136"/>
      <c r="YU11" s="134"/>
      <c r="YV11" s="135"/>
      <c r="YW11" s="135"/>
      <c r="YX11" s="135"/>
      <c r="YY11" s="136"/>
      <c r="YZ11" s="134"/>
      <c r="ZA11" s="135"/>
      <c r="ZB11" s="135"/>
      <c r="ZC11" s="135"/>
      <c r="ZD11" s="136"/>
      <c r="ZE11" s="134"/>
      <c r="ZF11" s="135"/>
      <c r="ZG11" s="135"/>
      <c r="ZH11" s="135"/>
      <c r="ZI11" s="136"/>
      <c r="ZK11" s="3"/>
      <c r="ZL11" s="3"/>
      <c r="ZM11" s="3"/>
      <c r="ZN11" s="3"/>
      <c r="ZO11" s="3"/>
      <c r="ZP11" s="3"/>
      <c r="ZQ11" s="3"/>
      <c r="ZR11" s="3"/>
      <c r="ZS11" s="3"/>
      <c r="ZT11" s="3"/>
      <c r="ZU11" s="3"/>
      <c r="ZV11" s="3"/>
      <c r="ZW11" s="3"/>
      <c r="ZX11" s="3"/>
      <c r="ZY11" s="3"/>
      <c r="ZZ11" s="3"/>
      <c r="AAA11" s="3"/>
      <c r="AAB11" s="3"/>
      <c r="AAC11" s="3"/>
      <c r="AAD11" s="3"/>
      <c r="AAE11" s="3"/>
      <c r="AAF11" s="3"/>
      <c r="AAG11" s="3"/>
      <c r="AAH11" s="3"/>
    </row>
    <row r="12" spans="1:710" s="4" customFormat="1" ht="11.1" customHeight="1" x14ac:dyDescent="0.4">
      <c r="A12" s="405"/>
      <c r="B12" s="406"/>
      <c r="C12" s="406"/>
      <c r="D12" s="406"/>
      <c r="E12" s="406"/>
      <c r="F12" s="406"/>
      <c r="G12" s="406"/>
      <c r="H12" s="406"/>
      <c r="I12" s="406"/>
      <c r="J12" s="407"/>
      <c r="K12" s="396"/>
      <c r="L12" s="397"/>
      <c r="M12" s="397"/>
      <c r="N12" s="397"/>
      <c r="O12" s="398"/>
      <c r="P12" s="396"/>
      <c r="Q12" s="397"/>
      <c r="R12" s="397"/>
      <c r="S12" s="397"/>
      <c r="T12" s="398"/>
      <c r="U12" s="396"/>
      <c r="V12" s="397"/>
      <c r="W12" s="397"/>
      <c r="X12" s="397"/>
      <c r="Y12" s="398"/>
      <c r="Z12" s="396"/>
      <c r="AA12" s="397"/>
      <c r="AB12" s="397"/>
      <c r="AC12" s="397"/>
      <c r="AD12" s="398"/>
      <c r="AE12" s="396"/>
      <c r="AF12" s="397"/>
      <c r="AG12" s="397"/>
      <c r="AH12" s="397"/>
      <c r="AI12" s="398"/>
      <c r="AJ12" s="396"/>
      <c r="AK12" s="397"/>
      <c r="AL12" s="397"/>
      <c r="AM12" s="397"/>
      <c r="AN12" s="398"/>
      <c r="AO12" s="396"/>
      <c r="AP12" s="397"/>
      <c r="AQ12" s="397"/>
      <c r="AR12" s="397"/>
      <c r="AS12" s="398"/>
      <c r="AT12" s="396"/>
      <c r="AU12" s="397"/>
      <c r="AV12" s="397"/>
      <c r="AW12" s="397"/>
      <c r="AX12" s="398"/>
      <c r="AY12" s="396"/>
      <c r="AZ12" s="397"/>
      <c r="BA12" s="397"/>
      <c r="BB12" s="397"/>
      <c r="BC12" s="398"/>
      <c r="BD12" s="137"/>
      <c r="BE12" s="138"/>
      <c r="BF12" s="138"/>
      <c r="BG12" s="138"/>
      <c r="BH12" s="139"/>
      <c r="BI12" s="137"/>
      <c r="BJ12" s="138"/>
      <c r="BK12" s="138"/>
      <c r="BL12" s="138"/>
      <c r="BM12" s="139"/>
      <c r="BN12" s="137"/>
      <c r="BO12" s="138"/>
      <c r="BP12" s="138"/>
      <c r="BQ12" s="138"/>
      <c r="BR12" s="139"/>
      <c r="BS12" s="137"/>
      <c r="BT12" s="138"/>
      <c r="BU12" s="138"/>
      <c r="BV12" s="138"/>
      <c r="BW12" s="139"/>
      <c r="BX12" s="137"/>
      <c r="BY12" s="138"/>
      <c r="BZ12" s="138"/>
      <c r="CA12" s="138"/>
      <c r="CB12" s="139"/>
      <c r="CC12" s="137"/>
      <c r="CD12" s="138"/>
      <c r="CE12" s="138"/>
      <c r="CF12" s="138"/>
      <c r="CG12" s="139"/>
      <c r="CH12" s="137"/>
      <c r="CI12" s="138"/>
      <c r="CJ12" s="138"/>
      <c r="CK12" s="138"/>
      <c r="CL12" s="139"/>
      <c r="CM12" s="137"/>
      <c r="CN12" s="138"/>
      <c r="CO12" s="138"/>
      <c r="CP12" s="138"/>
      <c r="CQ12" s="139"/>
      <c r="CR12" s="137"/>
      <c r="CS12" s="138"/>
      <c r="CT12" s="138"/>
      <c r="CU12" s="138"/>
      <c r="CV12" s="139"/>
      <c r="CW12" s="137"/>
      <c r="CX12" s="138"/>
      <c r="CY12" s="138"/>
      <c r="CZ12" s="138"/>
      <c r="DA12" s="139"/>
      <c r="DB12" s="137"/>
      <c r="DC12" s="138"/>
      <c r="DD12" s="138"/>
      <c r="DE12" s="138"/>
      <c r="DF12" s="139"/>
      <c r="DG12" s="137"/>
      <c r="DH12" s="138"/>
      <c r="DI12" s="138"/>
      <c r="DJ12" s="138"/>
      <c r="DK12" s="139"/>
      <c r="DL12" s="137"/>
      <c r="DM12" s="138"/>
      <c r="DN12" s="138"/>
      <c r="DO12" s="138"/>
      <c r="DP12" s="139"/>
      <c r="DQ12" s="137"/>
      <c r="DR12" s="138"/>
      <c r="DS12" s="138"/>
      <c r="DT12" s="138"/>
      <c r="DU12" s="139"/>
      <c r="DV12" s="137"/>
      <c r="DW12" s="138"/>
      <c r="DX12" s="138"/>
      <c r="DY12" s="138"/>
      <c r="DZ12" s="139"/>
      <c r="EA12" s="137"/>
      <c r="EB12" s="138"/>
      <c r="EC12" s="138"/>
      <c r="ED12" s="138"/>
      <c r="EE12" s="139"/>
      <c r="EF12" s="137"/>
      <c r="EG12" s="138"/>
      <c r="EH12" s="138"/>
      <c r="EI12" s="138"/>
      <c r="EJ12" s="139"/>
      <c r="EK12" s="137"/>
      <c r="EL12" s="138"/>
      <c r="EM12" s="138"/>
      <c r="EN12" s="138"/>
      <c r="EO12" s="139"/>
      <c r="EP12" s="137"/>
      <c r="EQ12" s="138"/>
      <c r="ER12" s="138"/>
      <c r="ES12" s="138"/>
      <c r="ET12" s="139"/>
      <c r="EU12" s="137"/>
      <c r="EV12" s="138"/>
      <c r="EW12" s="138"/>
      <c r="EX12" s="138"/>
      <c r="EY12" s="139"/>
      <c r="EZ12" s="137"/>
      <c r="FA12" s="138"/>
      <c r="FB12" s="138"/>
      <c r="FC12" s="138"/>
      <c r="FD12" s="139"/>
      <c r="FE12" s="137"/>
      <c r="FF12" s="138"/>
      <c r="FG12" s="138"/>
      <c r="FH12" s="138"/>
      <c r="FI12" s="139"/>
      <c r="FJ12" s="137"/>
      <c r="FK12" s="138"/>
      <c r="FL12" s="138"/>
      <c r="FM12" s="138"/>
      <c r="FN12" s="139"/>
      <c r="FO12" s="137"/>
      <c r="FP12" s="138"/>
      <c r="FQ12" s="138"/>
      <c r="FR12" s="138"/>
      <c r="FS12" s="139"/>
      <c r="FT12" s="137"/>
      <c r="FU12" s="138"/>
      <c r="FV12" s="138"/>
      <c r="FW12" s="138"/>
      <c r="FX12" s="139"/>
      <c r="FY12" s="137"/>
      <c r="FZ12" s="138"/>
      <c r="GA12" s="138"/>
      <c r="GB12" s="138"/>
      <c r="GC12" s="139"/>
      <c r="GD12" s="137"/>
      <c r="GE12" s="138"/>
      <c r="GF12" s="138"/>
      <c r="GG12" s="138"/>
      <c r="GH12" s="139"/>
      <c r="GI12" s="137"/>
      <c r="GJ12" s="138"/>
      <c r="GK12" s="138"/>
      <c r="GL12" s="138"/>
      <c r="GM12" s="139"/>
      <c r="GN12" s="137"/>
      <c r="GO12" s="138"/>
      <c r="GP12" s="138"/>
      <c r="GQ12" s="138"/>
      <c r="GR12" s="139"/>
      <c r="GS12" s="137"/>
      <c r="GT12" s="138"/>
      <c r="GU12" s="138"/>
      <c r="GV12" s="138"/>
      <c r="GW12" s="139"/>
      <c r="GX12" s="137"/>
      <c r="GY12" s="138"/>
      <c r="GZ12" s="138"/>
      <c r="HA12" s="138"/>
      <c r="HB12" s="139"/>
      <c r="HC12" s="137"/>
      <c r="HD12" s="138"/>
      <c r="HE12" s="138"/>
      <c r="HF12" s="138"/>
      <c r="HG12" s="139"/>
      <c r="HH12" s="137"/>
      <c r="HI12" s="138"/>
      <c r="HJ12" s="138"/>
      <c r="HK12" s="138"/>
      <c r="HL12" s="139"/>
      <c r="HM12" s="137"/>
      <c r="HN12" s="138"/>
      <c r="HO12" s="138"/>
      <c r="HP12" s="138"/>
      <c r="HQ12" s="139"/>
      <c r="HR12" s="137"/>
      <c r="HS12" s="138"/>
      <c r="HT12" s="138"/>
      <c r="HU12" s="138"/>
      <c r="HV12" s="139"/>
      <c r="HW12" s="137"/>
      <c r="HX12" s="138"/>
      <c r="HY12" s="138"/>
      <c r="HZ12" s="138"/>
      <c r="IA12" s="139"/>
      <c r="IB12" s="137"/>
      <c r="IC12" s="138"/>
      <c r="ID12" s="138"/>
      <c r="IE12" s="138"/>
      <c r="IF12" s="139"/>
      <c r="IG12" s="137"/>
      <c r="IH12" s="138"/>
      <c r="II12" s="138"/>
      <c r="IJ12" s="138"/>
      <c r="IK12" s="139"/>
      <c r="IL12" s="137"/>
      <c r="IM12" s="138"/>
      <c r="IN12" s="138"/>
      <c r="IO12" s="138"/>
      <c r="IP12" s="139"/>
      <c r="IQ12" s="137"/>
      <c r="IR12" s="138"/>
      <c r="IS12" s="138"/>
      <c r="IT12" s="138"/>
      <c r="IU12" s="139"/>
      <c r="IV12" s="137"/>
      <c r="IW12" s="138"/>
      <c r="IX12" s="138"/>
      <c r="IY12" s="138"/>
      <c r="IZ12" s="139"/>
      <c r="JA12" s="137"/>
      <c r="JB12" s="138"/>
      <c r="JC12" s="138"/>
      <c r="JD12" s="138"/>
      <c r="JE12" s="139"/>
      <c r="JF12" s="137"/>
      <c r="JG12" s="138"/>
      <c r="JH12" s="138"/>
      <c r="JI12" s="138"/>
      <c r="JJ12" s="139"/>
      <c r="JK12" s="137"/>
      <c r="JL12" s="138"/>
      <c r="JM12" s="138"/>
      <c r="JN12" s="138"/>
      <c r="JO12" s="139"/>
      <c r="JP12" s="137"/>
      <c r="JQ12" s="138"/>
      <c r="JR12" s="138"/>
      <c r="JS12" s="138"/>
      <c r="JT12" s="139"/>
      <c r="JU12" s="137"/>
      <c r="JV12" s="138"/>
      <c r="JW12" s="138"/>
      <c r="JX12" s="138"/>
      <c r="JY12" s="139"/>
      <c r="JZ12" s="137"/>
      <c r="KA12" s="138"/>
      <c r="KB12" s="138"/>
      <c r="KC12" s="138"/>
      <c r="KD12" s="139"/>
      <c r="KE12" s="137"/>
      <c r="KF12" s="138"/>
      <c r="KG12" s="138"/>
      <c r="KH12" s="138"/>
      <c r="KI12" s="139"/>
      <c r="KJ12" s="137"/>
      <c r="KK12" s="138"/>
      <c r="KL12" s="138"/>
      <c r="KM12" s="138"/>
      <c r="KN12" s="139"/>
      <c r="KO12" s="137"/>
      <c r="KP12" s="138"/>
      <c r="KQ12" s="138"/>
      <c r="KR12" s="138"/>
      <c r="KS12" s="139"/>
      <c r="KT12" s="137"/>
      <c r="KU12" s="138"/>
      <c r="KV12" s="138"/>
      <c r="KW12" s="138"/>
      <c r="KX12" s="139"/>
      <c r="KY12" s="137"/>
      <c r="KZ12" s="138"/>
      <c r="LA12" s="138"/>
      <c r="LB12" s="138"/>
      <c r="LC12" s="139"/>
      <c r="LD12" s="137"/>
      <c r="LE12" s="138"/>
      <c r="LF12" s="138"/>
      <c r="LG12" s="138"/>
      <c r="LH12" s="139"/>
      <c r="LI12" s="137"/>
      <c r="LJ12" s="138"/>
      <c r="LK12" s="138"/>
      <c r="LL12" s="138"/>
      <c r="LM12" s="139"/>
      <c r="LN12" s="137"/>
      <c r="LO12" s="138"/>
      <c r="LP12" s="138"/>
      <c r="LQ12" s="138"/>
      <c r="LR12" s="139"/>
      <c r="LS12" s="137"/>
      <c r="LT12" s="138"/>
      <c r="LU12" s="138"/>
      <c r="LV12" s="138"/>
      <c r="LW12" s="139"/>
      <c r="LX12" s="137"/>
      <c r="LY12" s="138"/>
      <c r="LZ12" s="138"/>
      <c r="MA12" s="138"/>
      <c r="MB12" s="139"/>
      <c r="MC12" s="137"/>
      <c r="MD12" s="138"/>
      <c r="ME12" s="138"/>
      <c r="MF12" s="138"/>
      <c r="MG12" s="139"/>
      <c r="MH12" s="137"/>
      <c r="MI12" s="138"/>
      <c r="MJ12" s="138"/>
      <c r="MK12" s="138"/>
      <c r="ML12" s="139"/>
      <c r="MM12" s="137"/>
      <c r="MN12" s="138"/>
      <c r="MO12" s="138"/>
      <c r="MP12" s="138"/>
      <c r="MQ12" s="139"/>
      <c r="MR12" s="137"/>
      <c r="MS12" s="138"/>
      <c r="MT12" s="138"/>
      <c r="MU12" s="138"/>
      <c r="MV12" s="139"/>
      <c r="MW12" s="137"/>
      <c r="MX12" s="138"/>
      <c r="MY12" s="138"/>
      <c r="MZ12" s="138"/>
      <c r="NA12" s="139"/>
      <c r="NB12" s="137"/>
      <c r="NC12" s="138"/>
      <c r="ND12" s="138"/>
      <c r="NE12" s="138"/>
      <c r="NF12" s="139"/>
      <c r="NG12" s="137"/>
      <c r="NH12" s="138"/>
      <c r="NI12" s="138"/>
      <c r="NJ12" s="138"/>
      <c r="NK12" s="139"/>
      <c r="NL12" s="137"/>
      <c r="NM12" s="138"/>
      <c r="NN12" s="138"/>
      <c r="NO12" s="138"/>
      <c r="NP12" s="139"/>
      <c r="NQ12" s="137"/>
      <c r="NR12" s="138"/>
      <c r="NS12" s="138"/>
      <c r="NT12" s="138"/>
      <c r="NU12" s="139"/>
      <c r="NV12" s="137"/>
      <c r="NW12" s="138"/>
      <c r="NX12" s="138"/>
      <c r="NY12" s="138"/>
      <c r="NZ12" s="139"/>
      <c r="OA12" s="137"/>
      <c r="OB12" s="138"/>
      <c r="OC12" s="138"/>
      <c r="OD12" s="138"/>
      <c r="OE12" s="139"/>
      <c r="OF12" s="137"/>
      <c r="OG12" s="138"/>
      <c r="OH12" s="138"/>
      <c r="OI12" s="138"/>
      <c r="OJ12" s="139"/>
      <c r="OK12" s="137"/>
      <c r="OL12" s="138"/>
      <c r="OM12" s="138"/>
      <c r="ON12" s="138"/>
      <c r="OO12" s="139"/>
      <c r="OP12" s="137"/>
      <c r="OQ12" s="138"/>
      <c r="OR12" s="138"/>
      <c r="OS12" s="138"/>
      <c r="OT12" s="139"/>
      <c r="OU12" s="137"/>
      <c r="OV12" s="138"/>
      <c r="OW12" s="138"/>
      <c r="OX12" s="138"/>
      <c r="OY12" s="139"/>
      <c r="OZ12" s="137"/>
      <c r="PA12" s="138"/>
      <c r="PB12" s="138"/>
      <c r="PC12" s="138"/>
      <c r="PD12" s="139"/>
      <c r="PE12" s="137"/>
      <c r="PF12" s="138"/>
      <c r="PG12" s="138"/>
      <c r="PH12" s="138"/>
      <c r="PI12" s="139"/>
      <c r="PJ12" s="137"/>
      <c r="PK12" s="138"/>
      <c r="PL12" s="138"/>
      <c r="PM12" s="138"/>
      <c r="PN12" s="139"/>
      <c r="PO12" s="137"/>
      <c r="PP12" s="138"/>
      <c r="PQ12" s="138"/>
      <c r="PR12" s="138"/>
      <c r="PS12" s="139"/>
      <c r="PT12" s="137"/>
      <c r="PU12" s="138"/>
      <c r="PV12" s="138"/>
      <c r="PW12" s="138"/>
      <c r="PX12" s="139"/>
      <c r="PY12" s="137"/>
      <c r="PZ12" s="138"/>
      <c r="QA12" s="138"/>
      <c r="QB12" s="138"/>
      <c r="QC12" s="139"/>
      <c r="QD12" s="137"/>
      <c r="QE12" s="138"/>
      <c r="QF12" s="138"/>
      <c r="QG12" s="138"/>
      <c r="QH12" s="139"/>
      <c r="QI12" s="137"/>
      <c r="QJ12" s="138"/>
      <c r="QK12" s="138"/>
      <c r="QL12" s="138"/>
      <c r="QM12" s="139"/>
      <c r="QN12" s="137"/>
      <c r="QO12" s="138"/>
      <c r="QP12" s="138"/>
      <c r="QQ12" s="138"/>
      <c r="QR12" s="139"/>
      <c r="QS12" s="137"/>
      <c r="QT12" s="138"/>
      <c r="QU12" s="138"/>
      <c r="QV12" s="138"/>
      <c r="QW12" s="139"/>
      <c r="QX12" s="137"/>
      <c r="QY12" s="138"/>
      <c r="QZ12" s="138"/>
      <c r="RA12" s="138"/>
      <c r="RB12" s="139"/>
      <c r="RC12" s="137"/>
      <c r="RD12" s="138"/>
      <c r="RE12" s="138"/>
      <c r="RF12" s="138"/>
      <c r="RG12" s="139"/>
      <c r="RH12" s="137"/>
      <c r="RI12" s="138"/>
      <c r="RJ12" s="138"/>
      <c r="RK12" s="138"/>
      <c r="RL12" s="139"/>
      <c r="RM12" s="137"/>
      <c r="RN12" s="138"/>
      <c r="RO12" s="138"/>
      <c r="RP12" s="138"/>
      <c r="RQ12" s="139"/>
      <c r="RR12" s="137"/>
      <c r="RS12" s="138"/>
      <c r="RT12" s="138"/>
      <c r="RU12" s="138"/>
      <c r="RV12" s="139"/>
      <c r="RW12" s="137"/>
      <c r="RX12" s="138"/>
      <c r="RY12" s="138"/>
      <c r="RZ12" s="138"/>
      <c r="SA12" s="139"/>
      <c r="SB12" s="137"/>
      <c r="SC12" s="138"/>
      <c r="SD12" s="138"/>
      <c r="SE12" s="138"/>
      <c r="SF12" s="139"/>
      <c r="SG12" s="137"/>
      <c r="SH12" s="138"/>
      <c r="SI12" s="138"/>
      <c r="SJ12" s="138"/>
      <c r="SK12" s="139"/>
      <c r="SL12" s="137"/>
      <c r="SM12" s="138"/>
      <c r="SN12" s="138"/>
      <c r="SO12" s="138"/>
      <c r="SP12" s="139"/>
      <c r="SQ12" s="137"/>
      <c r="SR12" s="138"/>
      <c r="SS12" s="138"/>
      <c r="ST12" s="138"/>
      <c r="SU12" s="139"/>
      <c r="SV12" s="137"/>
      <c r="SW12" s="138"/>
      <c r="SX12" s="138"/>
      <c r="SY12" s="138"/>
      <c r="SZ12" s="139"/>
      <c r="TA12" s="137"/>
      <c r="TB12" s="138"/>
      <c r="TC12" s="138"/>
      <c r="TD12" s="138"/>
      <c r="TE12" s="139"/>
      <c r="TF12" s="137"/>
      <c r="TG12" s="138"/>
      <c r="TH12" s="138"/>
      <c r="TI12" s="138"/>
      <c r="TJ12" s="139"/>
      <c r="TK12" s="137"/>
      <c r="TL12" s="138"/>
      <c r="TM12" s="138"/>
      <c r="TN12" s="138"/>
      <c r="TO12" s="139"/>
      <c r="TP12" s="137"/>
      <c r="TQ12" s="138"/>
      <c r="TR12" s="138"/>
      <c r="TS12" s="138"/>
      <c r="TT12" s="139"/>
      <c r="TU12" s="137"/>
      <c r="TV12" s="138"/>
      <c r="TW12" s="138"/>
      <c r="TX12" s="138"/>
      <c r="TY12" s="139"/>
      <c r="TZ12" s="137"/>
      <c r="UA12" s="138"/>
      <c r="UB12" s="138"/>
      <c r="UC12" s="138"/>
      <c r="UD12" s="139"/>
      <c r="UE12" s="137"/>
      <c r="UF12" s="138"/>
      <c r="UG12" s="138"/>
      <c r="UH12" s="138"/>
      <c r="UI12" s="139"/>
      <c r="UJ12" s="137"/>
      <c r="UK12" s="138"/>
      <c r="UL12" s="138"/>
      <c r="UM12" s="138"/>
      <c r="UN12" s="139"/>
      <c r="UO12" s="137"/>
      <c r="UP12" s="138"/>
      <c r="UQ12" s="138"/>
      <c r="UR12" s="138"/>
      <c r="US12" s="139"/>
      <c r="UT12" s="137"/>
      <c r="UU12" s="138"/>
      <c r="UV12" s="138"/>
      <c r="UW12" s="138"/>
      <c r="UX12" s="139"/>
      <c r="UY12" s="137"/>
      <c r="UZ12" s="138"/>
      <c r="VA12" s="138"/>
      <c r="VB12" s="138"/>
      <c r="VC12" s="139"/>
      <c r="VD12" s="137"/>
      <c r="VE12" s="138"/>
      <c r="VF12" s="138"/>
      <c r="VG12" s="138"/>
      <c r="VH12" s="139"/>
      <c r="VI12" s="137"/>
      <c r="VJ12" s="138"/>
      <c r="VK12" s="138"/>
      <c r="VL12" s="138"/>
      <c r="VM12" s="139"/>
      <c r="VN12" s="137"/>
      <c r="VO12" s="138"/>
      <c r="VP12" s="138"/>
      <c r="VQ12" s="138"/>
      <c r="VR12" s="139"/>
      <c r="VS12" s="137"/>
      <c r="VT12" s="138"/>
      <c r="VU12" s="138"/>
      <c r="VV12" s="138"/>
      <c r="VW12" s="139"/>
      <c r="VX12" s="137"/>
      <c r="VY12" s="138"/>
      <c r="VZ12" s="138"/>
      <c r="WA12" s="138"/>
      <c r="WB12" s="139"/>
      <c r="WC12" s="137"/>
      <c r="WD12" s="138"/>
      <c r="WE12" s="138"/>
      <c r="WF12" s="138"/>
      <c r="WG12" s="139"/>
      <c r="WH12" s="137"/>
      <c r="WI12" s="138"/>
      <c r="WJ12" s="138"/>
      <c r="WK12" s="138"/>
      <c r="WL12" s="139"/>
      <c r="WM12" s="137"/>
      <c r="WN12" s="138"/>
      <c r="WO12" s="138"/>
      <c r="WP12" s="138"/>
      <c r="WQ12" s="139"/>
      <c r="WR12" s="137"/>
      <c r="WS12" s="138"/>
      <c r="WT12" s="138"/>
      <c r="WU12" s="138"/>
      <c r="WV12" s="139"/>
      <c r="WW12" s="137"/>
      <c r="WX12" s="138"/>
      <c r="WY12" s="138"/>
      <c r="WZ12" s="138"/>
      <c r="XA12" s="139"/>
      <c r="XB12" s="137"/>
      <c r="XC12" s="138"/>
      <c r="XD12" s="138"/>
      <c r="XE12" s="138"/>
      <c r="XF12" s="139"/>
      <c r="XG12" s="137"/>
      <c r="XH12" s="138"/>
      <c r="XI12" s="138"/>
      <c r="XJ12" s="138"/>
      <c r="XK12" s="139"/>
      <c r="XL12" s="137"/>
      <c r="XM12" s="138"/>
      <c r="XN12" s="138"/>
      <c r="XO12" s="138"/>
      <c r="XP12" s="139"/>
      <c r="XQ12" s="137"/>
      <c r="XR12" s="138"/>
      <c r="XS12" s="138"/>
      <c r="XT12" s="138"/>
      <c r="XU12" s="139"/>
      <c r="XV12" s="137"/>
      <c r="XW12" s="138"/>
      <c r="XX12" s="138"/>
      <c r="XY12" s="138"/>
      <c r="XZ12" s="139"/>
      <c r="YA12" s="137"/>
      <c r="YB12" s="138"/>
      <c r="YC12" s="138"/>
      <c r="YD12" s="138"/>
      <c r="YE12" s="139"/>
      <c r="YF12" s="137"/>
      <c r="YG12" s="138"/>
      <c r="YH12" s="138"/>
      <c r="YI12" s="138"/>
      <c r="YJ12" s="139"/>
      <c r="YK12" s="137"/>
      <c r="YL12" s="138"/>
      <c r="YM12" s="138"/>
      <c r="YN12" s="138"/>
      <c r="YO12" s="139"/>
      <c r="YP12" s="137"/>
      <c r="YQ12" s="138"/>
      <c r="YR12" s="138"/>
      <c r="YS12" s="138"/>
      <c r="YT12" s="139"/>
      <c r="YU12" s="137"/>
      <c r="YV12" s="138"/>
      <c r="YW12" s="138"/>
      <c r="YX12" s="138"/>
      <c r="YY12" s="139"/>
      <c r="YZ12" s="137"/>
      <c r="ZA12" s="138"/>
      <c r="ZB12" s="138"/>
      <c r="ZC12" s="138"/>
      <c r="ZD12" s="139"/>
      <c r="ZE12" s="137"/>
      <c r="ZF12" s="138"/>
      <c r="ZG12" s="138"/>
      <c r="ZH12" s="138"/>
      <c r="ZI12" s="139"/>
      <c r="ZK12" s="3"/>
      <c r="ZL12" s="3"/>
      <c r="ZM12" s="3"/>
      <c r="ZN12" s="3"/>
      <c r="ZO12" s="3"/>
      <c r="ZP12" s="3"/>
      <c r="ZQ12" s="3"/>
      <c r="ZR12" s="3"/>
      <c r="ZS12" s="3"/>
      <c r="ZT12" s="3"/>
      <c r="ZU12" s="3"/>
      <c r="ZV12" s="3"/>
      <c r="ZW12" s="3"/>
      <c r="ZX12" s="3"/>
      <c r="ZY12" s="3"/>
      <c r="ZZ12" s="3"/>
      <c r="AAA12" s="3"/>
      <c r="AAB12" s="3"/>
      <c r="AAC12" s="3"/>
      <c r="AAD12" s="3"/>
      <c r="AAE12" s="3"/>
      <c r="AAF12" s="3"/>
      <c r="AAG12" s="3"/>
      <c r="AAH12" s="3"/>
    </row>
    <row r="13" spans="1:710" s="4" customFormat="1" ht="11.1" customHeight="1" x14ac:dyDescent="0.4">
      <c r="A13" s="399" t="s">
        <v>64</v>
      </c>
      <c r="B13" s="400"/>
      <c r="C13" s="400"/>
      <c r="D13" s="400"/>
      <c r="E13" s="400"/>
      <c r="F13" s="400"/>
      <c r="G13" s="400"/>
      <c r="H13" s="400"/>
      <c r="I13" s="400"/>
      <c r="J13" s="401"/>
      <c r="K13" s="390">
        <v>300</v>
      </c>
      <c r="L13" s="391"/>
      <c r="M13" s="391"/>
      <c r="N13" s="391"/>
      <c r="O13" s="392"/>
      <c r="P13" s="390"/>
      <c r="Q13" s="391"/>
      <c r="R13" s="391"/>
      <c r="S13" s="391"/>
      <c r="T13" s="392"/>
      <c r="U13" s="390">
        <v>400</v>
      </c>
      <c r="V13" s="391"/>
      <c r="W13" s="391"/>
      <c r="X13" s="391"/>
      <c r="Y13" s="392"/>
      <c r="Z13" s="390"/>
      <c r="AA13" s="391"/>
      <c r="AB13" s="391"/>
      <c r="AC13" s="391"/>
      <c r="AD13" s="392"/>
      <c r="AE13" s="390">
        <v>500</v>
      </c>
      <c r="AF13" s="391"/>
      <c r="AG13" s="391"/>
      <c r="AH13" s="391"/>
      <c r="AI13" s="392"/>
      <c r="AJ13" s="390"/>
      <c r="AK13" s="391"/>
      <c r="AL13" s="391"/>
      <c r="AM13" s="391"/>
      <c r="AN13" s="392"/>
      <c r="AO13" s="390">
        <v>500</v>
      </c>
      <c r="AP13" s="391"/>
      <c r="AQ13" s="391"/>
      <c r="AR13" s="391"/>
      <c r="AS13" s="392"/>
      <c r="AT13" s="390"/>
      <c r="AU13" s="391"/>
      <c r="AV13" s="391"/>
      <c r="AW13" s="391"/>
      <c r="AX13" s="392"/>
      <c r="AY13" s="390">
        <v>300</v>
      </c>
      <c r="AZ13" s="391"/>
      <c r="BA13" s="391"/>
      <c r="BB13" s="391"/>
      <c r="BC13" s="392"/>
      <c r="BD13" s="131"/>
      <c r="BE13" s="132"/>
      <c r="BF13" s="132"/>
      <c r="BG13" s="132"/>
      <c r="BH13" s="133"/>
      <c r="BI13" s="131"/>
      <c r="BJ13" s="132"/>
      <c r="BK13" s="132"/>
      <c r="BL13" s="132"/>
      <c r="BM13" s="133"/>
      <c r="BN13" s="131"/>
      <c r="BO13" s="132"/>
      <c r="BP13" s="132"/>
      <c r="BQ13" s="132"/>
      <c r="BR13" s="133"/>
      <c r="BS13" s="131"/>
      <c r="BT13" s="132"/>
      <c r="BU13" s="132"/>
      <c r="BV13" s="132"/>
      <c r="BW13" s="133"/>
      <c r="BX13" s="131"/>
      <c r="BY13" s="132"/>
      <c r="BZ13" s="132"/>
      <c r="CA13" s="132"/>
      <c r="CB13" s="133"/>
      <c r="CC13" s="131"/>
      <c r="CD13" s="132"/>
      <c r="CE13" s="132"/>
      <c r="CF13" s="132"/>
      <c r="CG13" s="133"/>
      <c r="CH13" s="131"/>
      <c r="CI13" s="132"/>
      <c r="CJ13" s="132"/>
      <c r="CK13" s="132"/>
      <c r="CL13" s="133"/>
      <c r="CM13" s="131"/>
      <c r="CN13" s="132"/>
      <c r="CO13" s="132"/>
      <c r="CP13" s="132"/>
      <c r="CQ13" s="133"/>
      <c r="CR13" s="131"/>
      <c r="CS13" s="132"/>
      <c r="CT13" s="132"/>
      <c r="CU13" s="132"/>
      <c r="CV13" s="133"/>
      <c r="CW13" s="131"/>
      <c r="CX13" s="132"/>
      <c r="CY13" s="132"/>
      <c r="CZ13" s="132"/>
      <c r="DA13" s="133"/>
      <c r="DB13" s="131"/>
      <c r="DC13" s="132"/>
      <c r="DD13" s="132"/>
      <c r="DE13" s="132"/>
      <c r="DF13" s="133"/>
      <c r="DG13" s="131"/>
      <c r="DH13" s="132"/>
      <c r="DI13" s="132"/>
      <c r="DJ13" s="132"/>
      <c r="DK13" s="133"/>
      <c r="DL13" s="131"/>
      <c r="DM13" s="132"/>
      <c r="DN13" s="132"/>
      <c r="DO13" s="132"/>
      <c r="DP13" s="133"/>
      <c r="DQ13" s="131"/>
      <c r="DR13" s="132"/>
      <c r="DS13" s="132"/>
      <c r="DT13" s="132"/>
      <c r="DU13" s="133"/>
      <c r="DV13" s="131"/>
      <c r="DW13" s="132"/>
      <c r="DX13" s="132"/>
      <c r="DY13" s="132"/>
      <c r="DZ13" s="133"/>
      <c r="EA13" s="131"/>
      <c r="EB13" s="132"/>
      <c r="EC13" s="132"/>
      <c r="ED13" s="132"/>
      <c r="EE13" s="133"/>
      <c r="EF13" s="131"/>
      <c r="EG13" s="132"/>
      <c r="EH13" s="132"/>
      <c r="EI13" s="132"/>
      <c r="EJ13" s="133"/>
      <c r="EK13" s="131"/>
      <c r="EL13" s="132"/>
      <c r="EM13" s="132"/>
      <c r="EN13" s="132"/>
      <c r="EO13" s="133"/>
      <c r="EP13" s="131"/>
      <c r="EQ13" s="132"/>
      <c r="ER13" s="132"/>
      <c r="ES13" s="132"/>
      <c r="ET13" s="133"/>
      <c r="EU13" s="131"/>
      <c r="EV13" s="132"/>
      <c r="EW13" s="132"/>
      <c r="EX13" s="132"/>
      <c r="EY13" s="133"/>
      <c r="EZ13" s="131"/>
      <c r="FA13" s="132"/>
      <c r="FB13" s="132"/>
      <c r="FC13" s="132"/>
      <c r="FD13" s="133"/>
      <c r="FE13" s="131"/>
      <c r="FF13" s="132"/>
      <c r="FG13" s="132"/>
      <c r="FH13" s="132"/>
      <c r="FI13" s="133"/>
      <c r="FJ13" s="131"/>
      <c r="FK13" s="132"/>
      <c r="FL13" s="132"/>
      <c r="FM13" s="132"/>
      <c r="FN13" s="133"/>
      <c r="FO13" s="131"/>
      <c r="FP13" s="132"/>
      <c r="FQ13" s="132"/>
      <c r="FR13" s="132"/>
      <c r="FS13" s="133"/>
      <c r="FT13" s="131"/>
      <c r="FU13" s="132"/>
      <c r="FV13" s="132"/>
      <c r="FW13" s="132"/>
      <c r="FX13" s="133"/>
      <c r="FY13" s="131"/>
      <c r="FZ13" s="132"/>
      <c r="GA13" s="132"/>
      <c r="GB13" s="132"/>
      <c r="GC13" s="133"/>
      <c r="GD13" s="131"/>
      <c r="GE13" s="132"/>
      <c r="GF13" s="132"/>
      <c r="GG13" s="132"/>
      <c r="GH13" s="133"/>
      <c r="GI13" s="131"/>
      <c r="GJ13" s="132"/>
      <c r="GK13" s="132"/>
      <c r="GL13" s="132"/>
      <c r="GM13" s="133"/>
      <c r="GN13" s="131"/>
      <c r="GO13" s="132"/>
      <c r="GP13" s="132"/>
      <c r="GQ13" s="132"/>
      <c r="GR13" s="133"/>
      <c r="GS13" s="131"/>
      <c r="GT13" s="132"/>
      <c r="GU13" s="132"/>
      <c r="GV13" s="132"/>
      <c r="GW13" s="133"/>
      <c r="GX13" s="131"/>
      <c r="GY13" s="132"/>
      <c r="GZ13" s="132"/>
      <c r="HA13" s="132"/>
      <c r="HB13" s="133"/>
      <c r="HC13" s="131"/>
      <c r="HD13" s="132"/>
      <c r="HE13" s="132"/>
      <c r="HF13" s="132"/>
      <c r="HG13" s="133"/>
      <c r="HH13" s="131"/>
      <c r="HI13" s="132"/>
      <c r="HJ13" s="132"/>
      <c r="HK13" s="132"/>
      <c r="HL13" s="133"/>
      <c r="HM13" s="131"/>
      <c r="HN13" s="132"/>
      <c r="HO13" s="132"/>
      <c r="HP13" s="132"/>
      <c r="HQ13" s="133"/>
      <c r="HR13" s="131"/>
      <c r="HS13" s="132"/>
      <c r="HT13" s="132"/>
      <c r="HU13" s="132"/>
      <c r="HV13" s="133"/>
      <c r="HW13" s="131"/>
      <c r="HX13" s="132"/>
      <c r="HY13" s="132"/>
      <c r="HZ13" s="132"/>
      <c r="IA13" s="133"/>
      <c r="IB13" s="131"/>
      <c r="IC13" s="132"/>
      <c r="ID13" s="132"/>
      <c r="IE13" s="132"/>
      <c r="IF13" s="133"/>
      <c r="IG13" s="131"/>
      <c r="IH13" s="132"/>
      <c r="II13" s="132"/>
      <c r="IJ13" s="132"/>
      <c r="IK13" s="133"/>
      <c r="IL13" s="131"/>
      <c r="IM13" s="132"/>
      <c r="IN13" s="132"/>
      <c r="IO13" s="132"/>
      <c r="IP13" s="133"/>
      <c r="IQ13" s="131"/>
      <c r="IR13" s="132"/>
      <c r="IS13" s="132"/>
      <c r="IT13" s="132"/>
      <c r="IU13" s="133"/>
      <c r="IV13" s="131"/>
      <c r="IW13" s="132"/>
      <c r="IX13" s="132"/>
      <c r="IY13" s="132"/>
      <c r="IZ13" s="133"/>
      <c r="JA13" s="131"/>
      <c r="JB13" s="132"/>
      <c r="JC13" s="132"/>
      <c r="JD13" s="132"/>
      <c r="JE13" s="133"/>
      <c r="JF13" s="131"/>
      <c r="JG13" s="132"/>
      <c r="JH13" s="132"/>
      <c r="JI13" s="132"/>
      <c r="JJ13" s="133"/>
      <c r="JK13" s="131"/>
      <c r="JL13" s="132"/>
      <c r="JM13" s="132"/>
      <c r="JN13" s="132"/>
      <c r="JO13" s="133"/>
      <c r="JP13" s="131"/>
      <c r="JQ13" s="132"/>
      <c r="JR13" s="132"/>
      <c r="JS13" s="132"/>
      <c r="JT13" s="133"/>
      <c r="JU13" s="131"/>
      <c r="JV13" s="132"/>
      <c r="JW13" s="132"/>
      <c r="JX13" s="132"/>
      <c r="JY13" s="133"/>
      <c r="JZ13" s="131"/>
      <c r="KA13" s="132"/>
      <c r="KB13" s="132"/>
      <c r="KC13" s="132"/>
      <c r="KD13" s="133"/>
      <c r="KE13" s="131"/>
      <c r="KF13" s="132"/>
      <c r="KG13" s="132"/>
      <c r="KH13" s="132"/>
      <c r="KI13" s="133"/>
      <c r="KJ13" s="131"/>
      <c r="KK13" s="132"/>
      <c r="KL13" s="132"/>
      <c r="KM13" s="132"/>
      <c r="KN13" s="133"/>
      <c r="KO13" s="131"/>
      <c r="KP13" s="132"/>
      <c r="KQ13" s="132"/>
      <c r="KR13" s="132"/>
      <c r="KS13" s="133"/>
      <c r="KT13" s="131"/>
      <c r="KU13" s="132"/>
      <c r="KV13" s="132"/>
      <c r="KW13" s="132"/>
      <c r="KX13" s="133"/>
      <c r="KY13" s="131"/>
      <c r="KZ13" s="132"/>
      <c r="LA13" s="132"/>
      <c r="LB13" s="132"/>
      <c r="LC13" s="133"/>
      <c r="LD13" s="131"/>
      <c r="LE13" s="132"/>
      <c r="LF13" s="132"/>
      <c r="LG13" s="132"/>
      <c r="LH13" s="133"/>
      <c r="LI13" s="131"/>
      <c r="LJ13" s="132"/>
      <c r="LK13" s="132"/>
      <c r="LL13" s="132"/>
      <c r="LM13" s="133"/>
      <c r="LN13" s="131"/>
      <c r="LO13" s="132"/>
      <c r="LP13" s="132"/>
      <c r="LQ13" s="132"/>
      <c r="LR13" s="133"/>
      <c r="LS13" s="131"/>
      <c r="LT13" s="132"/>
      <c r="LU13" s="132"/>
      <c r="LV13" s="132"/>
      <c r="LW13" s="133"/>
      <c r="LX13" s="131"/>
      <c r="LY13" s="132"/>
      <c r="LZ13" s="132"/>
      <c r="MA13" s="132"/>
      <c r="MB13" s="133"/>
      <c r="MC13" s="131"/>
      <c r="MD13" s="132"/>
      <c r="ME13" s="132"/>
      <c r="MF13" s="132"/>
      <c r="MG13" s="133"/>
      <c r="MH13" s="131"/>
      <c r="MI13" s="132"/>
      <c r="MJ13" s="132"/>
      <c r="MK13" s="132"/>
      <c r="ML13" s="133"/>
      <c r="MM13" s="131"/>
      <c r="MN13" s="132"/>
      <c r="MO13" s="132"/>
      <c r="MP13" s="132"/>
      <c r="MQ13" s="133"/>
      <c r="MR13" s="131"/>
      <c r="MS13" s="132"/>
      <c r="MT13" s="132"/>
      <c r="MU13" s="132"/>
      <c r="MV13" s="133"/>
      <c r="MW13" s="131"/>
      <c r="MX13" s="132"/>
      <c r="MY13" s="132"/>
      <c r="MZ13" s="132"/>
      <c r="NA13" s="133"/>
      <c r="NB13" s="131"/>
      <c r="NC13" s="132"/>
      <c r="ND13" s="132"/>
      <c r="NE13" s="132"/>
      <c r="NF13" s="133"/>
      <c r="NG13" s="131"/>
      <c r="NH13" s="132"/>
      <c r="NI13" s="132"/>
      <c r="NJ13" s="132"/>
      <c r="NK13" s="133"/>
      <c r="NL13" s="131"/>
      <c r="NM13" s="132"/>
      <c r="NN13" s="132"/>
      <c r="NO13" s="132"/>
      <c r="NP13" s="133"/>
      <c r="NQ13" s="131"/>
      <c r="NR13" s="132"/>
      <c r="NS13" s="132"/>
      <c r="NT13" s="132"/>
      <c r="NU13" s="133"/>
      <c r="NV13" s="131"/>
      <c r="NW13" s="132"/>
      <c r="NX13" s="132"/>
      <c r="NY13" s="132"/>
      <c r="NZ13" s="133"/>
      <c r="OA13" s="131"/>
      <c r="OB13" s="132"/>
      <c r="OC13" s="132"/>
      <c r="OD13" s="132"/>
      <c r="OE13" s="133"/>
      <c r="OF13" s="131"/>
      <c r="OG13" s="132"/>
      <c r="OH13" s="132"/>
      <c r="OI13" s="132"/>
      <c r="OJ13" s="133"/>
      <c r="OK13" s="131"/>
      <c r="OL13" s="132"/>
      <c r="OM13" s="132"/>
      <c r="ON13" s="132"/>
      <c r="OO13" s="133"/>
      <c r="OP13" s="131"/>
      <c r="OQ13" s="132"/>
      <c r="OR13" s="132"/>
      <c r="OS13" s="132"/>
      <c r="OT13" s="133"/>
      <c r="OU13" s="131"/>
      <c r="OV13" s="132"/>
      <c r="OW13" s="132"/>
      <c r="OX13" s="132"/>
      <c r="OY13" s="133"/>
      <c r="OZ13" s="131"/>
      <c r="PA13" s="132"/>
      <c r="PB13" s="132"/>
      <c r="PC13" s="132"/>
      <c r="PD13" s="133"/>
      <c r="PE13" s="131"/>
      <c r="PF13" s="132"/>
      <c r="PG13" s="132"/>
      <c r="PH13" s="132"/>
      <c r="PI13" s="133"/>
      <c r="PJ13" s="131"/>
      <c r="PK13" s="132"/>
      <c r="PL13" s="132"/>
      <c r="PM13" s="132"/>
      <c r="PN13" s="133"/>
      <c r="PO13" s="131"/>
      <c r="PP13" s="132"/>
      <c r="PQ13" s="132"/>
      <c r="PR13" s="132"/>
      <c r="PS13" s="133"/>
      <c r="PT13" s="131"/>
      <c r="PU13" s="132"/>
      <c r="PV13" s="132"/>
      <c r="PW13" s="132"/>
      <c r="PX13" s="133"/>
      <c r="PY13" s="131"/>
      <c r="PZ13" s="132"/>
      <c r="QA13" s="132"/>
      <c r="QB13" s="132"/>
      <c r="QC13" s="133"/>
      <c r="QD13" s="131"/>
      <c r="QE13" s="132"/>
      <c r="QF13" s="132"/>
      <c r="QG13" s="132"/>
      <c r="QH13" s="133"/>
      <c r="QI13" s="131"/>
      <c r="QJ13" s="132"/>
      <c r="QK13" s="132"/>
      <c r="QL13" s="132"/>
      <c r="QM13" s="133"/>
      <c r="QN13" s="131"/>
      <c r="QO13" s="132"/>
      <c r="QP13" s="132"/>
      <c r="QQ13" s="132"/>
      <c r="QR13" s="133"/>
      <c r="QS13" s="131"/>
      <c r="QT13" s="132"/>
      <c r="QU13" s="132"/>
      <c r="QV13" s="132"/>
      <c r="QW13" s="133"/>
      <c r="QX13" s="131"/>
      <c r="QY13" s="132"/>
      <c r="QZ13" s="132"/>
      <c r="RA13" s="132"/>
      <c r="RB13" s="133"/>
      <c r="RC13" s="131"/>
      <c r="RD13" s="132"/>
      <c r="RE13" s="132"/>
      <c r="RF13" s="132"/>
      <c r="RG13" s="133"/>
      <c r="RH13" s="131"/>
      <c r="RI13" s="132"/>
      <c r="RJ13" s="132"/>
      <c r="RK13" s="132"/>
      <c r="RL13" s="133"/>
      <c r="RM13" s="131"/>
      <c r="RN13" s="132"/>
      <c r="RO13" s="132"/>
      <c r="RP13" s="132"/>
      <c r="RQ13" s="133"/>
      <c r="RR13" s="131"/>
      <c r="RS13" s="132"/>
      <c r="RT13" s="132"/>
      <c r="RU13" s="132"/>
      <c r="RV13" s="133"/>
      <c r="RW13" s="131"/>
      <c r="RX13" s="132"/>
      <c r="RY13" s="132"/>
      <c r="RZ13" s="132"/>
      <c r="SA13" s="133"/>
      <c r="SB13" s="131"/>
      <c r="SC13" s="132"/>
      <c r="SD13" s="132"/>
      <c r="SE13" s="132"/>
      <c r="SF13" s="133"/>
      <c r="SG13" s="131"/>
      <c r="SH13" s="132"/>
      <c r="SI13" s="132"/>
      <c r="SJ13" s="132"/>
      <c r="SK13" s="133"/>
      <c r="SL13" s="131"/>
      <c r="SM13" s="132"/>
      <c r="SN13" s="132"/>
      <c r="SO13" s="132"/>
      <c r="SP13" s="133"/>
      <c r="SQ13" s="131"/>
      <c r="SR13" s="132"/>
      <c r="SS13" s="132"/>
      <c r="ST13" s="132"/>
      <c r="SU13" s="133"/>
      <c r="SV13" s="131"/>
      <c r="SW13" s="132"/>
      <c r="SX13" s="132"/>
      <c r="SY13" s="132"/>
      <c r="SZ13" s="133"/>
      <c r="TA13" s="131"/>
      <c r="TB13" s="132"/>
      <c r="TC13" s="132"/>
      <c r="TD13" s="132"/>
      <c r="TE13" s="133"/>
      <c r="TF13" s="131"/>
      <c r="TG13" s="132"/>
      <c r="TH13" s="132"/>
      <c r="TI13" s="132"/>
      <c r="TJ13" s="133"/>
      <c r="TK13" s="131"/>
      <c r="TL13" s="132"/>
      <c r="TM13" s="132"/>
      <c r="TN13" s="132"/>
      <c r="TO13" s="133"/>
      <c r="TP13" s="131"/>
      <c r="TQ13" s="132"/>
      <c r="TR13" s="132"/>
      <c r="TS13" s="132"/>
      <c r="TT13" s="133"/>
      <c r="TU13" s="131"/>
      <c r="TV13" s="132"/>
      <c r="TW13" s="132"/>
      <c r="TX13" s="132"/>
      <c r="TY13" s="133"/>
      <c r="TZ13" s="131"/>
      <c r="UA13" s="132"/>
      <c r="UB13" s="132"/>
      <c r="UC13" s="132"/>
      <c r="UD13" s="133"/>
      <c r="UE13" s="131"/>
      <c r="UF13" s="132"/>
      <c r="UG13" s="132"/>
      <c r="UH13" s="132"/>
      <c r="UI13" s="133"/>
      <c r="UJ13" s="131"/>
      <c r="UK13" s="132"/>
      <c r="UL13" s="132"/>
      <c r="UM13" s="132"/>
      <c r="UN13" s="133"/>
      <c r="UO13" s="131"/>
      <c r="UP13" s="132"/>
      <c r="UQ13" s="132"/>
      <c r="UR13" s="132"/>
      <c r="US13" s="133"/>
      <c r="UT13" s="131"/>
      <c r="UU13" s="132"/>
      <c r="UV13" s="132"/>
      <c r="UW13" s="132"/>
      <c r="UX13" s="133"/>
      <c r="UY13" s="131"/>
      <c r="UZ13" s="132"/>
      <c r="VA13" s="132"/>
      <c r="VB13" s="132"/>
      <c r="VC13" s="133"/>
      <c r="VD13" s="131"/>
      <c r="VE13" s="132"/>
      <c r="VF13" s="132"/>
      <c r="VG13" s="132"/>
      <c r="VH13" s="133"/>
      <c r="VI13" s="131"/>
      <c r="VJ13" s="132"/>
      <c r="VK13" s="132"/>
      <c r="VL13" s="132"/>
      <c r="VM13" s="133"/>
      <c r="VN13" s="131"/>
      <c r="VO13" s="132"/>
      <c r="VP13" s="132"/>
      <c r="VQ13" s="132"/>
      <c r="VR13" s="133"/>
      <c r="VS13" s="131"/>
      <c r="VT13" s="132"/>
      <c r="VU13" s="132"/>
      <c r="VV13" s="132"/>
      <c r="VW13" s="133"/>
      <c r="VX13" s="131"/>
      <c r="VY13" s="132"/>
      <c r="VZ13" s="132"/>
      <c r="WA13" s="132"/>
      <c r="WB13" s="133"/>
      <c r="WC13" s="131"/>
      <c r="WD13" s="132"/>
      <c r="WE13" s="132"/>
      <c r="WF13" s="132"/>
      <c r="WG13" s="133"/>
      <c r="WH13" s="131"/>
      <c r="WI13" s="132"/>
      <c r="WJ13" s="132"/>
      <c r="WK13" s="132"/>
      <c r="WL13" s="133"/>
      <c r="WM13" s="131"/>
      <c r="WN13" s="132"/>
      <c r="WO13" s="132"/>
      <c r="WP13" s="132"/>
      <c r="WQ13" s="133"/>
      <c r="WR13" s="131"/>
      <c r="WS13" s="132"/>
      <c r="WT13" s="132"/>
      <c r="WU13" s="132"/>
      <c r="WV13" s="133"/>
      <c r="WW13" s="131"/>
      <c r="WX13" s="132"/>
      <c r="WY13" s="132"/>
      <c r="WZ13" s="132"/>
      <c r="XA13" s="133"/>
      <c r="XB13" s="131"/>
      <c r="XC13" s="132"/>
      <c r="XD13" s="132"/>
      <c r="XE13" s="132"/>
      <c r="XF13" s="133"/>
      <c r="XG13" s="131"/>
      <c r="XH13" s="132"/>
      <c r="XI13" s="132"/>
      <c r="XJ13" s="132"/>
      <c r="XK13" s="133"/>
      <c r="XL13" s="131"/>
      <c r="XM13" s="132"/>
      <c r="XN13" s="132"/>
      <c r="XO13" s="132"/>
      <c r="XP13" s="133"/>
      <c r="XQ13" s="131"/>
      <c r="XR13" s="132"/>
      <c r="XS13" s="132"/>
      <c r="XT13" s="132"/>
      <c r="XU13" s="133"/>
      <c r="XV13" s="131"/>
      <c r="XW13" s="132"/>
      <c r="XX13" s="132"/>
      <c r="XY13" s="132"/>
      <c r="XZ13" s="133"/>
      <c r="YA13" s="131"/>
      <c r="YB13" s="132"/>
      <c r="YC13" s="132"/>
      <c r="YD13" s="132"/>
      <c r="YE13" s="133"/>
      <c r="YF13" s="131"/>
      <c r="YG13" s="132"/>
      <c r="YH13" s="132"/>
      <c r="YI13" s="132"/>
      <c r="YJ13" s="133"/>
      <c r="YK13" s="131"/>
      <c r="YL13" s="132"/>
      <c r="YM13" s="132"/>
      <c r="YN13" s="132"/>
      <c r="YO13" s="133"/>
      <c r="YP13" s="131"/>
      <c r="YQ13" s="132"/>
      <c r="YR13" s="132"/>
      <c r="YS13" s="132"/>
      <c r="YT13" s="133"/>
      <c r="YU13" s="131"/>
      <c r="YV13" s="132"/>
      <c r="YW13" s="132"/>
      <c r="YX13" s="132"/>
      <c r="YY13" s="133"/>
      <c r="YZ13" s="131"/>
      <c r="ZA13" s="132"/>
      <c r="ZB13" s="132"/>
      <c r="ZC13" s="132"/>
      <c r="ZD13" s="133"/>
      <c r="ZE13" s="131"/>
      <c r="ZF13" s="132"/>
      <c r="ZG13" s="132"/>
      <c r="ZH13" s="132"/>
      <c r="ZI13" s="133"/>
      <c r="ZK13" s="3"/>
      <c r="ZL13" s="3"/>
      <c r="ZM13" s="3"/>
      <c r="ZN13" s="3"/>
      <c r="ZO13" s="3"/>
      <c r="ZP13" s="3"/>
      <c r="ZQ13" s="3"/>
      <c r="ZR13" s="3"/>
      <c r="ZS13" s="3"/>
      <c r="ZT13" s="3"/>
      <c r="ZU13" s="3"/>
      <c r="ZV13" s="3"/>
      <c r="ZW13" s="3"/>
      <c r="ZX13" s="3"/>
      <c r="ZY13" s="3"/>
      <c r="ZZ13" s="3"/>
      <c r="AAA13" s="3"/>
      <c r="AAB13" s="3"/>
      <c r="AAC13" s="3"/>
      <c r="AAD13" s="3"/>
      <c r="AAE13" s="3"/>
      <c r="AAF13" s="3"/>
      <c r="AAG13" s="3"/>
      <c r="AAH13" s="3"/>
    </row>
    <row r="14" spans="1:710" s="4" customFormat="1" ht="11.1" customHeight="1" x14ac:dyDescent="0.4">
      <c r="A14" s="402"/>
      <c r="B14" s="403"/>
      <c r="C14" s="403"/>
      <c r="D14" s="403"/>
      <c r="E14" s="403"/>
      <c r="F14" s="403"/>
      <c r="G14" s="403"/>
      <c r="H14" s="403"/>
      <c r="I14" s="403"/>
      <c r="J14" s="404"/>
      <c r="K14" s="393"/>
      <c r="L14" s="408"/>
      <c r="M14" s="408"/>
      <c r="N14" s="408"/>
      <c r="O14" s="395"/>
      <c r="P14" s="393"/>
      <c r="Q14" s="408"/>
      <c r="R14" s="408"/>
      <c r="S14" s="408"/>
      <c r="T14" s="395"/>
      <c r="U14" s="393"/>
      <c r="V14" s="408"/>
      <c r="W14" s="408"/>
      <c r="X14" s="408"/>
      <c r="Y14" s="395"/>
      <c r="Z14" s="393"/>
      <c r="AA14" s="408"/>
      <c r="AB14" s="408"/>
      <c r="AC14" s="408"/>
      <c r="AD14" s="395"/>
      <c r="AE14" s="393"/>
      <c r="AF14" s="408"/>
      <c r="AG14" s="408"/>
      <c r="AH14" s="408"/>
      <c r="AI14" s="395"/>
      <c r="AJ14" s="393"/>
      <c r="AK14" s="408"/>
      <c r="AL14" s="408"/>
      <c r="AM14" s="408"/>
      <c r="AN14" s="395"/>
      <c r="AO14" s="393"/>
      <c r="AP14" s="394"/>
      <c r="AQ14" s="394"/>
      <c r="AR14" s="394"/>
      <c r="AS14" s="395"/>
      <c r="AT14" s="393"/>
      <c r="AU14" s="394"/>
      <c r="AV14" s="394"/>
      <c r="AW14" s="394"/>
      <c r="AX14" s="395"/>
      <c r="AY14" s="393"/>
      <c r="AZ14" s="394"/>
      <c r="BA14" s="394"/>
      <c r="BB14" s="394"/>
      <c r="BC14" s="395"/>
      <c r="BD14" s="134"/>
      <c r="BE14" s="135"/>
      <c r="BF14" s="135"/>
      <c r="BG14" s="135"/>
      <c r="BH14" s="136"/>
      <c r="BI14" s="134"/>
      <c r="BJ14" s="135"/>
      <c r="BK14" s="135"/>
      <c r="BL14" s="135"/>
      <c r="BM14" s="136"/>
      <c r="BN14" s="134"/>
      <c r="BO14" s="135"/>
      <c r="BP14" s="135"/>
      <c r="BQ14" s="135"/>
      <c r="BR14" s="136"/>
      <c r="BS14" s="134"/>
      <c r="BT14" s="135"/>
      <c r="BU14" s="135"/>
      <c r="BV14" s="135"/>
      <c r="BW14" s="136"/>
      <c r="BX14" s="134"/>
      <c r="BY14" s="135"/>
      <c r="BZ14" s="135"/>
      <c r="CA14" s="135"/>
      <c r="CB14" s="136"/>
      <c r="CC14" s="134"/>
      <c r="CD14" s="135"/>
      <c r="CE14" s="135"/>
      <c r="CF14" s="135"/>
      <c r="CG14" s="136"/>
      <c r="CH14" s="134"/>
      <c r="CI14" s="135"/>
      <c r="CJ14" s="135"/>
      <c r="CK14" s="135"/>
      <c r="CL14" s="136"/>
      <c r="CM14" s="134"/>
      <c r="CN14" s="135"/>
      <c r="CO14" s="135"/>
      <c r="CP14" s="135"/>
      <c r="CQ14" s="136"/>
      <c r="CR14" s="134"/>
      <c r="CS14" s="135"/>
      <c r="CT14" s="135"/>
      <c r="CU14" s="135"/>
      <c r="CV14" s="136"/>
      <c r="CW14" s="134"/>
      <c r="CX14" s="135"/>
      <c r="CY14" s="135"/>
      <c r="CZ14" s="135"/>
      <c r="DA14" s="136"/>
      <c r="DB14" s="134"/>
      <c r="DC14" s="135"/>
      <c r="DD14" s="135"/>
      <c r="DE14" s="135"/>
      <c r="DF14" s="136"/>
      <c r="DG14" s="134"/>
      <c r="DH14" s="135"/>
      <c r="DI14" s="135"/>
      <c r="DJ14" s="135"/>
      <c r="DK14" s="136"/>
      <c r="DL14" s="134"/>
      <c r="DM14" s="135"/>
      <c r="DN14" s="135"/>
      <c r="DO14" s="135"/>
      <c r="DP14" s="136"/>
      <c r="DQ14" s="134"/>
      <c r="DR14" s="135"/>
      <c r="DS14" s="135"/>
      <c r="DT14" s="135"/>
      <c r="DU14" s="136"/>
      <c r="DV14" s="134"/>
      <c r="DW14" s="135"/>
      <c r="DX14" s="135"/>
      <c r="DY14" s="135"/>
      <c r="DZ14" s="136"/>
      <c r="EA14" s="134"/>
      <c r="EB14" s="135"/>
      <c r="EC14" s="135"/>
      <c r="ED14" s="135"/>
      <c r="EE14" s="136"/>
      <c r="EF14" s="134"/>
      <c r="EG14" s="135"/>
      <c r="EH14" s="135"/>
      <c r="EI14" s="135"/>
      <c r="EJ14" s="136"/>
      <c r="EK14" s="134"/>
      <c r="EL14" s="135"/>
      <c r="EM14" s="135"/>
      <c r="EN14" s="135"/>
      <c r="EO14" s="136"/>
      <c r="EP14" s="134"/>
      <c r="EQ14" s="135"/>
      <c r="ER14" s="135"/>
      <c r="ES14" s="135"/>
      <c r="ET14" s="136"/>
      <c r="EU14" s="134"/>
      <c r="EV14" s="135"/>
      <c r="EW14" s="135"/>
      <c r="EX14" s="135"/>
      <c r="EY14" s="136"/>
      <c r="EZ14" s="134"/>
      <c r="FA14" s="135"/>
      <c r="FB14" s="135"/>
      <c r="FC14" s="135"/>
      <c r="FD14" s="136"/>
      <c r="FE14" s="134"/>
      <c r="FF14" s="135"/>
      <c r="FG14" s="135"/>
      <c r="FH14" s="135"/>
      <c r="FI14" s="136"/>
      <c r="FJ14" s="134"/>
      <c r="FK14" s="135"/>
      <c r="FL14" s="135"/>
      <c r="FM14" s="135"/>
      <c r="FN14" s="136"/>
      <c r="FO14" s="134"/>
      <c r="FP14" s="135"/>
      <c r="FQ14" s="135"/>
      <c r="FR14" s="135"/>
      <c r="FS14" s="136"/>
      <c r="FT14" s="134"/>
      <c r="FU14" s="135"/>
      <c r="FV14" s="135"/>
      <c r="FW14" s="135"/>
      <c r="FX14" s="136"/>
      <c r="FY14" s="134"/>
      <c r="FZ14" s="135"/>
      <c r="GA14" s="135"/>
      <c r="GB14" s="135"/>
      <c r="GC14" s="136"/>
      <c r="GD14" s="134"/>
      <c r="GE14" s="135"/>
      <c r="GF14" s="135"/>
      <c r="GG14" s="135"/>
      <c r="GH14" s="136"/>
      <c r="GI14" s="134"/>
      <c r="GJ14" s="135"/>
      <c r="GK14" s="135"/>
      <c r="GL14" s="135"/>
      <c r="GM14" s="136"/>
      <c r="GN14" s="134"/>
      <c r="GO14" s="135"/>
      <c r="GP14" s="135"/>
      <c r="GQ14" s="135"/>
      <c r="GR14" s="136"/>
      <c r="GS14" s="134"/>
      <c r="GT14" s="135"/>
      <c r="GU14" s="135"/>
      <c r="GV14" s="135"/>
      <c r="GW14" s="136"/>
      <c r="GX14" s="134"/>
      <c r="GY14" s="135"/>
      <c r="GZ14" s="135"/>
      <c r="HA14" s="135"/>
      <c r="HB14" s="136"/>
      <c r="HC14" s="134"/>
      <c r="HD14" s="135"/>
      <c r="HE14" s="135"/>
      <c r="HF14" s="135"/>
      <c r="HG14" s="136"/>
      <c r="HH14" s="134"/>
      <c r="HI14" s="135"/>
      <c r="HJ14" s="135"/>
      <c r="HK14" s="135"/>
      <c r="HL14" s="136"/>
      <c r="HM14" s="134"/>
      <c r="HN14" s="135"/>
      <c r="HO14" s="135"/>
      <c r="HP14" s="135"/>
      <c r="HQ14" s="136"/>
      <c r="HR14" s="134"/>
      <c r="HS14" s="135"/>
      <c r="HT14" s="135"/>
      <c r="HU14" s="135"/>
      <c r="HV14" s="136"/>
      <c r="HW14" s="134"/>
      <c r="HX14" s="135"/>
      <c r="HY14" s="135"/>
      <c r="HZ14" s="135"/>
      <c r="IA14" s="136"/>
      <c r="IB14" s="134"/>
      <c r="IC14" s="135"/>
      <c r="ID14" s="135"/>
      <c r="IE14" s="135"/>
      <c r="IF14" s="136"/>
      <c r="IG14" s="134"/>
      <c r="IH14" s="135"/>
      <c r="II14" s="135"/>
      <c r="IJ14" s="135"/>
      <c r="IK14" s="136"/>
      <c r="IL14" s="134"/>
      <c r="IM14" s="135"/>
      <c r="IN14" s="135"/>
      <c r="IO14" s="135"/>
      <c r="IP14" s="136"/>
      <c r="IQ14" s="134"/>
      <c r="IR14" s="135"/>
      <c r="IS14" s="135"/>
      <c r="IT14" s="135"/>
      <c r="IU14" s="136"/>
      <c r="IV14" s="134"/>
      <c r="IW14" s="135"/>
      <c r="IX14" s="135"/>
      <c r="IY14" s="135"/>
      <c r="IZ14" s="136"/>
      <c r="JA14" s="134"/>
      <c r="JB14" s="135"/>
      <c r="JC14" s="135"/>
      <c r="JD14" s="135"/>
      <c r="JE14" s="136"/>
      <c r="JF14" s="134"/>
      <c r="JG14" s="135"/>
      <c r="JH14" s="135"/>
      <c r="JI14" s="135"/>
      <c r="JJ14" s="136"/>
      <c r="JK14" s="134"/>
      <c r="JL14" s="135"/>
      <c r="JM14" s="135"/>
      <c r="JN14" s="135"/>
      <c r="JO14" s="136"/>
      <c r="JP14" s="134"/>
      <c r="JQ14" s="135"/>
      <c r="JR14" s="135"/>
      <c r="JS14" s="135"/>
      <c r="JT14" s="136"/>
      <c r="JU14" s="134"/>
      <c r="JV14" s="135"/>
      <c r="JW14" s="135"/>
      <c r="JX14" s="135"/>
      <c r="JY14" s="136"/>
      <c r="JZ14" s="134"/>
      <c r="KA14" s="135"/>
      <c r="KB14" s="135"/>
      <c r="KC14" s="135"/>
      <c r="KD14" s="136"/>
      <c r="KE14" s="134"/>
      <c r="KF14" s="135"/>
      <c r="KG14" s="135"/>
      <c r="KH14" s="135"/>
      <c r="KI14" s="136"/>
      <c r="KJ14" s="134"/>
      <c r="KK14" s="135"/>
      <c r="KL14" s="135"/>
      <c r="KM14" s="135"/>
      <c r="KN14" s="136"/>
      <c r="KO14" s="134"/>
      <c r="KP14" s="135"/>
      <c r="KQ14" s="135"/>
      <c r="KR14" s="135"/>
      <c r="KS14" s="136"/>
      <c r="KT14" s="134"/>
      <c r="KU14" s="135"/>
      <c r="KV14" s="135"/>
      <c r="KW14" s="135"/>
      <c r="KX14" s="136"/>
      <c r="KY14" s="134"/>
      <c r="KZ14" s="135"/>
      <c r="LA14" s="135"/>
      <c r="LB14" s="135"/>
      <c r="LC14" s="136"/>
      <c r="LD14" s="134"/>
      <c r="LE14" s="135"/>
      <c r="LF14" s="135"/>
      <c r="LG14" s="135"/>
      <c r="LH14" s="136"/>
      <c r="LI14" s="134"/>
      <c r="LJ14" s="135"/>
      <c r="LK14" s="135"/>
      <c r="LL14" s="135"/>
      <c r="LM14" s="136"/>
      <c r="LN14" s="134"/>
      <c r="LO14" s="135"/>
      <c r="LP14" s="135"/>
      <c r="LQ14" s="135"/>
      <c r="LR14" s="136"/>
      <c r="LS14" s="134"/>
      <c r="LT14" s="135"/>
      <c r="LU14" s="135"/>
      <c r="LV14" s="135"/>
      <c r="LW14" s="136"/>
      <c r="LX14" s="134"/>
      <c r="LY14" s="135"/>
      <c r="LZ14" s="135"/>
      <c r="MA14" s="135"/>
      <c r="MB14" s="136"/>
      <c r="MC14" s="134"/>
      <c r="MD14" s="135"/>
      <c r="ME14" s="135"/>
      <c r="MF14" s="135"/>
      <c r="MG14" s="136"/>
      <c r="MH14" s="134"/>
      <c r="MI14" s="135"/>
      <c r="MJ14" s="135"/>
      <c r="MK14" s="135"/>
      <c r="ML14" s="136"/>
      <c r="MM14" s="134"/>
      <c r="MN14" s="135"/>
      <c r="MO14" s="135"/>
      <c r="MP14" s="135"/>
      <c r="MQ14" s="136"/>
      <c r="MR14" s="134"/>
      <c r="MS14" s="135"/>
      <c r="MT14" s="135"/>
      <c r="MU14" s="135"/>
      <c r="MV14" s="136"/>
      <c r="MW14" s="134"/>
      <c r="MX14" s="135"/>
      <c r="MY14" s="135"/>
      <c r="MZ14" s="135"/>
      <c r="NA14" s="136"/>
      <c r="NB14" s="134"/>
      <c r="NC14" s="135"/>
      <c r="ND14" s="135"/>
      <c r="NE14" s="135"/>
      <c r="NF14" s="136"/>
      <c r="NG14" s="134"/>
      <c r="NH14" s="135"/>
      <c r="NI14" s="135"/>
      <c r="NJ14" s="135"/>
      <c r="NK14" s="136"/>
      <c r="NL14" s="134"/>
      <c r="NM14" s="135"/>
      <c r="NN14" s="135"/>
      <c r="NO14" s="135"/>
      <c r="NP14" s="136"/>
      <c r="NQ14" s="134"/>
      <c r="NR14" s="135"/>
      <c r="NS14" s="135"/>
      <c r="NT14" s="135"/>
      <c r="NU14" s="136"/>
      <c r="NV14" s="134"/>
      <c r="NW14" s="135"/>
      <c r="NX14" s="135"/>
      <c r="NY14" s="135"/>
      <c r="NZ14" s="136"/>
      <c r="OA14" s="134"/>
      <c r="OB14" s="135"/>
      <c r="OC14" s="135"/>
      <c r="OD14" s="135"/>
      <c r="OE14" s="136"/>
      <c r="OF14" s="134"/>
      <c r="OG14" s="135"/>
      <c r="OH14" s="135"/>
      <c r="OI14" s="135"/>
      <c r="OJ14" s="136"/>
      <c r="OK14" s="134"/>
      <c r="OL14" s="135"/>
      <c r="OM14" s="135"/>
      <c r="ON14" s="135"/>
      <c r="OO14" s="136"/>
      <c r="OP14" s="134"/>
      <c r="OQ14" s="135"/>
      <c r="OR14" s="135"/>
      <c r="OS14" s="135"/>
      <c r="OT14" s="136"/>
      <c r="OU14" s="134"/>
      <c r="OV14" s="135"/>
      <c r="OW14" s="135"/>
      <c r="OX14" s="135"/>
      <c r="OY14" s="136"/>
      <c r="OZ14" s="134"/>
      <c r="PA14" s="135"/>
      <c r="PB14" s="135"/>
      <c r="PC14" s="135"/>
      <c r="PD14" s="136"/>
      <c r="PE14" s="134"/>
      <c r="PF14" s="135"/>
      <c r="PG14" s="135"/>
      <c r="PH14" s="135"/>
      <c r="PI14" s="136"/>
      <c r="PJ14" s="134"/>
      <c r="PK14" s="135"/>
      <c r="PL14" s="135"/>
      <c r="PM14" s="135"/>
      <c r="PN14" s="136"/>
      <c r="PO14" s="134"/>
      <c r="PP14" s="135"/>
      <c r="PQ14" s="135"/>
      <c r="PR14" s="135"/>
      <c r="PS14" s="136"/>
      <c r="PT14" s="134"/>
      <c r="PU14" s="135"/>
      <c r="PV14" s="135"/>
      <c r="PW14" s="135"/>
      <c r="PX14" s="136"/>
      <c r="PY14" s="134"/>
      <c r="PZ14" s="135"/>
      <c r="QA14" s="135"/>
      <c r="QB14" s="135"/>
      <c r="QC14" s="136"/>
      <c r="QD14" s="134"/>
      <c r="QE14" s="135"/>
      <c r="QF14" s="135"/>
      <c r="QG14" s="135"/>
      <c r="QH14" s="136"/>
      <c r="QI14" s="134"/>
      <c r="QJ14" s="135"/>
      <c r="QK14" s="135"/>
      <c r="QL14" s="135"/>
      <c r="QM14" s="136"/>
      <c r="QN14" s="134"/>
      <c r="QO14" s="135"/>
      <c r="QP14" s="135"/>
      <c r="QQ14" s="135"/>
      <c r="QR14" s="136"/>
      <c r="QS14" s="134"/>
      <c r="QT14" s="135"/>
      <c r="QU14" s="135"/>
      <c r="QV14" s="135"/>
      <c r="QW14" s="136"/>
      <c r="QX14" s="134"/>
      <c r="QY14" s="135"/>
      <c r="QZ14" s="135"/>
      <c r="RA14" s="135"/>
      <c r="RB14" s="136"/>
      <c r="RC14" s="134"/>
      <c r="RD14" s="135"/>
      <c r="RE14" s="135"/>
      <c r="RF14" s="135"/>
      <c r="RG14" s="136"/>
      <c r="RH14" s="134"/>
      <c r="RI14" s="135"/>
      <c r="RJ14" s="135"/>
      <c r="RK14" s="135"/>
      <c r="RL14" s="136"/>
      <c r="RM14" s="134"/>
      <c r="RN14" s="135"/>
      <c r="RO14" s="135"/>
      <c r="RP14" s="135"/>
      <c r="RQ14" s="136"/>
      <c r="RR14" s="134"/>
      <c r="RS14" s="135"/>
      <c r="RT14" s="135"/>
      <c r="RU14" s="135"/>
      <c r="RV14" s="136"/>
      <c r="RW14" s="134"/>
      <c r="RX14" s="135"/>
      <c r="RY14" s="135"/>
      <c r="RZ14" s="135"/>
      <c r="SA14" s="136"/>
      <c r="SB14" s="134"/>
      <c r="SC14" s="135"/>
      <c r="SD14" s="135"/>
      <c r="SE14" s="135"/>
      <c r="SF14" s="136"/>
      <c r="SG14" s="134"/>
      <c r="SH14" s="135"/>
      <c r="SI14" s="135"/>
      <c r="SJ14" s="135"/>
      <c r="SK14" s="136"/>
      <c r="SL14" s="134"/>
      <c r="SM14" s="135"/>
      <c r="SN14" s="135"/>
      <c r="SO14" s="135"/>
      <c r="SP14" s="136"/>
      <c r="SQ14" s="134"/>
      <c r="SR14" s="135"/>
      <c r="SS14" s="135"/>
      <c r="ST14" s="135"/>
      <c r="SU14" s="136"/>
      <c r="SV14" s="134"/>
      <c r="SW14" s="135"/>
      <c r="SX14" s="135"/>
      <c r="SY14" s="135"/>
      <c r="SZ14" s="136"/>
      <c r="TA14" s="134"/>
      <c r="TB14" s="135"/>
      <c r="TC14" s="135"/>
      <c r="TD14" s="135"/>
      <c r="TE14" s="136"/>
      <c r="TF14" s="134"/>
      <c r="TG14" s="135"/>
      <c r="TH14" s="135"/>
      <c r="TI14" s="135"/>
      <c r="TJ14" s="136"/>
      <c r="TK14" s="134"/>
      <c r="TL14" s="135"/>
      <c r="TM14" s="135"/>
      <c r="TN14" s="135"/>
      <c r="TO14" s="136"/>
      <c r="TP14" s="134"/>
      <c r="TQ14" s="135"/>
      <c r="TR14" s="135"/>
      <c r="TS14" s="135"/>
      <c r="TT14" s="136"/>
      <c r="TU14" s="134"/>
      <c r="TV14" s="135"/>
      <c r="TW14" s="135"/>
      <c r="TX14" s="135"/>
      <c r="TY14" s="136"/>
      <c r="TZ14" s="134"/>
      <c r="UA14" s="135"/>
      <c r="UB14" s="135"/>
      <c r="UC14" s="135"/>
      <c r="UD14" s="136"/>
      <c r="UE14" s="134"/>
      <c r="UF14" s="135"/>
      <c r="UG14" s="135"/>
      <c r="UH14" s="135"/>
      <c r="UI14" s="136"/>
      <c r="UJ14" s="134"/>
      <c r="UK14" s="135"/>
      <c r="UL14" s="135"/>
      <c r="UM14" s="135"/>
      <c r="UN14" s="136"/>
      <c r="UO14" s="134"/>
      <c r="UP14" s="135"/>
      <c r="UQ14" s="135"/>
      <c r="UR14" s="135"/>
      <c r="US14" s="136"/>
      <c r="UT14" s="134"/>
      <c r="UU14" s="135"/>
      <c r="UV14" s="135"/>
      <c r="UW14" s="135"/>
      <c r="UX14" s="136"/>
      <c r="UY14" s="134"/>
      <c r="UZ14" s="135"/>
      <c r="VA14" s="135"/>
      <c r="VB14" s="135"/>
      <c r="VC14" s="136"/>
      <c r="VD14" s="134"/>
      <c r="VE14" s="135"/>
      <c r="VF14" s="135"/>
      <c r="VG14" s="135"/>
      <c r="VH14" s="136"/>
      <c r="VI14" s="134"/>
      <c r="VJ14" s="135"/>
      <c r="VK14" s="135"/>
      <c r="VL14" s="135"/>
      <c r="VM14" s="136"/>
      <c r="VN14" s="134"/>
      <c r="VO14" s="135"/>
      <c r="VP14" s="135"/>
      <c r="VQ14" s="135"/>
      <c r="VR14" s="136"/>
      <c r="VS14" s="134"/>
      <c r="VT14" s="135"/>
      <c r="VU14" s="135"/>
      <c r="VV14" s="135"/>
      <c r="VW14" s="136"/>
      <c r="VX14" s="134"/>
      <c r="VY14" s="135"/>
      <c r="VZ14" s="135"/>
      <c r="WA14" s="135"/>
      <c r="WB14" s="136"/>
      <c r="WC14" s="134"/>
      <c r="WD14" s="135"/>
      <c r="WE14" s="135"/>
      <c r="WF14" s="135"/>
      <c r="WG14" s="136"/>
      <c r="WH14" s="134"/>
      <c r="WI14" s="135"/>
      <c r="WJ14" s="135"/>
      <c r="WK14" s="135"/>
      <c r="WL14" s="136"/>
      <c r="WM14" s="134"/>
      <c r="WN14" s="135"/>
      <c r="WO14" s="135"/>
      <c r="WP14" s="135"/>
      <c r="WQ14" s="136"/>
      <c r="WR14" s="134"/>
      <c r="WS14" s="135"/>
      <c r="WT14" s="135"/>
      <c r="WU14" s="135"/>
      <c r="WV14" s="136"/>
      <c r="WW14" s="134"/>
      <c r="WX14" s="135"/>
      <c r="WY14" s="135"/>
      <c r="WZ14" s="135"/>
      <c r="XA14" s="136"/>
      <c r="XB14" s="134"/>
      <c r="XC14" s="135"/>
      <c r="XD14" s="135"/>
      <c r="XE14" s="135"/>
      <c r="XF14" s="136"/>
      <c r="XG14" s="134"/>
      <c r="XH14" s="135"/>
      <c r="XI14" s="135"/>
      <c r="XJ14" s="135"/>
      <c r="XK14" s="136"/>
      <c r="XL14" s="134"/>
      <c r="XM14" s="135"/>
      <c r="XN14" s="135"/>
      <c r="XO14" s="135"/>
      <c r="XP14" s="136"/>
      <c r="XQ14" s="134"/>
      <c r="XR14" s="135"/>
      <c r="XS14" s="135"/>
      <c r="XT14" s="135"/>
      <c r="XU14" s="136"/>
      <c r="XV14" s="134"/>
      <c r="XW14" s="135"/>
      <c r="XX14" s="135"/>
      <c r="XY14" s="135"/>
      <c r="XZ14" s="136"/>
      <c r="YA14" s="134"/>
      <c r="YB14" s="135"/>
      <c r="YC14" s="135"/>
      <c r="YD14" s="135"/>
      <c r="YE14" s="136"/>
      <c r="YF14" s="134"/>
      <c r="YG14" s="135"/>
      <c r="YH14" s="135"/>
      <c r="YI14" s="135"/>
      <c r="YJ14" s="136"/>
      <c r="YK14" s="134"/>
      <c r="YL14" s="135"/>
      <c r="YM14" s="135"/>
      <c r="YN14" s="135"/>
      <c r="YO14" s="136"/>
      <c r="YP14" s="134"/>
      <c r="YQ14" s="135"/>
      <c r="YR14" s="135"/>
      <c r="YS14" s="135"/>
      <c r="YT14" s="136"/>
      <c r="YU14" s="134"/>
      <c r="YV14" s="135"/>
      <c r="YW14" s="135"/>
      <c r="YX14" s="135"/>
      <c r="YY14" s="136"/>
      <c r="YZ14" s="134"/>
      <c r="ZA14" s="135"/>
      <c r="ZB14" s="135"/>
      <c r="ZC14" s="135"/>
      <c r="ZD14" s="136"/>
      <c r="ZE14" s="134"/>
      <c r="ZF14" s="135"/>
      <c r="ZG14" s="135"/>
      <c r="ZH14" s="135"/>
      <c r="ZI14" s="136"/>
      <c r="ZK14" s="3"/>
      <c r="ZL14" s="3"/>
      <c r="ZM14" s="3"/>
      <c r="ZN14" s="3"/>
      <c r="ZO14" s="3"/>
      <c r="ZP14" s="3"/>
      <c r="ZQ14" s="3"/>
      <c r="ZR14" s="3"/>
      <c r="ZS14" s="3"/>
      <c r="ZT14" s="3"/>
      <c r="ZU14" s="3"/>
      <c r="ZV14" s="3"/>
      <c r="ZW14" s="3"/>
      <c r="ZX14" s="3"/>
      <c r="ZY14" s="3"/>
      <c r="ZZ14" s="3"/>
      <c r="AAA14" s="3"/>
      <c r="AAB14" s="3"/>
      <c r="AAC14" s="3"/>
      <c r="AAD14" s="3"/>
      <c r="AAE14" s="3"/>
      <c r="AAF14" s="3"/>
      <c r="AAG14" s="3"/>
      <c r="AAH14" s="3"/>
    </row>
    <row r="15" spans="1:710" s="4" customFormat="1" ht="11.1" customHeight="1" x14ac:dyDescent="0.4">
      <c r="A15" s="405"/>
      <c r="B15" s="406"/>
      <c r="C15" s="406"/>
      <c r="D15" s="406"/>
      <c r="E15" s="406"/>
      <c r="F15" s="406"/>
      <c r="G15" s="406"/>
      <c r="H15" s="406"/>
      <c r="I15" s="406"/>
      <c r="J15" s="407"/>
      <c r="K15" s="396"/>
      <c r="L15" s="397"/>
      <c r="M15" s="397"/>
      <c r="N15" s="397"/>
      <c r="O15" s="398"/>
      <c r="P15" s="396"/>
      <c r="Q15" s="397"/>
      <c r="R15" s="397"/>
      <c r="S15" s="397"/>
      <c r="T15" s="398"/>
      <c r="U15" s="396"/>
      <c r="V15" s="397"/>
      <c r="W15" s="397"/>
      <c r="X15" s="397"/>
      <c r="Y15" s="398"/>
      <c r="Z15" s="396"/>
      <c r="AA15" s="397"/>
      <c r="AB15" s="397"/>
      <c r="AC15" s="397"/>
      <c r="AD15" s="398"/>
      <c r="AE15" s="396"/>
      <c r="AF15" s="397"/>
      <c r="AG15" s="397"/>
      <c r="AH15" s="397"/>
      <c r="AI15" s="398"/>
      <c r="AJ15" s="396"/>
      <c r="AK15" s="397"/>
      <c r="AL15" s="397"/>
      <c r="AM15" s="397"/>
      <c r="AN15" s="398"/>
      <c r="AO15" s="396"/>
      <c r="AP15" s="397"/>
      <c r="AQ15" s="397"/>
      <c r="AR15" s="397"/>
      <c r="AS15" s="398"/>
      <c r="AT15" s="396"/>
      <c r="AU15" s="397"/>
      <c r="AV15" s="397"/>
      <c r="AW15" s="397"/>
      <c r="AX15" s="398"/>
      <c r="AY15" s="396"/>
      <c r="AZ15" s="397"/>
      <c r="BA15" s="397"/>
      <c r="BB15" s="397"/>
      <c r="BC15" s="398"/>
      <c r="BD15" s="137"/>
      <c r="BE15" s="138"/>
      <c r="BF15" s="138"/>
      <c r="BG15" s="138"/>
      <c r="BH15" s="139"/>
      <c r="BI15" s="137"/>
      <c r="BJ15" s="138"/>
      <c r="BK15" s="138"/>
      <c r="BL15" s="138"/>
      <c r="BM15" s="139"/>
      <c r="BN15" s="137"/>
      <c r="BO15" s="138"/>
      <c r="BP15" s="138"/>
      <c r="BQ15" s="138"/>
      <c r="BR15" s="139"/>
      <c r="BS15" s="137"/>
      <c r="BT15" s="138"/>
      <c r="BU15" s="138"/>
      <c r="BV15" s="138"/>
      <c r="BW15" s="139"/>
      <c r="BX15" s="137"/>
      <c r="BY15" s="138"/>
      <c r="BZ15" s="138"/>
      <c r="CA15" s="138"/>
      <c r="CB15" s="139"/>
      <c r="CC15" s="137"/>
      <c r="CD15" s="138"/>
      <c r="CE15" s="138"/>
      <c r="CF15" s="138"/>
      <c r="CG15" s="139"/>
      <c r="CH15" s="137"/>
      <c r="CI15" s="138"/>
      <c r="CJ15" s="138"/>
      <c r="CK15" s="138"/>
      <c r="CL15" s="139"/>
      <c r="CM15" s="137"/>
      <c r="CN15" s="138"/>
      <c r="CO15" s="138"/>
      <c r="CP15" s="138"/>
      <c r="CQ15" s="139"/>
      <c r="CR15" s="137"/>
      <c r="CS15" s="138"/>
      <c r="CT15" s="138"/>
      <c r="CU15" s="138"/>
      <c r="CV15" s="139"/>
      <c r="CW15" s="137"/>
      <c r="CX15" s="138"/>
      <c r="CY15" s="138"/>
      <c r="CZ15" s="138"/>
      <c r="DA15" s="139"/>
      <c r="DB15" s="137"/>
      <c r="DC15" s="138"/>
      <c r="DD15" s="138"/>
      <c r="DE15" s="138"/>
      <c r="DF15" s="139"/>
      <c r="DG15" s="137"/>
      <c r="DH15" s="138"/>
      <c r="DI15" s="138"/>
      <c r="DJ15" s="138"/>
      <c r="DK15" s="139"/>
      <c r="DL15" s="137"/>
      <c r="DM15" s="138"/>
      <c r="DN15" s="138"/>
      <c r="DO15" s="138"/>
      <c r="DP15" s="139"/>
      <c r="DQ15" s="137"/>
      <c r="DR15" s="138"/>
      <c r="DS15" s="138"/>
      <c r="DT15" s="138"/>
      <c r="DU15" s="139"/>
      <c r="DV15" s="137"/>
      <c r="DW15" s="138"/>
      <c r="DX15" s="138"/>
      <c r="DY15" s="138"/>
      <c r="DZ15" s="139"/>
      <c r="EA15" s="137"/>
      <c r="EB15" s="138"/>
      <c r="EC15" s="138"/>
      <c r="ED15" s="138"/>
      <c r="EE15" s="139"/>
      <c r="EF15" s="137"/>
      <c r="EG15" s="138"/>
      <c r="EH15" s="138"/>
      <c r="EI15" s="138"/>
      <c r="EJ15" s="139"/>
      <c r="EK15" s="137"/>
      <c r="EL15" s="138"/>
      <c r="EM15" s="138"/>
      <c r="EN15" s="138"/>
      <c r="EO15" s="139"/>
      <c r="EP15" s="137"/>
      <c r="EQ15" s="138"/>
      <c r="ER15" s="138"/>
      <c r="ES15" s="138"/>
      <c r="ET15" s="139"/>
      <c r="EU15" s="137"/>
      <c r="EV15" s="138"/>
      <c r="EW15" s="138"/>
      <c r="EX15" s="138"/>
      <c r="EY15" s="139"/>
      <c r="EZ15" s="137"/>
      <c r="FA15" s="138"/>
      <c r="FB15" s="138"/>
      <c r="FC15" s="138"/>
      <c r="FD15" s="139"/>
      <c r="FE15" s="137"/>
      <c r="FF15" s="138"/>
      <c r="FG15" s="138"/>
      <c r="FH15" s="138"/>
      <c r="FI15" s="139"/>
      <c r="FJ15" s="137"/>
      <c r="FK15" s="138"/>
      <c r="FL15" s="138"/>
      <c r="FM15" s="138"/>
      <c r="FN15" s="139"/>
      <c r="FO15" s="137"/>
      <c r="FP15" s="138"/>
      <c r="FQ15" s="138"/>
      <c r="FR15" s="138"/>
      <c r="FS15" s="139"/>
      <c r="FT15" s="137"/>
      <c r="FU15" s="138"/>
      <c r="FV15" s="138"/>
      <c r="FW15" s="138"/>
      <c r="FX15" s="139"/>
      <c r="FY15" s="137"/>
      <c r="FZ15" s="138"/>
      <c r="GA15" s="138"/>
      <c r="GB15" s="138"/>
      <c r="GC15" s="139"/>
      <c r="GD15" s="137"/>
      <c r="GE15" s="138"/>
      <c r="GF15" s="138"/>
      <c r="GG15" s="138"/>
      <c r="GH15" s="139"/>
      <c r="GI15" s="137"/>
      <c r="GJ15" s="138"/>
      <c r="GK15" s="138"/>
      <c r="GL15" s="138"/>
      <c r="GM15" s="139"/>
      <c r="GN15" s="137"/>
      <c r="GO15" s="138"/>
      <c r="GP15" s="138"/>
      <c r="GQ15" s="138"/>
      <c r="GR15" s="139"/>
      <c r="GS15" s="137"/>
      <c r="GT15" s="138"/>
      <c r="GU15" s="138"/>
      <c r="GV15" s="138"/>
      <c r="GW15" s="139"/>
      <c r="GX15" s="137"/>
      <c r="GY15" s="138"/>
      <c r="GZ15" s="138"/>
      <c r="HA15" s="138"/>
      <c r="HB15" s="139"/>
      <c r="HC15" s="137"/>
      <c r="HD15" s="138"/>
      <c r="HE15" s="138"/>
      <c r="HF15" s="138"/>
      <c r="HG15" s="139"/>
      <c r="HH15" s="137"/>
      <c r="HI15" s="138"/>
      <c r="HJ15" s="138"/>
      <c r="HK15" s="138"/>
      <c r="HL15" s="139"/>
      <c r="HM15" s="137"/>
      <c r="HN15" s="138"/>
      <c r="HO15" s="138"/>
      <c r="HP15" s="138"/>
      <c r="HQ15" s="139"/>
      <c r="HR15" s="137"/>
      <c r="HS15" s="138"/>
      <c r="HT15" s="138"/>
      <c r="HU15" s="138"/>
      <c r="HV15" s="139"/>
      <c r="HW15" s="137"/>
      <c r="HX15" s="138"/>
      <c r="HY15" s="138"/>
      <c r="HZ15" s="138"/>
      <c r="IA15" s="139"/>
      <c r="IB15" s="137"/>
      <c r="IC15" s="138"/>
      <c r="ID15" s="138"/>
      <c r="IE15" s="138"/>
      <c r="IF15" s="139"/>
      <c r="IG15" s="137"/>
      <c r="IH15" s="138"/>
      <c r="II15" s="138"/>
      <c r="IJ15" s="138"/>
      <c r="IK15" s="139"/>
      <c r="IL15" s="137"/>
      <c r="IM15" s="138"/>
      <c r="IN15" s="138"/>
      <c r="IO15" s="138"/>
      <c r="IP15" s="139"/>
      <c r="IQ15" s="137"/>
      <c r="IR15" s="138"/>
      <c r="IS15" s="138"/>
      <c r="IT15" s="138"/>
      <c r="IU15" s="139"/>
      <c r="IV15" s="137"/>
      <c r="IW15" s="138"/>
      <c r="IX15" s="138"/>
      <c r="IY15" s="138"/>
      <c r="IZ15" s="139"/>
      <c r="JA15" s="137"/>
      <c r="JB15" s="138"/>
      <c r="JC15" s="138"/>
      <c r="JD15" s="138"/>
      <c r="JE15" s="139"/>
      <c r="JF15" s="137"/>
      <c r="JG15" s="138"/>
      <c r="JH15" s="138"/>
      <c r="JI15" s="138"/>
      <c r="JJ15" s="139"/>
      <c r="JK15" s="137"/>
      <c r="JL15" s="138"/>
      <c r="JM15" s="138"/>
      <c r="JN15" s="138"/>
      <c r="JO15" s="139"/>
      <c r="JP15" s="137"/>
      <c r="JQ15" s="138"/>
      <c r="JR15" s="138"/>
      <c r="JS15" s="138"/>
      <c r="JT15" s="139"/>
      <c r="JU15" s="137"/>
      <c r="JV15" s="138"/>
      <c r="JW15" s="138"/>
      <c r="JX15" s="138"/>
      <c r="JY15" s="139"/>
      <c r="JZ15" s="137"/>
      <c r="KA15" s="138"/>
      <c r="KB15" s="138"/>
      <c r="KC15" s="138"/>
      <c r="KD15" s="139"/>
      <c r="KE15" s="137"/>
      <c r="KF15" s="138"/>
      <c r="KG15" s="138"/>
      <c r="KH15" s="138"/>
      <c r="KI15" s="139"/>
      <c r="KJ15" s="137"/>
      <c r="KK15" s="138"/>
      <c r="KL15" s="138"/>
      <c r="KM15" s="138"/>
      <c r="KN15" s="139"/>
      <c r="KO15" s="137"/>
      <c r="KP15" s="138"/>
      <c r="KQ15" s="138"/>
      <c r="KR15" s="138"/>
      <c r="KS15" s="139"/>
      <c r="KT15" s="137"/>
      <c r="KU15" s="138"/>
      <c r="KV15" s="138"/>
      <c r="KW15" s="138"/>
      <c r="KX15" s="139"/>
      <c r="KY15" s="137"/>
      <c r="KZ15" s="138"/>
      <c r="LA15" s="138"/>
      <c r="LB15" s="138"/>
      <c r="LC15" s="139"/>
      <c r="LD15" s="137"/>
      <c r="LE15" s="138"/>
      <c r="LF15" s="138"/>
      <c r="LG15" s="138"/>
      <c r="LH15" s="139"/>
      <c r="LI15" s="137"/>
      <c r="LJ15" s="138"/>
      <c r="LK15" s="138"/>
      <c r="LL15" s="138"/>
      <c r="LM15" s="139"/>
      <c r="LN15" s="137"/>
      <c r="LO15" s="138"/>
      <c r="LP15" s="138"/>
      <c r="LQ15" s="138"/>
      <c r="LR15" s="139"/>
      <c r="LS15" s="137"/>
      <c r="LT15" s="138"/>
      <c r="LU15" s="138"/>
      <c r="LV15" s="138"/>
      <c r="LW15" s="139"/>
      <c r="LX15" s="137"/>
      <c r="LY15" s="138"/>
      <c r="LZ15" s="138"/>
      <c r="MA15" s="138"/>
      <c r="MB15" s="139"/>
      <c r="MC15" s="137"/>
      <c r="MD15" s="138"/>
      <c r="ME15" s="138"/>
      <c r="MF15" s="138"/>
      <c r="MG15" s="139"/>
      <c r="MH15" s="137"/>
      <c r="MI15" s="138"/>
      <c r="MJ15" s="138"/>
      <c r="MK15" s="138"/>
      <c r="ML15" s="139"/>
      <c r="MM15" s="137"/>
      <c r="MN15" s="138"/>
      <c r="MO15" s="138"/>
      <c r="MP15" s="138"/>
      <c r="MQ15" s="139"/>
      <c r="MR15" s="137"/>
      <c r="MS15" s="138"/>
      <c r="MT15" s="138"/>
      <c r="MU15" s="138"/>
      <c r="MV15" s="139"/>
      <c r="MW15" s="137"/>
      <c r="MX15" s="138"/>
      <c r="MY15" s="138"/>
      <c r="MZ15" s="138"/>
      <c r="NA15" s="139"/>
      <c r="NB15" s="137"/>
      <c r="NC15" s="138"/>
      <c r="ND15" s="138"/>
      <c r="NE15" s="138"/>
      <c r="NF15" s="139"/>
      <c r="NG15" s="137"/>
      <c r="NH15" s="138"/>
      <c r="NI15" s="138"/>
      <c r="NJ15" s="138"/>
      <c r="NK15" s="139"/>
      <c r="NL15" s="137"/>
      <c r="NM15" s="138"/>
      <c r="NN15" s="138"/>
      <c r="NO15" s="138"/>
      <c r="NP15" s="139"/>
      <c r="NQ15" s="137"/>
      <c r="NR15" s="138"/>
      <c r="NS15" s="138"/>
      <c r="NT15" s="138"/>
      <c r="NU15" s="139"/>
      <c r="NV15" s="137"/>
      <c r="NW15" s="138"/>
      <c r="NX15" s="138"/>
      <c r="NY15" s="138"/>
      <c r="NZ15" s="139"/>
      <c r="OA15" s="137"/>
      <c r="OB15" s="138"/>
      <c r="OC15" s="138"/>
      <c r="OD15" s="138"/>
      <c r="OE15" s="139"/>
      <c r="OF15" s="137"/>
      <c r="OG15" s="138"/>
      <c r="OH15" s="138"/>
      <c r="OI15" s="138"/>
      <c r="OJ15" s="139"/>
      <c r="OK15" s="137"/>
      <c r="OL15" s="138"/>
      <c r="OM15" s="138"/>
      <c r="ON15" s="138"/>
      <c r="OO15" s="139"/>
      <c r="OP15" s="137"/>
      <c r="OQ15" s="138"/>
      <c r="OR15" s="138"/>
      <c r="OS15" s="138"/>
      <c r="OT15" s="139"/>
      <c r="OU15" s="137"/>
      <c r="OV15" s="138"/>
      <c r="OW15" s="138"/>
      <c r="OX15" s="138"/>
      <c r="OY15" s="139"/>
      <c r="OZ15" s="137"/>
      <c r="PA15" s="138"/>
      <c r="PB15" s="138"/>
      <c r="PC15" s="138"/>
      <c r="PD15" s="139"/>
      <c r="PE15" s="137"/>
      <c r="PF15" s="138"/>
      <c r="PG15" s="138"/>
      <c r="PH15" s="138"/>
      <c r="PI15" s="139"/>
      <c r="PJ15" s="137"/>
      <c r="PK15" s="138"/>
      <c r="PL15" s="138"/>
      <c r="PM15" s="138"/>
      <c r="PN15" s="139"/>
      <c r="PO15" s="137"/>
      <c r="PP15" s="138"/>
      <c r="PQ15" s="138"/>
      <c r="PR15" s="138"/>
      <c r="PS15" s="139"/>
      <c r="PT15" s="137"/>
      <c r="PU15" s="138"/>
      <c r="PV15" s="138"/>
      <c r="PW15" s="138"/>
      <c r="PX15" s="139"/>
      <c r="PY15" s="137"/>
      <c r="PZ15" s="138"/>
      <c r="QA15" s="138"/>
      <c r="QB15" s="138"/>
      <c r="QC15" s="139"/>
      <c r="QD15" s="137"/>
      <c r="QE15" s="138"/>
      <c r="QF15" s="138"/>
      <c r="QG15" s="138"/>
      <c r="QH15" s="139"/>
      <c r="QI15" s="137"/>
      <c r="QJ15" s="138"/>
      <c r="QK15" s="138"/>
      <c r="QL15" s="138"/>
      <c r="QM15" s="139"/>
      <c r="QN15" s="137"/>
      <c r="QO15" s="138"/>
      <c r="QP15" s="138"/>
      <c r="QQ15" s="138"/>
      <c r="QR15" s="139"/>
      <c r="QS15" s="137"/>
      <c r="QT15" s="138"/>
      <c r="QU15" s="138"/>
      <c r="QV15" s="138"/>
      <c r="QW15" s="139"/>
      <c r="QX15" s="137"/>
      <c r="QY15" s="138"/>
      <c r="QZ15" s="138"/>
      <c r="RA15" s="138"/>
      <c r="RB15" s="139"/>
      <c r="RC15" s="137"/>
      <c r="RD15" s="138"/>
      <c r="RE15" s="138"/>
      <c r="RF15" s="138"/>
      <c r="RG15" s="139"/>
      <c r="RH15" s="137"/>
      <c r="RI15" s="138"/>
      <c r="RJ15" s="138"/>
      <c r="RK15" s="138"/>
      <c r="RL15" s="139"/>
      <c r="RM15" s="137"/>
      <c r="RN15" s="138"/>
      <c r="RO15" s="138"/>
      <c r="RP15" s="138"/>
      <c r="RQ15" s="139"/>
      <c r="RR15" s="137"/>
      <c r="RS15" s="138"/>
      <c r="RT15" s="138"/>
      <c r="RU15" s="138"/>
      <c r="RV15" s="139"/>
      <c r="RW15" s="137"/>
      <c r="RX15" s="138"/>
      <c r="RY15" s="138"/>
      <c r="RZ15" s="138"/>
      <c r="SA15" s="139"/>
      <c r="SB15" s="137"/>
      <c r="SC15" s="138"/>
      <c r="SD15" s="138"/>
      <c r="SE15" s="138"/>
      <c r="SF15" s="139"/>
      <c r="SG15" s="137"/>
      <c r="SH15" s="138"/>
      <c r="SI15" s="138"/>
      <c r="SJ15" s="138"/>
      <c r="SK15" s="139"/>
      <c r="SL15" s="137"/>
      <c r="SM15" s="138"/>
      <c r="SN15" s="138"/>
      <c r="SO15" s="138"/>
      <c r="SP15" s="139"/>
      <c r="SQ15" s="137"/>
      <c r="SR15" s="138"/>
      <c r="SS15" s="138"/>
      <c r="ST15" s="138"/>
      <c r="SU15" s="139"/>
      <c r="SV15" s="137"/>
      <c r="SW15" s="138"/>
      <c r="SX15" s="138"/>
      <c r="SY15" s="138"/>
      <c r="SZ15" s="139"/>
      <c r="TA15" s="137"/>
      <c r="TB15" s="138"/>
      <c r="TC15" s="138"/>
      <c r="TD15" s="138"/>
      <c r="TE15" s="139"/>
      <c r="TF15" s="137"/>
      <c r="TG15" s="138"/>
      <c r="TH15" s="138"/>
      <c r="TI15" s="138"/>
      <c r="TJ15" s="139"/>
      <c r="TK15" s="137"/>
      <c r="TL15" s="138"/>
      <c r="TM15" s="138"/>
      <c r="TN15" s="138"/>
      <c r="TO15" s="139"/>
      <c r="TP15" s="137"/>
      <c r="TQ15" s="138"/>
      <c r="TR15" s="138"/>
      <c r="TS15" s="138"/>
      <c r="TT15" s="139"/>
      <c r="TU15" s="137"/>
      <c r="TV15" s="138"/>
      <c r="TW15" s="138"/>
      <c r="TX15" s="138"/>
      <c r="TY15" s="139"/>
      <c r="TZ15" s="137"/>
      <c r="UA15" s="138"/>
      <c r="UB15" s="138"/>
      <c r="UC15" s="138"/>
      <c r="UD15" s="139"/>
      <c r="UE15" s="137"/>
      <c r="UF15" s="138"/>
      <c r="UG15" s="138"/>
      <c r="UH15" s="138"/>
      <c r="UI15" s="139"/>
      <c r="UJ15" s="137"/>
      <c r="UK15" s="138"/>
      <c r="UL15" s="138"/>
      <c r="UM15" s="138"/>
      <c r="UN15" s="139"/>
      <c r="UO15" s="137"/>
      <c r="UP15" s="138"/>
      <c r="UQ15" s="138"/>
      <c r="UR15" s="138"/>
      <c r="US15" s="139"/>
      <c r="UT15" s="137"/>
      <c r="UU15" s="138"/>
      <c r="UV15" s="138"/>
      <c r="UW15" s="138"/>
      <c r="UX15" s="139"/>
      <c r="UY15" s="137"/>
      <c r="UZ15" s="138"/>
      <c r="VA15" s="138"/>
      <c r="VB15" s="138"/>
      <c r="VC15" s="139"/>
      <c r="VD15" s="137"/>
      <c r="VE15" s="138"/>
      <c r="VF15" s="138"/>
      <c r="VG15" s="138"/>
      <c r="VH15" s="139"/>
      <c r="VI15" s="137"/>
      <c r="VJ15" s="138"/>
      <c r="VK15" s="138"/>
      <c r="VL15" s="138"/>
      <c r="VM15" s="139"/>
      <c r="VN15" s="137"/>
      <c r="VO15" s="138"/>
      <c r="VP15" s="138"/>
      <c r="VQ15" s="138"/>
      <c r="VR15" s="139"/>
      <c r="VS15" s="137"/>
      <c r="VT15" s="138"/>
      <c r="VU15" s="138"/>
      <c r="VV15" s="138"/>
      <c r="VW15" s="139"/>
      <c r="VX15" s="137"/>
      <c r="VY15" s="138"/>
      <c r="VZ15" s="138"/>
      <c r="WA15" s="138"/>
      <c r="WB15" s="139"/>
      <c r="WC15" s="137"/>
      <c r="WD15" s="138"/>
      <c r="WE15" s="138"/>
      <c r="WF15" s="138"/>
      <c r="WG15" s="139"/>
      <c r="WH15" s="137"/>
      <c r="WI15" s="138"/>
      <c r="WJ15" s="138"/>
      <c r="WK15" s="138"/>
      <c r="WL15" s="139"/>
      <c r="WM15" s="137"/>
      <c r="WN15" s="138"/>
      <c r="WO15" s="138"/>
      <c r="WP15" s="138"/>
      <c r="WQ15" s="139"/>
      <c r="WR15" s="137"/>
      <c r="WS15" s="138"/>
      <c r="WT15" s="138"/>
      <c r="WU15" s="138"/>
      <c r="WV15" s="139"/>
      <c r="WW15" s="137"/>
      <c r="WX15" s="138"/>
      <c r="WY15" s="138"/>
      <c r="WZ15" s="138"/>
      <c r="XA15" s="139"/>
      <c r="XB15" s="137"/>
      <c r="XC15" s="138"/>
      <c r="XD15" s="138"/>
      <c r="XE15" s="138"/>
      <c r="XF15" s="139"/>
      <c r="XG15" s="137"/>
      <c r="XH15" s="138"/>
      <c r="XI15" s="138"/>
      <c r="XJ15" s="138"/>
      <c r="XK15" s="139"/>
      <c r="XL15" s="137"/>
      <c r="XM15" s="138"/>
      <c r="XN15" s="138"/>
      <c r="XO15" s="138"/>
      <c r="XP15" s="139"/>
      <c r="XQ15" s="137"/>
      <c r="XR15" s="138"/>
      <c r="XS15" s="138"/>
      <c r="XT15" s="138"/>
      <c r="XU15" s="139"/>
      <c r="XV15" s="137"/>
      <c r="XW15" s="138"/>
      <c r="XX15" s="138"/>
      <c r="XY15" s="138"/>
      <c r="XZ15" s="139"/>
      <c r="YA15" s="137"/>
      <c r="YB15" s="138"/>
      <c r="YC15" s="138"/>
      <c r="YD15" s="138"/>
      <c r="YE15" s="139"/>
      <c r="YF15" s="137"/>
      <c r="YG15" s="138"/>
      <c r="YH15" s="138"/>
      <c r="YI15" s="138"/>
      <c r="YJ15" s="139"/>
      <c r="YK15" s="137"/>
      <c r="YL15" s="138"/>
      <c r="YM15" s="138"/>
      <c r="YN15" s="138"/>
      <c r="YO15" s="139"/>
      <c r="YP15" s="137"/>
      <c r="YQ15" s="138"/>
      <c r="YR15" s="138"/>
      <c r="YS15" s="138"/>
      <c r="YT15" s="139"/>
      <c r="YU15" s="137"/>
      <c r="YV15" s="138"/>
      <c r="YW15" s="138"/>
      <c r="YX15" s="138"/>
      <c r="YY15" s="139"/>
      <c r="YZ15" s="137"/>
      <c r="ZA15" s="138"/>
      <c r="ZB15" s="138"/>
      <c r="ZC15" s="138"/>
      <c r="ZD15" s="139"/>
      <c r="ZE15" s="137"/>
      <c r="ZF15" s="138"/>
      <c r="ZG15" s="138"/>
      <c r="ZH15" s="138"/>
      <c r="ZI15" s="139"/>
      <c r="ZK15" s="3"/>
      <c r="ZL15" s="3"/>
      <c r="ZM15" s="3"/>
      <c r="ZN15" s="3"/>
      <c r="ZO15" s="3"/>
      <c r="ZP15" s="3"/>
      <c r="ZQ15" s="3"/>
      <c r="ZR15" s="3"/>
      <c r="ZS15" s="3"/>
      <c r="ZT15" s="3"/>
      <c r="ZU15" s="3"/>
      <c r="ZV15" s="3"/>
      <c r="ZW15" s="3"/>
      <c r="ZX15" s="3"/>
      <c r="ZY15" s="3"/>
      <c r="ZZ15" s="3"/>
      <c r="AAA15" s="3"/>
      <c r="AAB15" s="3"/>
      <c r="AAC15" s="3"/>
      <c r="AAD15" s="3"/>
      <c r="AAE15" s="3"/>
      <c r="AAF15" s="3"/>
      <c r="AAG15" s="3"/>
      <c r="AAH15" s="3"/>
    </row>
    <row r="16" spans="1:710" s="4" customFormat="1" ht="11.1" customHeight="1" x14ac:dyDescent="0.4">
      <c r="A16" s="399" t="s">
        <v>65</v>
      </c>
      <c r="B16" s="400"/>
      <c r="C16" s="400"/>
      <c r="D16" s="400"/>
      <c r="E16" s="400"/>
      <c r="F16" s="400"/>
      <c r="G16" s="400"/>
      <c r="H16" s="400"/>
      <c r="I16" s="400"/>
      <c r="J16" s="401"/>
      <c r="K16" s="390">
        <v>200</v>
      </c>
      <c r="L16" s="391"/>
      <c r="M16" s="391"/>
      <c r="N16" s="391"/>
      <c r="O16" s="392"/>
      <c r="P16" s="390"/>
      <c r="Q16" s="391"/>
      <c r="R16" s="391"/>
      <c r="S16" s="391"/>
      <c r="T16" s="392"/>
      <c r="U16" s="390">
        <v>200</v>
      </c>
      <c r="V16" s="391"/>
      <c r="W16" s="391"/>
      <c r="X16" s="391"/>
      <c r="Y16" s="392"/>
      <c r="Z16" s="390"/>
      <c r="AA16" s="391"/>
      <c r="AB16" s="391"/>
      <c r="AC16" s="391"/>
      <c r="AD16" s="392"/>
      <c r="AE16" s="390">
        <v>300</v>
      </c>
      <c r="AF16" s="391"/>
      <c r="AG16" s="391"/>
      <c r="AH16" s="391"/>
      <c r="AI16" s="392"/>
      <c r="AJ16" s="390"/>
      <c r="AK16" s="391"/>
      <c r="AL16" s="391"/>
      <c r="AM16" s="391"/>
      <c r="AN16" s="392"/>
      <c r="AO16" s="390">
        <v>500</v>
      </c>
      <c r="AP16" s="391"/>
      <c r="AQ16" s="391"/>
      <c r="AR16" s="391"/>
      <c r="AS16" s="392"/>
      <c r="AT16" s="390"/>
      <c r="AU16" s="391"/>
      <c r="AV16" s="391"/>
      <c r="AW16" s="391"/>
      <c r="AX16" s="392"/>
      <c r="AY16" s="390">
        <v>200</v>
      </c>
      <c r="AZ16" s="391"/>
      <c r="BA16" s="391"/>
      <c r="BB16" s="391"/>
      <c r="BC16" s="392"/>
      <c r="BD16" s="131"/>
      <c r="BE16" s="132"/>
      <c r="BF16" s="132"/>
      <c r="BG16" s="132"/>
      <c r="BH16" s="133"/>
      <c r="BI16" s="131"/>
      <c r="BJ16" s="132"/>
      <c r="BK16" s="132"/>
      <c r="BL16" s="132"/>
      <c r="BM16" s="133"/>
      <c r="BN16" s="131"/>
      <c r="BO16" s="132"/>
      <c r="BP16" s="132"/>
      <c r="BQ16" s="132"/>
      <c r="BR16" s="133"/>
      <c r="BS16" s="131"/>
      <c r="BT16" s="132"/>
      <c r="BU16" s="132"/>
      <c r="BV16" s="132"/>
      <c r="BW16" s="133"/>
      <c r="BX16" s="131"/>
      <c r="BY16" s="132"/>
      <c r="BZ16" s="132"/>
      <c r="CA16" s="132"/>
      <c r="CB16" s="133"/>
      <c r="CC16" s="131"/>
      <c r="CD16" s="132"/>
      <c r="CE16" s="132"/>
      <c r="CF16" s="132"/>
      <c r="CG16" s="133"/>
      <c r="CH16" s="131"/>
      <c r="CI16" s="132"/>
      <c r="CJ16" s="132"/>
      <c r="CK16" s="132"/>
      <c r="CL16" s="133"/>
      <c r="CM16" s="131"/>
      <c r="CN16" s="132"/>
      <c r="CO16" s="132"/>
      <c r="CP16" s="132"/>
      <c r="CQ16" s="133"/>
      <c r="CR16" s="131"/>
      <c r="CS16" s="132"/>
      <c r="CT16" s="132"/>
      <c r="CU16" s="132"/>
      <c r="CV16" s="133"/>
      <c r="CW16" s="131"/>
      <c r="CX16" s="132"/>
      <c r="CY16" s="132"/>
      <c r="CZ16" s="132"/>
      <c r="DA16" s="133"/>
      <c r="DB16" s="131"/>
      <c r="DC16" s="132"/>
      <c r="DD16" s="132"/>
      <c r="DE16" s="132"/>
      <c r="DF16" s="133"/>
      <c r="DG16" s="131"/>
      <c r="DH16" s="132"/>
      <c r="DI16" s="132"/>
      <c r="DJ16" s="132"/>
      <c r="DK16" s="133"/>
      <c r="DL16" s="131"/>
      <c r="DM16" s="132"/>
      <c r="DN16" s="132"/>
      <c r="DO16" s="132"/>
      <c r="DP16" s="133"/>
      <c r="DQ16" s="131"/>
      <c r="DR16" s="132"/>
      <c r="DS16" s="132"/>
      <c r="DT16" s="132"/>
      <c r="DU16" s="133"/>
      <c r="DV16" s="131"/>
      <c r="DW16" s="132"/>
      <c r="DX16" s="132"/>
      <c r="DY16" s="132"/>
      <c r="DZ16" s="133"/>
      <c r="EA16" s="131"/>
      <c r="EB16" s="132"/>
      <c r="EC16" s="132"/>
      <c r="ED16" s="132"/>
      <c r="EE16" s="133"/>
      <c r="EF16" s="131"/>
      <c r="EG16" s="132"/>
      <c r="EH16" s="132"/>
      <c r="EI16" s="132"/>
      <c r="EJ16" s="133"/>
      <c r="EK16" s="131"/>
      <c r="EL16" s="132"/>
      <c r="EM16" s="132"/>
      <c r="EN16" s="132"/>
      <c r="EO16" s="133"/>
      <c r="EP16" s="131"/>
      <c r="EQ16" s="132"/>
      <c r="ER16" s="132"/>
      <c r="ES16" s="132"/>
      <c r="ET16" s="133"/>
      <c r="EU16" s="131"/>
      <c r="EV16" s="132"/>
      <c r="EW16" s="132"/>
      <c r="EX16" s="132"/>
      <c r="EY16" s="133"/>
      <c r="EZ16" s="131"/>
      <c r="FA16" s="132"/>
      <c r="FB16" s="132"/>
      <c r="FC16" s="132"/>
      <c r="FD16" s="133"/>
      <c r="FE16" s="131"/>
      <c r="FF16" s="132"/>
      <c r="FG16" s="132"/>
      <c r="FH16" s="132"/>
      <c r="FI16" s="133"/>
      <c r="FJ16" s="131"/>
      <c r="FK16" s="132"/>
      <c r="FL16" s="132"/>
      <c r="FM16" s="132"/>
      <c r="FN16" s="133"/>
      <c r="FO16" s="131"/>
      <c r="FP16" s="132"/>
      <c r="FQ16" s="132"/>
      <c r="FR16" s="132"/>
      <c r="FS16" s="133"/>
      <c r="FT16" s="131"/>
      <c r="FU16" s="132"/>
      <c r="FV16" s="132"/>
      <c r="FW16" s="132"/>
      <c r="FX16" s="133"/>
      <c r="FY16" s="131"/>
      <c r="FZ16" s="132"/>
      <c r="GA16" s="132"/>
      <c r="GB16" s="132"/>
      <c r="GC16" s="133"/>
      <c r="GD16" s="131"/>
      <c r="GE16" s="132"/>
      <c r="GF16" s="132"/>
      <c r="GG16" s="132"/>
      <c r="GH16" s="133"/>
      <c r="GI16" s="131"/>
      <c r="GJ16" s="132"/>
      <c r="GK16" s="132"/>
      <c r="GL16" s="132"/>
      <c r="GM16" s="133"/>
      <c r="GN16" s="131"/>
      <c r="GO16" s="132"/>
      <c r="GP16" s="132"/>
      <c r="GQ16" s="132"/>
      <c r="GR16" s="133"/>
      <c r="GS16" s="131"/>
      <c r="GT16" s="132"/>
      <c r="GU16" s="132"/>
      <c r="GV16" s="132"/>
      <c r="GW16" s="133"/>
      <c r="GX16" s="131"/>
      <c r="GY16" s="132"/>
      <c r="GZ16" s="132"/>
      <c r="HA16" s="132"/>
      <c r="HB16" s="133"/>
      <c r="HC16" s="131"/>
      <c r="HD16" s="132"/>
      <c r="HE16" s="132"/>
      <c r="HF16" s="132"/>
      <c r="HG16" s="133"/>
      <c r="HH16" s="131"/>
      <c r="HI16" s="132"/>
      <c r="HJ16" s="132"/>
      <c r="HK16" s="132"/>
      <c r="HL16" s="133"/>
      <c r="HM16" s="131"/>
      <c r="HN16" s="132"/>
      <c r="HO16" s="132"/>
      <c r="HP16" s="132"/>
      <c r="HQ16" s="133"/>
      <c r="HR16" s="131"/>
      <c r="HS16" s="132"/>
      <c r="HT16" s="132"/>
      <c r="HU16" s="132"/>
      <c r="HV16" s="133"/>
      <c r="HW16" s="131"/>
      <c r="HX16" s="132"/>
      <c r="HY16" s="132"/>
      <c r="HZ16" s="132"/>
      <c r="IA16" s="133"/>
      <c r="IB16" s="131"/>
      <c r="IC16" s="132"/>
      <c r="ID16" s="132"/>
      <c r="IE16" s="132"/>
      <c r="IF16" s="133"/>
      <c r="IG16" s="131"/>
      <c r="IH16" s="132"/>
      <c r="II16" s="132"/>
      <c r="IJ16" s="132"/>
      <c r="IK16" s="133"/>
      <c r="IL16" s="131"/>
      <c r="IM16" s="132"/>
      <c r="IN16" s="132"/>
      <c r="IO16" s="132"/>
      <c r="IP16" s="133"/>
      <c r="IQ16" s="131"/>
      <c r="IR16" s="132"/>
      <c r="IS16" s="132"/>
      <c r="IT16" s="132"/>
      <c r="IU16" s="133"/>
      <c r="IV16" s="131"/>
      <c r="IW16" s="132"/>
      <c r="IX16" s="132"/>
      <c r="IY16" s="132"/>
      <c r="IZ16" s="133"/>
      <c r="JA16" s="131"/>
      <c r="JB16" s="132"/>
      <c r="JC16" s="132"/>
      <c r="JD16" s="132"/>
      <c r="JE16" s="133"/>
      <c r="JF16" s="131"/>
      <c r="JG16" s="132"/>
      <c r="JH16" s="132"/>
      <c r="JI16" s="132"/>
      <c r="JJ16" s="133"/>
      <c r="JK16" s="131"/>
      <c r="JL16" s="132"/>
      <c r="JM16" s="132"/>
      <c r="JN16" s="132"/>
      <c r="JO16" s="133"/>
      <c r="JP16" s="131"/>
      <c r="JQ16" s="132"/>
      <c r="JR16" s="132"/>
      <c r="JS16" s="132"/>
      <c r="JT16" s="133"/>
      <c r="JU16" s="131"/>
      <c r="JV16" s="132"/>
      <c r="JW16" s="132"/>
      <c r="JX16" s="132"/>
      <c r="JY16" s="133"/>
      <c r="JZ16" s="131"/>
      <c r="KA16" s="132"/>
      <c r="KB16" s="132"/>
      <c r="KC16" s="132"/>
      <c r="KD16" s="133"/>
      <c r="KE16" s="131"/>
      <c r="KF16" s="132"/>
      <c r="KG16" s="132"/>
      <c r="KH16" s="132"/>
      <c r="KI16" s="133"/>
      <c r="KJ16" s="131"/>
      <c r="KK16" s="132"/>
      <c r="KL16" s="132"/>
      <c r="KM16" s="132"/>
      <c r="KN16" s="133"/>
      <c r="KO16" s="131"/>
      <c r="KP16" s="132"/>
      <c r="KQ16" s="132"/>
      <c r="KR16" s="132"/>
      <c r="KS16" s="133"/>
      <c r="KT16" s="131"/>
      <c r="KU16" s="132"/>
      <c r="KV16" s="132"/>
      <c r="KW16" s="132"/>
      <c r="KX16" s="133"/>
      <c r="KY16" s="131"/>
      <c r="KZ16" s="132"/>
      <c r="LA16" s="132"/>
      <c r="LB16" s="132"/>
      <c r="LC16" s="133"/>
      <c r="LD16" s="131"/>
      <c r="LE16" s="132"/>
      <c r="LF16" s="132"/>
      <c r="LG16" s="132"/>
      <c r="LH16" s="133"/>
      <c r="LI16" s="131"/>
      <c r="LJ16" s="132"/>
      <c r="LK16" s="132"/>
      <c r="LL16" s="132"/>
      <c r="LM16" s="133"/>
      <c r="LN16" s="131"/>
      <c r="LO16" s="132"/>
      <c r="LP16" s="132"/>
      <c r="LQ16" s="132"/>
      <c r="LR16" s="133"/>
      <c r="LS16" s="131"/>
      <c r="LT16" s="132"/>
      <c r="LU16" s="132"/>
      <c r="LV16" s="132"/>
      <c r="LW16" s="133"/>
      <c r="LX16" s="131"/>
      <c r="LY16" s="132"/>
      <c r="LZ16" s="132"/>
      <c r="MA16" s="132"/>
      <c r="MB16" s="133"/>
      <c r="MC16" s="131"/>
      <c r="MD16" s="132"/>
      <c r="ME16" s="132"/>
      <c r="MF16" s="132"/>
      <c r="MG16" s="133"/>
      <c r="MH16" s="131"/>
      <c r="MI16" s="132"/>
      <c r="MJ16" s="132"/>
      <c r="MK16" s="132"/>
      <c r="ML16" s="133"/>
      <c r="MM16" s="131"/>
      <c r="MN16" s="132"/>
      <c r="MO16" s="132"/>
      <c r="MP16" s="132"/>
      <c r="MQ16" s="133"/>
      <c r="MR16" s="131"/>
      <c r="MS16" s="132"/>
      <c r="MT16" s="132"/>
      <c r="MU16" s="132"/>
      <c r="MV16" s="133"/>
      <c r="MW16" s="131"/>
      <c r="MX16" s="132"/>
      <c r="MY16" s="132"/>
      <c r="MZ16" s="132"/>
      <c r="NA16" s="133"/>
      <c r="NB16" s="131"/>
      <c r="NC16" s="132"/>
      <c r="ND16" s="132"/>
      <c r="NE16" s="132"/>
      <c r="NF16" s="133"/>
      <c r="NG16" s="131"/>
      <c r="NH16" s="132"/>
      <c r="NI16" s="132"/>
      <c r="NJ16" s="132"/>
      <c r="NK16" s="133"/>
      <c r="NL16" s="131"/>
      <c r="NM16" s="132"/>
      <c r="NN16" s="132"/>
      <c r="NO16" s="132"/>
      <c r="NP16" s="133"/>
      <c r="NQ16" s="131"/>
      <c r="NR16" s="132"/>
      <c r="NS16" s="132"/>
      <c r="NT16" s="132"/>
      <c r="NU16" s="133"/>
      <c r="NV16" s="131"/>
      <c r="NW16" s="132"/>
      <c r="NX16" s="132"/>
      <c r="NY16" s="132"/>
      <c r="NZ16" s="133"/>
      <c r="OA16" s="131"/>
      <c r="OB16" s="132"/>
      <c r="OC16" s="132"/>
      <c r="OD16" s="132"/>
      <c r="OE16" s="133"/>
      <c r="OF16" s="131"/>
      <c r="OG16" s="132"/>
      <c r="OH16" s="132"/>
      <c r="OI16" s="132"/>
      <c r="OJ16" s="133"/>
      <c r="OK16" s="131"/>
      <c r="OL16" s="132"/>
      <c r="OM16" s="132"/>
      <c r="ON16" s="132"/>
      <c r="OO16" s="133"/>
      <c r="OP16" s="131"/>
      <c r="OQ16" s="132"/>
      <c r="OR16" s="132"/>
      <c r="OS16" s="132"/>
      <c r="OT16" s="133"/>
      <c r="OU16" s="131"/>
      <c r="OV16" s="132"/>
      <c r="OW16" s="132"/>
      <c r="OX16" s="132"/>
      <c r="OY16" s="133"/>
      <c r="OZ16" s="131"/>
      <c r="PA16" s="132"/>
      <c r="PB16" s="132"/>
      <c r="PC16" s="132"/>
      <c r="PD16" s="133"/>
      <c r="PE16" s="131"/>
      <c r="PF16" s="132"/>
      <c r="PG16" s="132"/>
      <c r="PH16" s="132"/>
      <c r="PI16" s="133"/>
      <c r="PJ16" s="131"/>
      <c r="PK16" s="132"/>
      <c r="PL16" s="132"/>
      <c r="PM16" s="132"/>
      <c r="PN16" s="133"/>
      <c r="PO16" s="131"/>
      <c r="PP16" s="132"/>
      <c r="PQ16" s="132"/>
      <c r="PR16" s="132"/>
      <c r="PS16" s="133"/>
      <c r="PT16" s="131"/>
      <c r="PU16" s="132"/>
      <c r="PV16" s="132"/>
      <c r="PW16" s="132"/>
      <c r="PX16" s="133"/>
      <c r="PY16" s="131"/>
      <c r="PZ16" s="132"/>
      <c r="QA16" s="132"/>
      <c r="QB16" s="132"/>
      <c r="QC16" s="133"/>
      <c r="QD16" s="131"/>
      <c r="QE16" s="132"/>
      <c r="QF16" s="132"/>
      <c r="QG16" s="132"/>
      <c r="QH16" s="133"/>
      <c r="QI16" s="131"/>
      <c r="QJ16" s="132"/>
      <c r="QK16" s="132"/>
      <c r="QL16" s="132"/>
      <c r="QM16" s="133"/>
      <c r="QN16" s="131"/>
      <c r="QO16" s="132"/>
      <c r="QP16" s="132"/>
      <c r="QQ16" s="132"/>
      <c r="QR16" s="133"/>
      <c r="QS16" s="131"/>
      <c r="QT16" s="132"/>
      <c r="QU16" s="132"/>
      <c r="QV16" s="132"/>
      <c r="QW16" s="133"/>
      <c r="QX16" s="131"/>
      <c r="QY16" s="132"/>
      <c r="QZ16" s="132"/>
      <c r="RA16" s="132"/>
      <c r="RB16" s="133"/>
      <c r="RC16" s="131"/>
      <c r="RD16" s="132"/>
      <c r="RE16" s="132"/>
      <c r="RF16" s="132"/>
      <c r="RG16" s="133"/>
      <c r="RH16" s="131"/>
      <c r="RI16" s="132"/>
      <c r="RJ16" s="132"/>
      <c r="RK16" s="132"/>
      <c r="RL16" s="133"/>
      <c r="RM16" s="131"/>
      <c r="RN16" s="132"/>
      <c r="RO16" s="132"/>
      <c r="RP16" s="132"/>
      <c r="RQ16" s="133"/>
      <c r="RR16" s="131"/>
      <c r="RS16" s="132"/>
      <c r="RT16" s="132"/>
      <c r="RU16" s="132"/>
      <c r="RV16" s="133"/>
      <c r="RW16" s="131"/>
      <c r="RX16" s="132"/>
      <c r="RY16" s="132"/>
      <c r="RZ16" s="132"/>
      <c r="SA16" s="133"/>
      <c r="SB16" s="131"/>
      <c r="SC16" s="132"/>
      <c r="SD16" s="132"/>
      <c r="SE16" s="132"/>
      <c r="SF16" s="133"/>
      <c r="SG16" s="131"/>
      <c r="SH16" s="132"/>
      <c r="SI16" s="132"/>
      <c r="SJ16" s="132"/>
      <c r="SK16" s="133"/>
      <c r="SL16" s="131"/>
      <c r="SM16" s="132"/>
      <c r="SN16" s="132"/>
      <c r="SO16" s="132"/>
      <c r="SP16" s="133"/>
      <c r="SQ16" s="131"/>
      <c r="SR16" s="132"/>
      <c r="SS16" s="132"/>
      <c r="ST16" s="132"/>
      <c r="SU16" s="133"/>
      <c r="SV16" s="131"/>
      <c r="SW16" s="132"/>
      <c r="SX16" s="132"/>
      <c r="SY16" s="132"/>
      <c r="SZ16" s="133"/>
      <c r="TA16" s="131"/>
      <c r="TB16" s="132"/>
      <c r="TC16" s="132"/>
      <c r="TD16" s="132"/>
      <c r="TE16" s="133"/>
      <c r="TF16" s="131"/>
      <c r="TG16" s="132"/>
      <c r="TH16" s="132"/>
      <c r="TI16" s="132"/>
      <c r="TJ16" s="133"/>
      <c r="TK16" s="131"/>
      <c r="TL16" s="132"/>
      <c r="TM16" s="132"/>
      <c r="TN16" s="132"/>
      <c r="TO16" s="133"/>
      <c r="TP16" s="131"/>
      <c r="TQ16" s="132"/>
      <c r="TR16" s="132"/>
      <c r="TS16" s="132"/>
      <c r="TT16" s="133"/>
      <c r="TU16" s="131"/>
      <c r="TV16" s="132"/>
      <c r="TW16" s="132"/>
      <c r="TX16" s="132"/>
      <c r="TY16" s="133"/>
      <c r="TZ16" s="131"/>
      <c r="UA16" s="132"/>
      <c r="UB16" s="132"/>
      <c r="UC16" s="132"/>
      <c r="UD16" s="133"/>
      <c r="UE16" s="131"/>
      <c r="UF16" s="132"/>
      <c r="UG16" s="132"/>
      <c r="UH16" s="132"/>
      <c r="UI16" s="133"/>
      <c r="UJ16" s="131"/>
      <c r="UK16" s="132"/>
      <c r="UL16" s="132"/>
      <c r="UM16" s="132"/>
      <c r="UN16" s="133"/>
      <c r="UO16" s="131"/>
      <c r="UP16" s="132"/>
      <c r="UQ16" s="132"/>
      <c r="UR16" s="132"/>
      <c r="US16" s="133"/>
      <c r="UT16" s="131"/>
      <c r="UU16" s="132"/>
      <c r="UV16" s="132"/>
      <c r="UW16" s="132"/>
      <c r="UX16" s="133"/>
      <c r="UY16" s="131"/>
      <c r="UZ16" s="132"/>
      <c r="VA16" s="132"/>
      <c r="VB16" s="132"/>
      <c r="VC16" s="133"/>
      <c r="VD16" s="131"/>
      <c r="VE16" s="132"/>
      <c r="VF16" s="132"/>
      <c r="VG16" s="132"/>
      <c r="VH16" s="133"/>
      <c r="VI16" s="131"/>
      <c r="VJ16" s="132"/>
      <c r="VK16" s="132"/>
      <c r="VL16" s="132"/>
      <c r="VM16" s="133"/>
      <c r="VN16" s="131"/>
      <c r="VO16" s="132"/>
      <c r="VP16" s="132"/>
      <c r="VQ16" s="132"/>
      <c r="VR16" s="133"/>
      <c r="VS16" s="131"/>
      <c r="VT16" s="132"/>
      <c r="VU16" s="132"/>
      <c r="VV16" s="132"/>
      <c r="VW16" s="133"/>
      <c r="VX16" s="131"/>
      <c r="VY16" s="132"/>
      <c r="VZ16" s="132"/>
      <c r="WA16" s="132"/>
      <c r="WB16" s="133"/>
      <c r="WC16" s="131"/>
      <c r="WD16" s="132"/>
      <c r="WE16" s="132"/>
      <c r="WF16" s="132"/>
      <c r="WG16" s="133"/>
      <c r="WH16" s="131"/>
      <c r="WI16" s="132"/>
      <c r="WJ16" s="132"/>
      <c r="WK16" s="132"/>
      <c r="WL16" s="133"/>
      <c r="WM16" s="131"/>
      <c r="WN16" s="132"/>
      <c r="WO16" s="132"/>
      <c r="WP16" s="132"/>
      <c r="WQ16" s="133"/>
      <c r="WR16" s="131"/>
      <c r="WS16" s="132"/>
      <c r="WT16" s="132"/>
      <c r="WU16" s="132"/>
      <c r="WV16" s="133"/>
      <c r="WW16" s="131"/>
      <c r="WX16" s="132"/>
      <c r="WY16" s="132"/>
      <c r="WZ16" s="132"/>
      <c r="XA16" s="133"/>
      <c r="XB16" s="131"/>
      <c r="XC16" s="132"/>
      <c r="XD16" s="132"/>
      <c r="XE16" s="132"/>
      <c r="XF16" s="133"/>
      <c r="XG16" s="131"/>
      <c r="XH16" s="132"/>
      <c r="XI16" s="132"/>
      <c r="XJ16" s="132"/>
      <c r="XK16" s="133"/>
      <c r="XL16" s="131"/>
      <c r="XM16" s="132"/>
      <c r="XN16" s="132"/>
      <c r="XO16" s="132"/>
      <c r="XP16" s="133"/>
      <c r="XQ16" s="131"/>
      <c r="XR16" s="132"/>
      <c r="XS16" s="132"/>
      <c r="XT16" s="132"/>
      <c r="XU16" s="133"/>
      <c r="XV16" s="131"/>
      <c r="XW16" s="132"/>
      <c r="XX16" s="132"/>
      <c r="XY16" s="132"/>
      <c r="XZ16" s="133"/>
      <c r="YA16" s="131"/>
      <c r="YB16" s="132"/>
      <c r="YC16" s="132"/>
      <c r="YD16" s="132"/>
      <c r="YE16" s="133"/>
      <c r="YF16" s="131"/>
      <c r="YG16" s="132"/>
      <c r="YH16" s="132"/>
      <c r="YI16" s="132"/>
      <c r="YJ16" s="133"/>
      <c r="YK16" s="131"/>
      <c r="YL16" s="132"/>
      <c r="YM16" s="132"/>
      <c r="YN16" s="132"/>
      <c r="YO16" s="133"/>
      <c r="YP16" s="131"/>
      <c r="YQ16" s="132"/>
      <c r="YR16" s="132"/>
      <c r="YS16" s="132"/>
      <c r="YT16" s="133"/>
      <c r="YU16" s="131"/>
      <c r="YV16" s="132"/>
      <c r="YW16" s="132"/>
      <c r="YX16" s="132"/>
      <c r="YY16" s="133"/>
      <c r="YZ16" s="131"/>
      <c r="ZA16" s="132"/>
      <c r="ZB16" s="132"/>
      <c r="ZC16" s="132"/>
      <c r="ZD16" s="133"/>
      <c r="ZE16" s="131"/>
      <c r="ZF16" s="132"/>
      <c r="ZG16" s="132"/>
      <c r="ZH16" s="132"/>
      <c r="ZI16" s="133"/>
      <c r="ZK16" s="3"/>
      <c r="ZL16" s="3"/>
      <c r="ZM16" s="3"/>
      <c r="ZN16" s="3"/>
      <c r="ZO16" s="3"/>
      <c r="ZP16" s="3"/>
      <c r="ZQ16" s="3"/>
      <c r="ZR16" s="3"/>
      <c r="ZS16" s="3"/>
      <c r="ZT16" s="3"/>
      <c r="ZU16" s="3"/>
      <c r="ZV16" s="3"/>
      <c r="ZW16" s="3"/>
      <c r="ZX16" s="3"/>
      <c r="ZY16" s="3"/>
      <c r="ZZ16" s="3"/>
      <c r="AAA16" s="3"/>
      <c r="AAB16" s="3"/>
      <c r="AAC16" s="3"/>
      <c r="AAD16" s="3"/>
      <c r="AAE16" s="3"/>
      <c r="AAF16" s="3"/>
      <c r="AAG16" s="3"/>
      <c r="AAH16" s="3"/>
    </row>
    <row r="17" spans="1:710" s="4" customFormat="1" ht="11.1" customHeight="1" x14ac:dyDescent="0.4">
      <c r="A17" s="402"/>
      <c r="B17" s="403"/>
      <c r="C17" s="403"/>
      <c r="D17" s="403"/>
      <c r="E17" s="403"/>
      <c r="F17" s="403"/>
      <c r="G17" s="403"/>
      <c r="H17" s="403"/>
      <c r="I17" s="403"/>
      <c r="J17" s="404"/>
      <c r="K17" s="393"/>
      <c r="L17" s="408"/>
      <c r="M17" s="408"/>
      <c r="N17" s="408"/>
      <c r="O17" s="395"/>
      <c r="P17" s="393"/>
      <c r="Q17" s="408"/>
      <c r="R17" s="408"/>
      <c r="S17" s="408"/>
      <c r="T17" s="395"/>
      <c r="U17" s="393"/>
      <c r="V17" s="408"/>
      <c r="W17" s="408"/>
      <c r="X17" s="408"/>
      <c r="Y17" s="395"/>
      <c r="Z17" s="393"/>
      <c r="AA17" s="408"/>
      <c r="AB17" s="408"/>
      <c r="AC17" s="408"/>
      <c r="AD17" s="395"/>
      <c r="AE17" s="393"/>
      <c r="AF17" s="408"/>
      <c r="AG17" s="408"/>
      <c r="AH17" s="408"/>
      <c r="AI17" s="395"/>
      <c r="AJ17" s="393"/>
      <c r="AK17" s="408"/>
      <c r="AL17" s="408"/>
      <c r="AM17" s="408"/>
      <c r="AN17" s="395"/>
      <c r="AO17" s="393"/>
      <c r="AP17" s="394"/>
      <c r="AQ17" s="394"/>
      <c r="AR17" s="394"/>
      <c r="AS17" s="395"/>
      <c r="AT17" s="393"/>
      <c r="AU17" s="394"/>
      <c r="AV17" s="394"/>
      <c r="AW17" s="394"/>
      <c r="AX17" s="395"/>
      <c r="AY17" s="393"/>
      <c r="AZ17" s="394"/>
      <c r="BA17" s="394"/>
      <c r="BB17" s="394"/>
      <c r="BC17" s="395"/>
      <c r="BD17" s="134"/>
      <c r="BE17" s="135"/>
      <c r="BF17" s="135"/>
      <c r="BG17" s="135"/>
      <c r="BH17" s="136"/>
      <c r="BI17" s="134"/>
      <c r="BJ17" s="135"/>
      <c r="BK17" s="135"/>
      <c r="BL17" s="135"/>
      <c r="BM17" s="136"/>
      <c r="BN17" s="134"/>
      <c r="BO17" s="135"/>
      <c r="BP17" s="135"/>
      <c r="BQ17" s="135"/>
      <c r="BR17" s="136"/>
      <c r="BS17" s="134"/>
      <c r="BT17" s="135"/>
      <c r="BU17" s="135"/>
      <c r="BV17" s="135"/>
      <c r="BW17" s="136"/>
      <c r="BX17" s="134"/>
      <c r="BY17" s="135"/>
      <c r="BZ17" s="135"/>
      <c r="CA17" s="135"/>
      <c r="CB17" s="136"/>
      <c r="CC17" s="134"/>
      <c r="CD17" s="135"/>
      <c r="CE17" s="135"/>
      <c r="CF17" s="135"/>
      <c r="CG17" s="136"/>
      <c r="CH17" s="134"/>
      <c r="CI17" s="135"/>
      <c r="CJ17" s="135"/>
      <c r="CK17" s="135"/>
      <c r="CL17" s="136"/>
      <c r="CM17" s="134"/>
      <c r="CN17" s="135"/>
      <c r="CO17" s="135"/>
      <c r="CP17" s="135"/>
      <c r="CQ17" s="136"/>
      <c r="CR17" s="134"/>
      <c r="CS17" s="135"/>
      <c r="CT17" s="135"/>
      <c r="CU17" s="135"/>
      <c r="CV17" s="136"/>
      <c r="CW17" s="134"/>
      <c r="CX17" s="135"/>
      <c r="CY17" s="135"/>
      <c r="CZ17" s="135"/>
      <c r="DA17" s="136"/>
      <c r="DB17" s="134"/>
      <c r="DC17" s="135"/>
      <c r="DD17" s="135"/>
      <c r="DE17" s="135"/>
      <c r="DF17" s="136"/>
      <c r="DG17" s="134"/>
      <c r="DH17" s="135"/>
      <c r="DI17" s="135"/>
      <c r="DJ17" s="135"/>
      <c r="DK17" s="136"/>
      <c r="DL17" s="134"/>
      <c r="DM17" s="135"/>
      <c r="DN17" s="135"/>
      <c r="DO17" s="135"/>
      <c r="DP17" s="136"/>
      <c r="DQ17" s="134"/>
      <c r="DR17" s="135"/>
      <c r="DS17" s="135"/>
      <c r="DT17" s="135"/>
      <c r="DU17" s="136"/>
      <c r="DV17" s="134"/>
      <c r="DW17" s="135"/>
      <c r="DX17" s="135"/>
      <c r="DY17" s="135"/>
      <c r="DZ17" s="136"/>
      <c r="EA17" s="134"/>
      <c r="EB17" s="135"/>
      <c r="EC17" s="135"/>
      <c r="ED17" s="135"/>
      <c r="EE17" s="136"/>
      <c r="EF17" s="134"/>
      <c r="EG17" s="135"/>
      <c r="EH17" s="135"/>
      <c r="EI17" s="135"/>
      <c r="EJ17" s="136"/>
      <c r="EK17" s="134"/>
      <c r="EL17" s="135"/>
      <c r="EM17" s="135"/>
      <c r="EN17" s="135"/>
      <c r="EO17" s="136"/>
      <c r="EP17" s="134"/>
      <c r="EQ17" s="135"/>
      <c r="ER17" s="135"/>
      <c r="ES17" s="135"/>
      <c r="ET17" s="136"/>
      <c r="EU17" s="134"/>
      <c r="EV17" s="135"/>
      <c r="EW17" s="135"/>
      <c r="EX17" s="135"/>
      <c r="EY17" s="136"/>
      <c r="EZ17" s="134"/>
      <c r="FA17" s="135"/>
      <c r="FB17" s="135"/>
      <c r="FC17" s="135"/>
      <c r="FD17" s="136"/>
      <c r="FE17" s="134"/>
      <c r="FF17" s="135"/>
      <c r="FG17" s="135"/>
      <c r="FH17" s="135"/>
      <c r="FI17" s="136"/>
      <c r="FJ17" s="134"/>
      <c r="FK17" s="135"/>
      <c r="FL17" s="135"/>
      <c r="FM17" s="135"/>
      <c r="FN17" s="136"/>
      <c r="FO17" s="134"/>
      <c r="FP17" s="135"/>
      <c r="FQ17" s="135"/>
      <c r="FR17" s="135"/>
      <c r="FS17" s="136"/>
      <c r="FT17" s="134"/>
      <c r="FU17" s="135"/>
      <c r="FV17" s="135"/>
      <c r="FW17" s="135"/>
      <c r="FX17" s="136"/>
      <c r="FY17" s="134"/>
      <c r="FZ17" s="135"/>
      <c r="GA17" s="135"/>
      <c r="GB17" s="135"/>
      <c r="GC17" s="136"/>
      <c r="GD17" s="134"/>
      <c r="GE17" s="135"/>
      <c r="GF17" s="135"/>
      <c r="GG17" s="135"/>
      <c r="GH17" s="136"/>
      <c r="GI17" s="134"/>
      <c r="GJ17" s="135"/>
      <c r="GK17" s="135"/>
      <c r="GL17" s="135"/>
      <c r="GM17" s="136"/>
      <c r="GN17" s="134"/>
      <c r="GO17" s="135"/>
      <c r="GP17" s="135"/>
      <c r="GQ17" s="135"/>
      <c r="GR17" s="136"/>
      <c r="GS17" s="134"/>
      <c r="GT17" s="135"/>
      <c r="GU17" s="135"/>
      <c r="GV17" s="135"/>
      <c r="GW17" s="136"/>
      <c r="GX17" s="134"/>
      <c r="GY17" s="135"/>
      <c r="GZ17" s="135"/>
      <c r="HA17" s="135"/>
      <c r="HB17" s="136"/>
      <c r="HC17" s="134"/>
      <c r="HD17" s="135"/>
      <c r="HE17" s="135"/>
      <c r="HF17" s="135"/>
      <c r="HG17" s="136"/>
      <c r="HH17" s="134"/>
      <c r="HI17" s="135"/>
      <c r="HJ17" s="135"/>
      <c r="HK17" s="135"/>
      <c r="HL17" s="136"/>
      <c r="HM17" s="134"/>
      <c r="HN17" s="135"/>
      <c r="HO17" s="135"/>
      <c r="HP17" s="135"/>
      <c r="HQ17" s="136"/>
      <c r="HR17" s="134"/>
      <c r="HS17" s="135"/>
      <c r="HT17" s="135"/>
      <c r="HU17" s="135"/>
      <c r="HV17" s="136"/>
      <c r="HW17" s="134"/>
      <c r="HX17" s="135"/>
      <c r="HY17" s="135"/>
      <c r="HZ17" s="135"/>
      <c r="IA17" s="136"/>
      <c r="IB17" s="134"/>
      <c r="IC17" s="135"/>
      <c r="ID17" s="135"/>
      <c r="IE17" s="135"/>
      <c r="IF17" s="136"/>
      <c r="IG17" s="134"/>
      <c r="IH17" s="135"/>
      <c r="II17" s="135"/>
      <c r="IJ17" s="135"/>
      <c r="IK17" s="136"/>
      <c r="IL17" s="134"/>
      <c r="IM17" s="135"/>
      <c r="IN17" s="135"/>
      <c r="IO17" s="135"/>
      <c r="IP17" s="136"/>
      <c r="IQ17" s="134"/>
      <c r="IR17" s="135"/>
      <c r="IS17" s="135"/>
      <c r="IT17" s="135"/>
      <c r="IU17" s="136"/>
      <c r="IV17" s="134"/>
      <c r="IW17" s="135"/>
      <c r="IX17" s="135"/>
      <c r="IY17" s="135"/>
      <c r="IZ17" s="136"/>
      <c r="JA17" s="134"/>
      <c r="JB17" s="135"/>
      <c r="JC17" s="135"/>
      <c r="JD17" s="135"/>
      <c r="JE17" s="136"/>
      <c r="JF17" s="134"/>
      <c r="JG17" s="135"/>
      <c r="JH17" s="135"/>
      <c r="JI17" s="135"/>
      <c r="JJ17" s="136"/>
      <c r="JK17" s="134"/>
      <c r="JL17" s="135"/>
      <c r="JM17" s="135"/>
      <c r="JN17" s="135"/>
      <c r="JO17" s="136"/>
      <c r="JP17" s="134"/>
      <c r="JQ17" s="135"/>
      <c r="JR17" s="135"/>
      <c r="JS17" s="135"/>
      <c r="JT17" s="136"/>
      <c r="JU17" s="134"/>
      <c r="JV17" s="135"/>
      <c r="JW17" s="135"/>
      <c r="JX17" s="135"/>
      <c r="JY17" s="136"/>
      <c r="JZ17" s="134"/>
      <c r="KA17" s="135"/>
      <c r="KB17" s="135"/>
      <c r="KC17" s="135"/>
      <c r="KD17" s="136"/>
      <c r="KE17" s="134"/>
      <c r="KF17" s="135"/>
      <c r="KG17" s="135"/>
      <c r="KH17" s="135"/>
      <c r="KI17" s="136"/>
      <c r="KJ17" s="134"/>
      <c r="KK17" s="135"/>
      <c r="KL17" s="135"/>
      <c r="KM17" s="135"/>
      <c r="KN17" s="136"/>
      <c r="KO17" s="134"/>
      <c r="KP17" s="135"/>
      <c r="KQ17" s="135"/>
      <c r="KR17" s="135"/>
      <c r="KS17" s="136"/>
      <c r="KT17" s="134"/>
      <c r="KU17" s="135"/>
      <c r="KV17" s="135"/>
      <c r="KW17" s="135"/>
      <c r="KX17" s="136"/>
      <c r="KY17" s="134"/>
      <c r="KZ17" s="135"/>
      <c r="LA17" s="135"/>
      <c r="LB17" s="135"/>
      <c r="LC17" s="136"/>
      <c r="LD17" s="134"/>
      <c r="LE17" s="135"/>
      <c r="LF17" s="135"/>
      <c r="LG17" s="135"/>
      <c r="LH17" s="136"/>
      <c r="LI17" s="134"/>
      <c r="LJ17" s="135"/>
      <c r="LK17" s="135"/>
      <c r="LL17" s="135"/>
      <c r="LM17" s="136"/>
      <c r="LN17" s="134"/>
      <c r="LO17" s="135"/>
      <c r="LP17" s="135"/>
      <c r="LQ17" s="135"/>
      <c r="LR17" s="136"/>
      <c r="LS17" s="134"/>
      <c r="LT17" s="135"/>
      <c r="LU17" s="135"/>
      <c r="LV17" s="135"/>
      <c r="LW17" s="136"/>
      <c r="LX17" s="134"/>
      <c r="LY17" s="135"/>
      <c r="LZ17" s="135"/>
      <c r="MA17" s="135"/>
      <c r="MB17" s="136"/>
      <c r="MC17" s="134"/>
      <c r="MD17" s="135"/>
      <c r="ME17" s="135"/>
      <c r="MF17" s="135"/>
      <c r="MG17" s="136"/>
      <c r="MH17" s="134"/>
      <c r="MI17" s="135"/>
      <c r="MJ17" s="135"/>
      <c r="MK17" s="135"/>
      <c r="ML17" s="136"/>
      <c r="MM17" s="134"/>
      <c r="MN17" s="135"/>
      <c r="MO17" s="135"/>
      <c r="MP17" s="135"/>
      <c r="MQ17" s="136"/>
      <c r="MR17" s="134"/>
      <c r="MS17" s="135"/>
      <c r="MT17" s="135"/>
      <c r="MU17" s="135"/>
      <c r="MV17" s="136"/>
      <c r="MW17" s="134"/>
      <c r="MX17" s="135"/>
      <c r="MY17" s="135"/>
      <c r="MZ17" s="135"/>
      <c r="NA17" s="136"/>
      <c r="NB17" s="134"/>
      <c r="NC17" s="135"/>
      <c r="ND17" s="135"/>
      <c r="NE17" s="135"/>
      <c r="NF17" s="136"/>
      <c r="NG17" s="134"/>
      <c r="NH17" s="135"/>
      <c r="NI17" s="135"/>
      <c r="NJ17" s="135"/>
      <c r="NK17" s="136"/>
      <c r="NL17" s="134"/>
      <c r="NM17" s="135"/>
      <c r="NN17" s="135"/>
      <c r="NO17" s="135"/>
      <c r="NP17" s="136"/>
      <c r="NQ17" s="134"/>
      <c r="NR17" s="135"/>
      <c r="NS17" s="135"/>
      <c r="NT17" s="135"/>
      <c r="NU17" s="136"/>
      <c r="NV17" s="134"/>
      <c r="NW17" s="135"/>
      <c r="NX17" s="135"/>
      <c r="NY17" s="135"/>
      <c r="NZ17" s="136"/>
      <c r="OA17" s="134"/>
      <c r="OB17" s="135"/>
      <c r="OC17" s="135"/>
      <c r="OD17" s="135"/>
      <c r="OE17" s="136"/>
      <c r="OF17" s="134"/>
      <c r="OG17" s="135"/>
      <c r="OH17" s="135"/>
      <c r="OI17" s="135"/>
      <c r="OJ17" s="136"/>
      <c r="OK17" s="134"/>
      <c r="OL17" s="135"/>
      <c r="OM17" s="135"/>
      <c r="ON17" s="135"/>
      <c r="OO17" s="136"/>
      <c r="OP17" s="134"/>
      <c r="OQ17" s="135"/>
      <c r="OR17" s="135"/>
      <c r="OS17" s="135"/>
      <c r="OT17" s="136"/>
      <c r="OU17" s="134"/>
      <c r="OV17" s="135"/>
      <c r="OW17" s="135"/>
      <c r="OX17" s="135"/>
      <c r="OY17" s="136"/>
      <c r="OZ17" s="134"/>
      <c r="PA17" s="135"/>
      <c r="PB17" s="135"/>
      <c r="PC17" s="135"/>
      <c r="PD17" s="136"/>
      <c r="PE17" s="134"/>
      <c r="PF17" s="135"/>
      <c r="PG17" s="135"/>
      <c r="PH17" s="135"/>
      <c r="PI17" s="136"/>
      <c r="PJ17" s="134"/>
      <c r="PK17" s="135"/>
      <c r="PL17" s="135"/>
      <c r="PM17" s="135"/>
      <c r="PN17" s="136"/>
      <c r="PO17" s="134"/>
      <c r="PP17" s="135"/>
      <c r="PQ17" s="135"/>
      <c r="PR17" s="135"/>
      <c r="PS17" s="136"/>
      <c r="PT17" s="134"/>
      <c r="PU17" s="135"/>
      <c r="PV17" s="135"/>
      <c r="PW17" s="135"/>
      <c r="PX17" s="136"/>
      <c r="PY17" s="134"/>
      <c r="PZ17" s="135"/>
      <c r="QA17" s="135"/>
      <c r="QB17" s="135"/>
      <c r="QC17" s="136"/>
      <c r="QD17" s="134"/>
      <c r="QE17" s="135"/>
      <c r="QF17" s="135"/>
      <c r="QG17" s="135"/>
      <c r="QH17" s="136"/>
      <c r="QI17" s="134"/>
      <c r="QJ17" s="135"/>
      <c r="QK17" s="135"/>
      <c r="QL17" s="135"/>
      <c r="QM17" s="136"/>
      <c r="QN17" s="134"/>
      <c r="QO17" s="135"/>
      <c r="QP17" s="135"/>
      <c r="QQ17" s="135"/>
      <c r="QR17" s="136"/>
      <c r="QS17" s="134"/>
      <c r="QT17" s="135"/>
      <c r="QU17" s="135"/>
      <c r="QV17" s="135"/>
      <c r="QW17" s="136"/>
      <c r="QX17" s="134"/>
      <c r="QY17" s="135"/>
      <c r="QZ17" s="135"/>
      <c r="RA17" s="135"/>
      <c r="RB17" s="136"/>
      <c r="RC17" s="134"/>
      <c r="RD17" s="135"/>
      <c r="RE17" s="135"/>
      <c r="RF17" s="135"/>
      <c r="RG17" s="136"/>
      <c r="RH17" s="134"/>
      <c r="RI17" s="135"/>
      <c r="RJ17" s="135"/>
      <c r="RK17" s="135"/>
      <c r="RL17" s="136"/>
      <c r="RM17" s="134"/>
      <c r="RN17" s="135"/>
      <c r="RO17" s="135"/>
      <c r="RP17" s="135"/>
      <c r="RQ17" s="136"/>
      <c r="RR17" s="134"/>
      <c r="RS17" s="135"/>
      <c r="RT17" s="135"/>
      <c r="RU17" s="135"/>
      <c r="RV17" s="136"/>
      <c r="RW17" s="134"/>
      <c r="RX17" s="135"/>
      <c r="RY17" s="135"/>
      <c r="RZ17" s="135"/>
      <c r="SA17" s="136"/>
      <c r="SB17" s="134"/>
      <c r="SC17" s="135"/>
      <c r="SD17" s="135"/>
      <c r="SE17" s="135"/>
      <c r="SF17" s="136"/>
      <c r="SG17" s="134"/>
      <c r="SH17" s="135"/>
      <c r="SI17" s="135"/>
      <c r="SJ17" s="135"/>
      <c r="SK17" s="136"/>
      <c r="SL17" s="134"/>
      <c r="SM17" s="135"/>
      <c r="SN17" s="135"/>
      <c r="SO17" s="135"/>
      <c r="SP17" s="136"/>
      <c r="SQ17" s="134"/>
      <c r="SR17" s="135"/>
      <c r="SS17" s="135"/>
      <c r="ST17" s="135"/>
      <c r="SU17" s="136"/>
      <c r="SV17" s="134"/>
      <c r="SW17" s="135"/>
      <c r="SX17" s="135"/>
      <c r="SY17" s="135"/>
      <c r="SZ17" s="136"/>
      <c r="TA17" s="134"/>
      <c r="TB17" s="135"/>
      <c r="TC17" s="135"/>
      <c r="TD17" s="135"/>
      <c r="TE17" s="136"/>
      <c r="TF17" s="134"/>
      <c r="TG17" s="135"/>
      <c r="TH17" s="135"/>
      <c r="TI17" s="135"/>
      <c r="TJ17" s="136"/>
      <c r="TK17" s="134"/>
      <c r="TL17" s="135"/>
      <c r="TM17" s="135"/>
      <c r="TN17" s="135"/>
      <c r="TO17" s="136"/>
      <c r="TP17" s="134"/>
      <c r="TQ17" s="135"/>
      <c r="TR17" s="135"/>
      <c r="TS17" s="135"/>
      <c r="TT17" s="136"/>
      <c r="TU17" s="134"/>
      <c r="TV17" s="135"/>
      <c r="TW17" s="135"/>
      <c r="TX17" s="135"/>
      <c r="TY17" s="136"/>
      <c r="TZ17" s="134"/>
      <c r="UA17" s="135"/>
      <c r="UB17" s="135"/>
      <c r="UC17" s="135"/>
      <c r="UD17" s="136"/>
      <c r="UE17" s="134"/>
      <c r="UF17" s="135"/>
      <c r="UG17" s="135"/>
      <c r="UH17" s="135"/>
      <c r="UI17" s="136"/>
      <c r="UJ17" s="134"/>
      <c r="UK17" s="135"/>
      <c r="UL17" s="135"/>
      <c r="UM17" s="135"/>
      <c r="UN17" s="136"/>
      <c r="UO17" s="134"/>
      <c r="UP17" s="135"/>
      <c r="UQ17" s="135"/>
      <c r="UR17" s="135"/>
      <c r="US17" s="136"/>
      <c r="UT17" s="134"/>
      <c r="UU17" s="135"/>
      <c r="UV17" s="135"/>
      <c r="UW17" s="135"/>
      <c r="UX17" s="136"/>
      <c r="UY17" s="134"/>
      <c r="UZ17" s="135"/>
      <c r="VA17" s="135"/>
      <c r="VB17" s="135"/>
      <c r="VC17" s="136"/>
      <c r="VD17" s="134"/>
      <c r="VE17" s="135"/>
      <c r="VF17" s="135"/>
      <c r="VG17" s="135"/>
      <c r="VH17" s="136"/>
      <c r="VI17" s="134"/>
      <c r="VJ17" s="135"/>
      <c r="VK17" s="135"/>
      <c r="VL17" s="135"/>
      <c r="VM17" s="136"/>
      <c r="VN17" s="134"/>
      <c r="VO17" s="135"/>
      <c r="VP17" s="135"/>
      <c r="VQ17" s="135"/>
      <c r="VR17" s="136"/>
      <c r="VS17" s="134"/>
      <c r="VT17" s="135"/>
      <c r="VU17" s="135"/>
      <c r="VV17" s="135"/>
      <c r="VW17" s="136"/>
      <c r="VX17" s="134"/>
      <c r="VY17" s="135"/>
      <c r="VZ17" s="135"/>
      <c r="WA17" s="135"/>
      <c r="WB17" s="136"/>
      <c r="WC17" s="134"/>
      <c r="WD17" s="135"/>
      <c r="WE17" s="135"/>
      <c r="WF17" s="135"/>
      <c r="WG17" s="136"/>
      <c r="WH17" s="134"/>
      <c r="WI17" s="135"/>
      <c r="WJ17" s="135"/>
      <c r="WK17" s="135"/>
      <c r="WL17" s="136"/>
      <c r="WM17" s="134"/>
      <c r="WN17" s="135"/>
      <c r="WO17" s="135"/>
      <c r="WP17" s="135"/>
      <c r="WQ17" s="136"/>
      <c r="WR17" s="134"/>
      <c r="WS17" s="135"/>
      <c r="WT17" s="135"/>
      <c r="WU17" s="135"/>
      <c r="WV17" s="136"/>
      <c r="WW17" s="134"/>
      <c r="WX17" s="135"/>
      <c r="WY17" s="135"/>
      <c r="WZ17" s="135"/>
      <c r="XA17" s="136"/>
      <c r="XB17" s="134"/>
      <c r="XC17" s="135"/>
      <c r="XD17" s="135"/>
      <c r="XE17" s="135"/>
      <c r="XF17" s="136"/>
      <c r="XG17" s="134"/>
      <c r="XH17" s="135"/>
      <c r="XI17" s="135"/>
      <c r="XJ17" s="135"/>
      <c r="XK17" s="136"/>
      <c r="XL17" s="134"/>
      <c r="XM17" s="135"/>
      <c r="XN17" s="135"/>
      <c r="XO17" s="135"/>
      <c r="XP17" s="136"/>
      <c r="XQ17" s="134"/>
      <c r="XR17" s="135"/>
      <c r="XS17" s="135"/>
      <c r="XT17" s="135"/>
      <c r="XU17" s="136"/>
      <c r="XV17" s="134"/>
      <c r="XW17" s="135"/>
      <c r="XX17" s="135"/>
      <c r="XY17" s="135"/>
      <c r="XZ17" s="136"/>
      <c r="YA17" s="134"/>
      <c r="YB17" s="135"/>
      <c r="YC17" s="135"/>
      <c r="YD17" s="135"/>
      <c r="YE17" s="136"/>
      <c r="YF17" s="134"/>
      <c r="YG17" s="135"/>
      <c r="YH17" s="135"/>
      <c r="YI17" s="135"/>
      <c r="YJ17" s="136"/>
      <c r="YK17" s="134"/>
      <c r="YL17" s="135"/>
      <c r="YM17" s="135"/>
      <c r="YN17" s="135"/>
      <c r="YO17" s="136"/>
      <c r="YP17" s="134"/>
      <c r="YQ17" s="135"/>
      <c r="YR17" s="135"/>
      <c r="YS17" s="135"/>
      <c r="YT17" s="136"/>
      <c r="YU17" s="134"/>
      <c r="YV17" s="135"/>
      <c r="YW17" s="135"/>
      <c r="YX17" s="135"/>
      <c r="YY17" s="136"/>
      <c r="YZ17" s="134"/>
      <c r="ZA17" s="135"/>
      <c r="ZB17" s="135"/>
      <c r="ZC17" s="135"/>
      <c r="ZD17" s="136"/>
      <c r="ZE17" s="134"/>
      <c r="ZF17" s="135"/>
      <c r="ZG17" s="135"/>
      <c r="ZH17" s="135"/>
      <c r="ZI17" s="136"/>
      <c r="ZK17" s="3"/>
      <c r="ZL17" s="3"/>
      <c r="ZM17" s="3"/>
      <c r="ZN17" s="3"/>
      <c r="ZO17" s="3"/>
      <c r="ZP17" s="3"/>
      <c r="ZQ17" s="3"/>
      <c r="ZR17" s="3"/>
      <c r="ZS17" s="3"/>
      <c r="ZT17" s="3"/>
      <c r="ZU17" s="3"/>
      <c r="ZV17" s="3"/>
      <c r="ZW17" s="3"/>
      <c r="ZX17" s="3"/>
      <c r="ZY17" s="3"/>
      <c r="ZZ17" s="3"/>
      <c r="AAA17" s="3"/>
      <c r="AAB17" s="3"/>
      <c r="AAC17" s="3"/>
      <c r="AAD17" s="3"/>
      <c r="AAE17" s="3"/>
      <c r="AAF17" s="3"/>
      <c r="AAG17" s="3"/>
      <c r="AAH17" s="3"/>
    </row>
    <row r="18" spans="1:710" s="4" customFormat="1" ht="11.1" customHeight="1" x14ac:dyDescent="0.4">
      <c r="A18" s="405"/>
      <c r="B18" s="406"/>
      <c r="C18" s="406"/>
      <c r="D18" s="406"/>
      <c r="E18" s="406"/>
      <c r="F18" s="406"/>
      <c r="G18" s="406"/>
      <c r="H18" s="406"/>
      <c r="I18" s="406"/>
      <c r="J18" s="407"/>
      <c r="K18" s="396"/>
      <c r="L18" s="397"/>
      <c r="M18" s="397"/>
      <c r="N18" s="397"/>
      <c r="O18" s="398"/>
      <c r="P18" s="396"/>
      <c r="Q18" s="397"/>
      <c r="R18" s="397"/>
      <c r="S18" s="397"/>
      <c r="T18" s="398"/>
      <c r="U18" s="396"/>
      <c r="V18" s="397"/>
      <c r="W18" s="397"/>
      <c r="X18" s="397"/>
      <c r="Y18" s="398"/>
      <c r="Z18" s="396"/>
      <c r="AA18" s="397"/>
      <c r="AB18" s="397"/>
      <c r="AC18" s="397"/>
      <c r="AD18" s="398"/>
      <c r="AE18" s="396"/>
      <c r="AF18" s="397"/>
      <c r="AG18" s="397"/>
      <c r="AH18" s="397"/>
      <c r="AI18" s="398"/>
      <c r="AJ18" s="396"/>
      <c r="AK18" s="397"/>
      <c r="AL18" s="397"/>
      <c r="AM18" s="397"/>
      <c r="AN18" s="398"/>
      <c r="AO18" s="396"/>
      <c r="AP18" s="397"/>
      <c r="AQ18" s="397"/>
      <c r="AR18" s="397"/>
      <c r="AS18" s="398"/>
      <c r="AT18" s="396"/>
      <c r="AU18" s="397"/>
      <c r="AV18" s="397"/>
      <c r="AW18" s="397"/>
      <c r="AX18" s="398"/>
      <c r="AY18" s="396"/>
      <c r="AZ18" s="397"/>
      <c r="BA18" s="397"/>
      <c r="BB18" s="397"/>
      <c r="BC18" s="398"/>
      <c r="BD18" s="137"/>
      <c r="BE18" s="138"/>
      <c r="BF18" s="138"/>
      <c r="BG18" s="138"/>
      <c r="BH18" s="139"/>
      <c r="BI18" s="137"/>
      <c r="BJ18" s="138"/>
      <c r="BK18" s="138"/>
      <c r="BL18" s="138"/>
      <c r="BM18" s="139"/>
      <c r="BN18" s="137"/>
      <c r="BO18" s="138"/>
      <c r="BP18" s="138"/>
      <c r="BQ18" s="138"/>
      <c r="BR18" s="139"/>
      <c r="BS18" s="137"/>
      <c r="BT18" s="138"/>
      <c r="BU18" s="138"/>
      <c r="BV18" s="138"/>
      <c r="BW18" s="139"/>
      <c r="BX18" s="137"/>
      <c r="BY18" s="138"/>
      <c r="BZ18" s="138"/>
      <c r="CA18" s="138"/>
      <c r="CB18" s="139"/>
      <c r="CC18" s="137"/>
      <c r="CD18" s="138"/>
      <c r="CE18" s="138"/>
      <c r="CF18" s="138"/>
      <c r="CG18" s="139"/>
      <c r="CH18" s="137"/>
      <c r="CI18" s="138"/>
      <c r="CJ18" s="138"/>
      <c r="CK18" s="138"/>
      <c r="CL18" s="139"/>
      <c r="CM18" s="137"/>
      <c r="CN18" s="138"/>
      <c r="CO18" s="138"/>
      <c r="CP18" s="138"/>
      <c r="CQ18" s="139"/>
      <c r="CR18" s="137"/>
      <c r="CS18" s="138"/>
      <c r="CT18" s="138"/>
      <c r="CU18" s="138"/>
      <c r="CV18" s="139"/>
      <c r="CW18" s="137"/>
      <c r="CX18" s="138"/>
      <c r="CY18" s="138"/>
      <c r="CZ18" s="138"/>
      <c r="DA18" s="139"/>
      <c r="DB18" s="137"/>
      <c r="DC18" s="138"/>
      <c r="DD18" s="138"/>
      <c r="DE18" s="138"/>
      <c r="DF18" s="139"/>
      <c r="DG18" s="137"/>
      <c r="DH18" s="138"/>
      <c r="DI18" s="138"/>
      <c r="DJ18" s="138"/>
      <c r="DK18" s="139"/>
      <c r="DL18" s="137"/>
      <c r="DM18" s="138"/>
      <c r="DN18" s="138"/>
      <c r="DO18" s="138"/>
      <c r="DP18" s="139"/>
      <c r="DQ18" s="137"/>
      <c r="DR18" s="138"/>
      <c r="DS18" s="138"/>
      <c r="DT18" s="138"/>
      <c r="DU18" s="139"/>
      <c r="DV18" s="137"/>
      <c r="DW18" s="138"/>
      <c r="DX18" s="138"/>
      <c r="DY18" s="138"/>
      <c r="DZ18" s="139"/>
      <c r="EA18" s="137"/>
      <c r="EB18" s="138"/>
      <c r="EC18" s="138"/>
      <c r="ED18" s="138"/>
      <c r="EE18" s="139"/>
      <c r="EF18" s="137"/>
      <c r="EG18" s="138"/>
      <c r="EH18" s="138"/>
      <c r="EI18" s="138"/>
      <c r="EJ18" s="139"/>
      <c r="EK18" s="137"/>
      <c r="EL18" s="138"/>
      <c r="EM18" s="138"/>
      <c r="EN18" s="138"/>
      <c r="EO18" s="139"/>
      <c r="EP18" s="137"/>
      <c r="EQ18" s="138"/>
      <c r="ER18" s="138"/>
      <c r="ES18" s="138"/>
      <c r="ET18" s="139"/>
      <c r="EU18" s="137"/>
      <c r="EV18" s="138"/>
      <c r="EW18" s="138"/>
      <c r="EX18" s="138"/>
      <c r="EY18" s="139"/>
      <c r="EZ18" s="137"/>
      <c r="FA18" s="138"/>
      <c r="FB18" s="138"/>
      <c r="FC18" s="138"/>
      <c r="FD18" s="139"/>
      <c r="FE18" s="137"/>
      <c r="FF18" s="138"/>
      <c r="FG18" s="138"/>
      <c r="FH18" s="138"/>
      <c r="FI18" s="139"/>
      <c r="FJ18" s="137"/>
      <c r="FK18" s="138"/>
      <c r="FL18" s="138"/>
      <c r="FM18" s="138"/>
      <c r="FN18" s="139"/>
      <c r="FO18" s="137"/>
      <c r="FP18" s="138"/>
      <c r="FQ18" s="138"/>
      <c r="FR18" s="138"/>
      <c r="FS18" s="139"/>
      <c r="FT18" s="137"/>
      <c r="FU18" s="138"/>
      <c r="FV18" s="138"/>
      <c r="FW18" s="138"/>
      <c r="FX18" s="139"/>
      <c r="FY18" s="137"/>
      <c r="FZ18" s="138"/>
      <c r="GA18" s="138"/>
      <c r="GB18" s="138"/>
      <c r="GC18" s="139"/>
      <c r="GD18" s="137"/>
      <c r="GE18" s="138"/>
      <c r="GF18" s="138"/>
      <c r="GG18" s="138"/>
      <c r="GH18" s="139"/>
      <c r="GI18" s="137"/>
      <c r="GJ18" s="138"/>
      <c r="GK18" s="138"/>
      <c r="GL18" s="138"/>
      <c r="GM18" s="139"/>
      <c r="GN18" s="137"/>
      <c r="GO18" s="138"/>
      <c r="GP18" s="138"/>
      <c r="GQ18" s="138"/>
      <c r="GR18" s="139"/>
      <c r="GS18" s="137"/>
      <c r="GT18" s="138"/>
      <c r="GU18" s="138"/>
      <c r="GV18" s="138"/>
      <c r="GW18" s="139"/>
      <c r="GX18" s="137"/>
      <c r="GY18" s="138"/>
      <c r="GZ18" s="138"/>
      <c r="HA18" s="138"/>
      <c r="HB18" s="139"/>
      <c r="HC18" s="137"/>
      <c r="HD18" s="138"/>
      <c r="HE18" s="138"/>
      <c r="HF18" s="138"/>
      <c r="HG18" s="139"/>
      <c r="HH18" s="137"/>
      <c r="HI18" s="138"/>
      <c r="HJ18" s="138"/>
      <c r="HK18" s="138"/>
      <c r="HL18" s="139"/>
      <c r="HM18" s="137"/>
      <c r="HN18" s="138"/>
      <c r="HO18" s="138"/>
      <c r="HP18" s="138"/>
      <c r="HQ18" s="139"/>
      <c r="HR18" s="137"/>
      <c r="HS18" s="138"/>
      <c r="HT18" s="138"/>
      <c r="HU18" s="138"/>
      <c r="HV18" s="139"/>
      <c r="HW18" s="137"/>
      <c r="HX18" s="138"/>
      <c r="HY18" s="138"/>
      <c r="HZ18" s="138"/>
      <c r="IA18" s="139"/>
      <c r="IB18" s="137"/>
      <c r="IC18" s="138"/>
      <c r="ID18" s="138"/>
      <c r="IE18" s="138"/>
      <c r="IF18" s="139"/>
      <c r="IG18" s="137"/>
      <c r="IH18" s="138"/>
      <c r="II18" s="138"/>
      <c r="IJ18" s="138"/>
      <c r="IK18" s="139"/>
      <c r="IL18" s="137"/>
      <c r="IM18" s="138"/>
      <c r="IN18" s="138"/>
      <c r="IO18" s="138"/>
      <c r="IP18" s="139"/>
      <c r="IQ18" s="137"/>
      <c r="IR18" s="138"/>
      <c r="IS18" s="138"/>
      <c r="IT18" s="138"/>
      <c r="IU18" s="139"/>
      <c r="IV18" s="137"/>
      <c r="IW18" s="138"/>
      <c r="IX18" s="138"/>
      <c r="IY18" s="138"/>
      <c r="IZ18" s="139"/>
      <c r="JA18" s="137"/>
      <c r="JB18" s="138"/>
      <c r="JC18" s="138"/>
      <c r="JD18" s="138"/>
      <c r="JE18" s="139"/>
      <c r="JF18" s="137"/>
      <c r="JG18" s="138"/>
      <c r="JH18" s="138"/>
      <c r="JI18" s="138"/>
      <c r="JJ18" s="139"/>
      <c r="JK18" s="137"/>
      <c r="JL18" s="138"/>
      <c r="JM18" s="138"/>
      <c r="JN18" s="138"/>
      <c r="JO18" s="139"/>
      <c r="JP18" s="137"/>
      <c r="JQ18" s="138"/>
      <c r="JR18" s="138"/>
      <c r="JS18" s="138"/>
      <c r="JT18" s="139"/>
      <c r="JU18" s="137"/>
      <c r="JV18" s="138"/>
      <c r="JW18" s="138"/>
      <c r="JX18" s="138"/>
      <c r="JY18" s="139"/>
      <c r="JZ18" s="137"/>
      <c r="KA18" s="138"/>
      <c r="KB18" s="138"/>
      <c r="KC18" s="138"/>
      <c r="KD18" s="139"/>
      <c r="KE18" s="137"/>
      <c r="KF18" s="138"/>
      <c r="KG18" s="138"/>
      <c r="KH18" s="138"/>
      <c r="KI18" s="139"/>
      <c r="KJ18" s="137"/>
      <c r="KK18" s="138"/>
      <c r="KL18" s="138"/>
      <c r="KM18" s="138"/>
      <c r="KN18" s="139"/>
      <c r="KO18" s="137"/>
      <c r="KP18" s="138"/>
      <c r="KQ18" s="138"/>
      <c r="KR18" s="138"/>
      <c r="KS18" s="139"/>
      <c r="KT18" s="137"/>
      <c r="KU18" s="138"/>
      <c r="KV18" s="138"/>
      <c r="KW18" s="138"/>
      <c r="KX18" s="139"/>
      <c r="KY18" s="137"/>
      <c r="KZ18" s="138"/>
      <c r="LA18" s="138"/>
      <c r="LB18" s="138"/>
      <c r="LC18" s="139"/>
      <c r="LD18" s="137"/>
      <c r="LE18" s="138"/>
      <c r="LF18" s="138"/>
      <c r="LG18" s="138"/>
      <c r="LH18" s="139"/>
      <c r="LI18" s="137"/>
      <c r="LJ18" s="138"/>
      <c r="LK18" s="138"/>
      <c r="LL18" s="138"/>
      <c r="LM18" s="139"/>
      <c r="LN18" s="137"/>
      <c r="LO18" s="138"/>
      <c r="LP18" s="138"/>
      <c r="LQ18" s="138"/>
      <c r="LR18" s="139"/>
      <c r="LS18" s="137"/>
      <c r="LT18" s="138"/>
      <c r="LU18" s="138"/>
      <c r="LV18" s="138"/>
      <c r="LW18" s="139"/>
      <c r="LX18" s="137"/>
      <c r="LY18" s="138"/>
      <c r="LZ18" s="138"/>
      <c r="MA18" s="138"/>
      <c r="MB18" s="139"/>
      <c r="MC18" s="137"/>
      <c r="MD18" s="138"/>
      <c r="ME18" s="138"/>
      <c r="MF18" s="138"/>
      <c r="MG18" s="139"/>
      <c r="MH18" s="137"/>
      <c r="MI18" s="138"/>
      <c r="MJ18" s="138"/>
      <c r="MK18" s="138"/>
      <c r="ML18" s="139"/>
      <c r="MM18" s="137"/>
      <c r="MN18" s="138"/>
      <c r="MO18" s="138"/>
      <c r="MP18" s="138"/>
      <c r="MQ18" s="139"/>
      <c r="MR18" s="137"/>
      <c r="MS18" s="138"/>
      <c r="MT18" s="138"/>
      <c r="MU18" s="138"/>
      <c r="MV18" s="139"/>
      <c r="MW18" s="137"/>
      <c r="MX18" s="138"/>
      <c r="MY18" s="138"/>
      <c r="MZ18" s="138"/>
      <c r="NA18" s="139"/>
      <c r="NB18" s="137"/>
      <c r="NC18" s="138"/>
      <c r="ND18" s="138"/>
      <c r="NE18" s="138"/>
      <c r="NF18" s="139"/>
      <c r="NG18" s="137"/>
      <c r="NH18" s="138"/>
      <c r="NI18" s="138"/>
      <c r="NJ18" s="138"/>
      <c r="NK18" s="139"/>
      <c r="NL18" s="137"/>
      <c r="NM18" s="138"/>
      <c r="NN18" s="138"/>
      <c r="NO18" s="138"/>
      <c r="NP18" s="139"/>
      <c r="NQ18" s="137"/>
      <c r="NR18" s="138"/>
      <c r="NS18" s="138"/>
      <c r="NT18" s="138"/>
      <c r="NU18" s="139"/>
      <c r="NV18" s="137"/>
      <c r="NW18" s="138"/>
      <c r="NX18" s="138"/>
      <c r="NY18" s="138"/>
      <c r="NZ18" s="139"/>
      <c r="OA18" s="137"/>
      <c r="OB18" s="138"/>
      <c r="OC18" s="138"/>
      <c r="OD18" s="138"/>
      <c r="OE18" s="139"/>
      <c r="OF18" s="137"/>
      <c r="OG18" s="138"/>
      <c r="OH18" s="138"/>
      <c r="OI18" s="138"/>
      <c r="OJ18" s="139"/>
      <c r="OK18" s="137"/>
      <c r="OL18" s="138"/>
      <c r="OM18" s="138"/>
      <c r="ON18" s="138"/>
      <c r="OO18" s="139"/>
      <c r="OP18" s="137"/>
      <c r="OQ18" s="138"/>
      <c r="OR18" s="138"/>
      <c r="OS18" s="138"/>
      <c r="OT18" s="139"/>
      <c r="OU18" s="137"/>
      <c r="OV18" s="138"/>
      <c r="OW18" s="138"/>
      <c r="OX18" s="138"/>
      <c r="OY18" s="139"/>
      <c r="OZ18" s="137"/>
      <c r="PA18" s="138"/>
      <c r="PB18" s="138"/>
      <c r="PC18" s="138"/>
      <c r="PD18" s="139"/>
      <c r="PE18" s="137"/>
      <c r="PF18" s="138"/>
      <c r="PG18" s="138"/>
      <c r="PH18" s="138"/>
      <c r="PI18" s="139"/>
      <c r="PJ18" s="137"/>
      <c r="PK18" s="138"/>
      <c r="PL18" s="138"/>
      <c r="PM18" s="138"/>
      <c r="PN18" s="139"/>
      <c r="PO18" s="137"/>
      <c r="PP18" s="138"/>
      <c r="PQ18" s="138"/>
      <c r="PR18" s="138"/>
      <c r="PS18" s="139"/>
      <c r="PT18" s="137"/>
      <c r="PU18" s="138"/>
      <c r="PV18" s="138"/>
      <c r="PW18" s="138"/>
      <c r="PX18" s="139"/>
      <c r="PY18" s="137"/>
      <c r="PZ18" s="138"/>
      <c r="QA18" s="138"/>
      <c r="QB18" s="138"/>
      <c r="QC18" s="139"/>
      <c r="QD18" s="137"/>
      <c r="QE18" s="138"/>
      <c r="QF18" s="138"/>
      <c r="QG18" s="138"/>
      <c r="QH18" s="139"/>
      <c r="QI18" s="137"/>
      <c r="QJ18" s="138"/>
      <c r="QK18" s="138"/>
      <c r="QL18" s="138"/>
      <c r="QM18" s="139"/>
      <c r="QN18" s="137"/>
      <c r="QO18" s="138"/>
      <c r="QP18" s="138"/>
      <c r="QQ18" s="138"/>
      <c r="QR18" s="139"/>
      <c r="QS18" s="137"/>
      <c r="QT18" s="138"/>
      <c r="QU18" s="138"/>
      <c r="QV18" s="138"/>
      <c r="QW18" s="139"/>
      <c r="QX18" s="137"/>
      <c r="QY18" s="138"/>
      <c r="QZ18" s="138"/>
      <c r="RA18" s="138"/>
      <c r="RB18" s="139"/>
      <c r="RC18" s="137"/>
      <c r="RD18" s="138"/>
      <c r="RE18" s="138"/>
      <c r="RF18" s="138"/>
      <c r="RG18" s="139"/>
      <c r="RH18" s="137"/>
      <c r="RI18" s="138"/>
      <c r="RJ18" s="138"/>
      <c r="RK18" s="138"/>
      <c r="RL18" s="139"/>
      <c r="RM18" s="137"/>
      <c r="RN18" s="138"/>
      <c r="RO18" s="138"/>
      <c r="RP18" s="138"/>
      <c r="RQ18" s="139"/>
      <c r="RR18" s="137"/>
      <c r="RS18" s="138"/>
      <c r="RT18" s="138"/>
      <c r="RU18" s="138"/>
      <c r="RV18" s="139"/>
      <c r="RW18" s="137"/>
      <c r="RX18" s="138"/>
      <c r="RY18" s="138"/>
      <c r="RZ18" s="138"/>
      <c r="SA18" s="139"/>
      <c r="SB18" s="137"/>
      <c r="SC18" s="138"/>
      <c r="SD18" s="138"/>
      <c r="SE18" s="138"/>
      <c r="SF18" s="139"/>
      <c r="SG18" s="137"/>
      <c r="SH18" s="138"/>
      <c r="SI18" s="138"/>
      <c r="SJ18" s="138"/>
      <c r="SK18" s="139"/>
      <c r="SL18" s="137"/>
      <c r="SM18" s="138"/>
      <c r="SN18" s="138"/>
      <c r="SO18" s="138"/>
      <c r="SP18" s="139"/>
      <c r="SQ18" s="137"/>
      <c r="SR18" s="138"/>
      <c r="SS18" s="138"/>
      <c r="ST18" s="138"/>
      <c r="SU18" s="139"/>
      <c r="SV18" s="137"/>
      <c r="SW18" s="138"/>
      <c r="SX18" s="138"/>
      <c r="SY18" s="138"/>
      <c r="SZ18" s="139"/>
      <c r="TA18" s="137"/>
      <c r="TB18" s="138"/>
      <c r="TC18" s="138"/>
      <c r="TD18" s="138"/>
      <c r="TE18" s="139"/>
      <c r="TF18" s="137"/>
      <c r="TG18" s="138"/>
      <c r="TH18" s="138"/>
      <c r="TI18" s="138"/>
      <c r="TJ18" s="139"/>
      <c r="TK18" s="137"/>
      <c r="TL18" s="138"/>
      <c r="TM18" s="138"/>
      <c r="TN18" s="138"/>
      <c r="TO18" s="139"/>
      <c r="TP18" s="137"/>
      <c r="TQ18" s="138"/>
      <c r="TR18" s="138"/>
      <c r="TS18" s="138"/>
      <c r="TT18" s="139"/>
      <c r="TU18" s="137"/>
      <c r="TV18" s="138"/>
      <c r="TW18" s="138"/>
      <c r="TX18" s="138"/>
      <c r="TY18" s="139"/>
      <c r="TZ18" s="137"/>
      <c r="UA18" s="138"/>
      <c r="UB18" s="138"/>
      <c r="UC18" s="138"/>
      <c r="UD18" s="139"/>
      <c r="UE18" s="137"/>
      <c r="UF18" s="138"/>
      <c r="UG18" s="138"/>
      <c r="UH18" s="138"/>
      <c r="UI18" s="139"/>
      <c r="UJ18" s="137"/>
      <c r="UK18" s="138"/>
      <c r="UL18" s="138"/>
      <c r="UM18" s="138"/>
      <c r="UN18" s="139"/>
      <c r="UO18" s="137"/>
      <c r="UP18" s="138"/>
      <c r="UQ18" s="138"/>
      <c r="UR18" s="138"/>
      <c r="US18" s="139"/>
      <c r="UT18" s="137"/>
      <c r="UU18" s="138"/>
      <c r="UV18" s="138"/>
      <c r="UW18" s="138"/>
      <c r="UX18" s="139"/>
      <c r="UY18" s="137"/>
      <c r="UZ18" s="138"/>
      <c r="VA18" s="138"/>
      <c r="VB18" s="138"/>
      <c r="VC18" s="139"/>
      <c r="VD18" s="137"/>
      <c r="VE18" s="138"/>
      <c r="VF18" s="138"/>
      <c r="VG18" s="138"/>
      <c r="VH18" s="139"/>
      <c r="VI18" s="137"/>
      <c r="VJ18" s="138"/>
      <c r="VK18" s="138"/>
      <c r="VL18" s="138"/>
      <c r="VM18" s="139"/>
      <c r="VN18" s="137"/>
      <c r="VO18" s="138"/>
      <c r="VP18" s="138"/>
      <c r="VQ18" s="138"/>
      <c r="VR18" s="139"/>
      <c r="VS18" s="137"/>
      <c r="VT18" s="138"/>
      <c r="VU18" s="138"/>
      <c r="VV18" s="138"/>
      <c r="VW18" s="139"/>
      <c r="VX18" s="137"/>
      <c r="VY18" s="138"/>
      <c r="VZ18" s="138"/>
      <c r="WA18" s="138"/>
      <c r="WB18" s="139"/>
      <c r="WC18" s="137"/>
      <c r="WD18" s="138"/>
      <c r="WE18" s="138"/>
      <c r="WF18" s="138"/>
      <c r="WG18" s="139"/>
      <c r="WH18" s="137"/>
      <c r="WI18" s="138"/>
      <c r="WJ18" s="138"/>
      <c r="WK18" s="138"/>
      <c r="WL18" s="139"/>
      <c r="WM18" s="137"/>
      <c r="WN18" s="138"/>
      <c r="WO18" s="138"/>
      <c r="WP18" s="138"/>
      <c r="WQ18" s="139"/>
      <c r="WR18" s="137"/>
      <c r="WS18" s="138"/>
      <c r="WT18" s="138"/>
      <c r="WU18" s="138"/>
      <c r="WV18" s="139"/>
      <c r="WW18" s="137"/>
      <c r="WX18" s="138"/>
      <c r="WY18" s="138"/>
      <c r="WZ18" s="138"/>
      <c r="XA18" s="139"/>
      <c r="XB18" s="137"/>
      <c r="XC18" s="138"/>
      <c r="XD18" s="138"/>
      <c r="XE18" s="138"/>
      <c r="XF18" s="139"/>
      <c r="XG18" s="137"/>
      <c r="XH18" s="138"/>
      <c r="XI18" s="138"/>
      <c r="XJ18" s="138"/>
      <c r="XK18" s="139"/>
      <c r="XL18" s="137"/>
      <c r="XM18" s="138"/>
      <c r="XN18" s="138"/>
      <c r="XO18" s="138"/>
      <c r="XP18" s="139"/>
      <c r="XQ18" s="137"/>
      <c r="XR18" s="138"/>
      <c r="XS18" s="138"/>
      <c r="XT18" s="138"/>
      <c r="XU18" s="139"/>
      <c r="XV18" s="137"/>
      <c r="XW18" s="138"/>
      <c r="XX18" s="138"/>
      <c r="XY18" s="138"/>
      <c r="XZ18" s="139"/>
      <c r="YA18" s="137"/>
      <c r="YB18" s="138"/>
      <c r="YC18" s="138"/>
      <c r="YD18" s="138"/>
      <c r="YE18" s="139"/>
      <c r="YF18" s="137"/>
      <c r="YG18" s="138"/>
      <c r="YH18" s="138"/>
      <c r="YI18" s="138"/>
      <c r="YJ18" s="139"/>
      <c r="YK18" s="137"/>
      <c r="YL18" s="138"/>
      <c r="YM18" s="138"/>
      <c r="YN18" s="138"/>
      <c r="YO18" s="139"/>
      <c r="YP18" s="137"/>
      <c r="YQ18" s="138"/>
      <c r="YR18" s="138"/>
      <c r="YS18" s="138"/>
      <c r="YT18" s="139"/>
      <c r="YU18" s="137"/>
      <c r="YV18" s="138"/>
      <c r="YW18" s="138"/>
      <c r="YX18" s="138"/>
      <c r="YY18" s="139"/>
      <c r="YZ18" s="137"/>
      <c r="ZA18" s="138"/>
      <c r="ZB18" s="138"/>
      <c r="ZC18" s="138"/>
      <c r="ZD18" s="139"/>
      <c r="ZE18" s="137"/>
      <c r="ZF18" s="138"/>
      <c r="ZG18" s="138"/>
      <c r="ZH18" s="138"/>
      <c r="ZI18" s="139"/>
      <c r="ZK18" s="3"/>
      <c r="ZL18" s="3"/>
      <c r="ZM18" s="3"/>
      <c r="ZN18" s="3"/>
      <c r="ZO18" s="3"/>
      <c r="ZP18" s="3"/>
      <c r="ZQ18" s="3"/>
      <c r="ZR18" s="3"/>
      <c r="ZS18" s="3"/>
      <c r="ZT18" s="3"/>
      <c r="ZU18" s="3"/>
      <c r="ZV18" s="3"/>
      <c r="ZW18" s="3"/>
      <c r="ZX18" s="3"/>
      <c r="ZY18" s="3"/>
      <c r="ZZ18" s="3"/>
      <c r="AAA18" s="3"/>
      <c r="AAB18" s="3"/>
      <c r="AAC18" s="3"/>
      <c r="AAD18" s="3"/>
      <c r="AAE18" s="3"/>
      <c r="AAF18" s="3"/>
      <c r="AAG18" s="3"/>
      <c r="AAH18" s="3"/>
    </row>
    <row r="19" spans="1:710" s="4" customFormat="1" ht="11.1" customHeight="1" x14ac:dyDescent="0.4">
      <c r="A19" s="399" t="s">
        <v>66</v>
      </c>
      <c r="B19" s="400"/>
      <c r="C19" s="400"/>
      <c r="D19" s="400"/>
      <c r="E19" s="400"/>
      <c r="F19" s="400"/>
      <c r="G19" s="400"/>
      <c r="H19" s="400"/>
      <c r="I19" s="400"/>
      <c r="J19" s="401"/>
      <c r="K19" s="390">
        <v>50</v>
      </c>
      <c r="L19" s="391"/>
      <c r="M19" s="391"/>
      <c r="N19" s="391"/>
      <c r="O19" s="392"/>
      <c r="P19" s="390"/>
      <c r="Q19" s="391"/>
      <c r="R19" s="391"/>
      <c r="S19" s="391"/>
      <c r="T19" s="392"/>
      <c r="U19" s="390">
        <v>30</v>
      </c>
      <c r="V19" s="391"/>
      <c r="W19" s="391"/>
      <c r="X19" s="391"/>
      <c r="Y19" s="392"/>
      <c r="Z19" s="390"/>
      <c r="AA19" s="391"/>
      <c r="AB19" s="391"/>
      <c r="AC19" s="391"/>
      <c r="AD19" s="392"/>
      <c r="AE19" s="390">
        <v>30</v>
      </c>
      <c r="AF19" s="391"/>
      <c r="AG19" s="391"/>
      <c r="AH19" s="391"/>
      <c r="AI19" s="392"/>
      <c r="AJ19" s="390"/>
      <c r="AK19" s="391"/>
      <c r="AL19" s="391"/>
      <c r="AM19" s="391"/>
      <c r="AN19" s="392"/>
      <c r="AO19" s="390">
        <v>100</v>
      </c>
      <c r="AP19" s="391"/>
      <c r="AQ19" s="391"/>
      <c r="AR19" s="391"/>
      <c r="AS19" s="392"/>
      <c r="AT19" s="390"/>
      <c r="AU19" s="391"/>
      <c r="AV19" s="391"/>
      <c r="AW19" s="391"/>
      <c r="AX19" s="392"/>
      <c r="AY19" s="390">
        <v>30</v>
      </c>
      <c r="AZ19" s="391"/>
      <c r="BA19" s="391"/>
      <c r="BB19" s="391"/>
      <c r="BC19" s="392"/>
      <c r="BD19" s="131"/>
      <c r="BE19" s="132"/>
      <c r="BF19" s="132"/>
      <c r="BG19" s="132"/>
      <c r="BH19" s="133"/>
      <c r="BI19" s="131"/>
      <c r="BJ19" s="132"/>
      <c r="BK19" s="132"/>
      <c r="BL19" s="132"/>
      <c r="BM19" s="133"/>
      <c r="BN19" s="131"/>
      <c r="BO19" s="132"/>
      <c r="BP19" s="132"/>
      <c r="BQ19" s="132"/>
      <c r="BR19" s="133"/>
      <c r="BS19" s="131"/>
      <c r="BT19" s="132"/>
      <c r="BU19" s="132"/>
      <c r="BV19" s="132"/>
      <c r="BW19" s="133"/>
      <c r="BX19" s="131"/>
      <c r="BY19" s="132"/>
      <c r="BZ19" s="132"/>
      <c r="CA19" s="132"/>
      <c r="CB19" s="133"/>
      <c r="CC19" s="131"/>
      <c r="CD19" s="132"/>
      <c r="CE19" s="132"/>
      <c r="CF19" s="132"/>
      <c r="CG19" s="133"/>
      <c r="CH19" s="131"/>
      <c r="CI19" s="132"/>
      <c r="CJ19" s="132"/>
      <c r="CK19" s="132"/>
      <c r="CL19" s="133"/>
      <c r="CM19" s="131"/>
      <c r="CN19" s="132"/>
      <c r="CO19" s="132"/>
      <c r="CP19" s="132"/>
      <c r="CQ19" s="133"/>
      <c r="CR19" s="131"/>
      <c r="CS19" s="132"/>
      <c r="CT19" s="132"/>
      <c r="CU19" s="132"/>
      <c r="CV19" s="133"/>
      <c r="CW19" s="131"/>
      <c r="CX19" s="132"/>
      <c r="CY19" s="132"/>
      <c r="CZ19" s="132"/>
      <c r="DA19" s="133"/>
      <c r="DB19" s="131"/>
      <c r="DC19" s="132"/>
      <c r="DD19" s="132"/>
      <c r="DE19" s="132"/>
      <c r="DF19" s="133"/>
      <c r="DG19" s="131"/>
      <c r="DH19" s="132"/>
      <c r="DI19" s="132"/>
      <c r="DJ19" s="132"/>
      <c r="DK19" s="133"/>
      <c r="DL19" s="131"/>
      <c r="DM19" s="132"/>
      <c r="DN19" s="132"/>
      <c r="DO19" s="132"/>
      <c r="DP19" s="133"/>
      <c r="DQ19" s="131"/>
      <c r="DR19" s="132"/>
      <c r="DS19" s="132"/>
      <c r="DT19" s="132"/>
      <c r="DU19" s="133"/>
      <c r="DV19" s="131"/>
      <c r="DW19" s="132"/>
      <c r="DX19" s="132"/>
      <c r="DY19" s="132"/>
      <c r="DZ19" s="133"/>
      <c r="EA19" s="131"/>
      <c r="EB19" s="132"/>
      <c r="EC19" s="132"/>
      <c r="ED19" s="132"/>
      <c r="EE19" s="133"/>
      <c r="EF19" s="131"/>
      <c r="EG19" s="132"/>
      <c r="EH19" s="132"/>
      <c r="EI19" s="132"/>
      <c r="EJ19" s="133"/>
      <c r="EK19" s="131"/>
      <c r="EL19" s="132"/>
      <c r="EM19" s="132"/>
      <c r="EN19" s="132"/>
      <c r="EO19" s="133"/>
      <c r="EP19" s="131"/>
      <c r="EQ19" s="132"/>
      <c r="ER19" s="132"/>
      <c r="ES19" s="132"/>
      <c r="ET19" s="133"/>
      <c r="EU19" s="131"/>
      <c r="EV19" s="132"/>
      <c r="EW19" s="132"/>
      <c r="EX19" s="132"/>
      <c r="EY19" s="133"/>
      <c r="EZ19" s="131"/>
      <c r="FA19" s="132"/>
      <c r="FB19" s="132"/>
      <c r="FC19" s="132"/>
      <c r="FD19" s="133"/>
      <c r="FE19" s="131"/>
      <c r="FF19" s="132"/>
      <c r="FG19" s="132"/>
      <c r="FH19" s="132"/>
      <c r="FI19" s="133"/>
      <c r="FJ19" s="131"/>
      <c r="FK19" s="132"/>
      <c r="FL19" s="132"/>
      <c r="FM19" s="132"/>
      <c r="FN19" s="133"/>
      <c r="FO19" s="131"/>
      <c r="FP19" s="132"/>
      <c r="FQ19" s="132"/>
      <c r="FR19" s="132"/>
      <c r="FS19" s="133"/>
      <c r="FT19" s="131"/>
      <c r="FU19" s="132"/>
      <c r="FV19" s="132"/>
      <c r="FW19" s="132"/>
      <c r="FX19" s="133"/>
      <c r="FY19" s="131"/>
      <c r="FZ19" s="132"/>
      <c r="GA19" s="132"/>
      <c r="GB19" s="132"/>
      <c r="GC19" s="133"/>
      <c r="GD19" s="131"/>
      <c r="GE19" s="132"/>
      <c r="GF19" s="132"/>
      <c r="GG19" s="132"/>
      <c r="GH19" s="133"/>
      <c r="GI19" s="131"/>
      <c r="GJ19" s="132"/>
      <c r="GK19" s="132"/>
      <c r="GL19" s="132"/>
      <c r="GM19" s="133"/>
      <c r="GN19" s="131"/>
      <c r="GO19" s="132"/>
      <c r="GP19" s="132"/>
      <c r="GQ19" s="132"/>
      <c r="GR19" s="133"/>
      <c r="GS19" s="131"/>
      <c r="GT19" s="132"/>
      <c r="GU19" s="132"/>
      <c r="GV19" s="132"/>
      <c r="GW19" s="133"/>
      <c r="GX19" s="131"/>
      <c r="GY19" s="132"/>
      <c r="GZ19" s="132"/>
      <c r="HA19" s="132"/>
      <c r="HB19" s="133"/>
      <c r="HC19" s="131"/>
      <c r="HD19" s="132"/>
      <c r="HE19" s="132"/>
      <c r="HF19" s="132"/>
      <c r="HG19" s="133"/>
      <c r="HH19" s="131"/>
      <c r="HI19" s="132"/>
      <c r="HJ19" s="132"/>
      <c r="HK19" s="132"/>
      <c r="HL19" s="133"/>
      <c r="HM19" s="131"/>
      <c r="HN19" s="132"/>
      <c r="HO19" s="132"/>
      <c r="HP19" s="132"/>
      <c r="HQ19" s="133"/>
      <c r="HR19" s="131"/>
      <c r="HS19" s="132"/>
      <c r="HT19" s="132"/>
      <c r="HU19" s="132"/>
      <c r="HV19" s="133"/>
      <c r="HW19" s="131"/>
      <c r="HX19" s="132"/>
      <c r="HY19" s="132"/>
      <c r="HZ19" s="132"/>
      <c r="IA19" s="133"/>
      <c r="IB19" s="131"/>
      <c r="IC19" s="132"/>
      <c r="ID19" s="132"/>
      <c r="IE19" s="132"/>
      <c r="IF19" s="133"/>
      <c r="IG19" s="131"/>
      <c r="IH19" s="132"/>
      <c r="II19" s="132"/>
      <c r="IJ19" s="132"/>
      <c r="IK19" s="133"/>
      <c r="IL19" s="131"/>
      <c r="IM19" s="132"/>
      <c r="IN19" s="132"/>
      <c r="IO19" s="132"/>
      <c r="IP19" s="133"/>
      <c r="IQ19" s="131"/>
      <c r="IR19" s="132"/>
      <c r="IS19" s="132"/>
      <c r="IT19" s="132"/>
      <c r="IU19" s="133"/>
      <c r="IV19" s="131"/>
      <c r="IW19" s="132"/>
      <c r="IX19" s="132"/>
      <c r="IY19" s="132"/>
      <c r="IZ19" s="133"/>
      <c r="JA19" s="131"/>
      <c r="JB19" s="132"/>
      <c r="JC19" s="132"/>
      <c r="JD19" s="132"/>
      <c r="JE19" s="133"/>
      <c r="JF19" s="131"/>
      <c r="JG19" s="132"/>
      <c r="JH19" s="132"/>
      <c r="JI19" s="132"/>
      <c r="JJ19" s="133"/>
      <c r="JK19" s="131"/>
      <c r="JL19" s="132"/>
      <c r="JM19" s="132"/>
      <c r="JN19" s="132"/>
      <c r="JO19" s="133"/>
      <c r="JP19" s="131"/>
      <c r="JQ19" s="132"/>
      <c r="JR19" s="132"/>
      <c r="JS19" s="132"/>
      <c r="JT19" s="133"/>
      <c r="JU19" s="131"/>
      <c r="JV19" s="132"/>
      <c r="JW19" s="132"/>
      <c r="JX19" s="132"/>
      <c r="JY19" s="133"/>
      <c r="JZ19" s="131"/>
      <c r="KA19" s="132"/>
      <c r="KB19" s="132"/>
      <c r="KC19" s="132"/>
      <c r="KD19" s="133"/>
      <c r="KE19" s="131"/>
      <c r="KF19" s="132"/>
      <c r="KG19" s="132"/>
      <c r="KH19" s="132"/>
      <c r="KI19" s="133"/>
      <c r="KJ19" s="131"/>
      <c r="KK19" s="132"/>
      <c r="KL19" s="132"/>
      <c r="KM19" s="132"/>
      <c r="KN19" s="133"/>
      <c r="KO19" s="131"/>
      <c r="KP19" s="132"/>
      <c r="KQ19" s="132"/>
      <c r="KR19" s="132"/>
      <c r="KS19" s="133"/>
      <c r="KT19" s="131"/>
      <c r="KU19" s="132"/>
      <c r="KV19" s="132"/>
      <c r="KW19" s="132"/>
      <c r="KX19" s="133"/>
      <c r="KY19" s="131"/>
      <c r="KZ19" s="132"/>
      <c r="LA19" s="132"/>
      <c r="LB19" s="132"/>
      <c r="LC19" s="133"/>
      <c r="LD19" s="131"/>
      <c r="LE19" s="132"/>
      <c r="LF19" s="132"/>
      <c r="LG19" s="132"/>
      <c r="LH19" s="133"/>
      <c r="LI19" s="131"/>
      <c r="LJ19" s="132"/>
      <c r="LK19" s="132"/>
      <c r="LL19" s="132"/>
      <c r="LM19" s="133"/>
      <c r="LN19" s="131"/>
      <c r="LO19" s="132"/>
      <c r="LP19" s="132"/>
      <c r="LQ19" s="132"/>
      <c r="LR19" s="133"/>
      <c r="LS19" s="131"/>
      <c r="LT19" s="132"/>
      <c r="LU19" s="132"/>
      <c r="LV19" s="132"/>
      <c r="LW19" s="133"/>
      <c r="LX19" s="131"/>
      <c r="LY19" s="132"/>
      <c r="LZ19" s="132"/>
      <c r="MA19" s="132"/>
      <c r="MB19" s="133"/>
      <c r="MC19" s="131"/>
      <c r="MD19" s="132"/>
      <c r="ME19" s="132"/>
      <c r="MF19" s="132"/>
      <c r="MG19" s="133"/>
      <c r="MH19" s="131"/>
      <c r="MI19" s="132"/>
      <c r="MJ19" s="132"/>
      <c r="MK19" s="132"/>
      <c r="ML19" s="133"/>
      <c r="MM19" s="131"/>
      <c r="MN19" s="132"/>
      <c r="MO19" s="132"/>
      <c r="MP19" s="132"/>
      <c r="MQ19" s="133"/>
      <c r="MR19" s="131"/>
      <c r="MS19" s="132"/>
      <c r="MT19" s="132"/>
      <c r="MU19" s="132"/>
      <c r="MV19" s="133"/>
      <c r="MW19" s="131"/>
      <c r="MX19" s="132"/>
      <c r="MY19" s="132"/>
      <c r="MZ19" s="132"/>
      <c r="NA19" s="133"/>
      <c r="NB19" s="131"/>
      <c r="NC19" s="132"/>
      <c r="ND19" s="132"/>
      <c r="NE19" s="132"/>
      <c r="NF19" s="133"/>
      <c r="NG19" s="131"/>
      <c r="NH19" s="132"/>
      <c r="NI19" s="132"/>
      <c r="NJ19" s="132"/>
      <c r="NK19" s="133"/>
      <c r="NL19" s="131"/>
      <c r="NM19" s="132"/>
      <c r="NN19" s="132"/>
      <c r="NO19" s="132"/>
      <c r="NP19" s="133"/>
      <c r="NQ19" s="131"/>
      <c r="NR19" s="132"/>
      <c r="NS19" s="132"/>
      <c r="NT19" s="132"/>
      <c r="NU19" s="133"/>
      <c r="NV19" s="131"/>
      <c r="NW19" s="132"/>
      <c r="NX19" s="132"/>
      <c r="NY19" s="132"/>
      <c r="NZ19" s="133"/>
      <c r="OA19" s="131"/>
      <c r="OB19" s="132"/>
      <c r="OC19" s="132"/>
      <c r="OD19" s="132"/>
      <c r="OE19" s="133"/>
      <c r="OF19" s="131"/>
      <c r="OG19" s="132"/>
      <c r="OH19" s="132"/>
      <c r="OI19" s="132"/>
      <c r="OJ19" s="133"/>
      <c r="OK19" s="131"/>
      <c r="OL19" s="132"/>
      <c r="OM19" s="132"/>
      <c r="ON19" s="132"/>
      <c r="OO19" s="133"/>
      <c r="OP19" s="131"/>
      <c r="OQ19" s="132"/>
      <c r="OR19" s="132"/>
      <c r="OS19" s="132"/>
      <c r="OT19" s="133"/>
      <c r="OU19" s="131"/>
      <c r="OV19" s="132"/>
      <c r="OW19" s="132"/>
      <c r="OX19" s="132"/>
      <c r="OY19" s="133"/>
      <c r="OZ19" s="131"/>
      <c r="PA19" s="132"/>
      <c r="PB19" s="132"/>
      <c r="PC19" s="132"/>
      <c r="PD19" s="133"/>
      <c r="PE19" s="131"/>
      <c r="PF19" s="132"/>
      <c r="PG19" s="132"/>
      <c r="PH19" s="132"/>
      <c r="PI19" s="133"/>
      <c r="PJ19" s="131"/>
      <c r="PK19" s="132"/>
      <c r="PL19" s="132"/>
      <c r="PM19" s="132"/>
      <c r="PN19" s="133"/>
      <c r="PO19" s="131"/>
      <c r="PP19" s="132"/>
      <c r="PQ19" s="132"/>
      <c r="PR19" s="132"/>
      <c r="PS19" s="133"/>
      <c r="PT19" s="131"/>
      <c r="PU19" s="132"/>
      <c r="PV19" s="132"/>
      <c r="PW19" s="132"/>
      <c r="PX19" s="133"/>
      <c r="PY19" s="131"/>
      <c r="PZ19" s="132"/>
      <c r="QA19" s="132"/>
      <c r="QB19" s="132"/>
      <c r="QC19" s="133"/>
      <c r="QD19" s="131"/>
      <c r="QE19" s="132"/>
      <c r="QF19" s="132"/>
      <c r="QG19" s="132"/>
      <c r="QH19" s="133"/>
      <c r="QI19" s="131"/>
      <c r="QJ19" s="132"/>
      <c r="QK19" s="132"/>
      <c r="QL19" s="132"/>
      <c r="QM19" s="133"/>
      <c r="QN19" s="131"/>
      <c r="QO19" s="132"/>
      <c r="QP19" s="132"/>
      <c r="QQ19" s="132"/>
      <c r="QR19" s="133"/>
      <c r="QS19" s="131"/>
      <c r="QT19" s="132"/>
      <c r="QU19" s="132"/>
      <c r="QV19" s="132"/>
      <c r="QW19" s="133"/>
      <c r="QX19" s="131"/>
      <c r="QY19" s="132"/>
      <c r="QZ19" s="132"/>
      <c r="RA19" s="132"/>
      <c r="RB19" s="133"/>
      <c r="RC19" s="131"/>
      <c r="RD19" s="132"/>
      <c r="RE19" s="132"/>
      <c r="RF19" s="132"/>
      <c r="RG19" s="133"/>
      <c r="RH19" s="131"/>
      <c r="RI19" s="132"/>
      <c r="RJ19" s="132"/>
      <c r="RK19" s="132"/>
      <c r="RL19" s="133"/>
      <c r="RM19" s="131"/>
      <c r="RN19" s="132"/>
      <c r="RO19" s="132"/>
      <c r="RP19" s="132"/>
      <c r="RQ19" s="133"/>
      <c r="RR19" s="131"/>
      <c r="RS19" s="132"/>
      <c r="RT19" s="132"/>
      <c r="RU19" s="132"/>
      <c r="RV19" s="133"/>
      <c r="RW19" s="131"/>
      <c r="RX19" s="132"/>
      <c r="RY19" s="132"/>
      <c r="RZ19" s="132"/>
      <c r="SA19" s="133"/>
      <c r="SB19" s="131"/>
      <c r="SC19" s="132"/>
      <c r="SD19" s="132"/>
      <c r="SE19" s="132"/>
      <c r="SF19" s="133"/>
      <c r="SG19" s="131"/>
      <c r="SH19" s="132"/>
      <c r="SI19" s="132"/>
      <c r="SJ19" s="132"/>
      <c r="SK19" s="133"/>
      <c r="SL19" s="131"/>
      <c r="SM19" s="132"/>
      <c r="SN19" s="132"/>
      <c r="SO19" s="132"/>
      <c r="SP19" s="133"/>
      <c r="SQ19" s="131"/>
      <c r="SR19" s="132"/>
      <c r="SS19" s="132"/>
      <c r="ST19" s="132"/>
      <c r="SU19" s="133"/>
      <c r="SV19" s="131"/>
      <c r="SW19" s="132"/>
      <c r="SX19" s="132"/>
      <c r="SY19" s="132"/>
      <c r="SZ19" s="133"/>
      <c r="TA19" s="131"/>
      <c r="TB19" s="132"/>
      <c r="TC19" s="132"/>
      <c r="TD19" s="132"/>
      <c r="TE19" s="133"/>
      <c r="TF19" s="131"/>
      <c r="TG19" s="132"/>
      <c r="TH19" s="132"/>
      <c r="TI19" s="132"/>
      <c r="TJ19" s="133"/>
      <c r="TK19" s="131"/>
      <c r="TL19" s="132"/>
      <c r="TM19" s="132"/>
      <c r="TN19" s="132"/>
      <c r="TO19" s="133"/>
      <c r="TP19" s="131"/>
      <c r="TQ19" s="132"/>
      <c r="TR19" s="132"/>
      <c r="TS19" s="132"/>
      <c r="TT19" s="133"/>
      <c r="TU19" s="131"/>
      <c r="TV19" s="132"/>
      <c r="TW19" s="132"/>
      <c r="TX19" s="132"/>
      <c r="TY19" s="133"/>
      <c r="TZ19" s="131"/>
      <c r="UA19" s="132"/>
      <c r="UB19" s="132"/>
      <c r="UC19" s="132"/>
      <c r="UD19" s="133"/>
      <c r="UE19" s="131"/>
      <c r="UF19" s="132"/>
      <c r="UG19" s="132"/>
      <c r="UH19" s="132"/>
      <c r="UI19" s="133"/>
      <c r="UJ19" s="131"/>
      <c r="UK19" s="132"/>
      <c r="UL19" s="132"/>
      <c r="UM19" s="132"/>
      <c r="UN19" s="133"/>
      <c r="UO19" s="131"/>
      <c r="UP19" s="132"/>
      <c r="UQ19" s="132"/>
      <c r="UR19" s="132"/>
      <c r="US19" s="133"/>
      <c r="UT19" s="131"/>
      <c r="UU19" s="132"/>
      <c r="UV19" s="132"/>
      <c r="UW19" s="132"/>
      <c r="UX19" s="133"/>
      <c r="UY19" s="131"/>
      <c r="UZ19" s="132"/>
      <c r="VA19" s="132"/>
      <c r="VB19" s="132"/>
      <c r="VC19" s="133"/>
      <c r="VD19" s="131"/>
      <c r="VE19" s="132"/>
      <c r="VF19" s="132"/>
      <c r="VG19" s="132"/>
      <c r="VH19" s="133"/>
      <c r="VI19" s="131"/>
      <c r="VJ19" s="132"/>
      <c r="VK19" s="132"/>
      <c r="VL19" s="132"/>
      <c r="VM19" s="133"/>
      <c r="VN19" s="131"/>
      <c r="VO19" s="132"/>
      <c r="VP19" s="132"/>
      <c r="VQ19" s="132"/>
      <c r="VR19" s="133"/>
      <c r="VS19" s="131"/>
      <c r="VT19" s="132"/>
      <c r="VU19" s="132"/>
      <c r="VV19" s="132"/>
      <c r="VW19" s="133"/>
      <c r="VX19" s="131"/>
      <c r="VY19" s="132"/>
      <c r="VZ19" s="132"/>
      <c r="WA19" s="132"/>
      <c r="WB19" s="133"/>
      <c r="WC19" s="131"/>
      <c r="WD19" s="132"/>
      <c r="WE19" s="132"/>
      <c r="WF19" s="132"/>
      <c r="WG19" s="133"/>
      <c r="WH19" s="131"/>
      <c r="WI19" s="132"/>
      <c r="WJ19" s="132"/>
      <c r="WK19" s="132"/>
      <c r="WL19" s="133"/>
      <c r="WM19" s="131"/>
      <c r="WN19" s="132"/>
      <c r="WO19" s="132"/>
      <c r="WP19" s="132"/>
      <c r="WQ19" s="133"/>
      <c r="WR19" s="131"/>
      <c r="WS19" s="132"/>
      <c r="WT19" s="132"/>
      <c r="WU19" s="132"/>
      <c r="WV19" s="133"/>
      <c r="WW19" s="131"/>
      <c r="WX19" s="132"/>
      <c r="WY19" s="132"/>
      <c r="WZ19" s="132"/>
      <c r="XA19" s="133"/>
      <c r="XB19" s="131"/>
      <c r="XC19" s="132"/>
      <c r="XD19" s="132"/>
      <c r="XE19" s="132"/>
      <c r="XF19" s="133"/>
      <c r="XG19" s="131"/>
      <c r="XH19" s="132"/>
      <c r="XI19" s="132"/>
      <c r="XJ19" s="132"/>
      <c r="XK19" s="133"/>
      <c r="XL19" s="131"/>
      <c r="XM19" s="132"/>
      <c r="XN19" s="132"/>
      <c r="XO19" s="132"/>
      <c r="XP19" s="133"/>
      <c r="XQ19" s="131"/>
      <c r="XR19" s="132"/>
      <c r="XS19" s="132"/>
      <c r="XT19" s="132"/>
      <c r="XU19" s="133"/>
      <c r="XV19" s="131"/>
      <c r="XW19" s="132"/>
      <c r="XX19" s="132"/>
      <c r="XY19" s="132"/>
      <c r="XZ19" s="133"/>
      <c r="YA19" s="131"/>
      <c r="YB19" s="132"/>
      <c r="YC19" s="132"/>
      <c r="YD19" s="132"/>
      <c r="YE19" s="133"/>
      <c r="YF19" s="131"/>
      <c r="YG19" s="132"/>
      <c r="YH19" s="132"/>
      <c r="YI19" s="132"/>
      <c r="YJ19" s="133"/>
      <c r="YK19" s="131"/>
      <c r="YL19" s="132"/>
      <c r="YM19" s="132"/>
      <c r="YN19" s="132"/>
      <c r="YO19" s="133"/>
      <c r="YP19" s="131"/>
      <c r="YQ19" s="132"/>
      <c r="YR19" s="132"/>
      <c r="YS19" s="132"/>
      <c r="YT19" s="133"/>
      <c r="YU19" s="131"/>
      <c r="YV19" s="132"/>
      <c r="YW19" s="132"/>
      <c r="YX19" s="132"/>
      <c r="YY19" s="133"/>
      <c r="YZ19" s="131"/>
      <c r="ZA19" s="132"/>
      <c r="ZB19" s="132"/>
      <c r="ZC19" s="132"/>
      <c r="ZD19" s="133"/>
      <c r="ZE19" s="131"/>
      <c r="ZF19" s="132"/>
      <c r="ZG19" s="132"/>
      <c r="ZH19" s="132"/>
      <c r="ZI19" s="133"/>
      <c r="ZK19" s="3"/>
      <c r="ZL19" s="3"/>
      <c r="ZM19" s="3"/>
      <c r="ZN19" s="3"/>
      <c r="ZO19" s="3"/>
      <c r="ZP19" s="3"/>
      <c r="ZQ19" s="3"/>
      <c r="ZR19" s="3"/>
      <c r="ZS19" s="3"/>
      <c r="ZT19" s="3"/>
      <c r="ZU19" s="3"/>
      <c r="ZV19" s="3"/>
      <c r="ZW19" s="3"/>
      <c r="ZX19" s="3"/>
      <c r="ZY19" s="3"/>
      <c r="ZZ19" s="3"/>
      <c r="AAA19" s="3"/>
      <c r="AAB19" s="3"/>
      <c r="AAC19" s="3"/>
      <c r="AAD19" s="3"/>
      <c r="AAE19" s="3"/>
      <c r="AAF19" s="3"/>
      <c r="AAG19" s="3"/>
      <c r="AAH19" s="3"/>
    </row>
    <row r="20" spans="1:710" s="4" customFormat="1" ht="11.1" customHeight="1" x14ac:dyDescent="0.4">
      <c r="A20" s="402"/>
      <c r="B20" s="403"/>
      <c r="C20" s="403"/>
      <c r="D20" s="403"/>
      <c r="E20" s="403"/>
      <c r="F20" s="403"/>
      <c r="G20" s="403"/>
      <c r="H20" s="403"/>
      <c r="I20" s="403"/>
      <c r="J20" s="404"/>
      <c r="K20" s="393"/>
      <c r="L20" s="408"/>
      <c r="M20" s="408"/>
      <c r="N20" s="408"/>
      <c r="O20" s="395"/>
      <c r="P20" s="393"/>
      <c r="Q20" s="408"/>
      <c r="R20" s="408"/>
      <c r="S20" s="408"/>
      <c r="T20" s="395"/>
      <c r="U20" s="393"/>
      <c r="V20" s="408"/>
      <c r="W20" s="408"/>
      <c r="X20" s="408"/>
      <c r="Y20" s="395"/>
      <c r="Z20" s="393"/>
      <c r="AA20" s="408"/>
      <c r="AB20" s="408"/>
      <c r="AC20" s="408"/>
      <c r="AD20" s="395"/>
      <c r="AE20" s="393"/>
      <c r="AF20" s="408"/>
      <c r="AG20" s="408"/>
      <c r="AH20" s="408"/>
      <c r="AI20" s="395"/>
      <c r="AJ20" s="393"/>
      <c r="AK20" s="408"/>
      <c r="AL20" s="408"/>
      <c r="AM20" s="408"/>
      <c r="AN20" s="395"/>
      <c r="AO20" s="393"/>
      <c r="AP20" s="394"/>
      <c r="AQ20" s="394"/>
      <c r="AR20" s="394"/>
      <c r="AS20" s="395"/>
      <c r="AT20" s="393"/>
      <c r="AU20" s="394"/>
      <c r="AV20" s="394"/>
      <c r="AW20" s="394"/>
      <c r="AX20" s="395"/>
      <c r="AY20" s="393"/>
      <c r="AZ20" s="394"/>
      <c r="BA20" s="394"/>
      <c r="BB20" s="394"/>
      <c r="BC20" s="395"/>
      <c r="BD20" s="134"/>
      <c r="BE20" s="135"/>
      <c r="BF20" s="135"/>
      <c r="BG20" s="135"/>
      <c r="BH20" s="136"/>
      <c r="BI20" s="134"/>
      <c r="BJ20" s="135"/>
      <c r="BK20" s="135"/>
      <c r="BL20" s="135"/>
      <c r="BM20" s="136"/>
      <c r="BN20" s="134"/>
      <c r="BO20" s="135"/>
      <c r="BP20" s="135"/>
      <c r="BQ20" s="135"/>
      <c r="BR20" s="136"/>
      <c r="BS20" s="134"/>
      <c r="BT20" s="135"/>
      <c r="BU20" s="135"/>
      <c r="BV20" s="135"/>
      <c r="BW20" s="136"/>
      <c r="BX20" s="134"/>
      <c r="BY20" s="135"/>
      <c r="BZ20" s="135"/>
      <c r="CA20" s="135"/>
      <c r="CB20" s="136"/>
      <c r="CC20" s="134"/>
      <c r="CD20" s="135"/>
      <c r="CE20" s="135"/>
      <c r="CF20" s="135"/>
      <c r="CG20" s="136"/>
      <c r="CH20" s="134"/>
      <c r="CI20" s="135"/>
      <c r="CJ20" s="135"/>
      <c r="CK20" s="135"/>
      <c r="CL20" s="136"/>
      <c r="CM20" s="134"/>
      <c r="CN20" s="135"/>
      <c r="CO20" s="135"/>
      <c r="CP20" s="135"/>
      <c r="CQ20" s="136"/>
      <c r="CR20" s="134"/>
      <c r="CS20" s="135"/>
      <c r="CT20" s="135"/>
      <c r="CU20" s="135"/>
      <c r="CV20" s="136"/>
      <c r="CW20" s="134"/>
      <c r="CX20" s="135"/>
      <c r="CY20" s="135"/>
      <c r="CZ20" s="135"/>
      <c r="DA20" s="136"/>
      <c r="DB20" s="134"/>
      <c r="DC20" s="135"/>
      <c r="DD20" s="135"/>
      <c r="DE20" s="135"/>
      <c r="DF20" s="136"/>
      <c r="DG20" s="134"/>
      <c r="DH20" s="135"/>
      <c r="DI20" s="135"/>
      <c r="DJ20" s="135"/>
      <c r="DK20" s="136"/>
      <c r="DL20" s="134"/>
      <c r="DM20" s="135"/>
      <c r="DN20" s="135"/>
      <c r="DO20" s="135"/>
      <c r="DP20" s="136"/>
      <c r="DQ20" s="134"/>
      <c r="DR20" s="135"/>
      <c r="DS20" s="135"/>
      <c r="DT20" s="135"/>
      <c r="DU20" s="136"/>
      <c r="DV20" s="134"/>
      <c r="DW20" s="135"/>
      <c r="DX20" s="135"/>
      <c r="DY20" s="135"/>
      <c r="DZ20" s="136"/>
      <c r="EA20" s="134"/>
      <c r="EB20" s="135"/>
      <c r="EC20" s="135"/>
      <c r="ED20" s="135"/>
      <c r="EE20" s="136"/>
      <c r="EF20" s="134"/>
      <c r="EG20" s="135"/>
      <c r="EH20" s="135"/>
      <c r="EI20" s="135"/>
      <c r="EJ20" s="136"/>
      <c r="EK20" s="134"/>
      <c r="EL20" s="135"/>
      <c r="EM20" s="135"/>
      <c r="EN20" s="135"/>
      <c r="EO20" s="136"/>
      <c r="EP20" s="134"/>
      <c r="EQ20" s="135"/>
      <c r="ER20" s="135"/>
      <c r="ES20" s="135"/>
      <c r="ET20" s="136"/>
      <c r="EU20" s="134"/>
      <c r="EV20" s="135"/>
      <c r="EW20" s="135"/>
      <c r="EX20" s="135"/>
      <c r="EY20" s="136"/>
      <c r="EZ20" s="134"/>
      <c r="FA20" s="135"/>
      <c r="FB20" s="135"/>
      <c r="FC20" s="135"/>
      <c r="FD20" s="136"/>
      <c r="FE20" s="134"/>
      <c r="FF20" s="135"/>
      <c r="FG20" s="135"/>
      <c r="FH20" s="135"/>
      <c r="FI20" s="136"/>
      <c r="FJ20" s="134"/>
      <c r="FK20" s="135"/>
      <c r="FL20" s="135"/>
      <c r="FM20" s="135"/>
      <c r="FN20" s="136"/>
      <c r="FO20" s="134"/>
      <c r="FP20" s="135"/>
      <c r="FQ20" s="135"/>
      <c r="FR20" s="135"/>
      <c r="FS20" s="136"/>
      <c r="FT20" s="134"/>
      <c r="FU20" s="135"/>
      <c r="FV20" s="135"/>
      <c r="FW20" s="135"/>
      <c r="FX20" s="136"/>
      <c r="FY20" s="134"/>
      <c r="FZ20" s="135"/>
      <c r="GA20" s="135"/>
      <c r="GB20" s="135"/>
      <c r="GC20" s="136"/>
      <c r="GD20" s="134"/>
      <c r="GE20" s="135"/>
      <c r="GF20" s="135"/>
      <c r="GG20" s="135"/>
      <c r="GH20" s="136"/>
      <c r="GI20" s="134"/>
      <c r="GJ20" s="135"/>
      <c r="GK20" s="135"/>
      <c r="GL20" s="135"/>
      <c r="GM20" s="136"/>
      <c r="GN20" s="134"/>
      <c r="GO20" s="135"/>
      <c r="GP20" s="135"/>
      <c r="GQ20" s="135"/>
      <c r="GR20" s="136"/>
      <c r="GS20" s="134"/>
      <c r="GT20" s="135"/>
      <c r="GU20" s="135"/>
      <c r="GV20" s="135"/>
      <c r="GW20" s="136"/>
      <c r="GX20" s="134"/>
      <c r="GY20" s="135"/>
      <c r="GZ20" s="135"/>
      <c r="HA20" s="135"/>
      <c r="HB20" s="136"/>
      <c r="HC20" s="134"/>
      <c r="HD20" s="135"/>
      <c r="HE20" s="135"/>
      <c r="HF20" s="135"/>
      <c r="HG20" s="136"/>
      <c r="HH20" s="134"/>
      <c r="HI20" s="135"/>
      <c r="HJ20" s="135"/>
      <c r="HK20" s="135"/>
      <c r="HL20" s="136"/>
      <c r="HM20" s="134"/>
      <c r="HN20" s="135"/>
      <c r="HO20" s="135"/>
      <c r="HP20" s="135"/>
      <c r="HQ20" s="136"/>
      <c r="HR20" s="134"/>
      <c r="HS20" s="135"/>
      <c r="HT20" s="135"/>
      <c r="HU20" s="135"/>
      <c r="HV20" s="136"/>
      <c r="HW20" s="134"/>
      <c r="HX20" s="135"/>
      <c r="HY20" s="135"/>
      <c r="HZ20" s="135"/>
      <c r="IA20" s="136"/>
      <c r="IB20" s="134"/>
      <c r="IC20" s="135"/>
      <c r="ID20" s="135"/>
      <c r="IE20" s="135"/>
      <c r="IF20" s="136"/>
      <c r="IG20" s="134"/>
      <c r="IH20" s="135"/>
      <c r="II20" s="135"/>
      <c r="IJ20" s="135"/>
      <c r="IK20" s="136"/>
      <c r="IL20" s="134"/>
      <c r="IM20" s="135"/>
      <c r="IN20" s="135"/>
      <c r="IO20" s="135"/>
      <c r="IP20" s="136"/>
      <c r="IQ20" s="134"/>
      <c r="IR20" s="135"/>
      <c r="IS20" s="135"/>
      <c r="IT20" s="135"/>
      <c r="IU20" s="136"/>
      <c r="IV20" s="134"/>
      <c r="IW20" s="135"/>
      <c r="IX20" s="135"/>
      <c r="IY20" s="135"/>
      <c r="IZ20" s="136"/>
      <c r="JA20" s="134"/>
      <c r="JB20" s="135"/>
      <c r="JC20" s="135"/>
      <c r="JD20" s="135"/>
      <c r="JE20" s="136"/>
      <c r="JF20" s="134"/>
      <c r="JG20" s="135"/>
      <c r="JH20" s="135"/>
      <c r="JI20" s="135"/>
      <c r="JJ20" s="136"/>
      <c r="JK20" s="134"/>
      <c r="JL20" s="135"/>
      <c r="JM20" s="135"/>
      <c r="JN20" s="135"/>
      <c r="JO20" s="136"/>
      <c r="JP20" s="134"/>
      <c r="JQ20" s="135"/>
      <c r="JR20" s="135"/>
      <c r="JS20" s="135"/>
      <c r="JT20" s="136"/>
      <c r="JU20" s="134"/>
      <c r="JV20" s="135"/>
      <c r="JW20" s="135"/>
      <c r="JX20" s="135"/>
      <c r="JY20" s="136"/>
      <c r="JZ20" s="134"/>
      <c r="KA20" s="135"/>
      <c r="KB20" s="135"/>
      <c r="KC20" s="135"/>
      <c r="KD20" s="136"/>
      <c r="KE20" s="134"/>
      <c r="KF20" s="135"/>
      <c r="KG20" s="135"/>
      <c r="KH20" s="135"/>
      <c r="KI20" s="136"/>
      <c r="KJ20" s="134"/>
      <c r="KK20" s="135"/>
      <c r="KL20" s="135"/>
      <c r="KM20" s="135"/>
      <c r="KN20" s="136"/>
      <c r="KO20" s="134"/>
      <c r="KP20" s="135"/>
      <c r="KQ20" s="135"/>
      <c r="KR20" s="135"/>
      <c r="KS20" s="136"/>
      <c r="KT20" s="134"/>
      <c r="KU20" s="135"/>
      <c r="KV20" s="135"/>
      <c r="KW20" s="135"/>
      <c r="KX20" s="136"/>
      <c r="KY20" s="134"/>
      <c r="KZ20" s="135"/>
      <c r="LA20" s="135"/>
      <c r="LB20" s="135"/>
      <c r="LC20" s="136"/>
      <c r="LD20" s="134"/>
      <c r="LE20" s="135"/>
      <c r="LF20" s="135"/>
      <c r="LG20" s="135"/>
      <c r="LH20" s="136"/>
      <c r="LI20" s="134"/>
      <c r="LJ20" s="135"/>
      <c r="LK20" s="135"/>
      <c r="LL20" s="135"/>
      <c r="LM20" s="136"/>
      <c r="LN20" s="134"/>
      <c r="LO20" s="135"/>
      <c r="LP20" s="135"/>
      <c r="LQ20" s="135"/>
      <c r="LR20" s="136"/>
      <c r="LS20" s="134"/>
      <c r="LT20" s="135"/>
      <c r="LU20" s="135"/>
      <c r="LV20" s="135"/>
      <c r="LW20" s="136"/>
      <c r="LX20" s="134"/>
      <c r="LY20" s="135"/>
      <c r="LZ20" s="135"/>
      <c r="MA20" s="135"/>
      <c r="MB20" s="136"/>
      <c r="MC20" s="134"/>
      <c r="MD20" s="135"/>
      <c r="ME20" s="135"/>
      <c r="MF20" s="135"/>
      <c r="MG20" s="136"/>
      <c r="MH20" s="134"/>
      <c r="MI20" s="135"/>
      <c r="MJ20" s="135"/>
      <c r="MK20" s="135"/>
      <c r="ML20" s="136"/>
      <c r="MM20" s="134"/>
      <c r="MN20" s="135"/>
      <c r="MO20" s="135"/>
      <c r="MP20" s="135"/>
      <c r="MQ20" s="136"/>
      <c r="MR20" s="134"/>
      <c r="MS20" s="135"/>
      <c r="MT20" s="135"/>
      <c r="MU20" s="135"/>
      <c r="MV20" s="136"/>
      <c r="MW20" s="134"/>
      <c r="MX20" s="135"/>
      <c r="MY20" s="135"/>
      <c r="MZ20" s="135"/>
      <c r="NA20" s="136"/>
      <c r="NB20" s="134"/>
      <c r="NC20" s="135"/>
      <c r="ND20" s="135"/>
      <c r="NE20" s="135"/>
      <c r="NF20" s="136"/>
      <c r="NG20" s="134"/>
      <c r="NH20" s="135"/>
      <c r="NI20" s="135"/>
      <c r="NJ20" s="135"/>
      <c r="NK20" s="136"/>
      <c r="NL20" s="134"/>
      <c r="NM20" s="135"/>
      <c r="NN20" s="135"/>
      <c r="NO20" s="135"/>
      <c r="NP20" s="136"/>
      <c r="NQ20" s="134"/>
      <c r="NR20" s="135"/>
      <c r="NS20" s="135"/>
      <c r="NT20" s="135"/>
      <c r="NU20" s="136"/>
      <c r="NV20" s="134"/>
      <c r="NW20" s="135"/>
      <c r="NX20" s="135"/>
      <c r="NY20" s="135"/>
      <c r="NZ20" s="136"/>
      <c r="OA20" s="134"/>
      <c r="OB20" s="135"/>
      <c r="OC20" s="135"/>
      <c r="OD20" s="135"/>
      <c r="OE20" s="136"/>
      <c r="OF20" s="134"/>
      <c r="OG20" s="135"/>
      <c r="OH20" s="135"/>
      <c r="OI20" s="135"/>
      <c r="OJ20" s="136"/>
      <c r="OK20" s="134"/>
      <c r="OL20" s="135"/>
      <c r="OM20" s="135"/>
      <c r="ON20" s="135"/>
      <c r="OO20" s="136"/>
      <c r="OP20" s="134"/>
      <c r="OQ20" s="135"/>
      <c r="OR20" s="135"/>
      <c r="OS20" s="135"/>
      <c r="OT20" s="136"/>
      <c r="OU20" s="134"/>
      <c r="OV20" s="135"/>
      <c r="OW20" s="135"/>
      <c r="OX20" s="135"/>
      <c r="OY20" s="136"/>
      <c r="OZ20" s="134"/>
      <c r="PA20" s="135"/>
      <c r="PB20" s="135"/>
      <c r="PC20" s="135"/>
      <c r="PD20" s="136"/>
      <c r="PE20" s="134"/>
      <c r="PF20" s="135"/>
      <c r="PG20" s="135"/>
      <c r="PH20" s="135"/>
      <c r="PI20" s="136"/>
      <c r="PJ20" s="134"/>
      <c r="PK20" s="135"/>
      <c r="PL20" s="135"/>
      <c r="PM20" s="135"/>
      <c r="PN20" s="136"/>
      <c r="PO20" s="134"/>
      <c r="PP20" s="135"/>
      <c r="PQ20" s="135"/>
      <c r="PR20" s="135"/>
      <c r="PS20" s="136"/>
      <c r="PT20" s="134"/>
      <c r="PU20" s="135"/>
      <c r="PV20" s="135"/>
      <c r="PW20" s="135"/>
      <c r="PX20" s="136"/>
      <c r="PY20" s="134"/>
      <c r="PZ20" s="135"/>
      <c r="QA20" s="135"/>
      <c r="QB20" s="135"/>
      <c r="QC20" s="136"/>
      <c r="QD20" s="134"/>
      <c r="QE20" s="135"/>
      <c r="QF20" s="135"/>
      <c r="QG20" s="135"/>
      <c r="QH20" s="136"/>
      <c r="QI20" s="134"/>
      <c r="QJ20" s="135"/>
      <c r="QK20" s="135"/>
      <c r="QL20" s="135"/>
      <c r="QM20" s="136"/>
      <c r="QN20" s="134"/>
      <c r="QO20" s="135"/>
      <c r="QP20" s="135"/>
      <c r="QQ20" s="135"/>
      <c r="QR20" s="136"/>
      <c r="QS20" s="134"/>
      <c r="QT20" s="135"/>
      <c r="QU20" s="135"/>
      <c r="QV20" s="135"/>
      <c r="QW20" s="136"/>
      <c r="QX20" s="134"/>
      <c r="QY20" s="135"/>
      <c r="QZ20" s="135"/>
      <c r="RA20" s="135"/>
      <c r="RB20" s="136"/>
      <c r="RC20" s="134"/>
      <c r="RD20" s="135"/>
      <c r="RE20" s="135"/>
      <c r="RF20" s="135"/>
      <c r="RG20" s="136"/>
      <c r="RH20" s="134"/>
      <c r="RI20" s="135"/>
      <c r="RJ20" s="135"/>
      <c r="RK20" s="135"/>
      <c r="RL20" s="136"/>
      <c r="RM20" s="134"/>
      <c r="RN20" s="135"/>
      <c r="RO20" s="135"/>
      <c r="RP20" s="135"/>
      <c r="RQ20" s="136"/>
      <c r="RR20" s="134"/>
      <c r="RS20" s="135"/>
      <c r="RT20" s="135"/>
      <c r="RU20" s="135"/>
      <c r="RV20" s="136"/>
      <c r="RW20" s="134"/>
      <c r="RX20" s="135"/>
      <c r="RY20" s="135"/>
      <c r="RZ20" s="135"/>
      <c r="SA20" s="136"/>
      <c r="SB20" s="134"/>
      <c r="SC20" s="135"/>
      <c r="SD20" s="135"/>
      <c r="SE20" s="135"/>
      <c r="SF20" s="136"/>
      <c r="SG20" s="134"/>
      <c r="SH20" s="135"/>
      <c r="SI20" s="135"/>
      <c r="SJ20" s="135"/>
      <c r="SK20" s="136"/>
      <c r="SL20" s="134"/>
      <c r="SM20" s="135"/>
      <c r="SN20" s="135"/>
      <c r="SO20" s="135"/>
      <c r="SP20" s="136"/>
      <c r="SQ20" s="134"/>
      <c r="SR20" s="135"/>
      <c r="SS20" s="135"/>
      <c r="ST20" s="135"/>
      <c r="SU20" s="136"/>
      <c r="SV20" s="134"/>
      <c r="SW20" s="135"/>
      <c r="SX20" s="135"/>
      <c r="SY20" s="135"/>
      <c r="SZ20" s="136"/>
      <c r="TA20" s="134"/>
      <c r="TB20" s="135"/>
      <c r="TC20" s="135"/>
      <c r="TD20" s="135"/>
      <c r="TE20" s="136"/>
      <c r="TF20" s="134"/>
      <c r="TG20" s="135"/>
      <c r="TH20" s="135"/>
      <c r="TI20" s="135"/>
      <c r="TJ20" s="136"/>
      <c r="TK20" s="134"/>
      <c r="TL20" s="135"/>
      <c r="TM20" s="135"/>
      <c r="TN20" s="135"/>
      <c r="TO20" s="136"/>
      <c r="TP20" s="134"/>
      <c r="TQ20" s="135"/>
      <c r="TR20" s="135"/>
      <c r="TS20" s="135"/>
      <c r="TT20" s="136"/>
      <c r="TU20" s="134"/>
      <c r="TV20" s="135"/>
      <c r="TW20" s="135"/>
      <c r="TX20" s="135"/>
      <c r="TY20" s="136"/>
      <c r="TZ20" s="134"/>
      <c r="UA20" s="135"/>
      <c r="UB20" s="135"/>
      <c r="UC20" s="135"/>
      <c r="UD20" s="136"/>
      <c r="UE20" s="134"/>
      <c r="UF20" s="135"/>
      <c r="UG20" s="135"/>
      <c r="UH20" s="135"/>
      <c r="UI20" s="136"/>
      <c r="UJ20" s="134"/>
      <c r="UK20" s="135"/>
      <c r="UL20" s="135"/>
      <c r="UM20" s="135"/>
      <c r="UN20" s="136"/>
      <c r="UO20" s="134"/>
      <c r="UP20" s="135"/>
      <c r="UQ20" s="135"/>
      <c r="UR20" s="135"/>
      <c r="US20" s="136"/>
      <c r="UT20" s="134"/>
      <c r="UU20" s="135"/>
      <c r="UV20" s="135"/>
      <c r="UW20" s="135"/>
      <c r="UX20" s="136"/>
      <c r="UY20" s="134"/>
      <c r="UZ20" s="135"/>
      <c r="VA20" s="135"/>
      <c r="VB20" s="135"/>
      <c r="VC20" s="136"/>
      <c r="VD20" s="134"/>
      <c r="VE20" s="135"/>
      <c r="VF20" s="135"/>
      <c r="VG20" s="135"/>
      <c r="VH20" s="136"/>
      <c r="VI20" s="134"/>
      <c r="VJ20" s="135"/>
      <c r="VK20" s="135"/>
      <c r="VL20" s="135"/>
      <c r="VM20" s="136"/>
      <c r="VN20" s="134"/>
      <c r="VO20" s="135"/>
      <c r="VP20" s="135"/>
      <c r="VQ20" s="135"/>
      <c r="VR20" s="136"/>
      <c r="VS20" s="134"/>
      <c r="VT20" s="135"/>
      <c r="VU20" s="135"/>
      <c r="VV20" s="135"/>
      <c r="VW20" s="136"/>
      <c r="VX20" s="134"/>
      <c r="VY20" s="135"/>
      <c r="VZ20" s="135"/>
      <c r="WA20" s="135"/>
      <c r="WB20" s="136"/>
      <c r="WC20" s="134"/>
      <c r="WD20" s="135"/>
      <c r="WE20" s="135"/>
      <c r="WF20" s="135"/>
      <c r="WG20" s="136"/>
      <c r="WH20" s="134"/>
      <c r="WI20" s="135"/>
      <c r="WJ20" s="135"/>
      <c r="WK20" s="135"/>
      <c r="WL20" s="136"/>
      <c r="WM20" s="134"/>
      <c r="WN20" s="135"/>
      <c r="WO20" s="135"/>
      <c r="WP20" s="135"/>
      <c r="WQ20" s="136"/>
      <c r="WR20" s="134"/>
      <c r="WS20" s="135"/>
      <c r="WT20" s="135"/>
      <c r="WU20" s="135"/>
      <c r="WV20" s="136"/>
      <c r="WW20" s="134"/>
      <c r="WX20" s="135"/>
      <c r="WY20" s="135"/>
      <c r="WZ20" s="135"/>
      <c r="XA20" s="136"/>
      <c r="XB20" s="134"/>
      <c r="XC20" s="135"/>
      <c r="XD20" s="135"/>
      <c r="XE20" s="135"/>
      <c r="XF20" s="136"/>
      <c r="XG20" s="134"/>
      <c r="XH20" s="135"/>
      <c r="XI20" s="135"/>
      <c r="XJ20" s="135"/>
      <c r="XK20" s="136"/>
      <c r="XL20" s="134"/>
      <c r="XM20" s="135"/>
      <c r="XN20" s="135"/>
      <c r="XO20" s="135"/>
      <c r="XP20" s="136"/>
      <c r="XQ20" s="134"/>
      <c r="XR20" s="135"/>
      <c r="XS20" s="135"/>
      <c r="XT20" s="135"/>
      <c r="XU20" s="136"/>
      <c r="XV20" s="134"/>
      <c r="XW20" s="135"/>
      <c r="XX20" s="135"/>
      <c r="XY20" s="135"/>
      <c r="XZ20" s="136"/>
      <c r="YA20" s="134"/>
      <c r="YB20" s="135"/>
      <c r="YC20" s="135"/>
      <c r="YD20" s="135"/>
      <c r="YE20" s="136"/>
      <c r="YF20" s="134"/>
      <c r="YG20" s="135"/>
      <c r="YH20" s="135"/>
      <c r="YI20" s="135"/>
      <c r="YJ20" s="136"/>
      <c r="YK20" s="134"/>
      <c r="YL20" s="135"/>
      <c r="YM20" s="135"/>
      <c r="YN20" s="135"/>
      <c r="YO20" s="136"/>
      <c r="YP20" s="134"/>
      <c r="YQ20" s="135"/>
      <c r="YR20" s="135"/>
      <c r="YS20" s="135"/>
      <c r="YT20" s="136"/>
      <c r="YU20" s="134"/>
      <c r="YV20" s="135"/>
      <c r="YW20" s="135"/>
      <c r="YX20" s="135"/>
      <c r="YY20" s="136"/>
      <c r="YZ20" s="134"/>
      <c r="ZA20" s="135"/>
      <c r="ZB20" s="135"/>
      <c r="ZC20" s="135"/>
      <c r="ZD20" s="136"/>
      <c r="ZE20" s="134"/>
      <c r="ZF20" s="135"/>
      <c r="ZG20" s="135"/>
      <c r="ZH20" s="135"/>
      <c r="ZI20" s="136"/>
      <c r="ZK20" s="3"/>
      <c r="ZL20" s="3"/>
      <c r="ZM20" s="3"/>
      <c r="ZN20" s="3"/>
      <c r="ZO20" s="3"/>
      <c r="ZP20" s="3"/>
      <c r="ZQ20" s="3"/>
      <c r="ZR20" s="3"/>
      <c r="ZS20" s="3"/>
      <c r="ZT20" s="3"/>
      <c r="ZU20" s="3"/>
      <c r="ZV20" s="3"/>
      <c r="ZW20" s="3"/>
      <c r="ZX20" s="3"/>
      <c r="ZY20" s="3"/>
      <c r="ZZ20" s="3"/>
      <c r="AAA20" s="3"/>
      <c r="AAB20" s="3"/>
      <c r="AAC20" s="3"/>
      <c r="AAD20" s="3"/>
      <c r="AAE20" s="3"/>
      <c r="AAF20" s="3"/>
      <c r="AAG20" s="3"/>
      <c r="AAH20" s="3"/>
    </row>
    <row r="21" spans="1:710" s="4" customFormat="1" ht="11.1" customHeight="1" x14ac:dyDescent="0.4">
      <c r="A21" s="405"/>
      <c r="B21" s="406"/>
      <c r="C21" s="406"/>
      <c r="D21" s="406"/>
      <c r="E21" s="406"/>
      <c r="F21" s="406"/>
      <c r="G21" s="406"/>
      <c r="H21" s="406"/>
      <c r="I21" s="406"/>
      <c r="J21" s="407"/>
      <c r="K21" s="396"/>
      <c r="L21" s="397"/>
      <c r="M21" s="397"/>
      <c r="N21" s="397"/>
      <c r="O21" s="398"/>
      <c r="P21" s="396"/>
      <c r="Q21" s="397"/>
      <c r="R21" s="397"/>
      <c r="S21" s="397"/>
      <c r="T21" s="398"/>
      <c r="U21" s="396"/>
      <c r="V21" s="397"/>
      <c r="W21" s="397"/>
      <c r="X21" s="397"/>
      <c r="Y21" s="398"/>
      <c r="Z21" s="396"/>
      <c r="AA21" s="397"/>
      <c r="AB21" s="397"/>
      <c r="AC21" s="397"/>
      <c r="AD21" s="398"/>
      <c r="AE21" s="396"/>
      <c r="AF21" s="397"/>
      <c r="AG21" s="397"/>
      <c r="AH21" s="397"/>
      <c r="AI21" s="398"/>
      <c r="AJ21" s="396"/>
      <c r="AK21" s="397"/>
      <c r="AL21" s="397"/>
      <c r="AM21" s="397"/>
      <c r="AN21" s="398"/>
      <c r="AO21" s="396"/>
      <c r="AP21" s="397"/>
      <c r="AQ21" s="397"/>
      <c r="AR21" s="397"/>
      <c r="AS21" s="398"/>
      <c r="AT21" s="396"/>
      <c r="AU21" s="397"/>
      <c r="AV21" s="397"/>
      <c r="AW21" s="397"/>
      <c r="AX21" s="398"/>
      <c r="AY21" s="396"/>
      <c r="AZ21" s="397"/>
      <c r="BA21" s="397"/>
      <c r="BB21" s="397"/>
      <c r="BC21" s="398"/>
      <c r="BD21" s="137"/>
      <c r="BE21" s="138"/>
      <c r="BF21" s="138"/>
      <c r="BG21" s="138"/>
      <c r="BH21" s="139"/>
      <c r="BI21" s="137"/>
      <c r="BJ21" s="138"/>
      <c r="BK21" s="138"/>
      <c r="BL21" s="138"/>
      <c r="BM21" s="139"/>
      <c r="BN21" s="137"/>
      <c r="BO21" s="138"/>
      <c r="BP21" s="138"/>
      <c r="BQ21" s="138"/>
      <c r="BR21" s="139"/>
      <c r="BS21" s="137"/>
      <c r="BT21" s="138"/>
      <c r="BU21" s="138"/>
      <c r="BV21" s="138"/>
      <c r="BW21" s="139"/>
      <c r="BX21" s="137"/>
      <c r="BY21" s="138"/>
      <c r="BZ21" s="138"/>
      <c r="CA21" s="138"/>
      <c r="CB21" s="139"/>
      <c r="CC21" s="137"/>
      <c r="CD21" s="138"/>
      <c r="CE21" s="138"/>
      <c r="CF21" s="138"/>
      <c r="CG21" s="139"/>
      <c r="CH21" s="137"/>
      <c r="CI21" s="138"/>
      <c r="CJ21" s="138"/>
      <c r="CK21" s="138"/>
      <c r="CL21" s="139"/>
      <c r="CM21" s="137"/>
      <c r="CN21" s="138"/>
      <c r="CO21" s="138"/>
      <c r="CP21" s="138"/>
      <c r="CQ21" s="139"/>
      <c r="CR21" s="137"/>
      <c r="CS21" s="138"/>
      <c r="CT21" s="138"/>
      <c r="CU21" s="138"/>
      <c r="CV21" s="139"/>
      <c r="CW21" s="137"/>
      <c r="CX21" s="138"/>
      <c r="CY21" s="138"/>
      <c r="CZ21" s="138"/>
      <c r="DA21" s="139"/>
      <c r="DB21" s="137"/>
      <c r="DC21" s="138"/>
      <c r="DD21" s="138"/>
      <c r="DE21" s="138"/>
      <c r="DF21" s="139"/>
      <c r="DG21" s="137"/>
      <c r="DH21" s="138"/>
      <c r="DI21" s="138"/>
      <c r="DJ21" s="138"/>
      <c r="DK21" s="139"/>
      <c r="DL21" s="137"/>
      <c r="DM21" s="138"/>
      <c r="DN21" s="138"/>
      <c r="DO21" s="138"/>
      <c r="DP21" s="139"/>
      <c r="DQ21" s="137"/>
      <c r="DR21" s="138"/>
      <c r="DS21" s="138"/>
      <c r="DT21" s="138"/>
      <c r="DU21" s="139"/>
      <c r="DV21" s="137"/>
      <c r="DW21" s="138"/>
      <c r="DX21" s="138"/>
      <c r="DY21" s="138"/>
      <c r="DZ21" s="139"/>
      <c r="EA21" s="137"/>
      <c r="EB21" s="138"/>
      <c r="EC21" s="138"/>
      <c r="ED21" s="138"/>
      <c r="EE21" s="139"/>
      <c r="EF21" s="137"/>
      <c r="EG21" s="138"/>
      <c r="EH21" s="138"/>
      <c r="EI21" s="138"/>
      <c r="EJ21" s="139"/>
      <c r="EK21" s="137"/>
      <c r="EL21" s="138"/>
      <c r="EM21" s="138"/>
      <c r="EN21" s="138"/>
      <c r="EO21" s="139"/>
      <c r="EP21" s="137"/>
      <c r="EQ21" s="138"/>
      <c r="ER21" s="138"/>
      <c r="ES21" s="138"/>
      <c r="ET21" s="139"/>
      <c r="EU21" s="137"/>
      <c r="EV21" s="138"/>
      <c r="EW21" s="138"/>
      <c r="EX21" s="138"/>
      <c r="EY21" s="139"/>
      <c r="EZ21" s="137"/>
      <c r="FA21" s="138"/>
      <c r="FB21" s="138"/>
      <c r="FC21" s="138"/>
      <c r="FD21" s="139"/>
      <c r="FE21" s="137"/>
      <c r="FF21" s="138"/>
      <c r="FG21" s="138"/>
      <c r="FH21" s="138"/>
      <c r="FI21" s="139"/>
      <c r="FJ21" s="137"/>
      <c r="FK21" s="138"/>
      <c r="FL21" s="138"/>
      <c r="FM21" s="138"/>
      <c r="FN21" s="139"/>
      <c r="FO21" s="137"/>
      <c r="FP21" s="138"/>
      <c r="FQ21" s="138"/>
      <c r="FR21" s="138"/>
      <c r="FS21" s="139"/>
      <c r="FT21" s="137"/>
      <c r="FU21" s="138"/>
      <c r="FV21" s="138"/>
      <c r="FW21" s="138"/>
      <c r="FX21" s="139"/>
      <c r="FY21" s="137"/>
      <c r="FZ21" s="138"/>
      <c r="GA21" s="138"/>
      <c r="GB21" s="138"/>
      <c r="GC21" s="139"/>
      <c r="GD21" s="137"/>
      <c r="GE21" s="138"/>
      <c r="GF21" s="138"/>
      <c r="GG21" s="138"/>
      <c r="GH21" s="139"/>
      <c r="GI21" s="137"/>
      <c r="GJ21" s="138"/>
      <c r="GK21" s="138"/>
      <c r="GL21" s="138"/>
      <c r="GM21" s="139"/>
      <c r="GN21" s="137"/>
      <c r="GO21" s="138"/>
      <c r="GP21" s="138"/>
      <c r="GQ21" s="138"/>
      <c r="GR21" s="139"/>
      <c r="GS21" s="137"/>
      <c r="GT21" s="138"/>
      <c r="GU21" s="138"/>
      <c r="GV21" s="138"/>
      <c r="GW21" s="139"/>
      <c r="GX21" s="137"/>
      <c r="GY21" s="138"/>
      <c r="GZ21" s="138"/>
      <c r="HA21" s="138"/>
      <c r="HB21" s="139"/>
      <c r="HC21" s="137"/>
      <c r="HD21" s="138"/>
      <c r="HE21" s="138"/>
      <c r="HF21" s="138"/>
      <c r="HG21" s="139"/>
      <c r="HH21" s="137"/>
      <c r="HI21" s="138"/>
      <c r="HJ21" s="138"/>
      <c r="HK21" s="138"/>
      <c r="HL21" s="139"/>
      <c r="HM21" s="137"/>
      <c r="HN21" s="138"/>
      <c r="HO21" s="138"/>
      <c r="HP21" s="138"/>
      <c r="HQ21" s="139"/>
      <c r="HR21" s="137"/>
      <c r="HS21" s="138"/>
      <c r="HT21" s="138"/>
      <c r="HU21" s="138"/>
      <c r="HV21" s="139"/>
      <c r="HW21" s="137"/>
      <c r="HX21" s="138"/>
      <c r="HY21" s="138"/>
      <c r="HZ21" s="138"/>
      <c r="IA21" s="139"/>
      <c r="IB21" s="137"/>
      <c r="IC21" s="138"/>
      <c r="ID21" s="138"/>
      <c r="IE21" s="138"/>
      <c r="IF21" s="139"/>
      <c r="IG21" s="137"/>
      <c r="IH21" s="138"/>
      <c r="II21" s="138"/>
      <c r="IJ21" s="138"/>
      <c r="IK21" s="139"/>
      <c r="IL21" s="137"/>
      <c r="IM21" s="138"/>
      <c r="IN21" s="138"/>
      <c r="IO21" s="138"/>
      <c r="IP21" s="139"/>
      <c r="IQ21" s="137"/>
      <c r="IR21" s="138"/>
      <c r="IS21" s="138"/>
      <c r="IT21" s="138"/>
      <c r="IU21" s="139"/>
      <c r="IV21" s="137"/>
      <c r="IW21" s="138"/>
      <c r="IX21" s="138"/>
      <c r="IY21" s="138"/>
      <c r="IZ21" s="139"/>
      <c r="JA21" s="137"/>
      <c r="JB21" s="138"/>
      <c r="JC21" s="138"/>
      <c r="JD21" s="138"/>
      <c r="JE21" s="139"/>
      <c r="JF21" s="137"/>
      <c r="JG21" s="138"/>
      <c r="JH21" s="138"/>
      <c r="JI21" s="138"/>
      <c r="JJ21" s="139"/>
      <c r="JK21" s="137"/>
      <c r="JL21" s="138"/>
      <c r="JM21" s="138"/>
      <c r="JN21" s="138"/>
      <c r="JO21" s="139"/>
      <c r="JP21" s="137"/>
      <c r="JQ21" s="138"/>
      <c r="JR21" s="138"/>
      <c r="JS21" s="138"/>
      <c r="JT21" s="139"/>
      <c r="JU21" s="137"/>
      <c r="JV21" s="138"/>
      <c r="JW21" s="138"/>
      <c r="JX21" s="138"/>
      <c r="JY21" s="139"/>
      <c r="JZ21" s="137"/>
      <c r="KA21" s="138"/>
      <c r="KB21" s="138"/>
      <c r="KC21" s="138"/>
      <c r="KD21" s="139"/>
      <c r="KE21" s="137"/>
      <c r="KF21" s="138"/>
      <c r="KG21" s="138"/>
      <c r="KH21" s="138"/>
      <c r="KI21" s="139"/>
      <c r="KJ21" s="137"/>
      <c r="KK21" s="138"/>
      <c r="KL21" s="138"/>
      <c r="KM21" s="138"/>
      <c r="KN21" s="139"/>
      <c r="KO21" s="137"/>
      <c r="KP21" s="138"/>
      <c r="KQ21" s="138"/>
      <c r="KR21" s="138"/>
      <c r="KS21" s="139"/>
      <c r="KT21" s="137"/>
      <c r="KU21" s="138"/>
      <c r="KV21" s="138"/>
      <c r="KW21" s="138"/>
      <c r="KX21" s="139"/>
      <c r="KY21" s="137"/>
      <c r="KZ21" s="138"/>
      <c r="LA21" s="138"/>
      <c r="LB21" s="138"/>
      <c r="LC21" s="139"/>
      <c r="LD21" s="137"/>
      <c r="LE21" s="138"/>
      <c r="LF21" s="138"/>
      <c r="LG21" s="138"/>
      <c r="LH21" s="139"/>
      <c r="LI21" s="137"/>
      <c r="LJ21" s="138"/>
      <c r="LK21" s="138"/>
      <c r="LL21" s="138"/>
      <c r="LM21" s="139"/>
      <c r="LN21" s="137"/>
      <c r="LO21" s="138"/>
      <c r="LP21" s="138"/>
      <c r="LQ21" s="138"/>
      <c r="LR21" s="139"/>
      <c r="LS21" s="137"/>
      <c r="LT21" s="138"/>
      <c r="LU21" s="138"/>
      <c r="LV21" s="138"/>
      <c r="LW21" s="139"/>
      <c r="LX21" s="137"/>
      <c r="LY21" s="138"/>
      <c r="LZ21" s="138"/>
      <c r="MA21" s="138"/>
      <c r="MB21" s="139"/>
      <c r="MC21" s="137"/>
      <c r="MD21" s="138"/>
      <c r="ME21" s="138"/>
      <c r="MF21" s="138"/>
      <c r="MG21" s="139"/>
      <c r="MH21" s="137"/>
      <c r="MI21" s="138"/>
      <c r="MJ21" s="138"/>
      <c r="MK21" s="138"/>
      <c r="ML21" s="139"/>
      <c r="MM21" s="137"/>
      <c r="MN21" s="138"/>
      <c r="MO21" s="138"/>
      <c r="MP21" s="138"/>
      <c r="MQ21" s="139"/>
      <c r="MR21" s="137"/>
      <c r="MS21" s="138"/>
      <c r="MT21" s="138"/>
      <c r="MU21" s="138"/>
      <c r="MV21" s="139"/>
      <c r="MW21" s="137"/>
      <c r="MX21" s="138"/>
      <c r="MY21" s="138"/>
      <c r="MZ21" s="138"/>
      <c r="NA21" s="139"/>
      <c r="NB21" s="137"/>
      <c r="NC21" s="138"/>
      <c r="ND21" s="138"/>
      <c r="NE21" s="138"/>
      <c r="NF21" s="139"/>
      <c r="NG21" s="137"/>
      <c r="NH21" s="138"/>
      <c r="NI21" s="138"/>
      <c r="NJ21" s="138"/>
      <c r="NK21" s="139"/>
      <c r="NL21" s="137"/>
      <c r="NM21" s="138"/>
      <c r="NN21" s="138"/>
      <c r="NO21" s="138"/>
      <c r="NP21" s="139"/>
      <c r="NQ21" s="137"/>
      <c r="NR21" s="138"/>
      <c r="NS21" s="138"/>
      <c r="NT21" s="138"/>
      <c r="NU21" s="139"/>
      <c r="NV21" s="137"/>
      <c r="NW21" s="138"/>
      <c r="NX21" s="138"/>
      <c r="NY21" s="138"/>
      <c r="NZ21" s="139"/>
      <c r="OA21" s="137"/>
      <c r="OB21" s="138"/>
      <c r="OC21" s="138"/>
      <c r="OD21" s="138"/>
      <c r="OE21" s="139"/>
      <c r="OF21" s="137"/>
      <c r="OG21" s="138"/>
      <c r="OH21" s="138"/>
      <c r="OI21" s="138"/>
      <c r="OJ21" s="139"/>
      <c r="OK21" s="137"/>
      <c r="OL21" s="138"/>
      <c r="OM21" s="138"/>
      <c r="ON21" s="138"/>
      <c r="OO21" s="139"/>
      <c r="OP21" s="137"/>
      <c r="OQ21" s="138"/>
      <c r="OR21" s="138"/>
      <c r="OS21" s="138"/>
      <c r="OT21" s="139"/>
      <c r="OU21" s="137"/>
      <c r="OV21" s="138"/>
      <c r="OW21" s="138"/>
      <c r="OX21" s="138"/>
      <c r="OY21" s="139"/>
      <c r="OZ21" s="137"/>
      <c r="PA21" s="138"/>
      <c r="PB21" s="138"/>
      <c r="PC21" s="138"/>
      <c r="PD21" s="139"/>
      <c r="PE21" s="137"/>
      <c r="PF21" s="138"/>
      <c r="PG21" s="138"/>
      <c r="PH21" s="138"/>
      <c r="PI21" s="139"/>
      <c r="PJ21" s="137"/>
      <c r="PK21" s="138"/>
      <c r="PL21" s="138"/>
      <c r="PM21" s="138"/>
      <c r="PN21" s="139"/>
      <c r="PO21" s="137"/>
      <c r="PP21" s="138"/>
      <c r="PQ21" s="138"/>
      <c r="PR21" s="138"/>
      <c r="PS21" s="139"/>
      <c r="PT21" s="137"/>
      <c r="PU21" s="138"/>
      <c r="PV21" s="138"/>
      <c r="PW21" s="138"/>
      <c r="PX21" s="139"/>
      <c r="PY21" s="137"/>
      <c r="PZ21" s="138"/>
      <c r="QA21" s="138"/>
      <c r="QB21" s="138"/>
      <c r="QC21" s="139"/>
      <c r="QD21" s="137"/>
      <c r="QE21" s="138"/>
      <c r="QF21" s="138"/>
      <c r="QG21" s="138"/>
      <c r="QH21" s="139"/>
      <c r="QI21" s="137"/>
      <c r="QJ21" s="138"/>
      <c r="QK21" s="138"/>
      <c r="QL21" s="138"/>
      <c r="QM21" s="139"/>
      <c r="QN21" s="137"/>
      <c r="QO21" s="138"/>
      <c r="QP21" s="138"/>
      <c r="QQ21" s="138"/>
      <c r="QR21" s="139"/>
      <c r="QS21" s="137"/>
      <c r="QT21" s="138"/>
      <c r="QU21" s="138"/>
      <c r="QV21" s="138"/>
      <c r="QW21" s="139"/>
      <c r="QX21" s="137"/>
      <c r="QY21" s="138"/>
      <c r="QZ21" s="138"/>
      <c r="RA21" s="138"/>
      <c r="RB21" s="139"/>
      <c r="RC21" s="137"/>
      <c r="RD21" s="138"/>
      <c r="RE21" s="138"/>
      <c r="RF21" s="138"/>
      <c r="RG21" s="139"/>
      <c r="RH21" s="137"/>
      <c r="RI21" s="138"/>
      <c r="RJ21" s="138"/>
      <c r="RK21" s="138"/>
      <c r="RL21" s="139"/>
      <c r="RM21" s="137"/>
      <c r="RN21" s="138"/>
      <c r="RO21" s="138"/>
      <c r="RP21" s="138"/>
      <c r="RQ21" s="139"/>
      <c r="RR21" s="137"/>
      <c r="RS21" s="138"/>
      <c r="RT21" s="138"/>
      <c r="RU21" s="138"/>
      <c r="RV21" s="139"/>
      <c r="RW21" s="137"/>
      <c r="RX21" s="138"/>
      <c r="RY21" s="138"/>
      <c r="RZ21" s="138"/>
      <c r="SA21" s="139"/>
      <c r="SB21" s="137"/>
      <c r="SC21" s="138"/>
      <c r="SD21" s="138"/>
      <c r="SE21" s="138"/>
      <c r="SF21" s="139"/>
      <c r="SG21" s="137"/>
      <c r="SH21" s="138"/>
      <c r="SI21" s="138"/>
      <c r="SJ21" s="138"/>
      <c r="SK21" s="139"/>
      <c r="SL21" s="137"/>
      <c r="SM21" s="138"/>
      <c r="SN21" s="138"/>
      <c r="SO21" s="138"/>
      <c r="SP21" s="139"/>
      <c r="SQ21" s="137"/>
      <c r="SR21" s="138"/>
      <c r="SS21" s="138"/>
      <c r="ST21" s="138"/>
      <c r="SU21" s="139"/>
      <c r="SV21" s="137"/>
      <c r="SW21" s="138"/>
      <c r="SX21" s="138"/>
      <c r="SY21" s="138"/>
      <c r="SZ21" s="139"/>
      <c r="TA21" s="137"/>
      <c r="TB21" s="138"/>
      <c r="TC21" s="138"/>
      <c r="TD21" s="138"/>
      <c r="TE21" s="139"/>
      <c r="TF21" s="137"/>
      <c r="TG21" s="138"/>
      <c r="TH21" s="138"/>
      <c r="TI21" s="138"/>
      <c r="TJ21" s="139"/>
      <c r="TK21" s="137"/>
      <c r="TL21" s="138"/>
      <c r="TM21" s="138"/>
      <c r="TN21" s="138"/>
      <c r="TO21" s="139"/>
      <c r="TP21" s="137"/>
      <c r="TQ21" s="138"/>
      <c r="TR21" s="138"/>
      <c r="TS21" s="138"/>
      <c r="TT21" s="139"/>
      <c r="TU21" s="137"/>
      <c r="TV21" s="138"/>
      <c r="TW21" s="138"/>
      <c r="TX21" s="138"/>
      <c r="TY21" s="139"/>
      <c r="TZ21" s="137"/>
      <c r="UA21" s="138"/>
      <c r="UB21" s="138"/>
      <c r="UC21" s="138"/>
      <c r="UD21" s="139"/>
      <c r="UE21" s="137"/>
      <c r="UF21" s="138"/>
      <c r="UG21" s="138"/>
      <c r="UH21" s="138"/>
      <c r="UI21" s="139"/>
      <c r="UJ21" s="137"/>
      <c r="UK21" s="138"/>
      <c r="UL21" s="138"/>
      <c r="UM21" s="138"/>
      <c r="UN21" s="139"/>
      <c r="UO21" s="137"/>
      <c r="UP21" s="138"/>
      <c r="UQ21" s="138"/>
      <c r="UR21" s="138"/>
      <c r="US21" s="139"/>
      <c r="UT21" s="137"/>
      <c r="UU21" s="138"/>
      <c r="UV21" s="138"/>
      <c r="UW21" s="138"/>
      <c r="UX21" s="139"/>
      <c r="UY21" s="137"/>
      <c r="UZ21" s="138"/>
      <c r="VA21" s="138"/>
      <c r="VB21" s="138"/>
      <c r="VC21" s="139"/>
      <c r="VD21" s="137"/>
      <c r="VE21" s="138"/>
      <c r="VF21" s="138"/>
      <c r="VG21" s="138"/>
      <c r="VH21" s="139"/>
      <c r="VI21" s="137"/>
      <c r="VJ21" s="138"/>
      <c r="VK21" s="138"/>
      <c r="VL21" s="138"/>
      <c r="VM21" s="139"/>
      <c r="VN21" s="137"/>
      <c r="VO21" s="138"/>
      <c r="VP21" s="138"/>
      <c r="VQ21" s="138"/>
      <c r="VR21" s="139"/>
      <c r="VS21" s="137"/>
      <c r="VT21" s="138"/>
      <c r="VU21" s="138"/>
      <c r="VV21" s="138"/>
      <c r="VW21" s="139"/>
      <c r="VX21" s="137"/>
      <c r="VY21" s="138"/>
      <c r="VZ21" s="138"/>
      <c r="WA21" s="138"/>
      <c r="WB21" s="139"/>
      <c r="WC21" s="137"/>
      <c r="WD21" s="138"/>
      <c r="WE21" s="138"/>
      <c r="WF21" s="138"/>
      <c r="WG21" s="139"/>
      <c r="WH21" s="137"/>
      <c r="WI21" s="138"/>
      <c r="WJ21" s="138"/>
      <c r="WK21" s="138"/>
      <c r="WL21" s="139"/>
      <c r="WM21" s="137"/>
      <c r="WN21" s="138"/>
      <c r="WO21" s="138"/>
      <c r="WP21" s="138"/>
      <c r="WQ21" s="139"/>
      <c r="WR21" s="137"/>
      <c r="WS21" s="138"/>
      <c r="WT21" s="138"/>
      <c r="WU21" s="138"/>
      <c r="WV21" s="139"/>
      <c r="WW21" s="137"/>
      <c r="WX21" s="138"/>
      <c r="WY21" s="138"/>
      <c r="WZ21" s="138"/>
      <c r="XA21" s="139"/>
      <c r="XB21" s="137"/>
      <c r="XC21" s="138"/>
      <c r="XD21" s="138"/>
      <c r="XE21" s="138"/>
      <c r="XF21" s="139"/>
      <c r="XG21" s="137"/>
      <c r="XH21" s="138"/>
      <c r="XI21" s="138"/>
      <c r="XJ21" s="138"/>
      <c r="XK21" s="139"/>
      <c r="XL21" s="137"/>
      <c r="XM21" s="138"/>
      <c r="XN21" s="138"/>
      <c r="XO21" s="138"/>
      <c r="XP21" s="139"/>
      <c r="XQ21" s="137"/>
      <c r="XR21" s="138"/>
      <c r="XS21" s="138"/>
      <c r="XT21" s="138"/>
      <c r="XU21" s="139"/>
      <c r="XV21" s="137"/>
      <c r="XW21" s="138"/>
      <c r="XX21" s="138"/>
      <c r="XY21" s="138"/>
      <c r="XZ21" s="139"/>
      <c r="YA21" s="137"/>
      <c r="YB21" s="138"/>
      <c r="YC21" s="138"/>
      <c r="YD21" s="138"/>
      <c r="YE21" s="139"/>
      <c r="YF21" s="137"/>
      <c r="YG21" s="138"/>
      <c r="YH21" s="138"/>
      <c r="YI21" s="138"/>
      <c r="YJ21" s="139"/>
      <c r="YK21" s="137"/>
      <c r="YL21" s="138"/>
      <c r="YM21" s="138"/>
      <c r="YN21" s="138"/>
      <c r="YO21" s="139"/>
      <c r="YP21" s="137"/>
      <c r="YQ21" s="138"/>
      <c r="YR21" s="138"/>
      <c r="YS21" s="138"/>
      <c r="YT21" s="139"/>
      <c r="YU21" s="137"/>
      <c r="YV21" s="138"/>
      <c r="YW21" s="138"/>
      <c r="YX21" s="138"/>
      <c r="YY21" s="139"/>
      <c r="YZ21" s="137"/>
      <c r="ZA21" s="138"/>
      <c r="ZB21" s="138"/>
      <c r="ZC21" s="138"/>
      <c r="ZD21" s="139"/>
      <c r="ZE21" s="137"/>
      <c r="ZF21" s="138"/>
      <c r="ZG21" s="138"/>
      <c r="ZH21" s="138"/>
      <c r="ZI21" s="139"/>
      <c r="ZK21" s="3"/>
      <c r="ZL21" s="3"/>
      <c r="ZM21" s="3"/>
      <c r="ZN21" s="3"/>
      <c r="ZO21" s="3"/>
      <c r="ZP21" s="3"/>
      <c r="ZQ21" s="3"/>
      <c r="ZR21" s="3"/>
      <c r="ZS21" s="3"/>
      <c r="ZT21" s="3"/>
      <c r="ZU21" s="3"/>
      <c r="ZV21" s="3"/>
      <c r="ZW21" s="3"/>
      <c r="ZX21" s="3"/>
      <c r="ZY21" s="3"/>
      <c r="ZZ21" s="3"/>
      <c r="AAA21" s="3"/>
      <c r="AAB21" s="3"/>
      <c r="AAC21" s="3"/>
      <c r="AAD21" s="3"/>
      <c r="AAE21" s="3"/>
      <c r="AAF21" s="3"/>
      <c r="AAG21" s="3"/>
      <c r="AAH21" s="3"/>
    </row>
    <row r="22" spans="1:710" s="4" customFormat="1" ht="11.1" customHeight="1" x14ac:dyDescent="0.4">
      <c r="A22" s="399" t="s">
        <v>67</v>
      </c>
      <c r="B22" s="400"/>
      <c r="C22" s="400"/>
      <c r="D22" s="400"/>
      <c r="E22" s="400"/>
      <c r="F22" s="400"/>
      <c r="G22" s="400"/>
      <c r="H22" s="400"/>
      <c r="I22" s="400"/>
      <c r="J22" s="401"/>
      <c r="K22" s="390"/>
      <c r="L22" s="391"/>
      <c r="M22" s="391"/>
      <c r="N22" s="391"/>
      <c r="O22" s="392"/>
      <c r="P22" s="390"/>
      <c r="Q22" s="391"/>
      <c r="R22" s="391"/>
      <c r="S22" s="391"/>
      <c r="T22" s="392"/>
      <c r="U22" s="390"/>
      <c r="V22" s="391"/>
      <c r="W22" s="391"/>
      <c r="X22" s="391"/>
      <c r="Y22" s="392"/>
      <c r="Z22" s="390"/>
      <c r="AA22" s="391"/>
      <c r="AB22" s="391"/>
      <c r="AC22" s="391"/>
      <c r="AD22" s="392"/>
      <c r="AE22" s="390"/>
      <c r="AF22" s="391"/>
      <c r="AG22" s="391"/>
      <c r="AH22" s="391"/>
      <c r="AI22" s="392"/>
      <c r="AJ22" s="390">
        <v>150</v>
      </c>
      <c r="AK22" s="391"/>
      <c r="AL22" s="391"/>
      <c r="AM22" s="391"/>
      <c r="AN22" s="392"/>
      <c r="AO22" s="390"/>
      <c r="AP22" s="391"/>
      <c r="AQ22" s="391"/>
      <c r="AR22" s="391"/>
      <c r="AS22" s="392"/>
      <c r="AT22" s="390">
        <v>150</v>
      </c>
      <c r="AU22" s="391"/>
      <c r="AV22" s="391"/>
      <c r="AW22" s="391"/>
      <c r="AX22" s="392"/>
      <c r="AY22" s="390"/>
      <c r="AZ22" s="391"/>
      <c r="BA22" s="391"/>
      <c r="BB22" s="391"/>
      <c r="BC22" s="392"/>
      <c r="BD22" s="131"/>
      <c r="BE22" s="132"/>
      <c r="BF22" s="132"/>
      <c r="BG22" s="132"/>
      <c r="BH22" s="133"/>
      <c r="BI22" s="131"/>
      <c r="BJ22" s="132"/>
      <c r="BK22" s="132"/>
      <c r="BL22" s="132"/>
      <c r="BM22" s="133"/>
      <c r="BN22" s="131"/>
      <c r="BO22" s="132"/>
      <c r="BP22" s="132"/>
      <c r="BQ22" s="132"/>
      <c r="BR22" s="133"/>
      <c r="BS22" s="131"/>
      <c r="BT22" s="132"/>
      <c r="BU22" s="132"/>
      <c r="BV22" s="132"/>
      <c r="BW22" s="133"/>
      <c r="BX22" s="131"/>
      <c r="BY22" s="132"/>
      <c r="BZ22" s="132"/>
      <c r="CA22" s="132"/>
      <c r="CB22" s="133"/>
      <c r="CC22" s="131"/>
      <c r="CD22" s="132"/>
      <c r="CE22" s="132"/>
      <c r="CF22" s="132"/>
      <c r="CG22" s="133"/>
      <c r="CH22" s="131"/>
      <c r="CI22" s="132"/>
      <c r="CJ22" s="132"/>
      <c r="CK22" s="132"/>
      <c r="CL22" s="133"/>
      <c r="CM22" s="131"/>
      <c r="CN22" s="132"/>
      <c r="CO22" s="132"/>
      <c r="CP22" s="132"/>
      <c r="CQ22" s="133"/>
      <c r="CR22" s="131"/>
      <c r="CS22" s="132"/>
      <c r="CT22" s="132"/>
      <c r="CU22" s="132"/>
      <c r="CV22" s="133"/>
      <c r="CW22" s="131"/>
      <c r="CX22" s="132"/>
      <c r="CY22" s="132"/>
      <c r="CZ22" s="132"/>
      <c r="DA22" s="133"/>
      <c r="DB22" s="131"/>
      <c r="DC22" s="132"/>
      <c r="DD22" s="132"/>
      <c r="DE22" s="132"/>
      <c r="DF22" s="133"/>
      <c r="DG22" s="131"/>
      <c r="DH22" s="132"/>
      <c r="DI22" s="132"/>
      <c r="DJ22" s="132"/>
      <c r="DK22" s="133"/>
      <c r="DL22" s="131"/>
      <c r="DM22" s="132"/>
      <c r="DN22" s="132"/>
      <c r="DO22" s="132"/>
      <c r="DP22" s="133"/>
      <c r="DQ22" s="131"/>
      <c r="DR22" s="132"/>
      <c r="DS22" s="132"/>
      <c r="DT22" s="132"/>
      <c r="DU22" s="133"/>
      <c r="DV22" s="131"/>
      <c r="DW22" s="132"/>
      <c r="DX22" s="132"/>
      <c r="DY22" s="132"/>
      <c r="DZ22" s="133"/>
      <c r="EA22" s="131"/>
      <c r="EB22" s="132"/>
      <c r="EC22" s="132"/>
      <c r="ED22" s="132"/>
      <c r="EE22" s="133"/>
      <c r="EF22" s="131"/>
      <c r="EG22" s="132"/>
      <c r="EH22" s="132"/>
      <c r="EI22" s="132"/>
      <c r="EJ22" s="133"/>
      <c r="EK22" s="131"/>
      <c r="EL22" s="132"/>
      <c r="EM22" s="132"/>
      <c r="EN22" s="132"/>
      <c r="EO22" s="133"/>
      <c r="EP22" s="131"/>
      <c r="EQ22" s="132"/>
      <c r="ER22" s="132"/>
      <c r="ES22" s="132"/>
      <c r="ET22" s="133"/>
      <c r="EU22" s="131"/>
      <c r="EV22" s="132"/>
      <c r="EW22" s="132"/>
      <c r="EX22" s="132"/>
      <c r="EY22" s="133"/>
      <c r="EZ22" s="131"/>
      <c r="FA22" s="132"/>
      <c r="FB22" s="132"/>
      <c r="FC22" s="132"/>
      <c r="FD22" s="133"/>
      <c r="FE22" s="131"/>
      <c r="FF22" s="132"/>
      <c r="FG22" s="132"/>
      <c r="FH22" s="132"/>
      <c r="FI22" s="133"/>
      <c r="FJ22" s="131"/>
      <c r="FK22" s="132"/>
      <c r="FL22" s="132"/>
      <c r="FM22" s="132"/>
      <c r="FN22" s="133"/>
      <c r="FO22" s="131"/>
      <c r="FP22" s="132"/>
      <c r="FQ22" s="132"/>
      <c r="FR22" s="132"/>
      <c r="FS22" s="133"/>
      <c r="FT22" s="131"/>
      <c r="FU22" s="132"/>
      <c r="FV22" s="132"/>
      <c r="FW22" s="132"/>
      <c r="FX22" s="133"/>
      <c r="FY22" s="131"/>
      <c r="FZ22" s="132"/>
      <c r="GA22" s="132"/>
      <c r="GB22" s="132"/>
      <c r="GC22" s="133"/>
      <c r="GD22" s="131"/>
      <c r="GE22" s="132"/>
      <c r="GF22" s="132"/>
      <c r="GG22" s="132"/>
      <c r="GH22" s="133"/>
      <c r="GI22" s="131"/>
      <c r="GJ22" s="132"/>
      <c r="GK22" s="132"/>
      <c r="GL22" s="132"/>
      <c r="GM22" s="133"/>
      <c r="GN22" s="131"/>
      <c r="GO22" s="132"/>
      <c r="GP22" s="132"/>
      <c r="GQ22" s="132"/>
      <c r="GR22" s="133"/>
      <c r="GS22" s="131"/>
      <c r="GT22" s="132"/>
      <c r="GU22" s="132"/>
      <c r="GV22" s="132"/>
      <c r="GW22" s="133"/>
      <c r="GX22" s="131"/>
      <c r="GY22" s="132"/>
      <c r="GZ22" s="132"/>
      <c r="HA22" s="132"/>
      <c r="HB22" s="133"/>
      <c r="HC22" s="131"/>
      <c r="HD22" s="132"/>
      <c r="HE22" s="132"/>
      <c r="HF22" s="132"/>
      <c r="HG22" s="133"/>
      <c r="HH22" s="131"/>
      <c r="HI22" s="132"/>
      <c r="HJ22" s="132"/>
      <c r="HK22" s="132"/>
      <c r="HL22" s="133"/>
      <c r="HM22" s="131"/>
      <c r="HN22" s="132"/>
      <c r="HO22" s="132"/>
      <c r="HP22" s="132"/>
      <c r="HQ22" s="133"/>
      <c r="HR22" s="131"/>
      <c r="HS22" s="132"/>
      <c r="HT22" s="132"/>
      <c r="HU22" s="132"/>
      <c r="HV22" s="133"/>
      <c r="HW22" s="131"/>
      <c r="HX22" s="132"/>
      <c r="HY22" s="132"/>
      <c r="HZ22" s="132"/>
      <c r="IA22" s="133"/>
      <c r="IB22" s="131"/>
      <c r="IC22" s="132"/>
      <c r="ID22" s="132"/>
      <c r="IE22" s="132"/>
      <c r="IF22" s="133"/>
      <c r="IG22" s="131"/>
      <c r="IH22" s="132"/>
      <c r="II22" s="132"/>
      <c r="IJ22" s="132"/>
      <c r="IK22" s="133"/>
      <c r="IL22" s="131"/>
      <c r="IM22" s="132"/>
      <c r="IN22" s="132"/>
      <c r="IO22" s="132"/>
      <c r="IP22" s="133"/>
      <c r="IQ22" s="131"/>
      <c r="IR22" s="132"/>
      <c r="IS22" s="132"/>
      <c r="IT22" s="132"/>
      <c r="IU22" s="133"/>
      <c r="IV22" s="131"/>
      <c r="IW22" s="132"/>
      <c r="IX22" s="132"/>
      <c r="IY22" s="132"/>
      <c r="IZ22" s="133"/>
      <c r="JA22" s="131"/>
      <c r="JB22" s="132"/>
      <c r="JC22" s="132"/>
      <c r="JD22" s="132"/>
      <c r="JE22" s="133"/>
      <c r="JF22" s="131"/>
      <c r="JG22" s="132"/>
      <c r="JH22" s="132"/>
      <c r="JI22" s="132"/>
      <c r="JJ22" s="133"/>
      <c r="JK22" s="131"/>
      <c r="JL22" s="132"/>
      <c r="JM22" s="132"/>
      <c r="JN22" s="132"/>
      <c r="JO22" s="133"/>
      <c r="JP22" s="131"/>
      <c r="JQ22" s="132"/>
      <c r="JR22" s="132"/>
      <c r="JS22" s="132"/>
      <c r="JT22" s="133"/>
      <c r="JU22" s="131"/>
      <c r="JV22" s="132"/>
      <c r="JW22" s="132"/>
      <c r="JX22" s="132"/>
      <c r="JY22" s="133"/>
      <c r="JZ22" s="131"/>
      <c r="KA22" s="132"/>
      <c r="KB22" s="132"/>
      <c r="KC22" s="132"/>
      <c r="KD22" s="133"/>
      <c r="KE22" s="131"/>
      <c r="KF22" s="132"/>
      <c r="KG22" s="132"/>
      <c r="KH22" s="132"/>
      <c r="KI22" s="133"/>
      <c r="KJ22" s="131"/>
      <c r="KK22" s="132"/>
      <c r="KL22" s="132"/>
      <c r="KM22" s="132"/>
      <c r="KN22" s="133"/>
      <c r="KO22" s="131"/>
      <c r="KP22" s="132"/>
      <c r="KQ22" s="132"/>
      <c r="KR22" s="132"/>
      <c r="KS22" s="133"/>
      <c r="KT22" s="131"/>
      <c r="KU22" s="132"/>
      <c r="KV22" s="132"/>
      <c r="KW22" s="132"/>
      <c r="KX22" s="133"/>
      <c r="KY22" s="131"/>
      <c r="KZ22" s="132"/>
      <c r="LA22" s="132"/>
      <c r="LB22" s="132"/>
      <c r="LC22" s="133"/>
      <c r="LD22" s="131"/>
      <c r="LE22" s="132"/>
      <c r="LF22" s="132"/>
      <c r="LG22" s="132"/>
      <c r="LH22" s="133"/>
      <c r="LI22" s="131"/>
      <c r="LJ22" s="132"/>
      <c r="LK22" s="132"/>
      <c r="LL22" s="132"/>
      <c r="LM22" s="133"/>
      <c r="LN22" s="131"/>
      <c r="LO22" s="132"/>
      <c r="LP22" s="132"/>
      <c r="LQ22" s="132"/>
      <c r="LR22" s="133"/>
      <c r="LS22" s="131"/>
      <c r="LT22" s="132"/>
      <c r="LU22" s="132"/>
      <c r="LV22" s="132"/>
      <c r="LW22" s="133"/>
      <c r="LX22" s="131"/>
      <c r="LY22" s="132"/>
      <c r="LZ22" s="132"/>
      <c r="MA22" s="132"/>
      <c r="MB22" s="133"/>
      <c r="MC22" s="131"/>
      <c r="MD22" s="132"/>
      <c r="ME22" s="132"/>
      <c r="MF22" s="132"/>
      <c r="MG22" s="133"/>
      <c r="MH22" s="131"/>
      <c r="MI22" s="132"/>
      <c r="MJ22" s="132"/>
      <c r="MK22" s="132"/>
      <c r="ML22" s="133"/>
      <c r="MM22" s="131"/>
      <c r="MN22" s="132"/>
      <c r="MO22" s="132"/>
      <c r="MP22" s="132"/>
      <c r="MQ22" s="133"/>
      <c r="MR22" s="131"/>
      <c r="MS22" s="132"/>
      <c r="MT22" s="132"/>
      <c r="MU22" s="132"/>
      <c r="MV22" s="133"/>
      <c r="MW22" s="131"/>
      <c r="MX22" s="132"/>
      <c r="MY22" s="132"/>
      <c r="MZ22" s="132"/>
      <c r="NA22" s="133"/>
      <c r="NB22" s="131"/>
      <c r="NC22" s="132"/>
      <c r="ND22" s="132"/>
      <c r="NE22" s="132"/>
      <c r="NF22" s="133"/>
      <c r="NG22" s="131"/>
      <c r="NH22" s="132"/>
      <c r="NI22" s="132"/>
      <c r="NJ22" s="132"/>
      <c r="NK22" s="133"/>
      <c r="NL22" s="131"/>
      <c r="NM22" s="132"/>
      <c r="NN22" s="132"/>
      <c r="NO22" s="132"/>
      <c r="NP22" s="133"/>
      <c r="NQ22" s="131"/>
      <c r="NR22" s="132"/>
      <c r="NS22" s="132"/>
      <c r="NT22" s="132"/>
      <c r="NU22" s="133"/>
      <c r="NV22" s="131"/>
      <c r="NW22" s="132"/>
      <c r="NX22" s="132"/>
      <c r="NY22" s="132"/>
      <c r="NZ22" s="133"/>
      <c r="OA22" s="131"/>
      <c r="OB22" s="132"/>
      <c r="OC22" s="132"/>
      <c r="OD22" s="132"/>
      <c r="OE22" s="133"/>
      <c r="OF22" s="131"/>
      <c r="OG22" s="132"/>
      <c r="OH22" s="132"/>
      <c r="OI22" s="132"/>
      <c r="OJ22" s="133"/>
      <c r="OK22" s="131"/>
      <c r="OL22" s="132"/>
      <c r="OM22" s="132"/>
      <c r="ON22" s="132"/>
      <c r="OO22" s="133"/>
      <c r="OP22" s="131"/>
      <c r="OQ22" s="132"/>
      <c r="OR22" s="132"/>
      <c r="OS22" s="132"/>
      <c r="OT22" s="133"/>
      <c r="OU22" s="131"/>
      <c r="OV22" s="132"/>
      <c r="OW22" s="132"/>
      <c r="OX22" s="132"/>
      <c r="OY22" s="133"/>
      <c r="OZ22" s="131"/>
      <c r="PA22" s="132"/>
      <c r="PB22" s="132"/>
      <c r="PC22" s="132"/>
      <c r="PD22" s="133"/>
      <c r="PE22" s="131"/>
      <c r="PF22" s="132"/>
      <c r="PG22" s="132"/>
      <c r="PH22" s="132"/>
      <c r="PI22" s="133"/>
      <c r="PJ22" s="131"/>
      <c r="PK22" s="132"/>
      <c r="PL22" s="132"/>
      <c r="PM22" s="132"/>
      <c r="PN22" s="133"/>
      <c r="PO22" s="131"/>
      <c r="PP22" s="132"/>
      <c r="PQ22" s="132"/>
      <c r="PR22" s="132"/>
      <c r="PS22" s="133"/>
      <c r="PT22" s="131"/>
      <c r="PU22" s="132"/>
      <c r="PV22" s="132"/>
      <c r="PW22" s="132"/>
      <c r="PX22" s="133"/>
      <c r="PY22" s="131"/>
      <c r="PZ22" s="132"/>
      <c r="QA22" s="132"/>
      <c r="QB22" s="132"/>
      <c r="QC22" s="133"/>
      <c r="QD22" s="131"/>
      <c r="QE22" s="132"/>
      <c r="QF22" s="132"/>
      <c r="QG22" s="132"/>
      <c r="QH22" s="133"/>
      <c r="QI22" s="131"/>
      <c r="QJ22" s="132"/>
      <c r="QK22" s="132"/>
      <c r="QL22" s="132"/>
      <c r="QM22" s="133"/>
      <c r="QN22" s="131"/>
      <c r="QO22" s="132"/>
      <c r="QP22" s="132"/>
      <c r="QQ22" s="132"/>
      <c r="QR22" s="133"/>
      <c r="QS22" s="131"/>
      <c r="QT22" s="132"/>
      <c r="QU22" s="132"/>
      <c r="QV22" s="132"/>
      <c r="QW22" s="133"/>
      <c r="QX22" s="131"/>
      <c r="QY22" s="132"/>
      <c r="QZ22" s="132"/>
      <c r="RA22" s="132"/>
      <c r="RB22" s="133"/>
      <c r="RC22" s="131"/>
      <c r="RD22" s="132"/>
      <c r="RE22" s="132"/>
      <c r="RF22" s="132"/>
      <c r="RG22" s="133"/>
      <c r="RH22" s="131"/>
      <c r="RI22" s="132"/>
      <c r="RJ22" s="132"/>
      <c r="RK22" s="132"/>
      <c r="RL22" s="133"/>
      <c r="RM22" s="131"/>
      <c r="RN22" s="132"/>
      <c r="RO22" s="132"/>
      <c r="RP22" s="132"/>
      <c r="RQ22" s="133"/>
      <c r="RR22" s="131"/>
      <c r="RS22" s="132"/>
      <c r="RT22" s="132"/>
      <c r="RU22" s="132"/>
      <c r="RV22" s="133"/>
      <c r="RW22" s="131"/>
      <c r="RX22" s="132"/>
      <c r="RY22" s="132"/>
      <c r="RZ22" s="132"/>
      <c r="SA22" s="133"/>
      <c r="SB22" s="131"/>
      <c r="SC22" s="132"/>
      <c r="SD22" s="132"/>
      <c r="SE22" s="132"/>
      <c r="SF22" s="133"/>
      <c r="SG22" s="131"/>
      <c r="SH22" s="132"/>
      <c r="SI22" s="132"/>
      <c r="SJ22" s="132"/>
      <c r="SK22" s="133"/>
      <c r="SL22" s="131"/>
      <c r="SM22" s="132"/>
      <c r="SN22" s="132"/>
      <c r="SO22" s="132"/>
      <c r="SP22" s="133"/>
      <c r="SQ22" s="131"/>
      <c r="SR22" s="132"/>
      <c r="SS22" s="132"/>
      <c r="ST22" s="132"/>
      <c r="SU22" s="133"/>
      <c r="SV22" s="131"/>
      <c r="SW22" s="132"/>
      <c r="SX22" s="132"/>
      <c r="SY22" s="132"/>
      <c r="SZ22" s="133"/>
      <c r="TA22" s="131"/>
      <c r="TB22" s="132"/>
      <c r="TC22" s="132"/>
      <c r="TD22" s="132"/>
      <c r="TE22" s="133"/>
      <c r="TF22" s="131"/>
      <c r="TG22" s="132"/>
      <c r="TH22" s="132"/>
      <c r="TI22" s="132"/>
      <c r="TJ22" s="133"/>
      <c r="TK22" s="131"/>
      <c r="TL22" s="132"/>
      <c r="TM22" s="132"/>
      <c r="TN22" s="132"/>
      <c r="TO22" s="133"/>
      <c r="TP22" s="131"/>
      <c r="TQ22" s="132"/>
      <c r="TR22" s="132"/>
      <c r="TS22" s="132"/>
      <c r="TT22" s="133"/>
      <c r="TU22" s="131"/>
      <c r="TV22" s="132"/>
      <c r="TW22" s="132"/>
      <c r="TX22" s="132"/>
      <c r="TY22" s="133"/>
      <c r="TZ22" s="131"/>
      <c r="UA22" s="132"/>
      <c r="UB22" s="132"/>
      <c r="UC22" s="132"/>
      <c r="UD22" s="133"/>
      <c r="UE22" s="131"/>
      <c r="UF22" s="132"/>
      <c r="UG22" s="132"/>
      <c r="UH22" s="132"/>
      <c r="UI22" s="133"/>
      <c r="UJ22" s="131"/>
      <c r="UK22" s="132"/>
      <c r="UL22" s="132"/>
      <c r="UM22" s="132"/>
      <c r="UN22" s="133"/>
      <c r="UO22" s="131"/>
      <c r="UP22" s="132"/>
      <c r="UQ22" s="132"/>
      <c r="UR22" s="132"/>
      <c r="US22" s="133"/>
      <c r="UT22" s="131"/>
      <c r="UU22" s="132"/>
      <c r="UV22" s="132"/>
      <c r="UW22" s="132"/>
      <c r="UX22" s="133"/>
      <c r="UY22" s="131"/>
      <c r="UZ22" s="132"/>
      <c r="VA22" s="132"/>
      <c r="VB22" s="132"/>
      <c r="VC22" s="133"/>
      <c r="VD22" s="131"/>
      <c r="VE22" s="132"/>
      <c r="VF22" s="132"/>
      <c r="VG22" s="132"/>
      <c r="VH22" s="133"/>
      <c r="VI22" s="131"/>
      <c r="VJ22" s="132"/>
      <c r="VK22" s="132"/>
      <c r="VL22" s="132"/>
      <c r="VM22" s="133"/>
      <c r="VN22" s="131"/>
      <c r="VO22" s="132"/>
      <c r="VP22" s="132"/>
      <c r="VQ22" s="132"/>
      <c r="VR22" s="133"/>
      <c r="VS22" s="131"/>
      <c r="VT22" s="132"/>
      <c r="VU22" s="132"/>
      <c r="VV22" s="132"/>
      <c r="VW22" s="133"/>
      <c r="VX22" s="131"/>
      <c r="VY22" s="132"/>
      <c r="VZ22" s="132"/>
      <c r="WA22" s="132"/>
      <c r="WB22" s="133"/>
      <c r="WC22" s="131"/>
      <c r="WD22" s="132"/>
      <c r="WE22" s="132"/>
      <c r="WF22" s="132"/>
      <c r="WG22" s="133"/>
      <c r="WH22" s="131"/>
      <c r="WI22" s="132"/>
      <c r="WJ22" s="132"/>
      <c r="WK22" s="132"/>
      <c r="WL22" s="133"/>
      <c r="WM22" s="131"/>
      <c r="WN22" s="132"/>
      <c r="WO22" s="132"/>
      <c r="WP22" s="132"/>
      <c r="WQ22" s="133"/>
      <c r="WR22" s="131"/>
      <c r="WS22" s="132"/>
      <c r="WT22" s="132"/>
      <c r="WU22" s="132"/>
      <c r="WV22" s="133"/>
      <c r="WW22" s="131"/>
      <c r="WX22" s="132"/>
      <c r="WY22" s="132"/>
      <c r="WZ22" s="132"/>
      <c r="XA22" s="133"/>
      <c r="XB22" s="131"/>
      <c r="XC22" s="132"/>
      <c r="XD22" s="132"/>
      <c r="XE22" s="132"/>
      <c r="XF22" s="133"/>
      <c r="XG22" s="131"/>
      <c r="XH22" s="132"/>
      <c r="XI22" s="132"/>
      <c r="XJ22" s="132"/>
      <c r="XK22" s="133"/>
      <c r="XL22" s="131"/>
      <c r="XM22" s="132"/>
      <c r="XN22" s="132"/>
      <c r="XO22" s="132"/>
      <c r="XP22" s="133"/>
      <c r="XQ22" s="131"/>
      <c r="XR22" s="132"/>
      <c r="XS22" s="132"/>
      <c r="XT22" s="132"/>
      <c r="XU22" s="133"/>
      <c r="XV22" s="131"/>
      <c r="XW22" s="132"/>
      <c r="XX22" s="132"/>
      <c r="XY22" s="132"/>
      <c r="XZ22" s="133"/>
      <c r="YA22" s="131"/>
      <c r="YB22" s="132"/>
      <c r="YC22" s="132"/>
      <c r="YD22" s="132"/>
      <c r="YE22" s="133"/>
      <c r="YF22" s="131"/>
      <c r="YG22" s="132"/>
      <c r="YH22" s="132"/>
      <c r="YI22" s="132"/>
      <c r="YJ22" s="133"/>
      <c r="YK22" s="131"/>
      <c r="YL22" s="132"/>
      <c r="YM22" s="132"/>
      <c r="YN22" s="132"/>
      <c r="YO22" s="133"/>
      <c r="YP22" s="131"/>
      <c r="YQ22" s="132"/>
      <c r="YR22" s="132"/>
      <c r="YS22" s="132"/>
      <c r="YT22" s="133"/>
      <c r="YU22" s="131"/>
      <c r="YV22" s="132"/>
      <c r="YW22" s="132"/>
      <c r="YX22" s="132"/>
      <c r="YY22" s="133"/>
      <c r="YZ22" s="131"/>
      <c r="ZA22" s="132"/>
      <c r="ZB22" s="132"/>
      <c r="ZC22" s="132"/>
      <c r="ZD22" s="133"/>
      <c r="ZE22" s="131"/>
      <c r="ZF22" s="132"/>
      <c r="ZG22" s="132"/>
      <c r="ZH22" s="132"/>
      <c r="ZI22" s="133"/>
      <c r="ZK22" s="3"/>
      <c r="ZL22" s="3"/>
      <c r="ZM22" s="3"/>
      <c r="ZN22" s="3"/>
      <c r="ZO22" s="3"/>
      <c r="ZP22" s="3"/>
      <c r="ZQ22" s="3"/>
      <c r="ZR22" s="3"/>
      <c r="ZS22" s="3"/>
      <c r="ZT22" s="3"/>
      <c r="ZU22" s="3"/>
      <c r="ZV22" s="3"/>
      <c r="ZW22" s="3"/>
      <c r="ZX22" s="3"/>
      <c r="ZY22" s="3"/>
      <c r="ZZ22" s="3"/>
      <c r="AAA22" s="3"/>
      <c r="AAB22" s="3"/>
      <c r="AAC22" s="3"/>
      <c r="AAD22" s="3"/>
      <c r="AAE22" s="3"/>
      <c r="AAF22" s="3"/>
      <c r="AAG22" s="3"/>
      <c r="AAH22" s="3"/>
    </row>
    <row r="23" spans="1:710" s="4" customFormat="1" ht="11.1" customHeight="1" x14ac:dyDescent="0.4">
      <c r="A23" s="402"/>
      <c r="B23" s="403"/>
      <c r="C23" s="403"/>
      <c r="D23" s="403"/>
      <c r="E23" s="403"/>
      <c r="F23" s="403"/>
      <c r="G23" s="403"/>
      <c r="H23" s="403"/>
      <c r="I23" s="403"/>
      <c r="J23" s="404"/>
      <c r="K23" s="393"/>
      <c r="L23" s="408"/>
      <c r="M23" s="408"/>
      <c r="N23" s="408"/>
      <c r="O23" s="395"/>
      <c r="P23" s="393"/>
      <c r="Q23" s="408"/>
      <c r="R23" s="408"/>
      <c r="S23" s="408"/>
      <c r="T23" s="395"/>
      <c r="U23" s="393"/>
      <c r="V23" s="408"/>
      <c r="W23" s="408"/>
      <c r="X23" s="408"/>
      <c r="Y23" s="395"/>
      <c r="Z23" s="393"/>
      <c r="AA23" s="408"/>
      <c r="AB23" s="408"/>
      <c r="AC23" s="408"/>
      <c r="AD23" s="395"/>
      <c r="AE23" s="393"/>
      <c r="AF23" s="408"/>
      <c r="AG23" s="408"/>
      <c r="AH23" s="408"/>
      <c r="AI23" s="395"/>
      <c r="AJ23" s="393"/>
      <c r="AK23" s="408"/>
      <c r="AL23" s="408"/>
      <c r="AM23" s="408"/>
      <c r="AN23" s="395"/>
      <c r="AO23" s="393"/>
      <c r="AP23" s="394"/>
      <c r="AQ23" s="394"/>
      <c r="AR23" s="394"/>
      <c r="AS23" s="395"/>
      <c r="AT23" s="393"/>
      <c r="AU23" s="394"/>
      <c r="AV23" s="394"/>
      <c r="AW23" s="394"/>
      <c r="AX23" s="395"/>
      <c r="AY23" s="393"/>
      <c r="AZ23" s="394"/>
      <c r="BA23" s="394"/>
      <c r="BB23" s="394"/>
      <c r="BC23" s="395"/>
      <c r="BD23" s="134"/>
      <c r="BE23" s="135"/>
      <c r="BF23" s="135"/>
      <c r="BG23" s="135"/>
      <c r="BH23" s="136"/>
      <c r="BI23" s="134"/>
      <c r="BJ23" s="135"/>
      <c r="BK23" s="135"/>
      <c r="BL23" s="135"/>
      <c r="BM23" s="136"/>
      <c r="BN23" s="134"/>
      <c r="BO23" s="135"/>
      <c r="BP23" s="135"/>
      <c r="BQ23" s="135"/>
      <c r="BR23" s="136"/>
      <c r="BS23" s="134"/>
      <c r="BT23" s="135"/>
      <c r="BU23" s="135"/>
      <c r="BV23" s="135"/>
      <c r="BW23" s="136"/>
      <c r="BX23" s="134"/>
      <c r="BY23" s="135"/>
      <c r="BZ23" s="135"/>
      <c r="CA23" s="135"/>
      <c r="CB23" s="136"/>
      <c r="CC23" s="134"/>
      <c r="CD23" s="135"/>
      <c r="CE23" s="135"/>
      <c r="CF23" s="135"/>
      <c r="CG23" s="136"/>
      <c r="CH23" s="134"/>
      <c r="CI23" s="135"/>
      <c r="CJ23" s="135"/>
      <c r="CK23" s="135"/>
      <c r="CL23" s="136"/>
      <c r="CM23" s="134"/>
      <c r="CN23" s="135"/>
      <c r="CO23" s="135"/>
      <c r="CP23" s="135"/>
      <c r="CQ23" s="136"/>
      <c r="CR23" s="134"/>
      <c r="CS23" s="135"/>
      <c r="CT23" s="135"/>
      <c r="CU23" s="135"/>
      <c r="CV23" s="136"/>
      <c r="CW23" s="134"/>
      <c r="CX23" s="135"/>
      <c r="CY23" s="135"/>
      <c r="CZ23" s="135"/>
      <c r="DA23" s="136"/>
      <c r="DB23" s="134"/>
      <c r="DC23" s="135"/>
      <c r="DD23" s="135"/>
      <c r="DE23" s="135"/>
      <c r="DF23" s="136"/>
      <c r="DG23" s="134"/>
      <c r="DH23" s="135"/>
      <c r="DI23" s="135"/>
      <c r="DJ23" s="135"/>
      <c r="DK23" s="136"/>
      <c r="DL23" s="134"/>
      <c r="DM23" s="135"/>
      <c r="DN23" s="135"/>
      <c r="DO23" s="135"/>
      <c r="DP23" s="136"/>
      <c r="DQ23" s="134"/>
      <c r="DR23" s="135"/>
      <c r="DS23" s="135"/>
      <c r="DT23" s="135"/>
      <c r="DU23" s="136"/>
      <c r="DV23" s="134"/>
      <c r="DW23" s="135"/>
      <c r="DX23" s="135"/>
      <c r="DY23" s="135"/>
      <c r="DZ23" s="136"/>
      <c r="EA23" s="134"/>
      <c r="EB23" s="135"/>
      <c r="EC23" s="135"/>
      <c r="ED23" s="135"/>
      <c r="EE23" s="136"/>
      <c r="EF23" s="134"/>
      <c r="EG23" s="135"/>
      <c r="EH23" s="135"/>
      <c r="EI23" s="135"/>
      <c r="EJ23" s="136"/>
      <c r="EK23" s="134"/>
      <c r="EL23" s="135"/>
      <c r="EM23" s="135"/>
      <c r="EN23" s="135"/>
      <c r="EO23" s="136"/>
      <c r="EP23" s="134"/>
      <c r="EQ23" s="135"/>
      <c r="ER23" s="135"/>
      <c r="ES23" s="135"/>
      <c r="ET23" s="136"/>
      <c r="EU23" s="134"/>
      <c r="EV23" s="135"/>
      <c r="EW23" s="135"/>
      <c r="EX23" s="135"/>
      <c r="EY23" s="136"/>
      <c r="EZ23" s="134"/>
      <c r="FA23" s="135"/>
      <c r="FB23" s="135"/>
      <c r="FC23" s="135"/>
      <c r="FD23" s="136"/>
      <c r="FE23" s="134"/>
      <c r="FF23" s="135"/>
      <c r="FG23" s="135"/>
      <c r="FH23" s="135"/>
      <c r="FI23" s="136"/>
      <c r="FJ23" s="134"/>
      <c r="FK23" s="135"/>
      <c r="FL23" s="135"/>
      <c r="FM23" s="135"/>
      <c r="FN23" s="136"/>
      <c r="FO23" s="134"/>
      <c r="FP23" s="135"/>
      <c r="FQ23" s="135"/>
      <c r="FR23" s="135"/>
      <c r="FS23" s="136"/>
      <c r="FT23" s="134"/>
      <c r="FU23" s="135"/>
      <c r="FV23" s="135"/>
      <c r="FW23" s="135"/>
      <c r="FX23" s="136"/>
      <c r="FY23" s="134"/>
      <c r="FZ23" s="135"/>
      <c r="GA23" s="135"/>
      <c r="GB23" s="135"/>
      <c r="GC23" s="136"/>
      <c r="GD23" s="134"/>
      <c r="GE23" s="135"/>
      <c r="GF23" s="135"/>
      <c r="GG23" s="135"/>
      <c r="GH23" s="136"/>
      <c r="GI23" s="134"/>
      <c r="GJ23" s="135"/>
      <c r="GK23" s="135"/>
      <c r="GL23" s="135"/>
      <c r="GM23" s="136"/>
      <c r="GN23" s="134"/>
      <c r="GO23" s="135"/>
      <c r="GP23" s="135"/>
      <c r="GQ23" s="135"/>
      <c r="GR23" s="136"/>
      <c r="GS23" s="134"/>
      <c r="GT23" s="135"/>
      <c r="GU23" s="135"/>
      <c r="GV23" s="135"/>
      <c r="GW23" s="136"/>
      <c r="GX23" s="134"/>
      <c r="GY23" s="135"/>
      <c r="GZ23" s="135"/>
      <c r="HA23" s="135"/>
      <c r="HB23" s="136"/>
      <c r="HC23" s="134"/>
      <c r="HD23" s="135"/>
      <c r="HE23" s="135"/>
      <c r="HF23" s="135"/>
      <c r="HG23" s="136"/>
      <c r="HH23" s="134"/>
      <c r="HI23" s="135"/>
      <c r="HJ23" s="135"/>
      <c r="HK23" s="135"/>
      <c r="HL23" s="136"/>
      <c r="HM23" s="134"/>
      <c r="HN23" s="135"/>
      <c r="HO23" s="135"/>
      <c r="HP23" s="135"/>
      <c r="HQ23" s="136"/>
      <c r="HR23" s="134"/>
      <c r="HS23" s="135"/>
      <c r="HT23" s="135"/>
      <c r="HU23" s="135"/>
      <c r="HV23" s="136"/>
      <c r="HW23" s="134"/>
      <c r="HX23" s="135"/>
      <c r="HY23" s="135"/>
      <c r="HZ23" s="135"/>
      <c r="IA23" s="136"/>
      <c r="IB23" s="134"/>
      <c r="IC23" s="135"/>
      <c r="ID23" s="135"/>
      <c r="IE23" s="135"/>
      <c r="IF23" s="136"/>
      <c r="IG23" s="134"/>
      <c r="IH23" s="135"/>
      <c r="II23" s="135"/>
      <c r="IJ23" s="135"/>
      <c r="IK23" s="136"/>
      <c r="IL23" s="134"/>
      <c r="IM23" s="135"/>
      <c r="IN23" s="135"/>
      <c r="IO23" s="135"/>
      <c r="IP23" s="136"/>
      <c r="IQ23" s="134"/>
      <c r="IR23" s="135"/>
      <c r="IS23" s="135"/>
      <c r="IT23" s="135"/>
      <c r="IU23" s="136"/>
      <c r="IV23" s="134"/>
      <c r="IW23" s="135"/>
      <c r="IX23" s="135"/>
      <c r="IY23" s="135"/>
      <c r="IZ23" s="136"/>
      <c r="JA23" s="134"/>
      <c r="JB23" s="135"/>
      <c r="JC23" s="135"/>
      <c r="JD23" s="135"/>
      <c r="JE23" s="136"/>
      <c r="JF23" s="134"/>
      <c r="JG23" s="135"/>
      <c r="JH23" s="135"/>
      <c r="JI23" s="135"/>
      <c r="JJ23" s="136"/>
      <c r="JK23" s="134"/>
      <c r="JL23" s="135"/>
      <c r="JM23" s="135"/>
      <c r="JN23" s="135"/>
      <c r="JO23" s="136"/>
      <c r="JP23" s="134"/>
      <c r="JQ23" s="135"/>
      <c r="JR23" s="135"/>
      <c r="JS23" s="135"/>
      <c r="JT23" s="136"/>
      <c r="JU23" s="134"/>
      <c r="JV23" s="135"/>
      <c r="JW23" s="135"/>
      <c r="JX23" s="135"/>
      <c r="JY23" s="136"/>
      <c r="JZ23" s="134"/>
      <c r="KA23" s="135"/>
      <c r="KB23" s="135"/>
      <c r="KC23" s="135"/>
      <c r="KD23" s="136"/>
      <c r="KE23" s="134"/>
      <c r="KF23" s="135"/>
      <c r="KG23" s="135"/>
      <c r="KH23" s="135"/>
      <c r="KI23" s="136"/>
      <c r="KJ23" s="134"/>
      <c r="KK23" s="135"/>
      <c r="KL23" s="135"/>
      <c r="KM23" s="135"/>
      <c r="KN23" s="136"/>
      <c r="KO23" s="134"/>
      <c r="KP23" s="135"/>
      <c r="KQ23" s="135"/>
      <c r="KR23" s="135"/>
      <c r="KS23" s="136"/>
      <c r="KT23" s="134"/>
      <c r="KU23" s="135"/>
      <c r="KV23" s="135"/>
      <c r="KW23" s="135"/>
      <c r="KX23" s="136"/>
      <c r="KY23" s="134"/>
      <c r="KZ23" s="135"/>
      <c r="LA23" s="135"/>
      <c r="LB23" s="135"/>
      <c r="LC23" s="136"/>
      <c r="LD23" s="134"/>
      <c r="LE23" s="135"/>
      <c r="LF23" s="135"/>
      <c r="LG23" s="135"/>
      <c r="LH23" s="136"/>
      <c r="LI23" s="134"/>
      <c r="LJ23" s="135"/>
      <c r="LK23" s="135"/>
      <c r="LL23" s="135"/>
      <c r="LM23" s="136"/>
      <c r="LN23" s="134"/>
      <c r="LO23" s="135"/>
      <c r="LP23" s="135"/>
      <c r="LQ23" s="135"/>
      <c r="LR23" s="136"/>
      <c r="LS23" s="134"/>
      <c r="LT23" s="135"/>
      <c r="LU23" s="135"/>
      <c r="LV23" s="135"/>
      <c r="LW23" s="136"/>
      <c r="LX23" s="134"/>
      <c r="LY23" s="135"/>
      <c r="LZ23" s="135"/>
      <c r="MA23" s="135"/>
      <c r="MB23" s="136"/>
      <c r="MC23" s="134"/>
      <c r="MD23" s="135"/>
      <c r="ME23" s="135"/>
      <c r="MF23" s="135"/>
      <c r="MG23" s="136"/>
      <c r="MH23" s="134"/>
      <c r="MI23" s="135"/>
      <c r="MJ23" s="135"/>
      <c r="MK23" s="135"/>
      <c r="ML23" s="136"/>
      <c r="MM23" s="134"/>
      <c r="MN23" s="135"/>
      <c r="MO23" s="135"/>
      <c r="MP23" s="135"/>
      <c r="MQ23" s="136"/>
      <c r="MR23" s="134"/>
      <c r="MS23" s="135"/>
      <c r="MT23" s="135"/>
      <c r="MU23" s="135"/>
      <c r="MV23" s="136"/>
      <c r="MW23" s="134"/>
      <c r="MX23" s="135"/>
      <c r="MY23" s="135"/>
      <c r="MZ23" s="135"/>
      <c r="NA23" s="136"/>
      <c r="NB23" s="134"/>
      <c r="NC23" s="135"/>
      <c r="ND23" s="135"/>
      <c r="NE23" s="135"/>
      <c r="NF23" s="136"/>
      <c r="NG23" s="134"/>
      <c r="NH23" s="135"/>
      <c r="NI23" s="135"/>
      <c r="NJ23" s="135"/>
      <c r="NK23" s="136"/>
      <c r="NL23" s="134"/>
      <c r="NM23" s="135"/>
      <c r="NN23" s="135"/>
      <c r="NO23" s="135"/>
      <c r="NP23" s="136"/>
      <c r="NQ23" s="134"/>
      <c r="NR23" s="135"/>
      <c r="NS23" s="135"/>
      <c r="NT23" s="135"/>
      <c r="NU23" s="136"/>
      <c r="NV23" s="134"/>
      <c r="NW23" s="135"/>
      <c r="NX23" s="135"/>
      <c r="NY23" s="135"/>
      <c r="NZ23" s="136"/>
      <c r="OA23" s="134"/>
      <c r="OB23" s="135"/>
      <c r="OC23" s="135"/>
      <c r="OD23" s="135"/>
      <c r="OE23" s="136"/>
      <c r="OF23" s="134"/>
      <c r="OG23" s="135"/>
      <c r="OH23" s="135"/>
      <c r="OI23" s="135"/>
      <c r="OJ23" s="136"/>
      <c r="OK23" s="134"/>
      <c r="OL23" s="135"/>
      <c r="OM23" s="135"/>
      <c r="ON23" s="135"/>
      <c r="OO23" s="136"/>
      <c r="OP23" s="134"/>
      <c r="OQ23" s="135"/>
      <c r="OR23" s="135"/>
      <c r="OS23" s="135"/>
      <c r="OT23" s="136"/>
      <c r="OU23" s="134"/>
      <c r="OV23" s="135"/>
      <c r="OW23" s="135"/>
      <c r="OX23" s="135"/>
      <c r="OY23" s="136"/>
      <c r="OZ23" s="134"/>
      <c r="PA23" s="135"/>
      <c r="PB23" s="135"/>
      <c r="PC23" s="135"/>
      <c r="PD23" s="136"/>
      <c r="PE23" s="134"/>
      <c r="PF23" s="135"/>
      <c r="PG23" s="135"/>
      <c r="PH23" s="135"/>
      <c r="PI23" s="136"/>
      <c r="PJ23" s="134"/>
      <c r="PK23" s="135"/>
      <c r="PL23" s="135"/>
      <c r="PM23" s="135"/>
      <c r="PN23" s="136"/>
      <c r="PO23" s="134"/>
      <c r="PP23" s="135"/>
      <c r="PQ23" s="135"/>
      <c r="PR23" s="135"/>
      <c r="PS23" s="136"/>
      <c r="PT23" s="134"/>
      <c r="PU23" s="135"/>
      <c r="PV23" s="135"/>
      <c r="PW23" s="135"/>
      <c r="PX23" s="136"/>
      <c r="PY23" s="134"/>
      <c r="PZ23" s="135"/>
      <c r="QA23" s="135"/>
      <c r="QB23" s="135"/>
      <c r="QC23" s="136"/>
      <c r="QD23" s="134"/>
      <c r="QE23" s="135"/>
      <c r="QF23" s="135"/>
      <c r="QG23" s="135"/>
      <c r="QH23" s="136"/>
      <c r="QI23" s="134"/>
      <c r="QJ23" s="135"/>
      <c r="QK23" s="135"/>
      <c r="QL23" s="135"/>
      <c r="QM23" s="136"/>
      <c r="QN23" s="134"/>
      <c r="QO23" s="135"/>
      <c r="QP23" s="135"/>
      <c r="QQ23" s="135"/>
      <c r="QR23" s="136"/>
      <c r="QS23" s="134"/>
      <c r="QT23" s="135"/>
      <c r="QU23" s="135"/>
      <c r="QV23" s="135"/>
      <c r="QW23" s="136"/>
      <c r="QX23" s="134"/>
      <c r="QY23" s="135"/>
      <c r="QZ23" s="135"/>
      <c r="RA23" s="135"/>
      <c r="RB23" s="136"/>
      <c r="RC23" s="134"/>
      <c r="RD23" s="135"/>
      <c r="RE23" s="135"/>
      <c r="RF23" s="135"/>
      <c r="RG23" s="136"/>
      <c r="RH23" s="134"/>
      <c r="RI23" s="135"/>
      <c r="RJ23" s="135"/>
      <c r="RK23" s="135"/>
      <c r="RL23" s="136"/>
      <c r="RM23" s="134"/>
      <c r="RN23" s="135"/>
      <c r="RO23" s="135"/>
      <c r="RP23" s="135"/>
      <c r="RQ23" s="136"/>
      <c r="RR23" s="134"/>
      <c r="RS23" s="135"/>
      <c r="RT23" s="135"/>
      <c r="RU23" s="135"/>
      <c r="RV23" s="136"/>
      <c r="RW23" s="134"/>
      <c r="RX23" s="135"/>
      <c r="RY23" s="135"/>
      <c r="RZ23" s="135"/>
      <c r="SA23" s="136"/>
      <c r="SB23" s="134"/>
      <c r="SC23" s="135"/>
      <c r="SD23" s="135"/>
      <c r="SE23" s="135"/>
      <c r="SF23" s="136"/>
      <c r="SG23" s="134"/>
      <c r="SH23" s="135"/>
      <c r="SI23" s="135"/>
      <c r="SJ23" s="135"/>
      <c r="SK23" s="136"/>
      <c r="SL23" s="134"/>
      <c r="SM23" s="135"/>
      <c r="SN23" s="135"/>
      <c r="SO23" s="135"/>
      <c r="SP23" s="136"/>
      <c r="SQ23" s="134"/>
      <c r="SR23" s="135"/>
      <c r="SS23" s="135"/>
      <c r="ST23" s="135"/>
      <c r="SU23" s="136"/>
      <c r="SV23" s="134"/>
      <c r="SW23" s="135"/>
      <c r="SX23" s="135"/>
      <c r="SY23" s="135"/>
      <c r="SZ23" s="136"/>
      <c r="TA23" s="134"/>
      <c r="TB23" s="135"/>
      <c r="TC23" s="135"/>
      <c r="TD23" s="135"/>
      <c r="TE23" s="136"/>
      <c r="TF23" s="134"/>
      <c r="TG23" s="135"/>
      <c r="TH23" s="135"/>
      <c r="TI23" s="135"/>
      <c r="TJ23" s="136"/>
      <c r="TK23" s="134"/>
      <c r="TL23" s="135"/>
      <c r="TM23" s="135"/>
      <c r="TN23" s="135"/>
      <c r="TO23" s="136"/>
      <c r="TP23" s="134"/>
      <c r="TQ23" s="135"/>
      <c r="TR23" s="135"/>
      <c r="TS23" s="135"/>
      <c r="TT23" s="136"/>
      <c r="TU23" s="134"/>
      <c r="TV23" s="135"/>
      <c r="TW23" s="135"/>
      <c r="TX23" s="135"/>
      <c r="TY23" s="136"/>
      <c r="TZ23" s="134"/>
      <c r="UA23" s="135"/>
      <c r="UB23" s="135"/>
      <c r="UC23" s="135"/>
      <c r="UD23" s="136"/>
      <c r="UE23" s="134"/>
      <c r="UF23" s="135"/>
      <c r="UG23" s="135"/>
      <c r="UH23" s="135"/>
      <c r="UI23" s="136"/>
      <c r="UJ23" s="134"/>
      <c r="UK23" s="135"/>
      <c r="UL23" s="135"/>
      <c r="UM23" s="135"/>
      <c r="UN23" s="136"/>
      <c r="UO23" s="134"/>
      <c r="UP23" s="135"/>
      <c r="UQ23" s="135"/>
      <c r="UR23" s="135"/>
      <c r="US23" s="136"/>
      <c r="UT23" s="134"/>
      <c r="UU23" s="135"/>
      <c r="UV23" s="135"/>
      <c r="UW23" s="135"/>
      <c r="UX23" s="136"/>
      <c r="UY23" s="134"/>
      <c r="UZ23" s="135"/>
      <c r="VA23" s="135"/>
      <c r="VB23" s="135"/>
      <c r="VC23" s="136"/>
      <c r="VD23" s="134"/>
      <c r="VE23" s="135"/>
      <c r="VF23" s="135"/>
      <c r="VG23" s="135"/>
      <c r="VH23" s="136"/>
      <c r="VI23" s="134"/>
      <c r="VJ23" s="135"/>
      <c r="VK23" s="135"/>
      <c r="VL23" s="135"/>
      <c r="VM23" s="136"/>
      <c r="VN23" s="134"/>
      <c r="VO23" s="135"/>
      <c r="VP23" s="135"/>
      <c r="VQ23" s="135"/>
      <c r="VR23" s="136"/>
      <c r="VS23" s="134"/>
      <c r="VT23" s="135"/>
      <c r="VU23" s="135"/>
      <c r="VV23" s="135"/>
      <c r="VW23" s="136"/>
      <c r="VX23" s="134"/>
      <c r="VY23" s="135"/>
      <c r="VZ23" s="135"/>
      <c r="WA23" s="135"/>
      <c r="WB23" s="136"/>
      <c r="WC23" s="134"/>
      <c r="WD23" s="135"/>
      <c r="WE23" s="135"/>
      <c r="WF23" s="135"/>
      <c r="WG23" s="136"/>
      <c r="WH23" s="134"/>
      <c r="WI23" s="135"/>
      <c r="WJ23" s="135"/>
      <c r="WK23" s="135"/>
      <c r="WL23" s="136"/>
      <c r="WM23" s="134"/>
      <c r="WN23" s="135"/>
      <c r="WO23" s="135"/>
      <c r="WP23" s="135"/>
      <c r="WQ23" s="136"/>
      <c r="WR23" s="134"/>
      <c r="WS23" s="135"/>
      <c r="WT23" s="135"/>
      <c r="WU23" s="135"/>
      <c r="WV23" s="136"/>
      <c r="WW23" s="134"/>
      <c r="WX23" s="135"/>
      <c r="WY23" s="135"/>
      <c r="WZ23" s="135"/>
      <c r="XA23" s="136"/>
      <c r="XB23" s="134"/>
      <c r="XC23" s="135"/>
      <c r="XD23" s="135"/>
      <c r="XE23" s="135"/>
      <c r="XF23" s="136"/>
      <c r="XG23" s="134"/>
      <c r="XH23" s="135"/>
      <c r="XI23" s="135"/>
      <c r="XJ23" s="135"/>
      <c r="XK23" s="136"/>
      <c r="XL23" s="134"/>
      <c r="XM23" s="135"/>
      <c r="XN23" s="135"/>
      <c r="XO23" s="135"/>
      <c r="XP23" s="136"/>
      <c r="XQ23" s="134"/>
      <c r="XR23" s="135"/>
      <c r="XS23" s="135"/>
      <c r="XT23" s="135"/>
      <c r="XU23" s="136"/>
      <c r="XV23" s="134"/>
      <c r="XW23" s="135"/>
      <c r="XX23" s="135"/>
      <c r="XY23" s="135"/>
      <c r="XZ23" s="136"/>
      <c r="YA23" s="134"/>
      <c r="YB23" s="135"/>
      <c r="YC23" s="135"/>
      <c r="YD23" s="135"/>
      <c r="YE23" s="136"/>
      <c r="YF23" s="134"/>
      <c r="YG23" s="135"/>
      <c r="YH23" s="135"/>
      <c r="YI23" s="135"/>
      <c r="YJ23" s="136"/>
      <c r="YK23" s="134"/>
      <c r="YL23" s="135"/>
      <c r="YM23" s="135"/>
      <c r="YN23" s="135"/>
      <c r="YO23" s="136"/>
      <c r="YP23" s="134"/>
      <c r="YQ23" s="135"/>
      <c r="YR23" s="135"/>
      <c r="YS23" s="135"/>
      <c r="YT23" s="136"/>
      <c r="YU23" s="134"/>
      <c r="YV23" s="135"/>
      <c r="YW23" s="135"/>
      <c r="YX23" s="135"/>
      <c r="YY23" s="136"/>
      <c r="YZ23" s="134"/>
      <c r="ZA23" s="135"/>
      <c r="ZB23" s="135"/>
      <c r="ZC23" s="135"/>
      <c r="ZD23" s="136"/>
      <c r="ZE23" s="134"/>
      <c r="ZF23" s="135"/>
      <c r="ZG23" s="135"/>
      <c r="ZH23" s="135"/>
      <c r="ZI23" s="136"/>
      <c r="ZK23" s="3"/>
      <c r="ZL23" s="3"/>
      <c r="ZM23" s="3"/>
      <c r="ZN23" s="3"/>
      <c r="ZO23" s="3"/>
      <c r="ZP23" s="3"/>
      <c r="ZQ23" s="3"/>
      <c r="ZR23" s="3"/>
      <c r="ZS23" s="3"/>
      <c r="ZT23" s="3"/>
      <c r="ZU23" s="3"/>
      <c r="ZV23" s="3"/>
      <c r="ZW23" s="3"/>
      <c r="ZX23" s="3"/>
      <c r="ZY23" s="3"/>
      <c r="ZZ23" s="3"/>
      <c r="AAA23" s="3"/>
      <c r="AAB23" s="3"/>
      <c r="AAC23" s="3"/>
      <c r="AAD23" s="3"/>
      <c r="AAE23" s="3"/>
      <c r="AAF23" s="3"/>
      <c r="AAG23" s="3"/>
      <c r="AAH23" s="3"/>
    </row>
    <row r="24" spans="1:710" s="4" customFormat="1" ht="11.1" customHeight="1" x14ac:dyDescent="0.4">
      <c r="A24" s="405"/>
      <c r="B24" s="406"/>
      <c r="C24" s="406"/>
      <c r="D24" s="406"/>
      <c r="E24" s="406"/>
      <c r="F24" s="406"/>
      <c r="G24" s="406"/>
      <c r="H24" s="406"/>
      <c r="I24" s="406"/>
      <c r="J24" s="407"/>
      <c r="K24" s="396"/>
      <c r="L24" s="397"/>
      <c r="M24" s="397"/>
      <c r="N24" s="397"/>
      <c r="O24" s="398"/>
      <c r="P24" s="396"/>
      <c r="Q24" s="397"/>
      <c r="R24" s="397"/>
      <c r="S24" s="397"/>
      <c r="T24" s="398"/>
      <c r="U24" s="396"/>
      <c r="V24" s="397"/>
      <c r="W24" s="397"/>
      <c r="X24" s="397"/>
      <c r="Y24" s="398"/>
      <c r="Z24" s="396"/>
      <c r="AA24" s="397"/>
      <c r="AB24" s="397"/>
      <c r="AC24" s="397"/>
      <c r="AD24" s="398"/>
      <c r="AE24" s="396"/>
      <c r="AF24" s="397"/>
      <c r="AG24" s="397"/>
      <c r="AH24" s="397"/>
      <c r="AI24" s="398"/>
      <c r="AJ24" s="396"/>
      <c r="AK24" s="397"/>
      <c r="AL24" s="397"/>
      <c r="AM24" s="397"/>
      <c r="AN24" s="398"/>
      <c r="AO24" s="396"/>
      <c r="AP24" s="397"/>
      <c r="AQ24" s="397"/>
      <c r="AR24" s="397"/>
      <c r="AS24" s="398"/>
      <c r="AT24" s="396"/>
      <c r="AU24" s="397"/>
      <c r="AV24" s="397"/>
      <c r="AW24" s="397"/>
      <c r="AX24" s="398"/>
      <c r="AY24" s="396"/>
      <c r="AZ24" s="397"/>
      <c r="BA24" s="397"/>
      <c r="BB24" s="397"/>
      <c r="BC24" s="398"/>
      <c r="BD24" s="137"/>
      <c r="BE24" s="138"/>
      <c r="BF24" s="138"/>
      <c r="BG24" s="138"/>
      <c r="BH24" s="139"/>
      <c r="BI24" s="137"/>
      <c r="BJ24" s="138"/>
      <c r="BK24" s="138"/>
      <c r="BL24" s="138"/>
      <c r="BM24" s="139"/>
      <c r="BN24" s="137"/>
      <c r="BO24" s="138"/>
      <c r="BP24" s="138"/>
      <c r="BQ24" s="138"/>
      <c r="BR24" s="139"/>
      <c r="BS24" s="137"/>
      <c r="BT24" s="138"/>
      <c r="BU24" s="138"/>
      <c r="BV24" s="138"/>
      <c r="BW24" s="139"/>
      <c r="BX24" s="137"/>
      <c r="BY24" s="138"/>
      <c r="BZ24" s="138"/>
      <c r="CA24" s="138"/>
      <c r="CB24" s="139"/>
      <c r="CC24" s="137"/>
      <c r="CD24" s="138"/>
      <c r="CE24" s="138"/>
      <c r="CF24" s="138"/>
      <c r="CG24" s="139"/>
      <c r="CH24" s="137"/>
      <c r="CI24" s="138"/>
      <c r="CJ24" s="138"/>
      <c r="CK24" s="138"/>
      <c r="CL24" s="139"/>
      <c r="CM24" s="137"/>
      <c r="CN24" s="138"/>
      <c r="CO24" s="138"/>
      <c r="CP24" s="138"/>
      <c r="CQ24" s="139"/>
      <c r="CR24" s="137"/>
      <c r="CS24" s="138"/>
      <c r="CT24" s="138"/>
      <c r="CU24" s="138"/>
      <c r="CV24" s="139"/>
      <c r="CW24" s="137"/>
      <c r="CX24" s="138"/>
      <c r="CY24" s="138"/>
      <c r="CZ24" s="138"/>
      <c r="DA24" s="139"/>
      <c r="DB24" s="137"/>
      <c r="DC24" s="138"/>
      <c r="DD24" s="138"/>
      <c r="DE24" s="138"/>
      <c r="DF24" s="139"/>
      <c r="DG24" s="137"/>
      <c r="DH24" s="138"/>
      <c r="DI24" s="138"/>
      <c r="DJ24" s="138"/>
      <c r="DK24" s="139"/>
      <c r="DL24" s="137"/>
      <c r="DM24" s="138"/>
      <c r="DN24" s="138"/>
      <c r="DO24" s="138"/>
      <c r="DP24" s="139"/>
      <c r="DQ24" s="137"/>
      <c r="DR24" s="138"/>
      <c r="DS24" s="138"/>
      <c r="DT24" s="138"/>
      <c r="DU24" s="139"/>
      <c r="DV24" s="137"/>
      <c r="DW24" s="138"/>
      <c r="DX24" s="138"/>
      <c r="DY24" s="138"/>
      <c r="DZ24" s="139"/>
      <c r="EA24" s="137"/>
      <c r="EB24" s="138"/>
      <c r="EC24" s="138"/>
      <c r="ED24" s="138"/>
      <c r="EE24" s="139"/>
      <c r="EF24" s="137"/>
      <c r="EG24" s="138"/>
      <c r="EH24" s="138"/>
      <c r="EI24" s="138"/>
      <c r="EJ24" s="139"/>
      <c r="EK24" s="137"/>
      <c r="EL24" s="138"/>
      <c r="EM24" s="138"/>
      <c r="EN24" s="138"/>
      <c r="EO24" s="139"/>
      <c r="EP24" s="137"/>
      <c r="EQ24" s="138"/>
      <c r="ER24" s="138"/>
      <c r="ES24" s="138"/>
      <c r="ET24" s="139"/>
      <c r="EU24" s="137"/>
      <c r="EV24" s="138"/>
      <c r="EW24" s="138"/>
      <c r="EX24" s="138"/>
      <c r="EY24" s="139"/>
      <c r="EZ24" s="137"/>
      <c r="FA24" s="138"/>
      <c r="FB24" s="138"/>
      <c r="FC24" s="138"/>
      <c r="FD24" s="139"/>
      <c r="FE24" s="137"/>
      <c r="FF24" s="138"/>
      <c r="FG24" s="138"/>
      <c r="FH24" s="138"/>
      <c r="FI24" s="139"/>
      <c r="FJ24" s="137"/>
      <c r="FK24" s="138"/>
      <c r="FL24" s="138"/>
      <c r="FM24" s="138"/>
      <c r="FN24" s="139"/>
      <c r="FO24" s="137"/>
      <c r="FP24" s="138"/>
      <c r="FQ24" s="138"/>
      <c r="FR24" s="138"/>
      <c r="FS24" s="139"/>
      <c r="FT24" s="137"/>
      <c r="FU24" s="138"/>
      <c r="FV24" s="138"/>
      <c r="FW24" s="138"/>
      <c r="FX24" s="139"/>
      <c r="FY24" s="137"/>
      <c r="FZ24" s="138"/>
      <c r="GA24" s="138"/>
      <c r="GB24" s="138"/>
      <c r="GC24" s="139"/>
      <c r="GD24" s="137"/>
      <c r="GE24" s="138"/>
      <c r="GF24" s="138"/>
      <c r="GG24" s="138"/>
      <c r="GH24" s="139"/>
      <c r="GI24" s="137"/>
      <c r="GJ24" s="138"/>
      <c r="GK24" s="138"/>
      <c r="GL24" s="138"/>
      <c r="GM24" s="139"/>
      <c r="GN24" s="137"/>
      <c r="GO24" s="138"/>
      <c r="GP24" s="138"/>
      <c r="GQ24" s="138"/>
      <c r="GR24" s="139"/>
      <c r="GS24" s="137"/>
      <c r="GT24" s="138"/>
      <c r="GU24" s="138"/>
      <c r="GV24" s="138"/>
      <c r="GW24" s="139"/>
      <c r="GX24" s="137"/>
      <c r="GY24" s="138"/>
      <c r="GZ24" s="138"/>
      <c r="HA24" s="138"/>
      <c r="HB24" s="139"/>
      <c r="HC24" s="137"/>
      <c r="HD24" s="138"/>
      <c r="HE24" s="138"/>
      <c r="HF24" s="138"/>
      <c r="HG24" s="139"/>
      <c r="HH24" s="137"/>
      <c r="HI24" s="138"/>
      <c r="HJ24" s="138"/>
      <c r="HK24" s="138"/>
      <c r="HL24" s="139"/>
      <c r="HM24" s="137"/>
      <c r="HN24" s="138"/>
      <c r="HO24" s="138"/>
      <c r="HP24" s="138"/>
      <c r="HQ24" s="139"/>
      <c r="HR24" s="137"/>
      <c r="HS24" s="138"/>
      <c r="HT24" s="138"/>
      <c r="HU24" s="138"/>
      <c r="HV24" s="139"/>
      <c r="HW24" s="137"/>
      <c r="HX24" s="138"/>
      <c r="HY24" s="138"/>
      <c r="HZ24" s="138"/>
      <c r="IA24" s="139"/>
      <c r="IB24" s="137"/>
      <c r="IC24" s="138"/>
      <c r="ID24" s="138"/>
      <c r="IE24" s="138"/>
      <c r="IF24" s="139"/>
      <c r="IG24" s="137"/>
      <c r="IH24" s="138"/>
      <c r="II24" s="138"/>
      <c r="IJ24" s="138"/>
      <c r="IK24" s="139"/>
      <c r="IL24" s="137"/>
      <c r="IM24" s="138"/>
      <c r="IN24" s="138"/>
      <c r="IO24" s="138"/>
      <c r="IP24" s="139"/>
      <c r="IQ24" s="137"/>
      <c r="IR24" s="138"/>
      <c r="IS24" s="138"/>
      <c r="IT24" s="138"/>
      <c r="IU24" s="139"/>
      <c r="IV24" s="137"/>
      <c r="IW24" s="138"/>
      <c r="IX24" s="138"/>
      <c r="IY24" s="138"/>
      <c r="IZ24" s="139"/>
      <c r="JA24" s="137"/>
      <c r="JB24" s="138"/>
      <c r="JC24" s="138"/>
      <c r="JD24" s="138"/>
      <c r="JE24" s="139"/>
      <c r="JF24" s="137"/>
      <c r="JG24" s="138"/>
      <c r="JH24" s="138"/>
      <c r="JI24" s="138"/>
      <c r="JJ24" s="139"/>
      <c r="JK24" s="137"/>
      <c r="JL24" s="138"/>
      <c r="JM24" s="138"/>
      <c r="JN24" s="138"/>
      <c r="JO24" s="139"/>
      <c r="JP24" s="137"/>
      <c r="JQ24" s="138"/>
      <c r="JR24" s="138"/>
      <c r="JS24" s="138"/>
      <c r="JT24" s="139"/>
      <c r="JU24" s="137"/>
      <c r="JV24" s="138"/>
      <c r="JW24" s="138"/>
      <c r="JX24" s="138"/>
      <c r="JY24" s="139"/>
      <c r="JZ24" s="137"/>
      <c r="KA24" s="138"/>
      <c r="KB24" s="138"/>
      <c r="KC24" s="138"/>
      <c r="KD24" s="139"/>
      <c r="KE24" s="137"/>
      <c r="KF24" s="138"/>
      <c r="KG24" s="138"/>
      <c r="KH24" s="138"/>
      <c r="KI24" s="139"/>
      <c r="KJ24" s="137"/>
      <c r="KK24" s="138"/>
      <c r="KL24" s="138"/>
      <c r="KM24" s="138"/>
      <c r="KN24" s="139"/>
      <c r="KO24" s="137"/>
      <c r="KP24" s="138"/>
      <c r="KQ24" s="138"/>
      <c r="KR24" s="138"/>
      <c r="KS24" s="139"/>
      <c r="KT24" s="137"/>
      <c r="KU24" s="138"/>
      <c r="KV24" s="138"/>
      <c r="KW24" s="138"/>
      <c r="KX24" s="139"/>
      <c r="KY24" s="137"/>
      <c r="KZ24" s="138"/>
      <c r="LA24" s="138"/>
      <c r="LB24" s="138"/>
      <c r="LC24" s="139"/>
      <c r="LD24" s="137"/>
      <c r="LE24" s="138"/>
      <c r="LF24" s="138"/>
      <c r="LG24" s="138"/>
      <c r="LH24" s="139"/>
      <c r="LI24" s="137"/>
      <c r="LJ24" s="138"/>
      <c r="LK24" s="138"/>
      <c r="LL24" s="138"/>
      <c r="LM24" s="139"/>
      <c r="LN24" s="137"/>
      <c r="LO24" s="138"/>
      <c r="LP24" s="138"/>
      <c r="LQ24" s="138"/>
      <c r="LR24" s="139"/>
      <c r="LS24" s="137"/>
      <c r="LT24" s="138"/>
      <c r="LU24" s="138"/>
      <c r="LV24" s="138"/>
      <c r="LW24" s="139"/>
      <c r="LX24" s="137"/>
      <c r="LY24" s="138"/>
      <c r="LZ24" s="138"/>
      <c r="MA24" s="138"/>
      <c r="MB24" s="139"/>
      <c r="MC24" s="137"/>
      <c r="MD24" s="138"/>
      <c r="ME24" s="138"/>
      <c r="MF24" s="138"/>
      <c r="MG24" s="139"/>
      <c r="MH24" s="137"/>
      <c r="MI24" s="138"/>
      <c r="MJ24" s="138"/>
      <c r="MK24" s="138"/>
      <c r="ML24" s="139"/>
      <c r="MM24" s="137"/>
      <c r="MN24" s="138"/>
      <c r="MO24" s="138"/>
      <c r="MP24" s="138"/>
      <c r="MQ24" s="139"/>
      <c r="MR24" s="137"/>
      <c r="MS24" s="138"/>
      <c r="MT24" s="138"/>
      <c r="MU24" s="138"/>
      <c r="MV24" s="139"/>
      <c r="MW24" s="137"/>
      <c r="MX24" s="138"/>
      <c r="MY24" s="138"/>
      <c r="MZ24" s="138"/>
      <c r="NA24" s="139"/>
      <c r="NB24" s="137"/>
      <c r="NC24" s="138"/>
      <c r="ND24" s="138"/>
      <c r="NE24" s="138"/>
      <c r="NF24" s="139"/>
      <c r="NG24" s="137"/>
      <c r="NH24" s="138"/>
      <c r="NI24" s="138"/>
      <c r="NJ24" s="138"/>
      <c r="NK24" s="139"/>
      <c r="NL24" s="137"/>
      <c r="NM24" s="138"/>
      <c r="NN24" s="138"/>
      <c r="NO24" s="138"/>
      <c r="NP24" s="139"/>
      <c r="NQ24" s="137"/>
      <c r="NR24" s="138"/>
      <c r="NS24" s="138"/>
      <c r="NT24" s="138"/>
      <c r="NU24" s="139"/>
      <c r="NV24" s="137"/>
      <c r="NW24" s="138"/>
      <c r="NX24" s="138"/>
      <c r="NY24" s="138"/>
      <c r="NZ24" s="139"/>
      <c r="OA24" s="137"/>
      <c r="OB24" s="138"/>
      <c r="OC24" s="138"/>
      <c r="OD24" s="138"/>
      <c r="OE24" s="139"/>
      <c r="OF24" s="137"/>
      <c r="OG24" s="138"/>
      <c r="OH24" s="138"/>
      <c r="OI24" s="138"/>
      <c r="OJ24" s="139"/>
      <c r="OK24" s="137"/>
      <c r="OL24" s="138"/>
      <c r="OM24" s="138"/>
      <c r="ON24" s="138"/>
      <c r="OO24" s="139"/>
      <c r="OP24" s="137"/>
      <c r="OQ24" s="138"/>
      <c r="OR24" s="138"/>
      <c r="OS24" s="138"/>
      <c r="OT24" s="139"/>
      <c r="OU24" s="137"/>
      <c r="OV24" s="138"/>
      <c r="OW24" s="138"/>
      <c r="OX24" s="138"/>
      <c r="OY24" s="139"/>
      <c r="OZ24" s="137"/>
      <c r="PA24" s="138"/>
      <c r="PB24" s="138"/>
      <c r="PC24" s="138"/>
      <c r="PD24" s="139"/>
      <c r="PE24" s="137"/>
      <c r="PF24" s="138"/>
      <c r="PG24" s="138"/>
      <c r="PH24" s="138"/>
      <c r="PI24" s="139"/>
      <c r="PJ24" s="137"/>
      <c r="PK24" s="138"/>
      <c r="PL24" s="138"/>
      <c r="PM24" s="138"/>
      <c r="PN24" s="139"/>
      <c r="PO24" s="137"/>
      <c r="PP24" s="138"/>
      <c r="PQ24" s="138"/>
      <c r="PR24" s="138"/>
      <c r="PS24" s="139"/>
      <c r="PT24" s="137"/>
      <c r="PU24" s="138"/>
      <c r="PV24" s="138"/>
      <c r="PW24" s="138"/>
      <c r="PX24" s="139"/>
      <c r="PY24" s="137"/>
      <c r="PZ24" s="138"/>
      <c r="QA24" s="138"/>
      <c r="QB24" s="138"/>
      <c r="QC24" s="139"/>
      <c r="QD24" s="137"/>
      <c r="QE24" s="138"/>
      <c r="QF24" s="138"/>
      <c r="QG24" s="138"/>
      <c r="QH24" s="139"/>
      <c r="QI24" s="137"/>
      <c r="QJ24" s="138"/>
      <c r="QK24" s="138"/>
      <c r="QL24" s="138"/>
      <c r="QM24" s="139"/>
      <c r="QN24" s="137"/>
      <c r="QO24" s="138"/>
      <c r="QP24" s="138"/>
      <c r="QQ24" s="138"/>
      <c r="QR24" s="139"/>
      <c r="QS24" s="137"/>
      <c r="QT24" s="138"/>
      <c r="QU24" s="138"/>
      <c r="QV24" s="138"/>
      <c r="QW24" s="139"/>
      <c r="QX24" s="137"/>
      <c r="QY24" s="138"/>
      <c r="QZ24" s="138"/>
      <c r="RA24" s="138"/>
      <c r="RB24" s="139"/>
      <c r="RC24" s="137"/>
      <c r="RD24" s="138"/>
      <c r="RE24" s="138"/>
      <c r="RF24" s="138"/>
      <c r="RG24" s="139"/>
      <c r="RH24" s="137"/>
      <c r="RI24" s="138"/>
      <c r="RJ24" s="138"/>
      <c r="RK24" s="138"/>
      <c r="RL24" s="139"/>
      <c r="RM24" s="137"/>
      <c r="RN24" s="138"/>
      <c r="RO24" s="138"/>
      <c r="RP24" s="138"/>
      <c r="RQ24" s="139"/>
      <c r="RR24" s="137"/>
      <c r="RS24" s="138"/>
      <c r="RT24" s="138"/>
      <c r="RU24" s="138"/>
      <c r="RV24" s="139"/>
      <c r="RW24" s="137"/>
      <c r="RX24" s="138"/>
      <c r="RY24" s="138"/>
      <c r="RZ24" s="138"/>
      <c r="SA24" s="139"/>
      <c r="SB24" s="137"/>
      <c r="SC24" s="138"/>
      <c r="SD24" s="138"/>
      <c r="SE24" s="138"/>
      <c r="SF24" s="139"/>
      <c r="SG24" s="137"/>
      <c r="SH24" s="138"/>
      <c r="SI24" s="138"/>
      <c r="SJ24" s="138"/>
      <c r="SK24" s="139"/>
      <c r="SL24" s="137"/>
      <c r="SM24" s="138"/>
      <c r="SN24" s="138"/>
      <c r="SO24" s="138"/>
      <c r="SP24" s="139"/>
      <c r="SQ24" s="137"/>
      <c r="SR24" s="138"/>
      <c r="SS24" s="138"/>
      <c r="ST24" s="138"/>
      <c r="SU24" s="139"/>
      <c r="SV24" s="137"/>
      <c r="SW24" s="138"/>
      <c r="SX24" s="138"/>
      <c r="SY24" s="138"/>
      <c r="SZ24" s="139"/>
      <c r="TA24" s="137"/>
      <c r="TB24" s="138"/>
      <c r="TC24" s="138"/>
      <c r="TD24" s="138"/>
      <c r="TE24" s="139"/>
      <c r="TF24" s="137"/>
      <c r="TG24" s="138"/>
      <c r="TH24" s="138"/>
      <c r="TI24" s="138"/>
      <c r="TJ24" s="139"/>
      <c r="TK24" s="137"/>
      <c r="TL24" s="138"/>
      <c r="TM24" s="138"/>
      <c r="TN24" s="138"/>
      <c r="TO24" s="139"/>
      <c r="TP24" s="137"/>
      <c r="TQ24" s="138"/>
      <c r="TR24" s="138"/>
      <c r="TS24" s="138"/>
      <c r="TT24" s="139"/>
      <c r="TU24" s="137"/>
      <c r="TV24" s="138"/>
      <c r="TW24" s="138"/>
      <c r="TX24" s="138"/>
      <c r="TY24" s="139"/>
      <c r="TZ24" s="137"/>
      <c r="UA24" s="138"/>
      <c r="UB24" s="138"/>
      <c r="UC24" s="138"/>
      <c r="UD24" s="139"/>
      <c r="UE24" s="137"/>
      <c r="UF24" s="138"/>
      <c r="UG24" s="138"/>
      <c r="UH24" s="138"/>
      <c r="UI24" s="139"/>
      <c r="UJ24" s="137"/>
      <c r="UK24" s="138"/>
      <c r="UL24" s="138"/>
      <c r="UM24" s="138"/>
      <c r="UN24" s="139"/>
      <c r="UO24" s="137"/>
      <c r="UP24" s="138"/>
      <c r="UQ24" s="138"/>
      <c r="UR24" s="138"/>
      <c r="US24" s="139"/>
      <c r="UT24" s="137"/>
      <c r="UU24" s="138"/>
      <c r="UV24" s="138"/>
      <c r="UW24" s="138"/>
      <c r="UX24" s="139"/>
      <c r="UY24" s="137"/>
      <c r="UZ24" s="138"/>
      <c r="VA24" s="138"/>
      <c r="VB24" s="138"/>
      <c r="VC24" s="139"/>
      <c r="VD24" s="137"/>
      <c r="VE24" s="138"/>
      <c r="VF24" s="138"/>
      <c r="VG24" s="138"/>
      <c r="VH24" s="139"/>
      <c r="VI24" s="137"/>
      <c r="VJ24" s="138"/>
      <c r="VK24" s="138"/>
      <c r="VL24" s="138"/>
      <c r="VM24" s="139"/>
      <c r="VN24" s="137"/>
      <c r="VO24" s="138"/>
      <c r="VP24" s="138"/>
      <c r="VQ24" s="138"/>
      <c r="VR24" s="139"/>
      <c r="VS24" s="137"/>
      <c r="VT24" s="138"/>
      <c r="VU24" s="138"/>
      <c r="VV24" s="138"/>
      <c r="VW24" s="139"/>
      <c r="VX24" s="137"/>
      <c r="VY24" s="138"/>
      <c r="VZ24" s="138"/>
      <c r="WA24" s="138"/>
      <c r="WB24" s="139"/>
      <c r="WC24" s="137"/>
      <c r="WD24" s="138"/>
      <c r="WE24" s="138"/>
      <c r="WF24" s="138"/>
      <c r="WG24" s="139"/>
      <c r="WH24" s="137"/>
      <c r="WI24" s="138"/>
      <c r="WJ24" s="138"/>
      <c r="WK24" s="138"/>
      <c r="WL24" s="139"/>
      <c r="WM24" s="137"/>
      <c r="WN24" s="138"/>
      <c r="WO24" s="138"/>
      <c r="WP24" s="138"/>
      <c r="WQ24" s="139"/>
      <c r="WR24" s="137"/>
      <c r="WS24" s="138"/>
      <c r="WT24" s="138"/>
      <c r="WU24" s="138"/>
      <c r="WV24" s="139"/>
      <c r="WW24" s="137"/>
      <c r="WX24" s="138"/>
      <c r="WY24" s="138"/>
      <c r="WZ24" s="138"/>
      <c r="XA24" s="139"/>
      <c r="XB24" s="137"/>
      <c r="XC24" s="138"/>
      <c r="XD24" s="138"/>
      <c r="XE24" s="138"/>
      <c r="XF24" s="139"/>
      <c r="XG24" s="137"/>
      <c r="XH24" s="138"/>
      <c r="XI24" s="138"/>
      <c r="XJ24" s="138"/>
      <c r="XK24" s="139"/>
      <c r="XL24" s="137"/>
      <c r="XM24" s="138"/>
      <c r="XN24" s="138"/>
      <c r="XO24" s="138"/>
      <c r="XP24" s="139"/>
      <c r="XQ24" s="137"/>
      <c r="XR24" s="138"/>
      <c r="XS24" s="138"/>
      <c r="XT24" s="138"/>
      <c r="XU24" s="139"/>
      <c r="XV24" s="137"/>
      <c r="XW24" s="138"/>
      <c r="XX24" s="138"/>
      <c r="XY24" s="138"/>
      <c r="XZ24" s="139"/>
      <c r="YA24" s="137"/>
      <c r="YB24" s="138"/>
      <c r="YC24" s="138"/>
      <c r="YD24" s="138"/>
      <c r="YE24" s="139"/>
      <c r="YF24" s="137"/>
      <c r="YG24" s="138"/>
      <c r="YH24" s="138"/>
      <c r="YI24" s="138"/>
      <c r="YJ24" s="139"/>
      <c r="YK24" s="137"/>
      <c r="YL24" s="138"/>
      <c r="YM24" s="138"/>
      <c r="YN24" s="138"/>
      <c r="YO24" s="139"/>
      <c r="YP24" s="137"/>
      <c r="YQ24" s="138"/>
      <c r="YR24" s="138"/>
      <c r="YS24" s="138"/>
      <c r="YT24" s="139"/>
      <c r="YU24" s="137"/>
      <c r="YV24" s="138"/>
      <c r="YW24" s="138"/>
      <c r="YX24" s="138"/>
      <c r="YY24" s="139"/>
      <c r="YZ24" s="137"/>
      <c r="ZA24" s="138"/>
      <c r="ZB24" s="138"/>
      <c r="ZC24" s="138"/>
      <c r="ZD24" s="139"/>
      <c r="ZE24" s="137"/>
      <c r="ZF24" s="138"/>
      <c r="ZG24" s="138"/>
      <c r="ZH24" s="138"/>
      <c r="ZI24" s="139"/>
      <c r="ZK24" s="3"/>
      <c r="ZL24" s="3"/>
      <c r="ZM24" s="3"/>
      <c r="ZN24" s="3"/>
      <c r="ZO24" s="3"/>
      <c r="ZP24" s="3"/>
      <c r="ZQ24" s="3"/>
      <c r="ZR24" s="3"/>
      <c r="ZS24" s="3"/>
      <c r="ZT24" s="3"/>
      <c r="ZU24" s="3"/>
      <c r="ZV24" s="3"/>
      <c r="ZW24" s="3"/>
      <c r="ZX24" s="3"/>
      <c r="ZY24" s="3"/>
      <c r="ZZ24" s="3"/>
      <c r="AAA24" s="3"/>
      <c r="AAB24" s="3"/>
      <c r="AAC24" s="3"/>
      <c r="AAD24" s="3"/>
      <c r="AAE24" s="3"/>
      <c r="AAF24" s="3"/>
      <c r="AAG24" s="3"/>
      <c r="AAH24" s="3"/>
    </row>
    <row r="25" spans="1:710" s="4" customFormat="1" ht="11.1" customHeight="1" x14ac:dyDescent="0.4">
      <c r="A25" s="399" t="s">
        <v>68</v>
      </c>
      <c r="B25" s="400"/>
      <c r="C25" s="400"/>
      <c r="D25" s="400"/>
      <c r="E25" s="400"/>
      <c r="F25" s="400"/>
      <c r="G25" s="400"/>
      <c r="H25" s="400"/>
      <c r="I25" s="400"/>
      <c r="J25" s="401"/>
      <c r="K25" s="390">
        <v>100</v>
      </c>
      <c r="L25" s="391"/>
      <c r="M25" s="391"/>
      <c r="N25" s="391"/>
      <c r="O25" s="392"/>
      <c r="P25" s="390">
        <v>100</v>
      </c>
      <c r="Q25" s="391"/>
      <c r="R25" s="391"/>
      <c r="S25" s="391"/>
      <c r="T25" s="392"/>
      <c r="U25" s="390">
        <v>100</v>
      </c>
      <c r="V25" s="391"/>
      <c r="W25" s="391"/>
      <c r="X25" s="391"/>
      <c r="Y25" s="392"/>
      <c r="Z25" s="390">
        <v>100</v>
      </c>
      <c r="AA25" s="391"/>
      <c r="AB25" s="391"/>
      <c r="AC25" s="391"/>
      <c r="AD25" s="392"/>
      <c r="AE25" s="390">
        <v>150</v>
      </c>
      <c r="AF25" s="391"/>
      <c r="AG25" s="391"/>
      <c r="AH25" s="391"/>
      <c r="AI25" s="392"/>
      <c r="AJ25" s="390">
        <v>150</v>
      </c>
      <c r="AK25" s="391"/>
      <c r="AL25" s="391"/>
      <c r="AM25" s="391"/>
      <c r="AN25" s="392"/>
      <c r="AO25" s="390">
        <v>180</v>
      </c>
      <c r="AP25" s="391"/>
      <c r="AQ25" s="391"/>
      <c r="AR25" s="391"/>
      <c r="AS25" s="392"/>
      <c r="AT25" s="390"/>
      <c r="AU25" s="391"/>
      <c r="AV25" s="391"/>
      <c r="AW25" s="391"/>
      <c r="AX25" s="392"/>
      <c r="AY25" s="390">
        <v>200</v>
      </c>
      <c r="AZ25" s="391"/>
      <c r="BA25" s="391"/>
      <c r="BB25" s="391"/>
      <c r="BC25" s="392"/>
      <c r="BD25" s="131"/>
      <c r="BE25" s="132"/>
      <c r="BF25" s="132"/>
      <c r="BG25" s="132"/>
      <c r="BH25" s="133"/>
      <c r="BI25" s="131"/>
      <c r="BJ25" s="132"/>
      <c r="BK25" s="132"/>
      <c r="BL25" s="132"/>
      <c r="BM25" s="133"/>
      <c r="BN25" s="131"/>
      <c r="BO25" s="132"/>
      <c r="BP25" s="132"/>
      <c r="BQ25" s="132"/>
      <c r="BR25" s="133"/>
      <c r="BS25" s="131"/>
      <c r="BT25" s="132"/>
      <c r="BU25" s="132"/>
      <c r="BV25" s="132"/>
      <c r="BW25" s="133"/>
      <c r="BX25" s="131"/>
      <c r="BY25" s="132"/>
      <c r="BZ25" s="132"/>
      <c r="CA25" s="132"/>
      <c r="CB25" s="133"/>
      <c r="CC25" s="131"/>
      <c r="CD25" s="132"/>
      <c r="CE25" s="132"/>
      <c r="CF25" s="132"/>
      <c r="CG25" s="133"/>
      <c r="CH25" s="131"/>
      <c r="CI25" s="132"/>
      <c r="CJ25" s="132"/>
      <c r="CK25" s="132"/>
      <c r="CL25" s="133"/>
      <c r="CM25" s="131"/>
      <c r="CN25" s="132"/>
      <c r="CO25" s="132"/>
      <c r="CP25" s="132"/>
      <c r="CQ25" s="133"/>
      <c r="CR25" s="131"/>
      <c r="CS25" s="132"/>
      <c r="CT25" s="132"/>
      <c r="CU25" s="132"/>
      <c r="CV25" s="133"/>
      <c r="CW25" s="131"/>
      <c r="CX25" s="132"/>
      <c r="CY25" s="132"/>
      <c r="CZ25" s="132"/>
      <c r="DA25" s="133"/>
      <c r="DB25" s="131"/>
      <c r="DC25" s="132"/>
      <c r="DD25" s="132"/>
      <c r="DE25" s="132"/>
      <c r="DF25" s="133"/>
      <c r="DG25" s="131"/>
      <c r="DH25" s="132"/>
      <c r="DI25" s="132"/>
      <c r="DJ25" s="132"/>
      <c r="DK25" s="133"/>
      <c r="DL25" s="131"/>
      <c r="DM25" s="132"/>
      <c r="DN25" s="132"/>
      <c r="DO25" s="132"/>
      <c r="DP25" s="133"/>
      <c r="DQ25" s="131"/>
      <c r="DR25" s="132"/>
      <c r="DS25" s="132"/>
      <c r="DT25" s="132"/>
      <c r="DU25" s="133"/>
      <c r="DV25" s="131"/>
      <c r="DW25" s="132"/>
      <c r="DX25" s="132"/>
      <c r="DY25" s="132"/>
      <c r="DZ25" s="133"/>
      <c r="EA25" s="131"/>
      <c r="EB25" s="132"/>
      <c r="EC25" s="132"/>
      <c r="ED25" s="132"/>
      <c r="EE25" s="133"/>
      <c r="EF25" s="131"/>
      <c r="EG25" s="132"/>
      <c r="EH25" s="132"/>
      <c r="EI25" s="132"/>
      <c r="EJ25" s="133"/>
      <c r="EK25" s="131"/>
      <c r="EL25" s="132"/>
      <c r="EM25" s="132"/>
      <c r="EN25" s="132"/>
      <c r="EO25" s="133"/>
      <c r="EP25" s="131"/>
      <c r="EQ25" s="132"/>
      <c r="ER25" s="132"/>
      <c r="ES25" s="132"/>
      <c r="ET25" s="133"/>
      <c r="EU25" s="131"/>
      <c r="EV25" s="132"/>
      <c r="EW25" s="132"/>
      <c r="EX25" s="132"/>
      <c r="EY25" s="133"/>
      <c r="EZ25" s="131"/>
      <c r="FA25" s="132"/>
      <c r="FB25" s="132"/>
      <c r="FC25" s="132"/>
      <c r="FD25" s="133"/>
      <c r="FE25" s="131"/>
      <c r="FF25" s="132"/>
      <c r="FG25" s="132"/>
      <c r="FH25" s="132"/>
      <c r="FI25" s="133"/>
      <c r="FJ25" s="131"/>
      <c r="FK25" s="132"/>
      <c r="FL25" s="132"/>
      <c r="FM25" s="132"/>
      <c r="FN25" s="133"/>
      <c r="FO25" s="131"/>
      <c r="FP25" s="132"/>
      <c r="FQ25" s="132"/>
      <c r="FR25" s="132"/>
      <c r="FS25" s="133"/>
      <c r="FT25" s="131"/>
      <c r="FU25" s="132"/>
      <c r="FV25" s="132"/>
      <c r="FW25" s="132"/>
      <c r="FX25" s="133"/>
      <c r="FY25" s="131"/>
      <c r="FZ25" s="132"/>
      <c r="GA25" s="132"/>
      <c r="GB25" s="132"/>
      <c r="GC25" s="133"/>
      <c r="GD25" s="131"/>
      <c r="GE25" s="132"/>
      <c r="GF25" s="132"/>
      <c r="GG25" s="132"/>
      <c r="GH25" s="133"/>
      <c r="GI25" s="131"/>
      <c r="GJ25" s="132"/>
      <c r="GK25" s="132"/>
      <c r="GL25" s="132"/>
      <c r="GM25" s="133"/>
      <c r="GN25" s="131"/>
      <c r="GO25" s="132"/>
      <c r="GP25" s="132"/>
      <c r="GQ25" s="132"/>
      <c r="GR25" s="133"/>
      <c r="GS25" s="131"/>
      <c r="GT25" s="132"/>
      <c r="GU25" s="132"/>
      <c r="GV25" s="132"/>
      <c r="GW25" s="133"/>
      <c r="GX25" s="131"/>
      <c r="GY25" s="132"/>
      <c r="GZ25" s="132"/>
      <c r="HA25" s="132"/>
      <c r="HB25" s="133"/>
      <c r="HC25" s="131"/>
      <c r="HD25" s="132"/>
      <c r="HE25" s="132"/>
      <c r="HF25" s="132"/>
      <c r="HG25" s="133"/>
      <c r="HH25" s="131"/>
      <c r="HI25" s="132"/>
      <c r="HJ25" s="132"/>
      <c r="HK25" s="132"/>
      <c r="HL25" s="133"/>
      <c r="HM25" s="131"/>
      <c r="HN25" s="132"/>
      <c r="HO25" s="132"/>
      <c r="HP25" s="132"/>
      <c r="HQ25" s="133"/>
      <c r="HR25" s="131"/>
      <c r="HS25" s="132"/>
      <c r="HT25" s="132"/>
      <c r="HU25" s="132"/>
      <c r="HV25" s="133"/>
      <c r="HW25" s="131"/>
      <c r="HX25" s="132"/>
      <c r="HY25" s="132"/>
      <c r="HZ25" s="132"/>
      <c r="IA25" s="133"/>
      <c r="IB25" s="131"/>
      <c r="IC25" s="132"/>
      <c r="ID25" s="132"/>
      <c r="IE25" s="132"/>
      <c r="IF25" s="133"/>
      <c r="IG25" s="131"/>
      <c r="IH25" s="132"/>
      <c r="II25" s="132"/>
      <c r="IJ25" s="132"/>
      <c r="IK25" s="133"/>
      <c r="IL25" s="131"/>
      <c r="IM25" s="132"/>
      <c r="IN25" s="132"/>
      <c r="IO25" s="132"/>
      <c r="IP25" s="133"/>
      <c r="IQ25" s="131"/>
      <c r="IR25" s="132"/>
      <c r="IS25" s="132"/>
      <c r="IT25" s="132"/>
      <c r="IU25" s="133"/>
      <c r="IV25" s="131"/>
      <c r="IW25" s="132"/>
      <c r="IX25" s="132"/>
      <c r="IY25" s="132"/>
      <c r="IZ25" s="133"/>
      <c r="JA25" s="131"/>
      <c r="JB25" s="132"/>
      <c r="JC25" s="132"/>
      <c r="JD25" s="132"/>
      <c r="JE25" s="133"/>
      <c r="JF25" s="131"/>
      <c r="JG25" s="132"/>
      <c r="JH25" s="132"/>
      <c r="JI25" s="132"/>
      <c r="JJ25" s="133"/>
      <c r="JK25" s="131"/>
      <c r="JL25" s="132"/>
      <c r="JM25" s="132"/>
      <c r="JN25" s="132"/>
      <c r="JO25" s="133"/>
      <c r="JP25" s="131"/>
      <c r="JQ25" s="132"/>
      <c r="JR25" s="132"/>
      <c r="JS25" s="132"/>
      <c r="JT25" s="133"/>
      <c r="JU25" s="131"/>
      <c r="JV25" s="132"/>
      <c r="JW25" s="132"/>
      <c r="JX25" s="132"/>
      <c r="JY25" s="133"/>
      <c r="JZ25" s="131"/>
      <c r="KA25" s="132"/>
      <c r="KB25" s="132"/>
      <c r="KC25" s="132"/>
      <c r="KD25" s="133"/>
      <c r="KE25" s="131"/>
      <c r="KF25" s="132"/>
      <c r="KG25" s="132"/>
      <c r="KH25" s="132"/>
      <c r="KI25" s="133"/>
      <c r="KJ25" s="131"/>
      <c r="KK25" s="132"/>
      <c r="KL25" s="132"/>
      <c r="KM25" s="132"/>
      <c r="KN25" s="133"/>
      <c r="KO25" s="131"/>
      <c r="KP25" s="132"/>
      <c r="KQ25" s="132"/>
      <c r="KR25" s="132"/>
      <c r="KS25" s="133"/>
      <c r="KT25" s="131"/>
      <c r="KU25" s="132"/>
      <c r="KV25" s="132"/>
      <c r="KW25" s="132"/>
      <c r="KX25" s="133"/>
      <c r="KY25" s="131"/>
      <c r="KZ25" s="132"/>
      <c r="LA25" s="132"/>
      <c r="LB25" s="132"/>
      <c r="LC25" s="133"/>
      <c r="LD25" s="131"/>
      <c r="LE25" s="132"/>
      <c r="LF25" s="132"/>
      <c r="LG25" s="132"/>
      <c r="LH25" s="133"/>
      <c r="LI25" s="131"/>
      <c r="LJ25" s="132"/>
      <c r="LK25" s="132"/>
      <c r="LL25" s="132"/>
      <c r="LM25" s="133"/>
      <c r="LN25" s="131"/>
      <c r="LO25" s="132"/>
      <c r="LP25" s="132"/>
      <c r="LQ25" s="132"/>
      <c r="LR25" s="133"/>
      <c r="LS25" s="131"/>
      <c r="LT25" s="132"/>
      <c r="LU25" s="132"/>
      <c r="LV25" s="132"/>
      <c r="LW25" s="133"/>
      <c r="LX25" s="131"/>
      <c r="LY25" s="132"/>
      <c r="LZ25" s="132"/>
      <c r="MA25" s="132"/>
      <c r="MB25" s="133"/>
      <c r="MC25" s="131"/>
      <c r="MD25" s="132"/>
      <c r="ME25" s="132"/>
      <c r="MF25" s="132"/>
      <c r="MG25" s="133"/>
      <c r="MH25" s="131"/>
      <c r="MI25" s="132"/>
      <c r="MJ25" s="132"/>
      <c r="MK25" s="132"/>
      <c r="ML25" s="133"/>
      <c r="MM25" s="131"/>
      <c r="MN25" s="132"/>
      <c r="MO25" s="132"/>
      <c r="MP25" s="132"/>
      <c r="MQ25" s="133"/>
      <c r="MR25" s="131"/>
      <c r="MS25" s="132"/>
      <c r="MT25" s="132"/>
      <c r="MU25" s="132"/>
      <c r="MV25" s="133"/>
      <c r="MW25" s="131"/>
      <c r="MX25" s="132"/>
      <c r="MY25" s="132"/>
      <c r="MZ25" s="132"/>
      <c r="NA25" s="133"/>
      <c r="NB25" s="131"/>
      <c r="NC25" s="132"/>
      <c r="ND25" s="132"/>
      <c r="NE25" s="132"/>
      <c r="NF25" s="133"/>
      <c r="NG25" s="131"/>
      <c r="NH25" s="132"/>
      <c r="NI25" s="132"/>
      <c r="NJ25" s="132"/>
      <c r="NK25" s="133"/>
      <c r="NL25" s="131"/>
      <c r="NM25" s="132"/>
      <c r="NN25" s="132"/>
      <c r="NO25" s="132"/>
      <c r="NP25" s="133"/>
      <c r="NQ25" s="131"/>
      <c r="NR25" s="132"/>
      <c r="NS25" s="132"/>
      <c r="NT25" s="132"/>
      <c r="NU25" s="133"/>
      <c r="NV25" s="131"/>
      <c r="NW25" s="132"/>
      <c r="NX25" s="132"/>
      <c r="NY25" s="132"/>
      <c r="NZ25" s="133"/>
      <c r="OA25" s="131"/>
      <c r="OB25" s="132"/>
      <c r="OC25" s="132"/>
      <c r="OD25" s="132"/>
      <c r="OE25" s="133"/>
      <c r="OF25" s="131"/>
      <c r="OG25" s="132"/>
      <c r="OH25" s="132"/>
      <c r="OI25" s="132"/>
      <c r="OJ25" s="133"/>
      <c r="OK25" s="131"/>
      <c r="OL25" s="132"/>
      <c r="OM25" s="132"/>
      <c r="ON25" s="132"/>
      <c r="OO25" s="133"/>
      <c r="OP25" s="131"/>
      <c r="OQ25" s="132"/>
      <c r="OR25" s="132"/>
      <c r="OS25" s="132"/>
      <c r="OT25" s="133"/>
      <c r="OU25" s="131"/>
      <c r="OV25" s="132"/>
      <c r="OW25" s="132"/>
      <c r="OX25" s="132"/>
      <c r="OY25" s="133"/>
      <c r="OZ25" s="131"/>
      <c r="PA25" s="132"/>
      <c r="PB25" s="132"/>
      <c r="PC25" s="132"/>
      <c r="PD25" s="133"/>
      <c r="PE25" s="131"/>
      <c r="PF25" s="132"/>
      <c r="PG25" s="132"/>
      <c r="PH25" s="132"/>
      <c r="PI25" s="133"/>
      <c r="PJ25" s="131"/>
      <c r="PK25" s="132"/>
      <c r="PL25" s="132"/>
      <c r="PM25" s="132"/>
      <c r="PN25" s="133"/>
      <c r="PO25" s="131"/>
      <c r="PP25" s="132"/>
      <c r="PQ25" s="132"/>
      <c r="PR25" s="132"/>
      <c r="PS25" s="133"/>
      <c r="PT25" s="131"/>
      <c r="PU25" s="132"/>
      <c r="PV25" s="132"/>
      <c r="PW25" s="132"/>
      <c r="PX25" s="133"/>
      <c r="PY25" s="131"/>
      <c r="PZ25" s="132"/>
      <c r="QA25" s="132"/>
      <c r="QB25" s="132"/>
      <c r="QC25" s="133"/>
      <c r="QD25" s="131"/>
      <c r="QE25" s="132"/>
      <c r="QF25" s="132"/>
      <c r="QG25" s="132"/>
      <c r="QH25" s="133"/>
      <c r="QI25" s="131"/>
      <c r="QJ25" s="132"/>
      <c r="QK25" s="132"/>
      <c r="QL25" s="132"/>
      <c r="QM25" s="133"/>
      <c r="QN25" s="131"/>
      <c r="QO25" s="132"/>
      <c r="QP25" s="132"/>
      <c r="QQ25" s="132"/>
      <c r="QR25" s="133"/>
      <c r="QS25" s="131"/>
      <c r="QT25" s="132"/>
      <c r="QU25" s="132"/>
      <c r="QV25" s="132"/>
      <c r="QW25" s="133"/>
      <c r="QX25" s="131"/>
      <c r="QY25" s="132"/>
      <c r="QZ25" s="132"/>
      <c r="RA25" s="132"/>
      <c r="RB25" s="133"/>
      <c r="RC25" s="131"/>
      <c r="RD25" s="132"/>
      <c r="RE25" s="132"/>
      <c r="RF25" s="132"/>
      <c r="RG25" s="133"/>
      <c r="RH25" s="131"/>
      <c r="RI25" s="132"/>
      <c r="RJ25" s="132"/>
      <c r="RK25" s="132"/>
      <c r="RL25" s="133"/>
      <c r="RM25" s="131"/>
      <c r="RN25" s="132"/>
      <c r="RO25" s="132"/>
      <c r="RP25" s="132"/>
      <c r="RQ25" s="133"/>
      <c r="RR25" s="131"/>
      <c r="RS25" s="132"/>
      <c r="RT25" s="132"/>
      <c r="RU25" s="132"/>
      <c r="RV25" s="133"/>
      <c r="RW25" s="131"/>
      <c r="RX25" s="132"/>
      <c r="RY25" s="132"/>
      <c r="RZ25" s="132"/>
      <c r="SA25" s="133"/>
      <c r="SB25" s="131"/>
      <c r="SC25" s="132"/>
      <c r="SD25" s="132"/>
      <c r="SE25" s="132"/>
      <c r="SF25" s="133"/>
      <c r="SG25" s="131"/>
      <c r="SH25" s="132"/>
      <c r="SI25" s="132"/>
      <c r="SJ25" s="132"/>
      <c r="SK25" s="133"/>
      <c r="SL25" s="131"/>
      <c r="SM25" s="132"/>
      <c r="SN25" s="132"/>
      <c r="SO25" s="132"/>
      <c r="SP25" s="133"/>
      <c r="SQ25" s="131"/>
      <c r="SR25" s="132"/>
      <c r="SS25" s="132"/>
      <c r="ST25" s="132"/>
      <c r="SU25" s="133"/>
      <c r="SV25" s="131"/>
      <c r="SW25" s="132"/>
      <c r="SX25" s="132"/>
      <c r="SY25" s="132"/>
      <c r="SZ25" s="133"/>
      <c r="TA25" s="131"/>
      <c r="TB25" s="132"/>
      <c r="TC25" s="132"/>
      <c r="TD25" s="132"/>
      <c r="TE25" s="133"/>
      <c r="TF25" s="131"/>
      <c r="TG25" s="132"/>
      <c r="TH25" s="132"/>
      <c r="TI25" s="132"/>
      <c r="TJ25" s="133"/>
      <c r="TK25" s="131"/>
      <c r="TL25" s="132"/>
      <c r="TM25" s="132"/>
      <c r="TN25" s="132"/>
      <c r="TO25" s="133"/>
      <c r="TP25" s="131"/>
      <c r="TQ25" s="132"/>
      <c r="TR25" s="132"/>
      <c r="TS25" s="132"/>
      <c r="TT25" s="133"/>
      <c r="TU25" s="131"/>
      <c r="TV25" s="132"/>
      <c r="TW25" s="132"/>
      <c r="TX25" s="132"/>
      <c r="TY25" s="133"/>
      <c r="TZ25" s="131"/>
      <c r="UA25" s="132"/>
      <c r="UB25" s="132"/>
      <c r="UC25" s="132"/>
      <c r="UD25" s="133"/>
      <c r="UE25" s="131"/>
      <c r="UF25" s="132"/>
      <c r="UG25" s="132"/>
      <c r="UH25" s="132"/>
      <c r="UI25" s="133"/>
      <c r="UJ25" s="131"/>
      <c r="UK25" s="132"/>
      <c r="UL25" s="132"/>
      <c r="UM25" s="132"/>
      <c r="UN25" s="133"/>
      <c r="UO25" s="131"/>
      <c r="UP25" s="132"/>
      <c r="UQ25" s="132"/>
      <c r="UR25" s="132"/>
      <c r="US25" s="133"/>
      <c r="UT25" s="131"/>
      <c r="UU25" s="132"/>
      <c r="UV25" s="132"/>
      <c r="UW25" s="132"/>
      <c r="UX25" s="133"/>
      <c r="UY25" s="131"/>
      <c r="UZ25" s="132"/>
      <c r="VA25" s="132"/>
      <c r="VB25" s="132"/>
      <c r="VC25" s="133"/>
      <c r="VD25" s="131"/>
      <c r="VE25" s="132"/>
      <c r="VF25" s="132"/>
      <c r="VG25" s="132"/>
      <c r="VH25" s="133"/>
      <c r="VI25" s="131"/>
      <c r="VJ25" s="132"/>
      <c r="VK25" s="132"/>
      <c r="VL25" s="132"/>
      <c r="VM25" s="133"/>
      <c r="VN25" s="131"/>
      <c r="VO25" s="132"/>
      <c r="VP25" s="132"/>
      <c r="VQ25" s="132"/>
      <c r="VR25" s="133"/>
      <c r="VS25" s="131"/>
      <c r="VT25" s="132"/>
      <c r="VU25" s="132"/>
      <c r="VV25" s="132"/>
      <c r="VW25" s="133"/>
      <c r="VX25" s="131"/>
      <c r="VY25" s="132"/>
      <c r="VZ25" s="132"/>
      <c r="WA25" s="132"/>
      <c r="WB25" s="133"/>
      <c r="WC25" s="131"/>
      <c r="WD25" s="132"/>
      <c r="WE25" s="132"/>
      <c r="WF25" s="132"/>
      <c r="WG25" s="133"/>
      <c r="WH25" s="131"/>
      <c r="WI25" s="132"/>
      <c r="WJ25" s="132"/>
      <c r="WK25" s="132"/>
      <c r="WL25" s="133"/>
      <c r="WM25" s="131"/>
      <c r="WN25" s="132"/>
      <c r="WO25" s="132"/>
      <c r="WP25" s="132"/>
      <c r="WQ25" s="133"/>
      <c r="WR25" s="131"/>
      <c r="WS25" s="132"/>
      <c r="WT25" s="132"/>
      <c r="WU25" s="132"/>
      <c r="WV25" s="133"/>
      <c r="WW25" s="131"/>
      <c r="WX25" s="132"/>
      <c r="WY25" s="132"/>
      <c r="WZ25" s="132"/>
      <c r="XA25" s="133"/>
      <c r="XB25" s="131"/>
      <c r="XC25" s="132"/>
      <c r="XD25" s="132"/>
      <c r="XE25" s="132"/>
      <c r="XF25" s="133"/>
      <c r="XG25" s="131"/>
      <c r="XH25" s="132"/>
      <c r="XI25" s="132"/>
      <c r="XJ25" s="132"/>
      <c r="XK25" s="133"/>
      <c r="XL25" s="131"/>
      <c r="XM25" s="132"/>
      <c r="XN25" s="132"/>
      <c r="XO25" s="132"/>
      <c r="XP25" s="133"/>
      <c r="XQ25" s="131"/>
      <c r="XR25" s="132"/>
      <c r="XS25" s="132"/>
      <c r="XT25" s="132"/>
      <c r="XU25" s="133"/>
      <c r="XV25" s="131"/>
      <c r="XW25" s="132"/>
      <c r="XX25" s="132"/>
      <c r="XY25" s="132"/>
      <c r="XZ25" s="133"/>
      <c r="YA25" s="131"/>
      <c r="YB25" s="132"/>
      <c r="YC25" s="132"/>
      <c r="YD25" s="132"/>
      <c r="YE25" s="133"/>
      <c r="YF25" s="131"/>
      <c r="YG25" s="132"/>
      <c r="YH25" s="132"/>
      <c r="YI25" s="132"/>
      <c r="YJ25" s="133"/>
      <c r="YK25" s="131"/>
      <c r="YL25" s="132"/>
      <c r="YM25" s="132"/>
      <c r="YN25" s="132"/>
      <c r="YO25" s="133"/>
      <c r="YP25" s="131"/>
      <c r="YQ25" s="132"/>
      <c r="YR25" s="132"/>
      <c r="YS25" s="132"/>
      <c r="YT25" s="133"/>
      <c r="YU25" s="131"/>
      <c r="YV25" s="132"/>
      <c r="YW25" s="132"/>
      <c r="YX25" s="132"/>
      <c r="YY25" s="133"/>
      <c r="YZ25" s="131"/>
      <c r="ZA25" s="132"/>
      <c r="ZB25" s="132"/>
      <c r="ZC25" s="132"/>
      <c r="ZD25" s="133"/>
      <c r="ZE25" s="131"/>
      <c r="ZF25" s="132"/>
      <c r="ZG25" s="132"/>
      <c r="ZH25" s="132"/>
      <c r="ZI25" s="133"/>
      <c r="ZK25" s="3"/>
      <c r="ZL25" s="3"/>
      <c r="ZM25" s="3"/>
      <c r="ZN25" s="3"/>
      <c r="ZO25" s="3"/>
      <c r="ZP25" s="3"/>
      <c r="ZQ25" s="3"/>
      <c r="ZR25" s="3"/>
      <c r="ZS25" s="3"/>
      <c r="ZT25" s="3"/>
      <c r="ZU25" s="3"/>
      <c r="ZV25" s="3"/>
      <c r="ZW25" s="3"/>
      <c r="ZX25" s="3"/>
      <c r="ZY25" s="3"/>
      <c r="ZZ25" s="3"/>
      <c r="AAA25" s="3"/>
      <c r="AAB25" s="3"/>
      <c r="AAC25" s="3"/>
      <c r="AAD25" s="3"/>
      <c r="AAE25" s="3"/>
      <c r="AAF25" s="3"/>
      <c r="AAG25" s="3"/>
      <c r="AAH25" s="3"/>
    </row>
    <row r="26" spans="1:710" s="4" customFormat="1" ht="11.1" customHeight="1" x14ac:dyDescent="0.4">
      <c r="A26" s="402"/>
      <c r="B26" s="403"/>
      <c r="C26" s="403"/>
      <c r="D26" s="403"/>
      <c r="E26" s="403"/>
      <c r="F26" s="403"/>
      <c r="G26" s="403"/>
      <c r="H26" s="403"/>
      <c r="I26" s="403"/>
      <c r="J26" s="404"/>
      <c r="K26" s="393"/>
      <c r="L26" s="408"/>
      <c r="M26" s="408"/>
      <c r="N26" s="408"/>
      <c r="O26" s="395"/>
      <c r="P26" s="393"/>
      <c r="Q26" s="408"/>
      <c r="R26" s="408"/>
      <c r="S26" s="408"/>
      <c r="T26" s="395"/>
      <c r="U26" s="393"/>
      <c r="V26" s="408"/>
      <c r="W26" s="408"/>
      <c r="X26" s="408"/>
      <c r="Y26" s="395"/>
      <c r="Z26" s="393"/>
      <c r="AA26" s="408"/>
      <c r="AB26" s="408"/>
      <c r="AC26" s="408"/>
      <c r="AD26" s="395"/>
      <c r="AE26" s="393"/>
      <c r="AF26" s="408"/>
      <c r="AG26" s="408"/>
      <c r="AH26" s="408"/>
      <c r="AI26" s="395"/>
      <c r="AJ26" s="393"/>
      <c r="AK26" s="408"/>
      <c r="AL26" s="408"/>
      <c r="AM26" s="408"/>
      <c r="AN26" s="395"/>
      <c r="AO26" s="393"/>
      <c r="AP26" s="394"/>
      <c r="AQ26" s="394"/>
      <c r="AR26" s="394"/>
      <c r="AS26" s="395"/>
      <c r="AT26" s="393"/>
      <c r="AU26" s="394"/>
      <c r="AV26" s="394"/>
      <c r="AW26" s="394"/>
      <c r="AX26" s="395"/>
      <c r="AY26" s="393"/>
      <c r="AZ26" s="394"/>
      <c r="BA26" s="394"/>
      <c r="BB26" s="394"/>
      <c r="BC26" s="395"/>
      <c r="BD26" s="134"/>
      <c r="BE26" s="135"/>
      <c r="BF26" s="135"/>
      <c r="BG26" s="135"/>
      <c r="BH26" s="136"/>
      <c r="BI26" s="134"/>
      <c r="BJ26" s="135"/>
      <c r="BK26" s="135"/>
      <c r="BL26" s="135"/>
      <c r="BM26" s="136"/>
      <c r="BN26" s="134"/>
      <c r="BO26" s="135"/>
      <c r="BP26" s="135"/>
      <c r="BQ26" s="135"/>
      <c r="BR26" s="136"/>
      <c r="BS26" s="134"/>
      <c r="BT26" s="135"/>
      <c r="BU26" s="135"/>
      <c r="BV26" s="135"/>
      <c r="BW26" s="136"/>
      <c r="BX26" s="134"/>
      <c r="BY26" s="135"/>
      <c r="BZ26" s="135"/>
      <c r="CA26" s="135"/>
      <c r="CB26" s="136"/>
      <c r="CC26" s="134"/>
      <c r="CD26" s="135"/>
      <c r="CE26" s="135"/>
      <c r="CF26" s="135"/>
      <c r="CG26" s="136"/>
      <c r="CH26" s="134"/>
      <c r="CI26" s="135"/>
      <c r="CJ26" s="135"/>
      <c r="CK26" s="135"/>
      <c r="CL26" s="136"/>
      <c r="CM26" s="134"/>
      <c r="CN26" s="135"/>
      <c r="CO26" s="135"/>
      <c r="CP26" s="135"/>
      <c r="CQ26" s="136"/>
      <c r="CR26" s="134"/>
      <c r="CS26" s="135"/>
      <c r="CT26" s="135"/>
      <c r="CU26" s="135"/>
      <c r="CV26" s="136"/>
      <c r="CW26" s="134"/>
      <c r="CX26" s="135"/>
      <c r="CY26" s="135"/>
      <c r="CZ26" s="135"/>
      <c r="DA26" s="136"/>
      <c r="DB26" s="134"/>
      <c r="DC26" s="135"/>
      <c r="DD26" s="135"/>
      <c r="DE26" s="135"/>
      <c r="DF26" s="136"/>
      <c r="DG26" s="134"/>
      <c r="DH26" s="135"/>
      <c r="DI26" s="135"/>
      <c r="DJ26" s="135"/>
      <c r="DK26" s="136"/>
      <c r="DL26" s="134"/>
      <c r="DM26" s="135"/>
      <c r="DN26" s="135"/>
      <c r="DO26" s="135"/>
      <c r="DP26" s="136"/>
      <c r="DQ26" s="134"/>
      <c r="DR26" s="135"/>
      <c r="DS26" s="135"/>
      <c r="DT26" s="135"/>
      <c r="DU26" s="136"/>
      <c r="DV26" s="134"/>
      <c r="DW26" s="135"/>
      <c r="DX26" s="135"/>
      <c r="DY26" s="135"/>
      <c r="DZ26" s="136"/>
      <c r="EA26" s="134"/>
      <c r="EB26" s="135"/>
      <c r="EC26" s="135"/>
      <c r="ED26" s="135"/>
      <c r="EE26" s="136"/>
      <c r="EF26" s="134"/>
      <c r="EG26" s="135"/>
      <c r="EH26" s="135"/>
      <c r="EI26" s="135"/>
      <c r="EJ26" s="136"/>
      <c r="EK26" s="134"/>
      <c r="EL26" s="135"/>
      <c r="EM26" s="135"/>
      <c r="EN26" s="135"/>
      <c r="EO26" s="136"/>
      <c r="EP26" s="134"/>
      <c r="EQ26" s="135"/>
      <c r="ER26" s="135"/>
      <c r="ES26" s="135"/>
      <c r="ET26" s="136"/>
      <c r="EU26" s="134"/>
      <c r="EV26" s="135"/>
      <c r="EW26" s="135"/>
      <c r="EX26" s="135"/>
      <c r="EY26" s="136"/>
      <c r="EZ26" s="134"/>
      <c r="FA26" s="135"/>
      <c r="FB26" s="135"/>
      <c r="FC26" s="135"/>
      <c r="FD26" s="136"/>
      <c r="FE26" s="134"/>
      <c r="FF26" s="135"/>
      <c r="FG26" s="135"/>
      <c r="FH26" s="135"/>
      <c r="FI26" s="136"/>
      <c r="FJ26" s="134"/>
      <c r="FK26" s="135"/>
      <c r="FL26" s="135"/>
      <c r="FM26" s="135"/>
      <c r="FN26" s="136"/>
      <c r="FO26" s="134"/>
      <c r="FP26" s="135"/>
      <c r="FQ26" s="135"/>
      <c r="FR26" s="135"/>
      <c r="FS26" s="136"/>
      <c r="FT26" s="134"/>
      <c r="FU26" s="135"/>
      <c r="FV26" s="135"/>
      <c r="FW26" s="135"/>
      <c r="FX26" s="136"/>
      <c r="FY26" s="134"/>
      <c r="FZ26" s="135"/>
      <c r="GA26" s="135"/>
      <c r="GB26" s="135"/>
      <c r="GC26" s="136"/>
      <c r="GD26" s="134"/>
      <c r="GE26" s="135"/>
      <c r="GF26" s="135"/>
      <c r="GG26" s="135"/>
      <c r="GH26" s="136"/>
      <c r="GI26" s="134"/>
      <c r="GJ26" s="135"/>
      <c r="GK26" s="135"/>
      <c r="GL26" s="135"/>
      <c r="GM26" s="136"/>
      <c r="GN26" s="134"/>
      <c r="GO26" s="135"/>
      <c r="GP26" s="135"/>
      <c r="GQ26" s="135"/>
      <c r="GR26" s="136"/>
      <c r="GS26" s="134"/>
      <c r="GT26" s="135"/>
      <c r="GU26" s="135"/>
      <c r="GV26" s="135"/>
      <c r="GW26" s="136"/>
      <c r="GX26" s="134"/>
      <c r="GY26" s="135"/>
      <c r="GZ26" s="135"/>
      <c r="HA26" s="135"/>
      <c r="HB26" s="136"/>
      <c r="HC26" s="134"/>
      <c r="HD26" s="135"/>
      <c r="HE26" s="135"/>
      <c r="HF26" s="135"/>
      <c r="HG26" s="136"/>
      <c r="HH26" s="134"/>
      <c r="HI26" s="135"/>
      <c r="HJ26" s="135"/>
      <c r="HK26" s="135"/>
      <c r="HL26" s="136"/>
      <c r="HM26" s="134"/>
      <c r="HN26" s="135"/>
      <c r="HO26" s="135"/>
      <c r="HP26" s="135"/>
      <c r="HQ26" s="136"/>
      <c r="HR26" s="134"/>
      <c r="HS26" s="135"/>
      <c r="HT26" s="135"/>
      <c r="HU26" s="135"/>
      <c r="HV26" s="136"/>
      <c r="HW26" s="134"/>
      <c r="HX26" s="135"/>
      <c r="HY26" s="135"/>
      <c r="HZ26" s="135"/>
      <c r="IA26" s="136"/>
      <c r="IB26" s="134"/>
      <c r="IC26" s="135"/>
      <c r="ID26" s="135"/>
      <c r="IE26" s="135"/>
      <c r="IF26" s="136"/>
      <c r="IG26" s="134"/>
      <c r="IH26" s="135"/>
      <c r="II26" s="135"/>
      <c r="IJ26" s="135"/>
      <c r="IK26" s="136"/>
      <c r="IL26" s="134"/>
      <c r="IM26" s="135"/>
      <c r="IN26" s="135"/>
      <c r="IO26" s="135"/>
      <c r="IP26" s="136"/>
      <c r="IQ26" s="134"/>
      <c r="IR26" s="135"/>
      <c r="IS26" s="135"/>
      <c r="IT26" s="135"/>
      <c r="IU26" s="136"/>
      <c r="IV26" s="134"/>
      <c r="IW26" s="135"/>
      <c r="IX26" s="135"/>
      <c r="IY26" s="135"/>
      <c r="IZ26" s="136"/>
      <c r="JA26" s="134"/>
      <c r="JB26" s="135"/>
      <c r="JC26" s="135"/>
      <c r="JD26" s="135"/>
      <c r="JE26" s="136"/>
      <c r="JF26" s="134"/>
      <c r="JG26" s="135"/>
      <c r="JH26" s="135"/>
      <c r="JI26" s="135"/>
      <c r="JJ26" s="136"/>
      <c r="JK26" s="134"/>
      <c r="JL26" s="135"/>
      <c r="JM26" s="135"/>
      <c r="JN26" s="135"/>
      <c r="JO26" s="136"/>
      <c r="JP26" s="134"/>
      <c r="JQ26" s="135"/>
      <c r="JR26" s="135"/>
      <c r="JS26" s="135"/>
      <c r="JT26" s="136"/>
      <c r="JU26" s="134"/>
      <c r="JV26" s="135"/>
      <c r="JW26" s="135"/>
      <c r="JX26" s="135"/>
      <c r="JY26" s="136"/>
      <c r="JZ26" s="134"/>
      <c r="KA26" s="135"/>
      <c r="KB26" s="135"/>
      <c r="KC26" s="135"/>
      <c r="KD26" s="136"/>
      <c r="KE26" s="134"/>
      <c r="KF26" s="135"/>
      <c r="KG26" s="135"/>
      <c r="KH26" s="135"/>
      <c r="KI26" s="136"/>
      <c r="KJ26" s="134"/>
      <c r="KK26" s="135"/>
      <c r="KL26" s="135"/>
      <c r="KM26" s="135"/>
      <c r="KN26" s="136"/>
      <c r="KO26" s="134"/>
      <c r="KP26" s="135"/>
      <c r="KQ26" s="135"/>
      <c r="KR26" s="135"/>
      <c r="KS26" s="136"/>
      <c r="KT26" s="134"/>
      <c r="KU26" s="135"/>
      <c r="KV26" s="135"/>
      <c r="KW26" s="135"/>
      <c r="KX26" s="136"/>
      <c r="KY26" s="134"/>
      <c r="KZ26" s="135"/>
      <c r="LA26" s="135"/>
      <c r="LB26" s="135"/>
      <c r="LC26" s="136"/>
      <c r="LD26" s="134"/>
      <c r="LE26" s="135"/>
      <c r="LF26" s="135"/>
      <c r="LG26" s="135"/>
      <c r="LH26" s="136"/>
      <c r="LI26" s="134"/>
      <c r="LJ26" s="135"/>
      <c r="LK26" s="135"/>
      <c r="LL26" s="135"/>
      <c r="LM26" s="136"/>
      <c r="LN26" s="134"/>
      <c r="LO26" s="135"/>
      <c r="LP26" s="135"/>
      <c r="LQ26" s="135"/>
      <c r="LR26" s="136"/>
      <c r="LS26" s="134"/>
      <c r="LT26" s="135"/>
      <c r="LU26" s="135"/>
      <c r="LV26" s="135"/>
      <c r="LW26" s="136"/>
      <c r="LX26" s="134"/>
      <c r="LY26" s="135"/>
      <c r="LZ26" s="135"/>
      <c r="MA26" s="135"/>
      <c r="MB26" s="136"/>
      <c r="MC26" s="134"/>
      <c r="MD26" s="135"/>
      <c r="ME26" s="135"/>
      <c r="MF26" s="135"/>
      <c r="MG26" s="136"/>
      <c r="MH26" s="134"/>
      <c r="MI26" s="135"/>
      <c r="MJ26" s="135"/>
      <c r="MK26" s="135"/>
      <c r="ML26" s="136"/>
      <c r="MM26" s="134"/>
      <c r="MN26" s="135"/>
      <c r="MO26" s="135"/>
      <c r="MP26" s="135"/>
      <c r="MQ26" s="136"/>
      <c r="MR26" s="134"/>
      <c r="MS26" s="135"/>
      <c r="MT26" s="135"/>
      <c r="MU26" s="135"/>
      <c r="MV26" s="136"/>
      <c r="MW26" s="134"/>
      <c r="MX26" s="135"/>
      <c r="MY26" s="135"/>
      <c r="MZ26" s="135"/>
      <c r="NA26" s="136"/>
      <c r="NB26" s="134"/>
      <c r="NC26" s="135"/>
      <c r="ND26" s="135"/>
      <c r="NE26" s="135"/>
      <c r="NF26" s="136"/>
      <c r="NG26" s="134"/>
      <c r="NH26" s="135"/>
      <c r="NI26" s="135"/>
      <c r="NJ26" s="135"/>
      <c r="NK26" s="136"/>
      <c r="NL26" s="134"/>
      <c r="NM26" s="135"/>
      <c r="NN26" s="135"/>
      <c r="NO26" s="135"/>
      <c r="NP26" s="136"/>
      <c r="NQ26" s="134"/>
      <c r="NR26" s="135"/>
      <c r="NS26" s="135"/>
      <c r="NT26" s="135"/>
      <c r="NU26" s="136"/>
      <c r="NV26" s="134"/>
      <c r="NW26" s="135"/>
      <c r="NX26" s="135"/>
      <c r="NY26" s="135"/>
      <c r="NZ26" s="136"/>
      <c r="OA26" s="134"/>
      <c r="OB26" s="135"/>
      <c r="OC26" s="135"/>
      <c r="OD26" s="135"/>
      <c r="OE26" s="136"/>
      <c r="OF26" s="134"/>
      <c r="OG26" s="135"/>
      <c r="OH26" s="135"/>
      <c r="OI26" s="135"/>
      <c r="OJ26" s="136"/>
      <c r="OK26" s="134"/>
      <c r="OL26" s="135"/>
      <c r="OM26" s="135"/>
      <c r="ON26" s="135"/>
      <c r="OO26" s="136"/>
      <c r="OP26" s="134"/>
      <c r="OQ26" s="135"/>
      <c r="OR26" s="135"/>
      <c r="OS26" s="135"/>
      <c r="OT26" s="136"/>
      <c r="OU26" s="134"/>
      <c r="OV26" s="135"/>
      <c r="OW26" s="135"/>
      <c r="OX26" s="135"/>
      <c r="OY26" s="136"/>
      <c r="OZ26" s="134"/>
      <c r="PA26" s="135"/>
      <c r="PB26" s="135"/>
      <c r="PC26" s="135"/>
      <c r="PD26" s="136"/>
      <c r="PE26" s="134"/>
      <c r="PF26" s="135"/>
      <c r="PG26" s="135"/>
      <c r="PH26" s="135"/>
      <c r="PI26" s="136"/>
      <c r="PJ26" s="134"/>
      <c r="PK26" s="135"/>
      <c r="PL26" s="135"/>
      <c r="PM26" s="135"/>
      <c r="PN26" s="136"/>
      <c r="PO26" s="134"/>
      <c r="PP26" s="135"/>
      <c r="PQ26" s="135"/>
      <c r="PR26" s="135"/>
      <c r="PS26" s="136"/>
      <c r="PT26" s="134"/>
      <c r="PU26" s="135"/>
      <c r="PV26" s="135"/>
      <c r="PW26" s="135"/>
      <c r="PX26" s="136"/>
      <c r="PY26" s="134"/>
      <c r="PZ26" s="135"/>
      <c r="QA26" s="135"/>
      <c r="QB26" s="135"/>
      <c r="QC26" s="136"/>
      <c r="QD26" s="134"/>
      <c r="QE26" s="135"/>
      <c r="QF26" s="135"/>
      <c r="QG26" s="135"/>
      <c r="QH26" s="136"/>
      <c r="QI26" s="134"/>
      <c r="QJ26" s="135"/>
      <c r="QK26" s="135"/>
      <c r="QL26" s="135"/>
      <c r="QM26" s="136"/>
      <c r="QN26" s="134"/>
      <c r="QO26" s="135"/>
      <c r="QP26" s="135"/>
      <c r="QQ26" s="135"/>
      <c r="QR26" s="136"/>
      <c r="QS26" s="134"/>
      <c r="QT26" s="135"/>
      <c r="QU26" s="135"/>
      <c r="QV26" s="135"/>
      <c r="QW26" s="136"/>
      <c r="QX26" s="134"/>
      <c r="QY26" s="135"/>
      <c r="QZ26" s="135"/>
      <c r="RA26" s="135"/>
      <c r="RB26" s="136"/>
      <c r="RC26" s="134"/>
      <c r="RD26" s="135"/>
      <c r="RE26" s="135"/>
      <c r="RF26" s="135"/>
      <c r="RG26" s="136"/>
      <c r="RH26" s="134"/>
      <c r="RI26" s="135"/>
      <c r="RJ26" s="135"/>
      <c r="RK26" s="135"/>
      <c r="RL26" s="136"/>
      <c r="RM26" s="134"/>
      <c r="RN26" s="135"/>
      <c r="RO26" s="135"/>
      <c r="RP26" s="135"/>
      <c r="RQ26" s="136"/>
      <c r="RR26" s="134"/>
      <c r="RS26" s="135"/>
      <c r="RT26" s="135"/>
      <c r="RU26" s="135"/>
      <c r="RV26" s="136"/>
      <c r="RW26" s="134"/>
      <c r="RX26" s="135"/>
      <c r="RY26" s="135"/>
      <c r="RZ26" s="135"/>
      <c r="SA26" s="136"/>
      <c r="SB26" s="134"/>
      <c r="SC26" s="135"/>
      <c r="SD26" s="135"/>
      <c r="SE26" s="135"/>
      <c r="SF26" s="136"/>
      <c r="SG26" s="134"/>
      <c r="SH26" s="135"/>
      <c r="SI26" s="135"/>
      <c r="SJ26" s="135"/>
      <c r="SK26" s="136"/>
      <c r="SL26" s="134"/>
      <c r="SM26" s="135"/>
      <c r="SN26" s="135"/>
      <c r="SO26" s="135"/>
      <c r="SP26" s="136"/>
      <c r="SQ26" s="134"/>
      <c r="SR26" s="135"/>
      <c r="SS26" s="135"/>
      <c r="ST26" s="135"/>
      <c r="SU26" s="136"/>
      <c r="SV26" s="134"/>
      <c r="SW26" s="135"/>
      <c r="SX26" s="135"/>
      <c r="SY26" s="135"/>
      <c r="SZ26" s="136"/>
      <c r="TA26" s="134"/>
      <c r="TB26" s="135"/>
      <c r="TC26" s="135"/>
      <c r="TD26" s="135"/>
      <c r="TE26" s="136"/>
      <c r="TF26" s="134"/>
      <c r="TG26" s="135"/>
      <c r="TH26" s="135"/>
      <c r="TI26" s="135"/>
      <c r="TJ26" s="136"/>
      <c r="TK26" s="134"/>
      <c r="TL26" s="135"/>
      <c r="TM26" s="135"/>
      <c r="TN26" s="135"/>
      <c r="TO26" s="136"/>
      <c r="TP26" s="134"/>
      <c r="TQ26" s="135"/>
      <c r="TR26" s="135"/>
      <c r="TS26" s="135"/>
      <c r="TT26" s="136"/>
      <c r="TU26" s="134"/>
      <c r="TV26" s="135"/>
      <c r="TW26" s="135"/>
      <c r="TX26" s="135"/>
      <c r="TY26" s="136"/>
      <c r="TZ26" s="134"/>
      <c r="UA26" s="135"/>
      <c r="UB26" s="135"/>
      <c r="UC26" s="135"/>
      <c r="UD26" s="136"/>
      <c r="UE26" s="134"/>
      <c r="UF26" s="135"/>
      <c r="UG26" s="135"/>
      <c r="UH26" s="135"/>
      <c r="UI26" s="136"/>
      <c r="UJ26" s="134"/>
      <c r="UK26" s="135"/>
      <c r="UL26" s="135"/>
      <c r="UM26" s="135"/>
      <c r="UN26" s="136"/>
      <c r="UO26" s="134"/>
      <c r="UP26" s="135"/>
      <c r="UQ26" s="135"/>
      <c r="UR26" s="135"/>
      <c r="US26" s="136"/>
      <c r="UT26" s="134"/>
      <c r="UU26" s="135"/>
      <c r="UV26" s="135"/>
      <c r="UW26" s="135"/>
      <c r="UX26" s="136"/>
      <c r="UY26" s="134"/>
      <c r="UZ26" s="135"/>
      <c r="VA26" s="135"/>
      <c r="VB26" s="135"/>
      <c r="VC26" s="136"/>
      <c r="VD26" s="134"/>
      <c r="VE26" s="135"/>
      <c r="VF26" s="135"/>
      <c r="VG26" s="135"/>
      <c r="VH26" s="136"/>
      <c r="VI26" s="134"/>
      <c r="VJ26" s="135"/>
      <c r="VK26" s="135"/>
      <c r="VL26" s="135"/>
      <c r="VM26" s="136"/>
      <c r="VN26" s="134"/>
      <c r="VO26" s="135"/>
      <c r="VP26" s="135"/>
      <c r="VQ26" s="135"/>
      <c r="VR26" s="136"/>
      <c r="VS26" s="134"/>
      <c r="VT26" s="135"/>
      <c r="VU26" s="135"/>
      <c r="VV26" s="135"/>
      <c r="VW26" s="136"/>
      <c r="VX26" s="134"/>
      <c r="VY26" s="135"/>
      <c r="VZ26" s="135"/>
      <c r="WA26" s="135"/>
      <c r="WB26" s="136"/>
      <c r="WC26" s="134"/>
      <c r="WD26" s="135"/>
      <c r="WE26" s="135"/>
      <c r="WF26" s="135"/>
      <c r="WG26" s="136"/>
      <c r="WH26" s="134"/>
      <c r="WI26" s="135"/>
      <c r="WJ26" s="135"/>
      <c r="WK26" s="135"/>
      <c r="WL26" s="136"/>
      <c r="WM26" s="134"/>
      <c r="WN26" s="135"/>
      <c r="WO26" s="135"/>
      <c r="WP26" s="135"/>
      <c r="WQ26" s="136"/>
      <c r="WR26" s="134"/>
      <c r="WS26" s="135"/>
      <c r="WT26" s="135"/>
      <c r="WU26" s="135"/>
      <c r="WV26" s="136"/>
      <c r="WW26" s="134"/>
      <c r="WX26" s="135"/>
      <c r="WY26" s="135"/>
      <c r="WZ26" s="135"/>
      <c r="XA26" s="136"/>
      <c r="XB26" s="134"/>
      <c r="XC26" s="135"/>
      <c r="XD26" s="135"/>
      <c r="XE26" s="135"/>
      <c r="XF26" s="136"/>
      <c r="XG26" s="134"/>
      <c r="XH26" s="135"/>
      <c r="XI26" s="135"/>
      <c r="XJ26" s="135"/>
      <c r="XK26" s="136"/>
      <c r="XL26" s="134"/>
      <c r="XM26" s="135"/>
      <c r="XN26" s="135"/>
      <c r="XO26" s="135"/>
      <c r="XP26" s="136"/>
      <c r="XQ26" s="134"/>
      <c r="XR26" s="135"/>
      <c r="XS26" s="135"/>
      <c r="XT26" s="135"/>
      <c r="XU26" s="136"/>
      <c r="XV26" s="134"/>
      <c r="XW26" s="135"/>
      <c r="XX26" s="135"/>
      <c r="XY26" s="135"/>
      <c r="XZ26" s="136"/>
      <c r="YA26" s="134"/>
      <c r="YB26" s="135"/>
      <c r="YC26" s="135"/>
      <c r="YD26" s="135"/>
      <c r="YE26" s="136"/>
      <c r="YF26" s="134"/>
      <c r="YG26" s="135"/>
      <c r="YH26" s="135"/>
      <c r="YI26" s="135"/>
      <c r="YJ26" s="136"/>
      <c r="YK26" s="134"/>
      <c r="YL26" s="135"/>
      <c r="YM26" s="135"/>
      <c r="YN26" s="135"/>
      <c r="YO26" s="136"/>
      <c r="YP26" s="134"/>
      <c r="YQ26" s="135"/>
      <c r="YR26" s="135"/>
      <c r="YS26" s="135"/>
      <c r="YT26" s="136"/>
      <c r="YU26" s="134"/>
      <c r="YV26" s="135"/>
      <c r="YW26" s="135"/>
      <c r="YX26" s="135"/>
      <c r="YY26" s="136"/>
      <c r="YZ26" s="134"/>
      <c r="ZA26" s="135"/>
      <c r="ZB26" s="135"/>
      <c r="ZC26" s="135"/>
      <c r="ZD26" s="136"/>
      <c r="ZE26" s="134"/>
      <c r="ZF26" s="135"/>
      <c r="ZG26" s="135"/>
      <c r="ZH26" s="135"/>
      <c r="ZI26" s="136"/>
      <c r="ZK26" s="3"/>
      <c r="ZL26" s="3"/>
      <c r="ZM26" s="3"/>
      <c r="ZN26" s="3"/>
      <c r="ZO26" s="3"/>
      <c r="ZP26" s="3"/>
      <c r="ZQ26" s="3"/>
      <c r="ZR26" s="3"/>
      <c r="ZS26" s="3"/>
      <c r="ZT26" s="3"/>
      <c r="ZU26" s="3"/>
      <c r="ZV26" s="3"/>
      <c r="ZW26" s="3"/>
      <c r="ZX26" s="3"/>
      <c r="ZY26" s="3"/>
      <c r="ZZ26" s="3"/>
      <c r="AAA26" s="3"/>
      <c r="AAB26" s="3"/>
      <c r="AAC26" s="3"/>
      <c r="AAD26" s="3"/>
      <c r="AAE26" s="3"/>
      <c r="AAF26" s="3"/>
      <c r="AAG26" s="3"/>
      <c r="AAH26" s="3"/>
    </row>
    <row r="27" spans="1:710" s="4" customFormat="1" ht="11.1" customHeight="1" x14ac:dyDescent="0.4">
      <c r="A27" s="405"/>
      <c r="B27" s="406"/>
      <c r="C27" s="406"/>
      <c r="D27" s="406"/>
      <c r="E27" s="406"/>
      <c r="F27" s="406"/>
      <c r="G27" s="406"/>
      <c r="H27" s="406"/>
      <c r="I27" s="406"/>
      <c r="J27" s="407"/>
      <c r="K27" s="396"/>
      <c r="L27" s="397"/>
      <c r="M27" s="397"/>
      <c r="N27" s="397"/>
      <c r="O27" s="398"/>
      <c r="P27" s="396"/>
      <c r="Q27" s="397"/>
      <c r="R27" s="397"/>
      <c r="S27" s="397"/>
      <c r="T27" s="398"/>
      <c r="U27" s="396"/>
      <c r="V27" s="397"/>
      <c r="W27" s="397"/>
      <c r="X27" s="397"/>
      <c r="Y27" s="398"/>
      <c r="Z27" s="396"/>
      <c r="AA27" s="397"/>
      <c r="AB27" s="397"/>
      <c r="AC27" s="397"/>
      <c r="AD27" s="398"/>
      <c r="AE27" s="396"/>
      <c r="AF27" s="397"/>
      <c r="AG27" s="397"/>
      <c r="AH27" s="397"/>
      <c r="AI27" s="398"/>
      <c r="AJ27" s="396"/>
      <c r="AK27" s="397"/>
      <c r="AL27" s="397"/>
      <c r="AM27" s="397"/>
      <c r="AN27" s="398"/>
      <c r="AO27" s="396"/>
      <c r="AP27" s="397"/>
      <c r="AQ27" s="397"/>
      <c r="AR27" s="397"/>
      <c r="AS27" s="398"/>
      <c r="AT27" s="396"/>
      <c r="AU27" s="397"/>
      <c r="AV27" s="397"/>
      <c r="AW27" s="397"/>
      <c r="AX27" s="398"/>
      <c r="AY27" s="396"/>
      <c r="AZ27" s="397"/>
      <c r="BA27" s="397"/>
      <c r="BB27" s="397"/>
      <c r="BC27" s="398"/>
      <c r="BD27" s="137"/>
      <c r="BE27" s="138"/>
      <c r="BF27" s="138"/>
      <c r="BG27" s="138"/>
      <c r="BH27" s="139"/>
      <c r="BI27" s="137"/>
      <c r="BJ27" s="138"/>
      <c r="BK27" s="138"/>
      <c r="BL27" s="138"/>
      <c r="BM27" s="139"/>
      <c r="BN27" s="137"/>
      <c r="BO27" s="138"/>
      <c r="BP27" s="138"/>
      <c r="BQ27" s="138"/>
      <c r="BR27" s="139"/>
      <c r="BS27" s="137"/>
      <c r="BT27" s="138"/>
      <c r="BU27" s="138"/>
      <c r="BV27" s="138"/>
      <c r="BW27" s="139"/>
      <c r="BX27" s="137"/>
      <c r="BY27" s="138"/>
      <c r="BZ27" s="138"/>
      <c r="CA27" s="138"/>
      <c r="CB27" s="139"/>
      <c r="CC27" s="137"/>
      <c r="CD27" s="138"/>
      <c r="CE27" s="138"/>
      <c r="CF27" s="138"/>
      <c r="CG27" s="139"/>
      <c r="CH27" s="137"/>
      <c r="CI27" s="138"/>
      <c r="CJ27" s="138"/>
      <c r="CK27" s="138"/>
      <c r="CL27" s="139"/>
      <c r="CM27" s="137"/>
      <c r="CN27" s="138"/>
      <c r="CO27" s="138"/>
      <c r="CP27" s="138"/>
      <c r="CQ27" s="139"/>
      <c r="CR27" s="137"/>
      <c r="CS27" s="138"/>
      <c r="CT27" s="138"/>
      <c r="CU27" s="138"/>
      <c r="CV27" s="139"/>
      <c r="CW27" s="137"/>
      <c r="CX27" s="138"/>
      <c r="CY27" s="138"/>
      <c r="CZ27" s="138"/>
      <c r="DA27" s="139"/>
      <c r="DB27" s="137"/>
      <c r="DC27" s="138"/>
      <c r="DD27" s="138"/>
      <c r="DE27" s="138"/>
      <c r="DF27" s="139"/>
      <c r="DG27" s="137"/>
      <c r="DH27" s="138"/>
      <c r="DI27" s="138"/>
      <c r="DJ27" s="138"/>
      <c r="DK27" s="139"/>
      <c r="DL27" s="137"/>
      <c r="DM27" s="138"/>
      <c r="DN27" s="138"/>
      <c r="DO27" s="138"/>
      <c r="DP27" s="139"/>
      <c r="DQ27" s="137"/>
      <c r="DR27" s="138"/>
      <c r="DS27" s="138"/>
      <c r="DT27" s="138"/>
      <c r="DU27" s="139"/>
      <c r="DV27" s="137"/>
      <c r="DW27" s="138"/>
      <c r="DX27" s="138"/>
      <c r="DY27" s="138"/>
      <c r="DZ27" s="139"/>
      <c r="EA27" s="137"/>
      <c r="EB27" s="138"/>
      <c r="EC27" s="138"/>
      <c r="ED27" s="138"/>
      <c r="EE27" s="139"/>
      <c r="EF27" s="137"/>
      <c r="EG27" s="138"/>
      <c r="EH27" s="138"/>
      <c r="EI27" s="138"/>
      <c r="EJ27" s="139"/>
      <c r="EK27" s="137"/>
      <c r="EL27" s="138"/>
      <c r="EM27" s="138"/>
      <c r="EN27" s="138"/>
      <c r="EO27" s="139"/>
      <c r="EP27" s="137"/>
      <c r="EQ27" s="138"/>
      <c r="ER27" s="138"/>
      <c r="ES27" s="138"/>
      <c r="ET27" s="139"/>
      <c r="EU27" s="137"/>
      <c r="EV27" s="138"/>
      <c r="EW27" s="138"/>
      <c r="EX27" s="138"/>
      <c r="EY27" s="139"/>
      <c r="EZ27" s="137"/>
      <c r="FA27" s="138"/>
      <c r="FB27" s="138"/>
      <c r="FC27" s="138"/>
      <c r="FD27" s="139"/>
      <c r="FE27" s="137"/>
      <c r="FF27" s="138"/>
      <c r="FG27" s="138"/>
      <c r="FH27" s="138"/>
      <c r="FI27" s="139"/>
      <c r="FJ27" s="137"/>
      <c r="FK27" s="138"/>
      <c r="FL27" s="138"/>
      <c r="FM27" s="138"/>
      <c r="FN27" s="139"/>
      <c r="FO27" s="137"/>
      <c r="FP27" s="138"/>
      <c r="FQ27" s="138"/>
      <c r="FR27" s="138"/>
      <c r="FS27" s="139"/>
      <c r="FT27" s="137"/>
      <c r="FU27" s="138"/>
      <c r="FV27" s="138"/>
      <c r="FW27" s="138"/>
      <c r="FX27" s="139"/>
      <c r="FY27" s="137"/>
      <c r="FZ27" s="138"/>
      <c r="GA27" s="138"/>
      <c r="GB27" s="138"/>
      <c r="GC27" s="139"/>
      <c r="GD27" s="137"/>
      <c r="GE27" s="138"/>
      <c r="GF27" s="138"/>
      <c r="GG27" s="138"/>
      <c r="GH27" s="139"/>
      <c r="GI27" s="137"/>
      <c r="GJ27" s="138"/>
      <c r="GK27" s="138"/>
      <c r="GL27" s="138"/>
      <c r="GM27" s="139"/>
      <c r="GN27" s="137"/>
      <c r="GO27" s="138"/>
      <c r="GP27" s="138"/>
      <c r="GQ27" s="138"/>
      <c r="GR27" s="139"/>
      <c r="GS27" s="137"/>
      <c r="GT27" s="138"/>
      <c r="GU27" s="138"/>
      <c r="GV27" s="138"/>
      <c r="GW27" s="139"/>
      <c r="GX27" s="137"/>
      <c r="GY27" s="138"/>
      <c r="GZ27" s="138"/>
      <c r="HA27" s="138"/>
      <c r="HB27" s="139"/>
      <c r="HC27" s="137"/>
      <c r="HD27" s="138"/>
      <c r="HE27" s="138"/>
      <c r="HF27" s="138"/>
      <c r="HG27" s="139"/>
      <c r="HH27" s="137"/>
      <c r="HI27" s="138"/>
      <c r="HJ27" s="138"/>
      <c r="HK27" s="138"/>
      <c r="HL27" s="139"/>
      <c r="HM27" s="137"/>
      <c r="HN27" s="138"/>
      <c r="HO27" s="138"/>
      <c r="HP27" s="138"/>
      <c r="HQ27" s="139"/>
      <c r="HR27" s="137"/>
      <c r="HS27" s="138"/>
      <c r="HT27" s="138"/>
      <c r="HU27" s="138"/>
      <c r="HV27" s="139"/>
      <c r="HW27" s="137"/>
      <c r="HX27" s="138"/>
      <c r="HY27" s="138"/>
      <c r="HZ27" s="138"/>
      <c r="IA27" s="139"/>
      <c r="IB27" s="137"/>
      <c r="IC27" s="138"/>
      <c r="ID27" s="138"/>
      <c r="IE27" s="138"/>
      <c r="IF27" s="139"/>
      <c r="IG27" s="137"/>
      <c r="IH27" s="138"/>
      <c r="II27" s="138"/>
      <c r="IJ27" s="138"/>
      <c r="IK27" s="139"/>
      <c r="IL27" s="137"/>
      <c r="IM27" s="138"/>
      <c r="IN27" s="138"/>
      <c r="IO27" s="138"/>
      <c r="IP27" s="139"/>
      <c r="IQ27" s="137"/>
      <c r="IR27" s="138"/>
      <c r="IS27" s="138"/>
      <c r="IT27" s="138"/>
      <c r="IU27" s="139"/>
      <c r="IV27" s="137"/>
      <c r="IW27" s="138"/>
      <c r="IX27" s="138"/>
      <c r="IY27" s="138"/>
      <c r="IZ27" s="139"/>
      <c r="JA27" s="137"/>
      <c r="JB27" s="138"/>
      <c r="JC27" s="138"/>
      <c r="JD27" s="138"/>
      <c r="JE27" s="139"/>
      <c r="JF27" s="137"/>
      <c r="JG27" s="138"/>
      <c r="JH27" s="138"/>
      <c r="JI27" s="138"/>
      <c r="JJ27" s="139"/>
      <c r="JK27" s="137"/>
      <c r="JL27" s="138"/>
      <c r="JM27" s="138"/>
      <c r="JN27" s="138"/>
      <c r="JO27" s="139"/>
      <c r="JP27" s="137"/>
      <c r="JQ27" s="138"/>
      <c r="JR27" s="138"/>
      <c r="JS27" s="138"/>
      <c r="JT27" s="139"/>
      <c r="JU27" s="137"/>
      <c r="JV27" s="138"/>
      <c r="JW27" s="138"/>
      <c r="JX27" s="138"/>
      <c r="JY27" s="139"/>
      <c r="JZ27" s="137"/>
      <c r="KA27" s="138"/>
      <c r="KB27" s="138"/>
      <c r="KC27" s="138"/>
      <c r="KD27" s="139"/>
      <c r="KE27" s="137"/>
      <c r="KF27" s="138"/>
      <c r="KG27" s="138"/>
      <c r="KH27" s="138"/>
      <c r="KI27" s="139"/>
      <c r="KJ27" s="137"/>
      <c r="KK27" s="138"/>
      <c r="KL27" s="138"/>
      <c r="KM27" s="138"/>
      <c r="KN27" s="139"/>
      <c r="KO27" s="137"/>
      <c r="KP27" s="138"/>
      <c r="KQ27" s="138"/>
      <c r="KR27" s="138"/>
      <c r="KS27" s="139"/>
      <c r="KT27" s="137"/>
      <c r="KU27" s="138"/>
      <c r="KV27" s="138"/>
      <c r="KW27" s="138"/>
      <c r="KX27" s="139"/>
      <c r="KY27" s="137"/>
      <c r="KZ27" s="138"/>
      <c r="LA27" s="138"/>
      <c r="LB27" s="138"/>
      <c r="LC27" s="139"/>
      <c r="LD27" s="137"/>
      <c r="LE27" s="138"/>
      <c r="LF27" s="138"/>
      <c r="LG27" s="138"/>
      <c r="LH27" s="139"/>
      <c r="LI27" s="137"/>
      <c r="LJ27" s="138"/>
      <c r="LK27" s="138"/>
      <c r="LL27" s="138"/>
      <c r="LM27" s="139"/>
      <c r="LN27" s="137"/>
      <c r="LO27" s="138"/>
      <c r="LP27" s="138"/>
      <c r="LQ27" s="138"/>
      <c r="LR27" s="139"/>
      <c r="LS27" s="137"/>
      <c r="LT27" s="138"/>
      <c r="LU27" s="138"/>
      <c r="LV27" s="138"/>
      <c r="LW27" s="139"/>
      <c r="LX27" s="137"/>
      <c r="LY27" s="138"/>
      <c r="LZ27" s="138"/>
      <c r="MA27" s="138"/>
      <c r="MB27" s="139"/>
      <c r="MC27" s="137"/>
      <c r="MD27" s="138"/>
      <c r="ME27" s="138"/>
      <c r="MF27" s="138"/>
      <c r="MG27" s="139"/>
      <c r="MH27" s="137"/>
      <c r="MI27" s="138"/>
      <c r="MJ27" s="138"/>
      <c r="MK27" s="138"/>
      <c r="ML27" s="139"/>
      <c r="MM27" s="137"/>
      <c r="MN27" s="138"/>
      <c r="MO27" s="138"/>
      <c r="MP27" s="138"/>
      <c r="MQ27" s="139"/>
      <c r="MR27" s="137"/>
      <c r="MS27" s="138"/>
      <c r="MT27" s="138"/>
      <c r="MU27" s="138"/>
      <c r="MV27" s="139"/>
      <c r="MW27" s="137"/>
      <c r="MX27" s="138"/>
      <c r="MY27" s="138"/>
      <c r="MZ27" s="138"/>
      <c r="NA27" s="139"/>
      <c r="NB27" s="137"/>
      <c r="NC27" s="138"/>
      <c r="ND27" s="138"/>
      <c r="NE27" s="138"/>
      <c r="NF27" s="139"/>
      <c r="NG27" s="137"/>
      <c r="NH27" s="138"/>
      <c r="NI27" s="138"/>
      <c r="NJ27" s="138"/>
      <c r="NK27" s="139"/>
      <c r="NL27" s="137"/>
      <c r="NM27" s="138"/>
      <c r="NN27" s="138"/>
      <c r="NO27" s="138"/>
      <c r="NP27" s="139"/>
      <c r="NQ27" s="137"/>
      <c r="NR27" s="138"/>
      <c r="NS27" s="138"/>
      <c r="NT27" s="138"/>
      <c r="NU27" s="139"/>
      <c r="NV27" s="137"/>
      <c r="NW27" s="138"/>
      <c r="NX27" s="138"/>
      <c r="NY27" s="138"/>
      <c r="NZ27" s="139"/>
      <c r="OA27" s="137"/>
      <c r="OB27" s="138"/>
      <c r="OC27" s="138"/>
      <c r="OD27" s="138"/>
      <c r="OE27" s="139"/>
      <c r="OF27" s="137"/>
      <c r="OG27" s="138"/>
      <c r="OH27" s="138"/>
      <c r="OI27" s="138"/>
      <c r="OJ27" s="139"/>
      <c r="OK27" s="137"/>
      <c r="OL27" s="138"/>
      <c r="OM27" s="138"/>
      <c r="ON27" s="138"/>
      <c r="OO27" s="139"/>
      <c r="OP27" s="137"/>
      <c r="OQ27" s="138"/>
      <c r="OR27" s="138"/>
      <c r="OS27" s="138"/>
      <c r="OT27" s="139"/>
      <c r="OU27" s="137"/>
      <c r="OV27" s="138"/>
      <c r="OW27" s="138"/>
      <c r="OX27" s="138"/>
      <c r="OY27" s="139"/>
      <c r="OZ27" s="137"/>
      <c r="PA27" s="138"/>
      <c r="PB27" s="138"/>
      <c r="PC27" s="138"/>
      <c r="PD27" s="139"/>
      <c r="PE27" s="137"/>
      <c r="PF27" s="138"/>
      <c r="PG27" s="138"/>
      <c r="PH27" s="138"/>
      <c r="PI27" s="139"/>
      <c r="PJ27" s="137"/>
      <c r="PK27" s="138"/>
      <c r="PL27" s="138"/>
      <c r="PM27" s="138"/>
      <c r="PN27" s="139"/>
      <c r="PO27" s="137"/>
      <c r="PP27" s="138"/>
      <c r="PQ27" s="138"/>
      <c r="PR27" s="138"/>
      <c r="PS27" s="139"/>
      <c r="PT27" s="137"/>
      <c r="PU27" s="138"/>
      <c r="PV27" s="138"/>
      <c r="PW27" s="138"/>
      <c r="PX27" s="139"/>
      <c r="PY27" s="137"/>
      <c r="PZ27" s="138"/>
      <c r="QA27" s="138"/>
      <c r="QB27" s="138"/>
      <c r="QC27" s="139"/>
      <c r="QD27" s="137"/>
      <c r="QE27" s="138"/>
      <c r="QF27" s="138"/>
      <c r="QG27" s="138"/>
      <c r="QH27" s="139"/>
      <c r="QI27" s="137"/>
      <c r="QJ27" s="138"/>
      <c r="QK27" s="138"/>
      <c r="QL27" s="138"/>
      <c r="QM27" s="139"/>
      <c r="QN27" s="137"/>
      <c r="QO27" s="138"/>
      <c r="QP27" s="138"/>
      <c r="QQ27" s="138"/>
      <c r="QR27" s="139"/>
      <c r="QS27" s="137"/>
      <c r="QT27" s="138"/>
      <c r="QU27" s="138"/>
      <c r="QV27" s="138"/>
      <c r="QW27" s="139"/>
      <c r="QX27" s="137"/>
      <c r="QY27" s="138"/>
      <c r="QZ27" s="138"/>
      <c r="RA27" s="138"/>
      <c r="RB27" s="139"/>
      <c r="RC27" s="137"/>
      <c r="RD27" s="138"/>
      <c r="RE27" s="138"/>
      <c r="RF27" s="138"/>
      <c r="RG27" s="139"/>
      <c r="RH27" s="137"/>
      <c r="RI27" s="138"/>
      <c r="RJ27" s="138"/>
      <c r="RK27" s="138"/>
      <c r="RL27" s="139"/>
      <c r="RM27" s="137"/>
      <c r="RN27" s="138"/>
      <c r="RO27" s="138"/>
      <c r="RP27" s="138"/>
      <c r="RQ27" s="139"/>
      <c r="RR27" s="137"/>
      <c r="RS27" s="138"/>
      <c r="RT27" s="138"/>
      <c r="RU27" s="138"/>
      <c r="RV27" s="139"/>
      <c r="RW27" s="137"/>
      <c r="RX27" s="138"/>
      <c r="RY27" s="138"/>
      <c r="RZ27" s="138"/>
      <c r="SA27" s="139"/>
      <c r="SB27" s="137"/>
      <c r="SC27" s="138"/>
      <c r="SD27" s="138"/>
      <c r="SE27" s="138"/>
      <c r="SF27" s="139"/>
      <c r="SG27" s="137"/>
      <c r="SH27" s="138"/>
      <c r="SI27" s="138"/>
      <c r="SJ27" s="138"/>
      <c r="SK27" s="139"/>
      <c r="SL27" s="137"/>
      <c r="SM27" s="138"/>
      <c r="SN27" s="138"/>
      <c r="SO27" s="138"/>
      <c r="SP27" s="139"/>
      <c r="SQ27" s="137"/>
      <c r="SR27" s="138"/>
      <c r="SS27" s="138"/>
      <c r="ST27" s="138"/>
      <c r="SU27" s="139"/>
      <c r="SV27" s="137"/>
      <c r="SW27" s="138"/>
      <c r="SX27" s="138"/>
      <c r="SY27" s="138"/>
      <c r="SZ27" s="139"/>
      <c r="TA27" s="137"/>
      <c r="TB27" s="138"/>
      <c r="TC27" s="138"/>
      <c r="TD27" s="138"/>
      <c r="TE27" s="139"/>
      <c r="TF27" s="137"/>
      <c r="TG27" s="138"/>
      <c r="TH27" s="138"/>
      <c r="TI27" s="138"/>
      <c r="TJ27" s="139"/>
      <c r="TK27" s="137"/>
      <c r="TL27" s="138"/>
      <c r="TM27" s="138"/>
      <c r="TN27" s="138"/>
      <c r="TO27" s="139"/>
      <c r="TP27" s="137"/>
      <c r="TQ27" s="138"/>
      <c r="TR27" s="138"/>
      <c r="TS27" s="138"/>
      <c r="TT27" s="139"/>
      <c r="TU27" s="137"/>
      <c r="TV27" s="138"/>
      <c r="TW27" s="138"/>
      <c r="TX27" s="138"/>
      <c r="TY27" s="139"/>
      <c r="TZ27" s="137"/>
      <c r="UA27" s="138"/>
      <c r="UB27" s="138"/>
      <c r="UC27" s="138"/>
      <c r="UD27" s="139"/>
      <c r="UE27" s="137"/>
      <c r="UF27" s="138"/>
      <c r="UG27" s="138"/>
      <c r="UH27" s="138"/>
      <c r="UI27" s="139"/>
      <c r="UJ27" s="137"/>
      <c r="UK27" s="138"/>
      <c r="UL27" s="138"/>
      <c r="UM27" s="138"/>
      <c r="UN27" s="139"/>
      <c r="UO27" s="137"/>
      <c r="UP27" s="138"/>
      <c r="UQ27" s="138"/>
      <c r="UR27" s="138"/>
      <c r="US27" s="139"/>
      <c r="UT27" s="137"/>
      <c r="UU27" s="138"/>
      <c r="UV27" s="138"/>
      <c r="UW27" s="138"/>
      <c r="UX27" s="139"/>
      <c r="UY27" s="137"/>
      <c r="UZ27" s="138"/>
      <c r="VA27" s="138"/>
      <c r="VB27" s="138"/>
      <c r="VC27" s="139"/>
      <c r="VD27" s="137"/>
      <c r="VE27" s="138"/>
      <c r="VF27" s="138"/>
      <c r="VG27" s="138"/>
      <c r="VH27" s="139"/>
      <c r="VI27" s="137"/>
      <c r="VJ27" s="138"/>
      <c r="VK27" s="138"/>
      <c r="VL27" s="138"/>
      <c r="VM27" s="139"/>
      <c r="VN27" s="137"/>
      <c r="VO27" s="138"/>
      <c r="VP27" s="138"/>
      <c r="VQ27" s="138"/>
      <c r="VR27" s="139"/>
      <c r="VS27" s="137"/>
      <c r="VT27" s="138"/>
      <c r="VU27" s="138"/>
      <c r="VV27" s="138"/>
      <c r="VW27" s="139"/>
      <c r="VX27" s="137"/>
      <c r="VY27" s="138"/>
      <c r="VZ27" s="138"/>
      <c r="WA27" s="138"/>
      <c r="WB27" s="139"/>
      <c r="WC27" s="137"/>
      <c r="WD27" s="138"/>
      <c r="WE27" s="138"/>
      <c r="WF27" s="138"/>
      <c r="WG27" s="139"/>
      <c r="WH27" s="137"/>
      <c r="WI27" s="138"/>
      <c r="WJ27" s="138"/>
      <c r="WK27" s="138"/>
      <c r="WL27" s="139"/>
      <c r="WM27" s="137"/>
      <c r="WN27" s="138"/>
      <c r="WO27" s="138"/>
      <c r="WP27" s="138"/>
      <c r="WQ27" s="139"/>
      <c r="WR27" s="137"/>
      <c r="WS27" s="138"/>
      <c r="WT27" s="138"/>
      <c r="WU27" s="138"/>
      <c r="WV27" s="139"/>
      <c r="WW27" s="137"/>
      <c r="WX27" s="138"/>
      <c r="WY27" s="138"/>
      <c r="WZ27" s="138"/>
      <c r="XA27" s="139"/>
      <c r="XB27" s="137"/>
      <c r="XC27" s="138"/>
      <c r="XD27" s="138"/>
      <c r="XE27" s="138"/>
      <c r="XF27" s="139"/>
      <c r="XG27" s="137"/>
      <c r="XH27" s="138"/>
      <c r="XI27" s="138"/>
      <c r="XJ27" s="138"/>
      <c r="XK27" s="139"/>
      <c r="XL27" s="137"/>
      <c r="XM27" s="138"/>
      <c r="XN27" s="138"/>
      <c r="XO27" s="138"/>
      <c r="XP27" s="139"/>
      <c r="XQ27" s="137"/>
      <c r="XR27" s="138"/>
      <c r="XS27" s="138"/>
      <c r="XT27" s="138"/>
      <c r="XU27" s="139"/>
      <c r="XV27" s="137"/>
      <c r="XW27" s="138"/>
      <c r="XX27" s="138"/>
      <c r="XY27" s="138"/>
      <c r="XZ27" s="139"/>
      <c r="YA27" s="137"/>
      <c r="YB27" s="138"/>
      <c r="YC27" s="138"/>
      <c r="YD27" s="138"/>
      <c r="YE27" s="139"/>
      <c r="YF27" s="137"/>
      <c r="YG27" s="138"/>
      <c r="YH27" s="138"/>
      <c r="YI27" s="138"/>
      <c r="YJ27" s="139"/>
      <c r="YK27" s="137"/>
      <c r="YL27" s="138"/>
      <c r="YM27" s="138"/>
      <c r="YN27" s="138"/>
      <c r="YO27" s="139"/>
      <c r="YP27" s="137"/>
      <c r="YQ27" s="138"/>
      <c r="YR27" s="138"/>
      <c r="YS27" s="138"/>
      <c r="YT27" s="139"/>
      <c r="YU27" s="137"/>
      <c r="YV27" s="138"/>
      <c r="YW27" s="138"/>
      <c r="YX27" s="138"/>
      <c r="YY27" s="139"/>
      <c r="YZ27" s="137"/>
      <c r="ZA27" s="138"/>
      <c r="ZB27" s="138"/>
      <c r="ZC27" s="138"/>
      <c r="ZD27" s="139"/>
      <c r="ZE27" s="137"/>
      <c r="ZF27" s="138"/>
      <c r="ZG27" s="138"/>
      <c r="ZH27" s="138"/>
      <c r="ZI27" s="139"/>
      <c r="ZK27" s="3"/>
      <c r="ZL27" s="3"/>
      <c r="ZM27" s="3"/>
      <c r="ZN27" s="3"/>
      <c r="ZO27" s="3"/>
      <c r="ZP27" s="3"/>
      <c r="ZQ27" s="3"/>
      <c r="ZR27" s="3"/>
      <c r="ZS27" s="3"/>
      <c r="ZT27" s="3"/>
      <c r="ZU27" s="3"/>
      <c r="ZV27" s="3"/>
      <c r="ZW27" s="3"/>
      <c r="ZX27" s="3"/>
      <c r="ZY27" s="3"/>
      <c r="ZZ27" s="3"/>
      <c r="AAA27" s="3"/>
      <c r="AAB27" s="3"/>
      <c r="AAC27" s="3"/>
      <c r="AAD27" s="3"/>
      <c r="AAE27" s="3"/>
      <c r="AAF27" s="3"/>
      <c r="AAG27" s="3"/>
      <c r="AAH27" s="3"/>
    </row>
    <row r="28" spans="1:710" s="4" customFormat="1" ht="11.1" customHeight="1" x14ac:dyDescent="0.4">
      <c r="A28" s="399" t="s">
        <v>69</v>
      </c>
      <c r="B28" s="400"/>
      <c r="C28" s="400"/>
      <c r="D28" s="400"/>
      <c r="E28" s="400"/>
      <c r="F28" s="400"/>
      <c r="G28" s="400"/>
      <c r="H28" s="400"/>
      <c r="I28" s="400"/>
      <c r="J28" s="401"/>
      <c r="K28" s="390">
        <v>50</v>
      </c>
      <c r="L28" s="391"/>
      <c r="M28" s="391"/>
      <c r="N28" s="391"/>
      <c r="O28" s="392"/>
      <c r="P28" s="390">
        <v>50</v>
      </c>
      <c r="Q28" s="391"/>
      <c r="R28" s="391"/>
      <c r="S28" s="391"/>
      <c r="T28" s="392"/>
      <c r="U28" s="390">
        <v>50</v>
      </c>
      <c r="V28" s="391"/>
      <c r="W28" s="391"/>
      <c r="X28" s="391"/>
      <c r="Y28" s="392"/>
      <c r="Z28" s="390">
        <v>50</v>
      </c>
      <c r="AA28" s="391"/>
      <c r="AB28" s="391"/>
      <c r="AC28" s="391"/>
      <c r="AD28" s="392"/>
      <c r="AE28" s="390">
        <v>80</v>
      </c>
      <c r="AF28" s="391"/>
      <c r="AG28" s="391"/>
      <c r="AH28" s="391"/>
      <c r="AI28" s="392"/>
      <c r="AJ28" s="390">
        <v>80</v>
      </c>
      <c r="AK28" s="391"/>
      <c r="AL28" s="391"/>
      <c r="AM28" s="391"/>
      <c r="AN28" s="392"/>
      <c r="AO28" s="390">
        <v>100</v>
      </c>
      <c r="AP28" s="391"/>
      <c r="AQ28" s="391"/>
      <c r="AR28" s="391"/>
      <c r="AS28" s="392"/>
      <c r="AT28" s="390"/>
      <c r="AU28" s="391"/>
      <c r="AV28" s="391"/>
      <c r="AW28" s="391"/>
      <c r="AX28" s="392"/>
      <c r="AY28" s="390">
        <v>120</v>
      </c>
      <c r="AZ28" s="391"/>
      <c r="BA28" s="391"/>
      <c r="BB28" s="391"/>
      <c r="BC28" s="392"/>
      <c r="BD28" s="131"/>
      <c r="BE28" s="132"/>
      <c r="BF28" s="132"/>
      <c r="BG28" s="132"/>
      <c r="BH28" s="133"/>
      <c r="BI28" s="131"/>
      <c r="BJ28" s="132"/>
      <c r="BK28" s="132"/>
      <c r="BL28" s="132"/>
      <c r="BM28" s="133"/>
      <c r="BN28" s="131"/>
      <c r="BO28" s="132"/>
      <c r="BP28" s="132"/>
      <c r="BQ28" s="132"/>
      <c r="BR28" s="133"/>
      <c r="BS28" s="131"/>
      <c r="BT28" s="132"/>
      <c r="BU28" s="132"/>
      <c r="BV28" s="132"/>
      <c r="BW28" s="133"/>
      <c r="BX28" s="131"/>
      <c r="BY28" s="132"/>
      <c r="BZ28" s="132"/>
      <c r="CA28" s="132"/>
      <c r="CB28" s="133"/>
      <c r="CC28" s="131"/>
      <c r="CD28" s="132"/>
      <c r="CE28" s="132"/>
      <c r="CF28" s="132"/>
      <c r="CG28" s="133"/>
      <c r="CH28" s="131"/>
      <c r="CI28" s="132"/>
      <c r="CJ28" s="132"/>
      <c r="CK28" s="132"/>
      <c r="CL28" s="133"/>
      <c r="CM28" s="131"/>
      <c r="CN28" s="132"/>
      <c r="CO28" s="132"/>
      <c r="CP28" s="132"/>
      <c r="CQ28" s="133"/>
      <c r="CR28" s="131"/>
      <c r="CS28" s="132"/>
      <c r="CT28" s="132"/>
      <c r="CU28" s="132"/>
      <c r="CV28" s="133"/>
      <c r="CW28" s="131"/>
      <c r="CX28" s="132"/>
      <c r="CY28" s="132"/>
      <c r="CZ28" s="132"/>
      <c r="DA28" s="133"/>
      <c r="DB28" s="131"/>
      <c r="DC28" s="132"/>
      <c r="DD28" s="132"/>
      <c r="DE28" s="132"/>
      <c r="DF28" s="133"/>
      <c r="DG28" s="131"/>
      <c r="DH28" s="132"/>
      <c r="DI28" s="132"/>
      <c r="DJ28" s="132"/>
      <c r="DK28" s="133"/>
      <c r="DL28" s="131"/>
      <c r="DM28" s="132"/>
      <c r="DN28" s="132"/>
      <c r="DO28" s="132"/>
      <c r="DP28" s="133"/>
      <c r="DQ28" s="131"/>
      <c r="DR28" s="132"/>
      <c r="DS28" s="132"/>
      <c r="DT28" s="132"/>
      <c r="DU28" s="133"/>
      <c r="DV28" s="131"/>
      <c r="DW28" s="132"/>
      <c r="DX28" s="132"/>
      <c r="DY28" s="132"/>
      <c r="DZ28" s="133"/>
      <c r="EA28" s="131"/>
      <c r="EB28" s="132"/>
      <c r="EC28" s="132"/>
      <c r="ED28" s="132"/>
      <c r="EE28" s="133"/>
      <c r="EF28" s="131"/>
      <c r="EG28" s="132"/>
      <c r="EH28" s="132"/>
      <c r="EI28" s="132"/>
      <c r="EJ28" s="133"/>
      <c r="EK28" s="131"/>
      <c r="EL28" s="132"/>
      <c r="EM28" s="132"/>
      <c r="EN28" s="132"/>
      <c r="EO28" s="133"/>
      <c r="EP28" s="131"/>
      <c r="EQ28" s="132"/>
      <c r="ER28" s="132"/>
      <c r="ES28" s="132"/>
      <c r="ET28" s="133"/>
      <c r="EU28" s="131"/>
      <c r="EV28" s="132"/>
      <c r="EW28" s="132"/>
      <c r="EX28" s="132"/>
      <c r="EY28" s="133"/>
      <c r="EZ28" s="131"/>
      <c r="FA28" s="132"/>
      <c r="FB28" s="132"/>
      <c r="FC28" s="132"/>
      <c r="FD28" s="133"/>
      <c r="FE28" s="131"/>
      <c r="FF28" s="132"/>
      <c r="FG28" s="132"/>
      <c r="FH28" s="132"/>
      <c r="FI28" s="133"/>
      <c r="FJ28" s="131"/>
      <c r="FK28" s="132"/>
      <c r="FL28" s="132"/>
      <c r="FM28" s="132"/>
      <c r="FN28" s="133"/>
      <c r="FO28" s="131"/>
      <c r="FP28" s="132"/>
      <c r="FQ28" s="132"/>
      <c r="FR28" s="132"/>
      <c r="FS28" s="133"/>
      <c r="FT28" s="131"/>
      <c r="FU28" s="132"/>
      <c r="FV28" s="132"/>
      <c r="FW28" s="132"/>
      <c r="FX28" s="133"/>
      <c r="FY28" s="131"/>
      <c r="FZ28" s="132"/>
      <c r="GA28" s="132"/>
      <c r="GB28" s="132"/>
      <c r="GC28" s="133"/>
      <c r="GD28" s="131"/>
      <c r="GE28" s="132"/>
      <c r="GF28" s="132"/>
      <c r="GG28" s="132"/>
      <c r="GH28" s="133"/>
      <c r="GI28" s="131"/>
      <c r="GJ28" s="132"/>
      <c r="GK28" s="132"/>
      <c r="GL28" s="132"/>
      <c r="GM28" s="133"/>
      <c r="GN28" s="131"/>
      <c r="GO28" s="132"/>
      <c r="GP28" s="132"/>
      <c r="GQ28" s="132"/>
      <c r="GR28" s="133"/>
      <c r="GS28" s="131"/>
      <c r="GT28" s="132"/>
      <c r="GU28" s="132"/>
      <c r="GV28" s="132"/>
      <c r="GW28" s="133"/>
      <c r="GX28" s="131"/>
      <c r="GY28" s="132"/>
      <c r="GZ28" s="132"/>
      <c r="HA28" s="132"/>
      <c r="HB28" s="133"/>
      <c r="HC28" s="131"/>
      <c r="HD28" s="132"/>
      <c r="HE28" s="132"/>
      <c r="HF28" s="132"/>
      <c r="HG28" s="133"/>
      <c r="HH28" s="131"/>
      <c r="HI28" s="132"/>
      <c r="HJ28" s="132"/>
      <c r="HK28" s="132"/>
      <c r="HL28" s="133"/>
      <c r="HM28" s="131"/>
      <c r="HN28" s="132"/>
      <c r="HO28" s="132"/>
      <c r="HP28" s="132"/>
      <c r="HQ28" s="133"/>
      <c r="HR28" s="131"/>
      <c r="HS28" s="132"/>
      <c r="HT28" s="132"/>
      <c r="HU28" s="132"/>
      <c r="HV28" s="133"/>
      <c r="HW28" s="131"/>
      <c r="HX28" s="132"/>
      <c r="HY28" s="132"/>
      <c r="HZ28" s="132"/>
      <c r="IA28" s="133"/>
      <c r="IB28" s="131"/>
      <c r="IC28" s="132"/>
      <c r="ID28" s="132"/>
      <c r="IE28" s="132"/>
      <c r="IF28" s="133"/>
      <c r="IG28" s="131"/>
      <c r="IH28" s="132"/>
      <c r="II28" s="132"/>
      <c r="IJ28" s="132"/>
      <c r="IK28" s="133"/>
      <c r="IL28" s="131"/>
      <c r="IM28" s="132"/>
      <c r="IN28" s="132"/>
      <c r="IO28" s="132"/>
      <c r="IP28" s="133"/>
      <c r="IQ28" s="131"/>
      <c r="IR28" s="132"/>
      <c r="IS28" s="132"/>
      <c r="IT28" s="132"/>
      <c r="IU28" s="133"/>
      <c r="IV28" s="131"/>
      <c r="IW28" s="132"/>
      <c r="IX28" s="132"/>
      <c r="IY28" s="132"/>
      <c r="IZ28" s="133"/>
      <c r="JA28" s="131"/>
      <c r="JB28" s="132"/>
      <c r="JC28" s="132"/>
      <c r="JD28" s="132"/>
      <c r="JE28" s="133"/>
      <c r="JF28" s="131"/>
      <c r="JG28" s="132"/>
      <c r="JH28" s="132"/>
      <c r="JI28" s="132"/>
      <c r="JJ28" s="133"/>
      <c r="JK28" s="131"/>
      <c r="JL28" s="132"/>
      <c r="JM28" s="132"/>
      <c r="JN28" s="132"/>
      <c r="JO28" s="133"/>
      <c r="JP28" s="131"/>
      <c r="JQ28" s="132"/>
      <c r="JR28" s="132"/>
      <c r="JS28" s="132"/>
      <c r="JT28" s="133"/>
      <c r="JU28" s="131"/>
      <c r="JV28" s="132"/>
      <c r="JW28" s="132"/>
      <c r="JX28" s="132"/>
      <c r="JY28" s="133"/>
      <c r="JZ28" s="131"/>
      <c r="KA28" s="132"/>
      <c r="KB28" s="132"/>
      <c r="KC28" s="132"/>
      <c r="KD28" s="133"/>
      <c r="KE28" s="131"/>
      <c r="KF28" s="132"/>
      <c r="KG28" s="132"/>
      <c r="KH28" s="132"/>
      <c r="KI28" s="133"/>
      <c r="KJ28" s="131"/>
      <c r="KK28" s="132"/>
      <c r="KL28" s="132"/>
      <c r="KM28" s="132"/>
      <c r="KN28" s="133"/>
      <c r="KO28" s="131"/>
      <c r="KP28" s="132"/>
      <c r="KQ28" s="132"/>
      <c r="KR28" s="132"/>
      <c r="KS28" s="133"/>
      <c r="KT28" s="131"/>
      <c r="KU28" s="132"/>
      <c r="KV28" s="132"/>
      <c r="KW28" s="132"/>
      <c r="KX28" s="133"/>
      <c r="KY28" s="131"/>
      <c r="KZ28" s="132"/>
      <c r="LA28" s="132"/>
      <c r="LB28" s="132"/>
      <c r="LC28" s="133"/>
      <c r="LD28" s="131"/>
      <c r="LE28" s="132"/>
      <c r="LF28" s="132"/>
      <c r="LG28" s="132"/>
      <c r="LH28" s="133"/>
      <c r="LI28" s="131"/>
      <c r="LJ28" s="132"/>
      <c r="LK28" s="132"/>
      <c r="LL28" s="132"/>
      <c r="LM28" s="133"/>
      <c r="LN28" s="131"/>
      <c r="LO28" s="132"/>
      <c r="LP28" s="132"/>
      <c r="LQ28" s="132"/>
      <c r="LR28" s="133"/>
      <c r="LS28" s="131"/>
      <c r="LT28" s="132"/>
      <c r="LU28" s="132"/>
      <c r="LV28" s="132"/>
      <c r="LW28" s="133"/>
      <c r="LX28" s="131"/>
      <c r="LY28" s="132"/>
      <c r="LZ28" s="132"/>
      <c r="MA28" s="132"/>
      <c r="MB28" s="133"/>
      <c r="MC28" s="131"/>
      <c r="MD28" s="132"/>
      <c r="ME28" s="132"/>
      <c r="MF28" s="132"/>
      <c r="MG28" s="133"/>
      <c r="MH28" s="131"/>
      <c r="MI28" s="132"/>
      <c r="MJ28" s="132"/>
      <c r="MK28" s="132"/>
      <c r="ML28" s="133"/>
      <c r="MM28" s="131"/>
      <c r="MN28" s="132"/>
      <c r="MO28" s="132"/>
      <c r="MP28" s="132"/>
      <c r="MQ28" s="133"/>
      <c r="MR28" s="131"/>
      <c r="MS28" s="132"/>
      <c r="MT28" s="132"/>
      <c r="MU28" s="132"/>
      <c r="MV28" s="133"/>
      <c r="MW28" s="131"/>
      <c r="MX28" s="132"/>
      <c r="MY28" s="132"/>
      <c r="MZ28" s="132"/>
      <c r="NA28" s="133"/>
      <c r="NB28" s="131"/>
      <c r="NC28" s="132"/>
      <c r="ND28" s="132"/>
      <c r="NE28" s="132"/>
      <c r="NF28" s="133"/>
      <c r="NG28" s="131"/>
      <c r="NH28" s="132"/>
      <c r="NI28" s="132"/>
      <c r="NJ28" s="132"/>
      <c r="NK28" s="133"/>
      <c r="NL28" s="131"/>
      <c r="NM28" s="132"/>
      <c r="NN28" s="132"/>
      <c r="NO28" s="132"/>
      <c r="NP28" s="133"/>
      <c r="NQ28" s="131"/>
      <c r="NR28" s="132"/>
      <c r="NS28" s="132"/>
      <c r="NT28" s="132"/>
      <c r="NU28" s="133"/>
      <c r="NV28" s="131"/>
      <c r="NW28" s="132"/>
      <c r="NX28" s="132"/>
      <c r="NY28" s="132"/>
      <c r="NZ28" s="133"/>
      <c r="OA28" s="131"/>
      <c r="OB28" s="132"/>
      <c r="OC28" s="132"/>
      <c r="OD28" s="132"/>
      <c r="OE28" s="133"/>
      <c r="OF28" s="131"/>
      <c r="OG28" s="132"/>
      <c r="OH28" s="132"/>
      <c r="OI28" s="132"/>
      <c r="OJ28" s="133"/>
      <c r="OK28" s="131"/>
      <c r="OL28" s="132"/>
      <c r="OM28" s="132"/>
      <c r="ON28" s="132"/>
      <c r="OO28" s="133"/>
      <c r="OP28" s="131"/>
      <c r="OQ28" s="132"/>
      <c r="OR28" s="132"/>
      <c r="OS28" s="132"/>
      <c r="OT28" s="133"/>
      <c r="OU28" s="131"/>
      <c r="OV28" s="132"/>
      <c r="OW28" s="132"/>
      <c r="OX28" s="132"/>
      <c r="OY28" s="133"/>
      <c r="OZ28" s="131"/>
      <c r="PA28" s="132"/>
      <c r="PB28" s="132"/>
      <c r="PC28" s="132"/>
      <c r="PD28" s="133"/>
      <c r="PE28" s="131"/>
      <c r="PF28" s="132"/>
      <c r="PG28" s="132"/>
      <c r="PH28" s="132"/>
      <c r="PI28" s="133"/>
      <c r="PJ28" s="131"/>
      <c r="PK28" s="132"/>
      <c r="PL28" s="132"/>
      <c r="PM28" s="132"/>
      <c r="PN28" s="133"/>
      <c r="PO28" s="131"/>
      <c r="PP28" s="132"/>
      <c r="PQ28" s="132"/>
      <c r="PR28" s="132"/>
      <c r="PS28" s="133"/>
      <c r="PT28" s="131"/>
      <c r="PU28" s="132"/>
      <c r="PV28" s="132"/>
      <c r="PW28" s="132"/>
      <c r="PX28" s="133"/>
      <c r="PY28" s="131"/>
      <c r="PZ28" s="132"/>
      <c r="QA28" s="132"/>
      <c r="QB28" s="132"/>
      <c r="QC28" s="133"/>
      <c r="QD28" s="131"/>
      <c r="QE28" s="132"/>
      <c r="QF28" s="132"/>
      <c r="QG28" s="132"/>
      <c r="QH28" s="133"/>
      <c r="QI28" s="131"/>
      <c r="QJ28" s="132"/>
      <c r="QK28" s="132"/>
      <c r="QL28" s="132"/>
      <c r="QM28" s="133"/>
      <c r="QN28" s="131"/>
      <c r="QO28" s="132"/>
      <c r="QP28" s="132"/>
      <c r="QQ28" s="132"/>
      <c r="QR28" s="133"/>
      <c r="QS28" s="131"/>
      <c r="QT28" s="132"/>
      <c r="QU28" s="132"/>
      <c r="QV28" s="132"/>
      <c r="QW28" s="133"/>
      <c r="QX28" s="131"/>
      <c r="QY28" s="132"/>
      <c r="QZ28" s="132"/>
      <c r="RA28" s="132"/>
      <c r="RB28" s="133"/>
      <c r="RC28" s="131"/>
      <c r="RD28" s="132"/>
      <c r="RE28" s="132"/>
      <c r="RF28" s="132"/>
      <c r="RG28" s="133"/>
      <c r="RH28" s="131"/>
      <c r="RI28" s="132"/>
      <c r="RJ28" s="132"/>
      <c r="RK28" s="132"/>
      <c r="RL28" s="133"/>
      <c r="RM28" s="131"/>
      <c r="RN28" s="132"/>
      <c r="RO28" s="132"/>
      <c r="RP28" s="132"/>
      <c r="RQ28" s="133"/>
      <c r="RR28" s="131"/>
      <c r="RS28" s="132"/>
      <c r="RT28" s="132"/>
      <c r="RU28" s="132"/>
      <c r="RV28" s="133"/>
      <c r="RW28" s="131"/>
      <c r="RX28" s="132"/>
      <c r="RY28" s="132"/>
      <c r="RZ28" s="132"/>
      <c r="SA28" s="133"/>
      <c r="SB28" s="131"/>
      <c r="SC28" s="132"/>
      <c r="SD28" s="132"/>
      <c r="SE28" s="132"/>
      <c r="SF28" s="133"/>
      <c r="SG28" s="131"/>
      <c r="SH28" s="132"/>
      <c r="SI28" s="132"/>
      <c r="SJ28" s="132"/>
      <c r="SK28" s="133"/>
      <c r="SL28" s="131"/>
      <c r="SM28" s="132"/>
      <c r="SN28" s="132"/>
      <c r="SO28" s="132"/>
      <c r="SP28" s="133"/>
      <c r="SQ28" s="131"/>
      <c r="SR28" s="132"/>
      <c r="SS28" s="132"/>
      <c r="ST28" s="132"/>
      <c r="SU28" s="133"/>
      <c r="SV28" s="131"/>
      <c r="SW28" s="132"/>
      <c r="SX28" s="132"/>
      <c r="SY28" s="132"/>
      <c r="SZ28" s="133"/>
      <c r="TA28" s="131"/>
      <c r="TB28" s="132"/>
      <c r="TC28" s="132"/>
      <c r="TD28" s="132"/>
      <c r="TE28" s="133"/>
      <c r="TF28" s="131"/>
      <c r="TG28" s="132"/>
      <c r="TH28" s="132"/>
      <c r="TI28" s="132"/>
      <c r="TJ28" s="133"/>
      <c r="TK28" s="131"/>
      <c r="TL28" s="132"/>
      <c r="TM28" s="132"/>
      <c r="TN28" s="132"/>
      <c r="TO28" s="133"/>
      <c r="TP28" s="131"/>
      <c r="TQ28" s="132"/>
      <c r="TR28" s="132"/>
      <c r="TS28" s="132"/>
      <c r="TT28" s="133"/>
      <c r="TU28" s="131"/>
      <c r="TV28" s="132"/>
      <c r="TW28" s="132"/>
      <c r="TX28" s="132"/>
      <c r="TY28" s="133"/>
      <c r="TZ28" s="131"/>
      <c r="UA28" s="132"/>
      <c r="UB28" s="132"/>
      <c r="UC28" s="132"/>
      <c r="UD28" s="133"/>
      <c r="UE28" s="131"/>
      <c r="UF28" s="132"/>
      <c r="UG28" s="132"/>
      <c r="UH28" s="132"/>
      <c r="UI28" s="133"/>
      <c r="UJ28" s="131"/>
      <c r="UK28" s="132"/>
      <c r="UL28" s="132"/>
      <c r="UM28" s="132"/>
      <c r="UN28" s="133"/>
      <c r="UO28" s="131"/>
      <c r="UP28" s="132"/>
      <c r="UQ28" s="132"/>
      <c r="UR28" s="132"/>
      <c r="US28" s="133"/>
      <c r="UT28" s="131"/>
      <c r="UU28" s="132"/>
      <c r="UV28" s="132"/>
      <c r="UW28" s="132"/>
      <c r="UX28" s="133"/>
      <c r="UY28" s="131"/>
      <c r="UZ28" s="132"/>
      <c r="VA28" s="132"/>
      <c r="VB28" s="132"/>
      <c r="VC28" s="133"/>
      <c r="VD28" s="131"/>
      <c r="VE28" s="132"/>
      <c r="VF28" s="132"/>
      <c r="VG28" s="132"/>
      <c r="VH28" s="133"/>
      <c r="VI28" s="131"/>
      <c r="VJ28" s="132"/>
      <c r="VK28" s="132"/>
      <c r="VL28" s="132"/>
      <c r="VM28" s="133"/>
      <c r="VN28" s="131"/>
      <c r="VO28" s="132"/>
      <c r="VP28" s="132"/>
      <c r="VQ28" s="132"/>
      <c r="VR28" s="133"/>
      <c r="VS28" s="131"/>
      <c r="VT28" s="132"/>
      <c r="VU28" s="132"/>
      <c r="VV28" s="132"/>
      <c r="VW28" s="133"/>
      <c r="VX28" s="131"/>
      <c r="VY28" s="132"/>
      <c r="VZ28" s="132"/>
      <c r="WA28" s="132"/>
      <c r="WB28" s="133"/>
      <c r="WC28" s="131"/>
      <c r="WD28" s="132"/>
      <c r="WE28" s="132"/>
      <c r="WF28" s="132"/>
      <c r="WG28" s="133"/>
      <c r="WH28" s="131"/>
      <c r="WI28" s="132"/>
      <c r="WJ28" s="132"/>
      <c r="WK28" s="132"/>
      <c r="WL28" s="133"/>
      <c r="WM28" s="131"/>
      <c r="WN28" s="132"/>
      <c r="WO28" s="132"/>
      <c r="WP28" s="132"/>
      <c r="WQ28" s="133"/>
      <c r="WR28" s="131"/>
      <c r="WS28" s="132"/>
      <c r="WT28" s="132"/>
      <c r="WU28" s="132"/>
      <c r="WV28" s="133"/>
      <c r="WW28" s="131"/>
      <c r="WX28" s="132"/>
      <c r="WY28" s="132"/>
      <c r="WZ28" s="132"/>
      <c r="XA28" s="133"/>
      <c r="XB28" s="131"/>
      <c r="XC28" s="132"/>
      <c r="XD28" s="132"/>
      <c r="XE28" s="132"/>
      <c r="XF28" s="133"/>
      <c r="XG28" s="131"/>
      <c r="XH28" s="132"/>
      <c r="XI28" s="132"/>
      <c r="XJ28" s="132"/>
      <c r="XK28" s="133"/>
      <c r="XL28" s="131"/>
      <c r="XM28" s="132"/>
      <c r="XN28" s="132"/>
      <c r="XO28" s="132"/>
      <c r="XP28" s="133"/>
      <c r="XQ28" s="131"/>
      <c r="XR28" s="132"/>
      <c r="XS28" s="132"/>
      <c r="XT28" s="132"/>
      <c r="XU28" s="133"/>
      <c r="XV28" s="131"/>
      <c r="XW28" s="132"/>
      <c r="XX28" s="132"/>
      <c r="XY28" s="132"/>
      <c r="XZ28" s="133"/>
      <c r="YA28" s="131"/>
      <c r="YB28" s="132"/>
      <c r="YC28" s="132"/>
      <c r="YD28" s="132"/>
      <c r="YE28" s="133"/>
      <c r="YF28" s="131"/>
      <c r="YG28" s="132"/>
      <c r="YH28" s="132"/>
      <c r="YI28" s="132"/>
      <c r="YJ28" s="133"/>
      <c r="YK28" s="131"/>
      <c r="YL28" s="132"/>
      <c r="YM28" s="132"/>
      <c r="YN28" s="132"/>
      <c r="YO28" s="133"/>
      <c r="YP28" s="131"/>
      <c r="YQ28" s="132"/>
      <c r="YR28" s="132"/>
      <c r="YS28" s="132"/>
      <c r="YT28" s="133"/>
      <c r="YU28" s="131"/>
      <c r="YV28" s="132"/>
      <c r="YW28" s="132"/>
      <c r="YX28" s="132"/>
      <c r="YY28" s="133"/>
      <c r="YZ28" s="131"/>
      <c r="ZA28" s="132"/>
      <c r="ZB28" s="132"/>
      <c r="ZC28" s="132"/>
      <c r="ZD28" s="133"/>
      <c r="ZE28" s="131"/>
      <c r="ZF28" s="132"/>
      <c r="ZG28" s="132"/>
      <c r="ZH28" s="132"/>
      <c r="ZI28" s="133"/>
      <c r="ZK28" s="3"/>
      <c r="ZL28" s="3"/>
      <c r="ZM28" s="3"/>
      <c r="ZN28" s="3"/>
      <c r="ZO28" s="3"/>
      <c r="ZP28" s="3"/>
      <c r="ZQ28" s="3"/>
      <c r="ZR28" s="3"/>
      <c r="ZS28" s="3"/>
      <c r="ZT28" s="3"/>
      <c r="ZU28" s="3"/>
      <c r="ZV28" s="3"/>
      <c r="ZW28" s="3"/>
      <c r="ZX28" s="3"/>
      <c r="ZY28" s="3"/>
      <c r="ZZ28" s="3"/>
      <c r="AAA28" s="3"/>
      <c r="AAB28" s="3"/>
      <c r="AAC28" s="3"/>
      <c r="AAD28" s="3"/>
      <c r="AAE28" s="3"/>
      <c r="AAF28" s="3"/>
      <c r="AAG28" s="3"/>
      <c r="AAH28" s="3"/>
    </row>
    <row r="29" spans="1:710" s="4" customFormat="1" ht="11.1" customHeight="1" x14ac:dyDescent="0.4">
      <c r="A29" s="402"/>
      <c r="B29" s="403"/>
      <c r="C29" s="403"/>
      <c r="D29" s="403"/>
      <c r="E29" s="403"/>
      <c r="F29" s="403"/>
      <c r="G29" s="403"/>
      <c r="H29" s="403"/>
      <c r="I29" s="403"/>
      <c r="J29" s="404"/>
      <c r="K29" s="393"/>
      <c r="L29" s="408"/>
      <c r="M29" s="408"/>
      <c r="N29" s="408"/>
      <c r="O29" s="395"/>
      <c r="P29" s="393"/>
      <c r="Q29" s="408"/>
      <c r="R29" s="408"/>
      <c r="S29" s="408"/>
      <c r="T29" s="395"/>
      <c r="U29" s="393"/>
      <c r="V29" s="408"/>
      <c r="W29" s="408"/>
      <c r="X29" s="408"/>
      <c r="Y29" s="395"/>
      <c r="Z29" s="393"/>
      <c r="AA29" s="408"/>
      <c r="AB29" s="408"/>
      <c r="AC29" s="408"/>
      <c r="AD29" s="395"/>
      <c r="AE29" s="393"/>
      <c r="AF29" s="408"/>
      <c r="AG29" s="408"/>
      <c r="AH29" s="408"/>
      <c r="AI29" s="395"/>
      <c r="AJ29" s="393"/>
      <c r="AK29" s="408"/>
      <c r="AL29" s="408"/>
      <c r="AM29" s="408"/>
      <c r="AN29" s="395"/>
      <c r="AO29" s="393"/>
      <c r="AP29" s="394"/>
      <c r="AQ29" s="394"/>
      <c r="AR29" s="394"/>
      <c r="AS29" s="395"/>
      <c r="AT29" s="393"/>
      <c r="AU29" s="394"/>
      <c r="AV29" s="394"/>
      <c r="AW29" s="394"/>
      <c r="AX29" s="395"/>
      <c r="AY29" s="393"/>
      <c r="AZ29" s="394"/>
      <c r="BA29" s="394"/>
      <c r="BB29" s="394"/>
      <c r="BC29" s="395"/>
      <c r="BD29" s="134"/>
      <c r="BE29" s="135"/>
      <c r="BF29" s="135"/>
      <c r="BG29" s="135"/>
      <c r="BH29" s="136"/>
      <c r="BI29" s="134"/>
      <c r="BJ29" s="135"/>
      <c r="BK29" s="135"/>
      <c r="BL29" s="135"/>
      <c r="BM29" s="136"/>
      <c r="BN29" s="134"/>
      <c r="BO29" s="135"/>
      <c r="BP29" s="135"/>
      <c r="BQ29" s="135"/>
      <c r="BR29" s="136"/>
      <c r="BS29" s="134"/>
      <c r="BT29" s="135"/>
      <c r="BU29" s="135"/>
      <c r="BV29" s="135"/>
      <c r="BW29" s="136"/>
      <c r="BX29" s="134"/>
      <c r="BY29" s="135"/>
      <c r="BZ29" s="135"/>
      <c r="CA29" s="135"/>
      <c r="CB29" s="136"/>
      <c r="CC29" s="134"/>
      <c r="CD29" s="135"/>
      <c r="CE29" s="135"/>
      <c r="CF29" s="135"/>
      <c r="CG29" s="136"/>
      <c r="CH29" s="134"/>
      <c r="CI29" s="135"/>
      <c r="CJ29" s="135"/>
      <c r="CK29" s="135"/>
      <c r="CL29" s="136"/>
      <c r="CM29" s="134"/>
      <c r="CN29" s="135"/>
      <c r="CO29" s="135"/>
      <c r="CP29" s="135"/>
      <c r="CQ29" s="136"/>
      <c r="CR29" s="134"/>
      <c r="CS29" s="135"/>
      <c r="CT29" s="135"/>
      <c r="CU29" s="135"/>
      <c r="CV29" s="136"/>
      <c r="CW29" s="134"/>
      <c r="CX29" s="135"/>
      <c r="CY29" s="135"/>
      <c r="CZ29" s="135"/>
      <c r="DA29" s="136"/>
      <c r="DB29" s="134"/>
      <c r="DC29" s="135"/>
      <c r="DD29" s="135"/>
      <c r="DE29" s="135"/>
      <c r="DF29" s="136"/>
      <c r="DG29" s="134"/>
      <c r="DH29" s="135"/>
      <c r="DI29" s="135"/>
      <c r="DJ29" s="135"/>
      <c r="DK29" s="136"/>
      <c r="DL29" s="134"/>
      <c r="DM29" s="135"/>
      <c r="DN29" s="135"/>
      <c r="DO29" s="135"/>
      <c r="DP29" s="136"/>
      <c r="DQ29" s="134"/>
      <c r="DR29" s="135"/>
      <c r="DS29" s="135"/>
      <c r="DT29" s="135"/>
      <c r="DU29" s="136"/>
      <c r="DV29" s="134"/>
      <c r="DW29" s="135"/>
      <c r="DX29" s="135"/>
      <c r="DY29" s="135"/>
      <c r="DZ29" s="136"/>
      <c r="EA29" s="134"/>
      <c r="EB29" s="135"/>
      <c r="EC29" s="135"/>
      <c r="ED29" s="135"/>
      <c r="EE29" s="136"/>
      <c r="EF29" s="134"/>
      <c r="EG29" s="135"/>
      <c r="EH29" s="135"/>
      <c r="EI29" s="135"/>
      <c r="EJ29" s="136"/>
      <c r="EK29" s="134"/>
      <c r="EL29" s="135"/>
      <c r="EM29" s="135"/>
      <c r="EN29" s="135"/>
      <c r="EO29" s="136"/>
      <c r="EP29" s="134"/>
      <c r="EQ29" s="135"/>
      <c r="ER29" s="135"/>
      <c r="ES29" s="135"/>
      <c r="ET29" s="136"/>
      <c r="EU29" s="134"/>
      <c r="EV29" s="135"/>
      <c r="EW29" s="135"/>
      <c r="EX29" s="135"/>
      <c r="EY29" s="136"/>
      <c r="EZ29" s="134"/>
      <c r="FA29" s="135"/>
      <c r="FB29" s="135"/>
      <c r="FC29" s="135"/>
      <c r="FD29" s="136"/>
      <c r="FE29" s="134"/>
      <c r="FF29" s="135"/>
      <c r="FG29" s="135"/>
      <c r="FH29" s="135"/>
      <c r="FI29" s="136"/>
      <c r="FJ29" s="134"/>
      <c r="FK29" s="135"/>
      <c r="FL29" s="135"/>
      <c r="FM29" s="135"/>
      <c r="FN29" s="136"/>
      <c r="FO29" s="134"/>
      <c r="FP29" s="135"/>
      <c r="FQ29" s="135"/>
      <c r="FR29" s="135"/>
      <c r="FS29" s="136"/>
      <c r="FT29" s="134"/>
      <c r="FU29" s="135"/>
      <c r="FV29" s="135"/>
      <c r="FW29" s="135"/>
      <c r="FX29" s="136"/>
      <c r="FY29" s="134"/>
      <c r="FZ29" s="135"/>
      <c r="GA29" s="135"/>
      <c r="GB29" s="135"/>
      <c r="GC29" s="136"/>
      <c r="GD29" s="134"/>
      <c r="GE29" s="135"/>
      <c r="GF29" s="135"/>
      <c r="GG29" s="135"/>
      <c r="GH29" s="136"/>
      <c r="GI29" s="134"/>
      <c r="GJ29" s="135"/>
      <c r="GK29" s="135"/>
      <c r="GL29" s="135"/>
      <c r="GM29" s="136"/>
      <c r="GN29" s="134"/>
      <c r="GO29" s="135"/>
      <c r="GP29" s="135"/>
      <c r="GQ29" s="135"/>
      <c r="GR29" s="136"/>
      <c r="GS29" s="134"/>
      <c r="GT29" s="135"/>
      <c r="GU29" s="135"/>
      <c r="GV29" s="135"/>
      <c r="GW29" s="136"/>
      <c r="GX29" s="134"/>
      <c r="GY29" s="135"/>
      <c r="GZ29" s="135"/>
      <c r="HA29" s="135"/>
      <c r="HB29" s="136"/>
      <c r="HC29" s="134"/>
      <c r="HD29" s="135"/>
      <c r="HE29" s="135"/>
      <c r="HF29" s="135"/>
      <c r="HG29" s="136"/>
      <c r="HH29" s="134"/>
      <c r="HI29" s="135"/>
      <c r="HJ29" s="135"/>
      <c r="HK29" s="135"/>
      <c r="HL29" s="136"/>
      <c r="HM29" s="134"/>
      <c r="HN29" s="135"/>
      <c r="HO29" s="135"/>
      <c r="HP29" s="135"/>
      <c r="HQ29" s="136"/>
      <c r="HR29" s="134"/>
      <c r="HS29" s="135"/>
      <c r="HT29" s="135"/>
      <c r="HU29" s="135"/>
      <c r="HV29" s="136"/>
      <c r="HW29" s="134"/>
      <c r="HX29" s="135"/>
      <c r="HY29" s="135"/>
      <c r="HZ29" s="135"/>
      <c r="IA29" s="136"/>
      <c r="IB29" s="134"/>
      <c r="IC29" s="135"/>
      <c r="ID29" s="135"/>
      <c r="IE29" s="135"/>
      <c r="IF29" s="136"/>
      <c r="IG29" s="134"/>
      <c r="IH29" s="135"/>
      <c r="II29" s="135"/>
      <c r="IJ29" s="135"/>
      <c r="IK29" s="136"/>
      <c r="IL29" s="134"/>
      <c r="IM29" s="135"/>
      <c r="IN29" s="135"/>
      <c r="IO29" s="135"/>
      <c r="IP29" s="136"/>
      <c r="IQ29" s="134"/>
      <c r="IR29" s="135"/>
      <c r="IS29" s="135"/>
      <c r="IT29" s="135"/>
      <c r="IU29" s="136"/>
      <c r="IV29" s="134"/>
      <c r="IW29" s="135"/>
      <c r="IX29" s="135"/>
      <c r="IY29" s="135"/>
      <c r="IZ29" s="136"/>
      <c r="JA29" s="134"/>
      <c r="JB29" s="135"/>
      <c r="JC29" s="135"/>
      <c r="JD29" s="135"/>
      <c r="JE29" s="136"/>
      <c r="JF29" s="134"/>
      <c r="JG29" s="135"/>
      <c r="JH29" s="135"/>
      <c r="JI29" s="135"/>
      <c r="JJ29" s="136"/>
      <c r="JK29" s="134"/>
      <c r="JL29" s="135"/>
      <c r="JM29" s="135"/>
      <c r="JN29" s="135"/>
      <c r="JO29" s="136"/>
      <c r="JP29" s="134"/>
      <c r="JQ29" s="135"/>
      <c r="JR29" s="135"/>
      <c r="JS29" s="135"/>
      <c r="JT29" s="136"/>
      <c r="JU29" s="134"/>
      <c r="JV29" s="135"/>
      <c r="JW29" s="135"/>
      <c r="JX29" s="135"/>
      <c r="JY29" s="136"/>
      <c r="JZ29" s="134"/>
      <c r="KA29" s="135"/>
      <c r="KB29" s="135"/>
      <c r="KC29" s="135"/>
      <c r="KD29" s="136"/>
      <c r="KE29" s="134"/>
      <c r="KF29" s="135"/>
      <c r="KG29" s="135"/>
      <c r="KH29" s="135"/>
      <c r="KI29" s="136"/>
      <c r="KJ29" s="134"/>
      <c r="KK29" s="135"/>
      <c r="KL29" s="135"/>
      <c r="KM29" s="135"/>
      <c r="KN29" s="136"/>
      <c r="KO29" s="134"/>
      <c r="KP29" s="135"/>
      <c r="KQ29" s="135"/>
      <c r="KR29" s="135"/>
      <c r="KS29" s="136"/>
      <c r="KT29" s="134"/>
      <c r="KU29" s="135"/>
      <c r="KV29" s="135"/>
      <c r="KW29" s="135"/>
      <c r="KX29" s="136"/>
      <c r="KY29" s="134"/>
      <c r="KZ29" s="135"/>
      <c r="LA29" s="135"/>
      <c r="LB29" s="135"/>
      <c r="LC29" s="136"/>
      <c r="LD29" s="134"/>
      <c r="LE29" s="135"/>
      <c r="LF29" s="135"/>
      <c r="LG29" s="135"/>
      <c r="LH29" s="136"/>
      <c r="LI29" s="134"/>
      <c r="LJ29" s="135"/>
      <c r="LK29" s="135"/>
      <c r="LL29" s="135"/>
      <c r="LM29" s="136"/>
      <c r="LN29" s="134"/>
      <c r="LO29" s="135"/>
      <c r="LP29" s="135"/>
      <c r="LQ29" s="135"/>
      <c r="LR29" s="136"/>
      <c r="LS29" s="134"/>
      <c r="LT29" s="135"/>
      <c r="LU29" s="135"/>
      <c r="LV29" s="135"/>
      <c r="LW29" s="136"/>
      <c r="LX29" s="134"/>
      <c r="LY29" s="135"/>
      <c r="LZ29" s="135"/>
      <c r="MA29" s="135"/>
      <c r="MB29" s="136"/>
      <c r="MC29" s="134"/>
      <c r="MD29" s="135"/>
      <c r="ME29" s="135"/>
      <c r="MF29" s="135"/>
      <c r="MG29" s="136"/>
      <c r="MH29" s="134"/>
      <c r="MI29" s="135"/>
      <c r="MJ29" s="135"/>
      <c r="MK29" s="135"/>
      <c r="ML29" s="136"/>
      <c r="MM29" s="134"/>
      <c r="MN29" s="135"/>
      <c r="MO29" s="135"/>
      <c r="MP29" s="135"/>
      <c r="MQ29" s="136"/>
      <c r="MR29" s="134"/>
      <c r="MS29" s="135"/>
      <c r="MT29" s="135"/>
      <c r="MU29" s="135"/>
      <c r="MV29" s="136"/>
      <c r="MW29" s="134"/>
      <c r="MX29" s="135"/>
      <c r="MY29" s="135"/>
      <c r="MZ29" s="135"/>
      <c r="NA29" s="136"/>
      <c r="NB29" s="134"/>
      <c r="NC29" s="135"/>
      <c r="ND29" s="135"/>
      <c r="NE29" s="135"/>
      <c r="NF29" s="136"/>
      <c r="NG29" s="134"/>
      <c r="NH29" s="135"/>
      <c r="NI29" s="135"/>
      <c r="NJ29" s="135"/>
      <c r="NK29" s="136"/>
      <c r="NL29" s="134"/>
      <c r="NM29" s="135"/>
      <c r="NN29" s="135"/>
      <c r="NO29" s="135"/>
      <c r="NP29" s="136"/>
      <c r="NQ29" s="134"/>
      <c r="NR29" s="135"/>
      <c r="NS29" s="135"/>
      <c r="NT29" s="135"/>
      <c r="NU29" s="136"/>
      <c r="NV29" s="134"/>
      <c r="NW29" s="135"/>
      <c r="NX29" s="135"/>
      <c r="NY29" s="135"/>
      <c r="NZ29" s="136"/>
      <c r="OA29" s="134"/>
      <c r="OB29" s="135"/>
      <c r="OC29" s="135"/>
      <c r="OD29" s="135"/>
      <c r="OE29" s="136"/>
      <c r="OF29" s="134"/>
      <c r="OG29" s="135"/>
      <c r="OH29" s="135"/>
      <c r="OI29" s="135"/>
      <c r="OJ29" s="136"/>
      <c r="OK29" s="134"/>
      <c r="OL29" s="135"/>
      <c r="OM29" s="135"/>
      <c r="ON29" s="135"/>
      <c r="OO29" s="136"/>
      <c r="OP29" s="134"/>
      <c r="OQ29" s="135"/>
      <c r="OR29" s="135"/>
      <c r="OS29" s="135"/>
      <c r="OT29" s="136"/>
      <c r="OU29" s="134"/>
      <c r="OV29" s="135"/>
      <c r="OW29" s="135"/>
      <c r="OX29" s="135"/>
      <c r="OY29" s="136"/>
      <c r="OZ29" s="134"/>
      <c r="PA29" s="135"/>
      <c r="PB29" s="135"/>
      <c r="PC29" s="135"/>
      <c r="PD29" s="136"/>
      <c r="PE29" s="134"/>
      <c r="PF29" s="135"/>
      <c r="PG29" s="135"/>
      <c r="PH29" s="135"/>
      <c r="PI29" s="136"/>
      <c r="PJ29" s="134"/>
      <c r="PK29" s="135"/>
      <c r="PL29" s="135"/>
      <c r="PM29" s="135"/>
      <c r="PN29" s="136"/>
      <c r="PO29" s="134"/>
      <c r="PP29" s="135"/>
      <c r="PQ29" s="135"/>
      <c r="PR29" s="135"/>
      <c r="PS29" s="136"/>
      <c r="PT29" s="134"/>
      <c r="PU29" s="135"/>
      <c r="PV29" s="135"/>
      <c r="PW29" s="135"/>
      <c r="PX29" s="136"/>
      <c r="PY29" s="134"/>
      <c r="PZ29" s="135"/>
      <c r="QA29" s="135"/>
      <c r="QB29" s="135"/>
      <c r="QC29" s="136"/>
      <c r="QD29" s="134"/>
      <c r="QE29" s="135"/>
      <c r="QF29" s="135"/>
      <c r="QG29" s="135"/>
      <c r="QH29" s="136"/>
      <c r="QI29" s="134"/>
      <c r="QJ29" s="135"/>
      <c r="QK29" s="135"/>
      <c r="QL29" s="135"/>
      <c r="QM29" s="136"/>
      <c r="QN29" s="134"/>
      <c r="QO29" s="135"/>
      <c r="QP29" s="135"/>
      <c r="QQ29" s="135"/>
      <c r="QR29" s="136"/>
      <c r="QS29" s="134"/>
      <c r="QT29" s="135"/>
      <c r="QU29" s="135"/>
      <c r="QV29" s="135"/>
      <c r="QW29" s="136"/>
      <c r="QX29" s="134"/>
      <c r="QY29" s="135"/>
      <c r="QZ29" s="135"/>
      <c r="RA29" s="135"/>
      <c r="RB29" s="136"/>
      <c r="RC29" s="134"/>
      <c r="RD29" s="135"/>
      <c r="RE29" s="135"/>
      <c r="RF29" s="135"/>
      <c r="RG29" s="136"/>
      <c r="RH29" s="134"/>
      <c r="RI29" s="135"/>
      <c r="RJ29" s="135"/>
      <c r="RK29" s="135"/>
      <c r="RL29" s="136"/>
      <c r="RM29" s="134"/>
      <c r="RN29" s="135"/>
      <c r="RO29" s="135"/>
      <c r="RP29" s="135"/>
      <c r="RQ29" s="136"/>
      <c r="RR29" s="134"/>
      <c r="RS29" s="135"/>
      <c r="RT29" s="135"/>
      <c r="RU29" s="135"/>
      <c r="RV29" s="136"/>
      <c r="RW29" s="134"/>
      <c r="RX29" s="135"/>
      <c r="RY29" s="135"/>
      <c r="RZ29" s="135"/>
      <c r="SA29" s="136"/>
      <c r="SB29" s="134"/>
      <c r="SC29" s="135"/>
      <c r="SD29" s="135"/>
      <c r="SE29" s="135"/>
      <c r="SF29" s="136"/>
      <c r="SG29" s="134"/>
      <c r="SH29" s="135"/>
      <c r="SI29" s="135"/>
      <c r="SJ29" s="135"/>
      <c r="SK29" s="136"/>
      <c r="SL29" s="134"/>
      <c r="SM29" s="135"/>
      <c r="SN29" s="135"/>
      <c r="SO29" s="135"/>
      <c r="SP29" s="136"/>
      <c r="SQ29" s="134"/>
      <c r="SR29" s="135"/>
      <c r="SS29" s="135"/>
      <c r="ST29" s="135"/>
      <c r="SU29" s="136"/>
      <c r="SV29" s="134"/>
      <c r="SW29" s="135"/>
      <c r="SX29" s="135"/>
      <c r="SY29" s="135"/>
      <c r="SZ29" s="136"/>
      <c r="TA29" s="134"/>
      <c r="TB29" s="135"/>
      <c r="TC29" s="135"/>
      <c r="TD29" s="135"/>
      <c r="TE29" s="136"/>
      <c r="TF29" s="134"/>
      <c r="TG29" s="135"/>
      <c r="TH29" s="135"/>
      <c r="TI29" s="135"/>
      <c r="TJ29" s="136"/>
      <c r="TK29" s="134"/>
      <c r="TL29" s="135"/>
      <c r="TM29" s="135"/>
      <c r="TN29" s="135"/>
      <c r="TO29" s="136"/>
      <c r="TP29" s="134"/>
      <c r="TQ29" s="135"/>
      <c r="TR29" s="135"/>
      <c r="TS29" s="135"/>
      <c r="TT29" s="136"/>
      <c r="TU29" s="134"/>
      <c r="TV29" s="135"/>
      <c r="TW29" s="135"/>
      <c r="TX29" s="135"/>
      <c r="TY29" s="136"/>
      <c r="TZ29" s="134"/>
      <c r="UA29" s="135"/>
      <c r="UB29" s="135"/>
      <c r="UC29" s="135"/>
      <c r="UD29" s="136"/>
      <c r="UE29" s="134"/>
      <c r="UF29" s="135"/>
      <c r="UG29" s="135"/>
      <c r="UH29" s="135"/>
      <c r="UI29" s="136"/>
      <c r="UJ29" s="134"/>
      <c r="UK29" s="135"/>
      <c r="UL29" s="135"/>
      <c r="UM29" s="135"/>
      <c r="UN29" s="136"/>
      <c r="UO29" s="134"/>
      <c r="UP29" s="135"/>
      <c r="UQ29" s="135"/>
      <c r="UR29" s="135"/>
      <c r="US29" s="136"/>
      <c r="UT29" s="134"/>
      <c r="UU29" s="135"/>
      <c r="UV29" s="135"/>
      <c r="UW29" s="135"/>
      <c r="UX29" s="136"/>
      <c r="UY29" s="134"/>
      <c r="UZ29" s="135"/>
      <c r="VA29" s="135"/>
      <c r="VB29" s="135"/>
      <c r="VC29" s="136"/>
      <c r="VD29" s="134"/>
      <c r="VE29" s="135"/>
      <c r="VF29" s="135"/>
      <c r="VG29" s="135"/>
      <c r="VH29" s="136"/>
      <c r="VI29" s="134"/>
      <c r="VJ29" s="135"/>
      <c r="VK29" s="135"/>
      <c r="VL29" s="135"/>
      <c r="VM29" s="136"/>
      <c r="VN29" s="134"/>
      <c r="VO29" s="135"/>
      <c r="VP29" s="135"/>
      <c r="VQ29" s="135"/>
      <c r="VR29" s="136"/>
      <c r="VS29" s="134"/>
      <c r="VT29" s="135"/>
      <c r="VU29" s="135"/>
      <c r="VV29" s="135"/>
      <c r="VW29" s="136"/>
      <c r="VX29" s="134"/>
      <c r="VY29" s="135"/>
      <c r="VZ29" s="135"/>
      <c r="WA29" s="135"/>
      <c r="WB29" s="136"/>
      <c r="WC29" s="134"/>
      <c r="WD29" s="135"/>
      <c r="WE29" s="135"/>
      <c r="WF29" s="135"/>
      <c r="WG29" s="136"/>
      <c r="WH29" s="134"/>
      <c r="WI29" s="135"/>
      <c r="WJ29" s="135"/>
      <c r="WK29" s="135"/>
      <c r="WL29" s="136"/>
      <c r="WM29" s="134"/>
      <c r="WN29" s="135"/>
      <c r="WO29" s="135"/>
      <c r="WP29" s="135"/>
      <c r="WQ29" s="136"/>
      <c r="WR29" s="134"/>
      <c r="WS29" s="135"/>
      <c r="WT29" s="135"/>
      <c r="WU29" s="135"/>
      <c r="WV29" s="136"/>
      <c r="WW29" s="134"/>
      <c r="WX29" s="135"/>
      <c r="WY29" s="135"/>
      <c r="WZ29" s="135"/>
      <c r="XA29" s="136"/>
      <c r="XB29" s="134"/>
      <c r="XC29" s="135"/>
      <c r="XD29" s="135"/>
      <c r="XE29" s="135"/>
      <c r="XF29" s="136"/>
      <c r="XG29" s="134"/>
      <c r="XH29" s="135"/>
      <c r="XI29" s="135"/>
      <c r="XJ29" s="135"/>
      <c r="XK29" s="136"/>
      <c r="XL29" s="134"/>
      <c r="XM29" s="135"/>
      <c r="XN29" s="135"/>
      <c r="XO29" s="135"/>
      <c r="XP29" s="136"/>
      <c r="XQ29" s="134"/>
      <c r="XR29" s="135"/>
      <c r="XS29" s="135"/>
      <c r="XT29" s="135"/>
      <c r="XU29" s="136"/>
      <c r="XV29" s="134"/>
      <c r="XW29" s="135"/>
      <c r="XX29" s="135"/>
      <c r="XY29" s="135"/>
      <c r="XZ29" s="136"/>
      <c r="YA29" s="134"/>
      <c r="YB29" s="135"/>
      <c r="YC29" s="135"/>
      <c r="YD29" s="135"/>
      <c r="YE29" s="136"/>
      <c r="YF29" s="134"/>
      <c r="YG29" s="135"/>
      <c r="YH29" s="135"/>
      <c r="YI29" s="135"/>
      <c r="YJ29" s="136"/>
      <c r="YK29" s="134"/>
      <c r="YL29" s="135"/>
      <c r="YM29" s="135"/>
      <c r="YN29" s="135"/>
      <c r="YO29" s="136"/>
      <c r="YP29" s="134"/>
      <c r="YQ29" s="135"/>
      <c r="YR29" s="135"/>
      <c r="YS29" s="135"/>
      <c r="YT29" s="136"/>
      <c r="YU29" s="134"/>
      <c r="YV29" s="135"/>
      <c r="YW29" s="135"/>
      <c r="YX29" s="135"/>
      <c r="YY29" s="136"/>
      <c r="YZ29" s="134"/>
      <c r="ZA29" s="135"/>
      <c r="ZB29" s="135"/>
      <c r="ZC29" s="135"/>
      <c r="ZD29" s="136"/>
      <c r="ZE29" s="134"/>
      <c r="ZF29" s="135"/>
      <c r="ZG29" s="135"/>
      <c r="ZH29" s="135"/>
      <c r="ZI29" s="136"/>
      <c r="ZK29" s="3"/>
      <c r="ZL29" s="3"/>
      <c r="ZM29" s="3"/>
      <c r="ZN29" s="3"/>
      <c r="ZO29" s="3"/>
      <c r="ZP29" s="3"/>
      <c r="ZQ29" s="3"/>
      <c r="ZR29" s="3"/>
      <c r="ZS29" s="3"/>
      <c r="ZT29" s="3"/>
      <c r="ZU29" s="3"/>
      <c r="ZV29" s="3"/>
      <c r="ZW29" s="3"/>
      <c r="ZX29" s="3"/>
      <c r="ZY29" s="3"/>
      <c r="ZZ29" s="3"/>
      <c r="AAA29" s="3"/>
      <c r="AAB29" s="3"/>
      <c r="AAC29" s="3"/>
      <c r="AAD29" s="3"/>
      <c r="AAE29" s="3"/>
      <c r="AAF29" s="3"/>
      <c r="AAG29" s="3"/>
      <c r="AAH29" s="3"/>
    </row>
    <row r="30" spans="1:710" s="4" customFormat="1" ht="11.1" customHeight="1" x14ac:dyDescent="0.4">
      <c r="A30" s="405"/>
      <c r="B30" s="406"/>
      <c r="C30" s="406"/>
      <c r="D30" s="406"/>
      <c r="E30" s="406"/>
      <c r="F30" s="406"/>
      <c r="G30" s="406"/>
      <c r="H30" s="406"/>
      <c r="I30" s="406"/>
      <c r="J30" s="407"/>
      <c r="K30" s="396"/>
      <c r="L30" s="397"/>
      <c r="M30" s="397"/>
      <c r="N30" s="397"/>
      <c r="O30" s="398"/>
      <c r="P30" s="396"/>
      <c r="Q30" s="397"/>
      <c r="R30" s="397"/>
      <c r="S30" s="397"/>
      <c r="T30" s="398"/>
      <c r="U30" s="396"/>
      <c r="V30" s="397"/>
      <c r="W30" s="397"/>
      <c r="X30" s="397"/>
      <c r="Y30" s="398"/>
      <c r="Z30" s="396"/>
      <c r="AA30" s="397"/>
      <c r="AB30" s="397"/>
      <c r="AC30" s="397"/>
      <c r="AD30" s="398"/>
      <c r="AE30" s="396"/>
      <c r="AF30" s="397"/>
      <c r="AG30" s="397"/>
      <c r="AH30" s="397"/>
      <c r="AI30" s="398"/>
      <c r="AJ30" s="396"/>
      <c r="AK30" s="397"/>
      <c r="AL30" s="397"/>
      <c r="AM30" s="397"/>
      <c r="AN30" s="398"/>
      <c r="AO30" s="396"/>
      <c r="AP30" s="397"/>
      <c r="AQ30" s="397"/>
      <c r="AR30" s="397"/>
      <c r="AS30" s="398"/>
      <c r="AT30" s="396"/>
      <c r="AU30" s="397"/>
      <c r="AV30" s="397"/>
      <c r="AW30" s="397"/>
      <c r="AX30" s="398"/>
      <c r="AY30" s="396"/>
      <c r="AZ30" s="397"/>
      <c r="BA30" s="397"/>
      <c r="BB30" s="397"/>
      <c r="BC30" s="398"/>
      <c r="BD30" s="137"/>
      <c r="BE30" s="138"/>
      <c r="BF30" s="138"/>
      <c r="BG30" s="138"/>
      <c r="BH30" s="139"/>
      <c r="BI30" s="137"/>
      <c r="BJ30" s="138"/>
      <c r="BK30" s="138"/>
      <c r="BL30" s="138"/>
      <c r="BM30" s="139"/>
      <c r="BN30" s="137"/>
      <c r="BO30" s="138"/>
      <c r="BP30" s="138"/>
      <c r="BQ30" s="138"/>
      <c r="BR30" s="139"/>
      <c r="BS30" s="137"/>
      <c r="BT30" s="138"/>
      <c r="BU30" s="138"/>
      <c r="BV30" s="138"/>
      <c r="BW30" s="139"/>
      <c r="BX30" s="137"/>
      <c r="BY30" s="138"/>
      <c r="BZ30" s="138"/>
      <c r="CA30" s="138"/>
      <c r="CB30" s="139"/>
      <c r="CC30" s="137"/>
      <c r="CD30" s="138"/>
      <c r="CE30" s="138"/>
      <c r="CF30" s="138"/>
      <c r="CG30" s="139"/>
      <c r="CH30" s="137"/>
      <c r="CI30" s="138"/>
      <c r="CJ30" s="138"/>
      <c r="CK30" s="138"/>
      <c r="CL30" s="139"/>
      <c r="CM30" s="137"/>
      <c r="CN30" s="138"/>
      <c r="CO30" s="138"/>
      <c r="CP30" s="138"/>
      <c r="CQ30" s="139"/>
      <c r="CR30" s="137"/>
      <c r="CS30" s="138"/>
      <c r="CT30" s="138"/>
      <c r="CU30" s="138"/>
      <c r="CV30" s="139"/>
      <c r="CW30" s="137"/>
      <c r="CX30" s="138"/>
      <c r="CY30" s="138"/>
      <c r="CZ30" s="138"/>
      <c r="DA30" s="139"/>
      <c r="DB30" s="137"/>
      <c r="DC30" s="138"/>
      <c r="DD30" s="138"/>
      <c r="DE30" s="138"/>
      <c r="DF30" s="139"/>
      <c r="DG30" s="137"/>
      <c r="DH30" s="138"/>
      <c r="DI30" s="138"/>
      <c r="DJ30" s="138"/>
      <c r="DK30" s="139"/>
      <c r="DL30" s="137"/>
      <c r="DM30" s="138"/>
      <c r="DN30" s="138"/>
      <c r="DO30" s="138"/>
      <c r="DP30" s="139"/>
      <c r="DQ30" s="137"/>
      <c r="DR30" s="138"/>
      <c r="DS30" s="138"/>
      <c r="DT30" s="138"/>
      <c r="DU30" s="139"/>
      <c r="DV30" s="137"/>
      <c r="DW30" s="138"/>
      <c r="DX30" s="138"/>
      <c r="DY30" s="138"/>
      <c r="DZ30" s="139"/>
      <c r="EA30" s="137"/>
      <c r="EB30" s="138"/>
      <c r="EC30" s="138"/>
      <c r="ED30" s="138"/>
      <c r="EE30" s="139"/>
      <c r="EF30" s="137"/>
      <c r="EG30" s="138"/>
      <c r="EH30" s="138"/>
      <c r="EI30" s="138"/>
      <c r="EJ30" s="139"/>
      <c r="EK30" s="137"/>
      <c r="EL30" s="138"/>
      <c r="EM30" s="138"/>
      <c r="EN30" s="138"/>
      <c r="EO30" s="139"/>
      <c r="EP30" s="137"/>
      <c r="EQ30" s="138"/>
      <c r="ER30" s="138"/>
      <c r="ES30" s="138"/>
      <c r="ET30" s="139"/>
      <c r="EU30" s="137"/>
      <c r="EV30" s="138"/>
      <c r="EW30" s="138"/>
      <c r="EX30" s="138"/>
      <c r="EY30" s="139"/>
      <c r="EZ30" s="137"/>
      <c r="FA30" s="138"/>
      <c r="FB30" s="138"/>
      <c r="FC30" s="138"/>
      <c r="FD30" s="139"/>
      <c r="FE30" s="137"/>
      <c r="FF30" s="138"/>
      <c r="FG30" s="138"/>
      <c r="FH30" s="138"/>
      <c r="FI30" s="139"/>
      <c r="FJ30" s="137"/>
      <c r="FK30" s="138"/>
      <c r="FL30" s="138"/>
      <c r="FM30" s="138"/>
      <c r="FN30" s="139"/>
      <c r="FO30" s="137"/>
      <c r="FP30" s="138"/>
      <c r="FQ30" s="138"/>
      <c r="FR30" s="138"/>
      <c r="FS30" s="139"/>
      <c r="FT30" s="137"/>
      <c r="FU30" s="138"/>
      <c r="FV30" s="138"/>
      <c r="FW30" s="138"/>
      <c r="FX30" s="139"/>
      <c r="FY30" s="137"/>
      <c r="FZ30" s="138"/>
      <c r="GA30" s="138"/>
      <c r="GB30" s="138"/>
      <c r="GC30" s="139"/>
      <c r="GD30" s="137"/>
      <c r="GE30" s="138"/>
      <c r="GF30" s="138"/>
      <c r="GG30" s="138"/>
      <c r="GH30" s="139"/>
      <c r="GI30" s="137"/>
      <c r="GJ30" s="138"/>
      <c r="GK30" s="138"/>
      <c r="GL30" s="138"/>
      <c r="GM30" s="139"/>
      <c r="GN30" s="137"/>
      <c r="GO30" s="138"/>
      <c r="GP30" s="138"/>
      <c r="GQ30" s="138"/>
      <c r="GR30" s="139"/>
      <c r="GS30" s="137"/>
      <c r="GT30" s="138"/>
      <c r="GU30" s="138"/>
      <c r="GV30" s="138"/>
      <c r="GW30" s="139"/>
      <c r="GX30" s="137"/>
      <c r="GY30" s="138"/>
      <c r="GZ30" s="138"/>
      <c r="HA30" s="138"/>
      <c r="HB30" s="139"/>
      <c r="HC30" s="137"/>
      <c r="HD30" s="138"/>
      <c r="HE30" s="138"/>
      <c r="HF30" s="138"/>
      <c r="HG30" s="139"/>
      <c r="HH30" s="137"/>
      <c r="HI30" s="138"/>
      <c r="HJ30" s="138"/>
      <c r="HK30" s="138"/>
      <c r="HL30" s="139"/>
      <c r="HM30" s="137"/>
      <c r="HN30" s="138"/>
      <c r="HO30" s="138"/>
      <c r="HP30" s="138"/>
      <c r="HQ30" s="139"/>
      <c r="HR30" s="137"/>
      <c r="HS30" s="138"/>
      <c r="HT30" s="138"/>
      <c r="HU30" s="138"/>
      <c r="HV30" s="139"/>
      <c r="HW30" s="137"/>
      <c r="HX30" s="138"/>
      <c r="HY30" s="138"/>
      <c r="HZ30" s="138"/>
      <c r="IA30" s="139"/>
      <c r="IB30" s="137"/>
      <c r="IC30" s="138"/>
      <c r="ID30" s="138"/>
      <c r="IE30" s="138"/>
      <c r="IF30" s="139"/>
      <c r="IG30" s="137"/>
      <c r="IH30" s="138"/>
      <c r="II30" s="138"/>
      <c r="IJ30" s="138"/>
      <c r="IK30" s="139"/>
      <c r="IL30" s="137"/>
      <c r="IM30" s="138"/>
      <c r="IN30" s="138"/>
      <c r="IO30" s="138"/>
      <c r="IP30" s="139"/>
      <c r="IQ30" s="137"/>
      <c r="IR30" s="138"/>
      <c r="IS30" s="138"/>
      <c r="IT30" s="138"/>
      <c r="IU30" s="139"/>
      <c r="IV30" s="137"/>
      <c r="IW30" s="138"/>
      <c r="IX30" s="138"/>
      <c r="IY30" s="138"/>
      <c r="IZ30" s="139"/>
      <c r="JA30" s="137"/>
      <c r="JB30" s="138"/>
      <c r="JC30" s="138"/>
      <c r="JD30" s="138"/>
      <c r="JE30" s="139"/>
      <c r="JF30" s="137"/>
      <c r="JG30" s="138"/>
      <c r="JH30" s="138"/>
      <c r="JI30" s="138"/>
      <c r="JJ30" s="139"/>
      <c r="JK30" s="137"/>
      <c r="JL30" s="138"/>
      <c r="JM30" s="138"/>
      <c r="JN30" s="138"/>
      <c r="JO30" s="139"/>
      <c r="JP30" s="137"/>
      <c r="JQ30" s="138"/>
      <c r="JR30" s="138"/>
      <c r="JS30" s="138"/>
      <c r="JT30" s="139"/>
      <c r="JU30" s="137"/>
      <c r="JV30" s="138"/>
      <c r="JW30" s="138"/>
      <c r="JX30" s="138"/>
      <c r="JY30" s="139"/>
      <c r="JZ30" s="137"/>
      <c r="KA30" s="138"/>
      <c r="KB30" s="138"/>
      <c r="KC30" s="138"/>
      <c r="KD30" s="139"/>
      <c r="KE30" s="137"/>
      <c r="KF30" s="138"/>
      <c r="KG30" s="138"/>
      <c r="KH30" s="138"/>
      <c r="KI30" s="139"/>
      <c r="KJ30" s="137"/>
      <c r="KK30" s="138"/>
      <c r="KL30" s="138"/>
      <c r="KM30" s="138"/>
      <c r="KN30" s="139"/>
      <c r="KO30" s="137"/>
      <c r="KP30" s="138"/>
      <c r="KQ30" s="138"/>
      <c r="KR30" s="138"/>
      <c r="KS30" s="139"/>
      <c r="KT30" s="137"/>
      <c r="KU30" s="138"/>
      <c r="KV30" s="138"/>
      <c r="KW30" s="138"/>
      <c r="KX30" s="139"/>
      <c r="KY30" s="137"/>
      <c r="KZ30" s="138"/>
      <c r="LA30" s="138"/>
      <c r="LB30" s="138"/>
      <c r="LC30" s="139"/>
      <c r="LD30" s="137"/>
      <c r="LE30" s="138"/>
      <c r="LF30" s="138"/>
      <c r="LG30" s="138"/>
      <c r="LH30" s="139"/>
      <c r="LI30" s="137"/>
      <c r="LJ30" s="138"/>
      <c r="LK30" s="138"/>
      <c r="LL30" s="138"/>
      <c r="LM30" s="139"/>
      <c r="LN30" s="137"/>
      <c r="LO30" s="138"/>
      <c r="LP30" s="138"/>
      <c r="LQ30" s="138"/>
      <c r="LR30" s="139"/>
      <c r="LS30" s="137"/>
      <c r="LT30" s="138"/>
      <c r="LU30" s="138"/>
      <c r="LV30" s="138"/>
      <c r="LW30" s="139"/>
      <c r="LX30" s="137"/>
      <c r="LY30" s="138"/>
      <c r="LZ30" s="138"/>
      <c r="MA30" s="138"/>
      <c r="MB30" s="139"/>
      <c r="MC30" s="137"/>
      <c r="MD30" s="138"/>
      <c r="ME30" s="138"/>
      <c r="MF30" s="138"/>
      <c r="MG30" s="139"/>
      <c r="MH30" s="137"/>
      <c r="MI30" s="138"/>
      <c r="MJ30" s="138"/>
      <c r="MK30" s="138"/>
      <c r="ML30" s="139"/>
      <c r="MM30" s="137"/>
      <c r="MN30" s="138"/>
      <c r="MO30" s="138"/>
      <c r="MP30" s="138"/>
      <c r="MQ30" s="139"/>
      <c r="MR30" s="137"/>
      <c r="MS30" s="138"/>
      <c r="MT30" s="138"/>
      <c r="MU30" s="138"/>
      <c r="MV30" s="139"/>
      <c r="MW30" s="137"/>
      <c r="MX30" s="138"/>
      <c r="MY30" s="138"/>
      <c r="MZ30" s="138"/>
      <c r="NA30" s="139"/>
      <c r="NB30" s="137"/>
      <c r="NC30" s="138"/>
      <c r="ND30" s="138"/>
      <c r="NE30" s="138"/>
      <c r="NF30" s="139"/>
      <c r="NG30" s="137"/>
      <c r="NH30" s="138"/>
      <c r="NI30" s="138"/>
      <c r="NJ30" s="138"/>
      <c r="NK30" s="139"/>
      <c r="NL30" s="137"/>
      <c r="NM30" s="138"/>
      <c r="NN30" s="138"/>
      <c r="NO30" s="138"/>
      <c r="NP30" s="139"/>
      <c r="NQ30" s="137"/>
      <c r="NR30" s="138"/>
      <c r="NS30" s="138"/>
      <c r="NT30" s="138"/>
      <c r="NU30" s="139"/>
      <c r="NV30" s="137"/>
      <c r="NW30" s="138"/>
      <c r="NX30" s="138"/>
      <c r="NY30" s="138"/>
      <c r="NZ30" s="139"/>
      <c r="OA30" s="137"/>
      <c r="OB30" s="138"/>
      <c r="OC30" s="138"/>
      <c r="OD30" s="138"/>
      <c r="OE30" s="139"/>
      <c r="OF30" s="137"/>
      <c r="OG30" s="138"/>
      <c r="OH30" s="138"/>
      <c r="OI30" s="138"/>
      <c r="OJ30" s="139"/>
      <c r="OK30" s="137"/>
      <c r="OL30" s="138"/>
      <c r="OM30" s="138"/>
      <c r="ON30" s="138"/>
      <c r="OO30" s="139"/>
      <c r="OP30" s="137"/>
      <c r="OQ30" s="138"/>
      <c r="OR30" s="138"/>
      <c r="OS30" s="138"/>
      <c r="OT30" s="139"/>
      <c r="OU30" s="137"/>
      <c r="OV30" s="138"/>
      <c r="OW30" s="138"/>
      <c r="OX30" s="138"/>
      <c r="OY30" s="139"/>
      <c r="OZ30" s="137"/>
      <c r="PA30" s="138"/>
      <c r="PB30" s="138"/>
      <c r="PC30" s="138"/>
      <c r="PD30" s="139"/>
      <c r="PE30" s="137"/>
      <c r="PF30" s="138"/>
      <c r="PG30" s="138"/>
      <c r="PH30" s="138"/>
      <c r="PI30" s="139"/>
      <c r="PJ30" s="137"/>
      <c r="PK30" s="138"/>
      <c r="PL30" s="138"/>
      <c r="PM30" s="138"/>
      <c r="PN30" s="139"/>
      <c r="PO30" s="137"/>
      <c r="PP30" s="138"/>
      <c r="PQ30" s="138"/>
      <c r="PR30" s="138"/>
      <c r="PS30" s="139"/>
      <c r="PT30" s="137"/>
      <c r="PU30" s="138"/>
      <c r="PV30" s="138"/>
      <c r="PW30" s="138"/>
      <c r="PX30" s="139"/>
      <c r="PY30" s="137"/>
      <c r="PZ30" s="138"/>
      <c r="QA30" s="138"/>
      <c r="QB30" s="138"/>
      <c r="QC30" s="139"/>
      <c r="QD30" s="137"/>
      <c r="QE30" s="138"/>
      <c r="QF30" s="138"/>
      <c r="QG30" s="138"/>
      <c r="QH30" s="139"/>
      <c r="QI30" s="137"/>
      <c r="QJ30" s="138"/>
      <c r="QK30" s="138"/>
      <c r="QL30" s="138"/>
      <c r="QM30" s="139"/>
      <c r="QN30" s="137"/>
      <c r="QO30" s="138"/>
      <c r="QP30" s="138"/>
      <c r="QQ30" s="138"/>
      <c r="QR30" s="139"/>
      <c r="QS30" s="137"/>
      <c r="QT30" s="138"/>
      <c r="QU30" s="138"/>
      <c r="QV30" s="138"/>
      <c r="QW30" s="139"/>
      <c r="QX30" s="137"/>
      <c r="QY30" s="138"/>
      <c r="QZ30" s="138"/>
      <c r="RA30" s="138"/>
      <c r="RB30" s="139"/>
      <c r="RC30" s="137"/>
      <c r="RD30" s="138"/>
      <c r="RE30" s="138"/>
      <c r="RF30" s="138"/>
      <c r="RG30" s="139"/>
      <c r="RH30" s="137"/>
      <c r="RI30" s="138"/>
      <c r="RJ30" s="138"/>
      <c r="RK30" s="138"/>
      <c r="RL30" s="139"/>
      <c r="RM30" s="137"/>
      <c r="RN30" s="138"/>
      <c r="RO30" s="138"/>
      <c r="RP30" s="138"/>
      <c r="RQ30" s="139"/>
      <c r="RR30" s="137"/>
      <c r="RS30" s="138"/>
      <c r="RT30" s="138"/>
      <c r="RU30" s="138"/>
      <c r="RV30" s="139"/>
      <c r="RW30" s="137"/>
      <c r="RX30" s="138"/>
      <c r="RY30" s="138"/>
      <c r="RZ30" s="138"/>
      <c r="SA30" s="139"/>
      <c r="SB30" s="137"/>
      <c r="SC30" s="138"/>
      <c r="SD30" s="138"/>
      <c r="SE30" s="138"/>
      <c r="SF30" s="139"/>
      <c r="SG30" s="137"/>
      <c r="SH30" s="138"/>
      <c r="SI30" s="138"/>
      <c r="SJ30" s="138"/>
      <c r="SK30" s="139"/>
      <c r="SL30" s="137"/>
      <c r="SM30" s="138"/>
      <c r="SN30" s="138"/>
      <c r="SO30" s="138"/>
      <c r="SP30" s="139"/>
      <c r="SQ30" s="137"/>
      <c r="SR30" s="138"/>
      <c r="SS30" s="138"/>
      <c r="ST30" s="138"/>
      <c r="SU30" s="139"/>
      <c r="SV30" s="137"/>
      <c r="SW30" s="138"/>
      <c r="SX30" s="138"/>
      <c r="SY30" s="138"/>
      <c r="SZ30" s="139"/>
      <c r="TA30" s="137"/>
      <c r="TB30" s="138"/>
      <c r="TC30" s="138"/>
      <c r="TD30" s="138"/>
      <c r="TE30" s="139"/>
      <c r="TF30" s="137"/>
      <c r="TG30" s="138"/>
      <c r="TH30" s="138"/>
      <c r="TI30" s="138"/>
      <c r="TJ30" s="139"/>
      <c r="TK30" s="137"/>
      <c r="TL30" s="138"/>
      <c r="TM30" s="138"/>
      <c r="TN30" s="138"/>
      <c r="TO30" s="139"/>
      <c r="TP30" s="137"/>
      <c r="TQ30" s="138"/>
      <c r="TR30" s="138"/>
      <c r="TS30" s="138"/>
      <c r="TT30" s="139"/>
      <c r="TU30" s="137"/>
      <c r="TV30" s="138"/>
      <c r="TW30" s="138"/>
      <c r="TX30" s="138"/>
      <c r="TY30" s="139"/>
      <c r="TZ30" s="137"/>
      <c r="UA30" s="138"/>
      <c r="UB30" s="138"/>
      <c r="UC30" s="138"/>
      <c r="UD30" s="139"/>
      <c r="UE30" s="137"/>
      <c r="UF30" s="138"/>
      <c r="UG30" s="138"/>
      <c r="UH30" s="138"/>
      <c r="UI30" s="139"/>
      <c r="UJ30" s="137"/>
      <c r="UK30" s="138"/>
      <c r="UL30" s="138"/>
      <c r="UM30" s="138"/>
      <c r="UN30" s="139"/>
      <c r="UO30" s="137"/>
      <c r="UP30" s="138"/>
      <c r="UQ30" s="138"/>
      <c r="UR30" s="138"/>
      <c r="US30" s="139"/>
      <c r="UT30" s="137"/>
      <c r="UU30" s="138"/>
      <c r="UV30" s="138"/>
      <c r="UW30" s="138"/>
      <c r="UX30" s="139"/>
      <c r="UY30" s="137"/>
      <c r="UZ30" s="138"/>
      <c r="VA30" s="138"/>
      <c r="VB30" s="138"/>
      <c r="VC30" s="139"/>
      <c r="VD30" s="137"/>
      <c r="VE30" s="138"/>
      <c r="VF30" s="138"/>
      <c r="VG30" s="138"/>
      <c r="VH30" s="139"/>
      <c r="VI30" s="137"/>
      <c r="VJ30" s="138"/>
      <c r="VK30" s="138"/>
      <c r="VL30" s="138"/>
      <c r="VM30" s="139"/>
      <c r="VN30" s="137"/>
      <c r="VO30" s="138"/>
      <c r="VP30" s="138"/>
      <c r="VQ30" s="138"/>
      <c r="VR30" s="139"/>
      <c r="VS30" s="137"/>
      <c r="VT30" s="138"/>
      <c r="VU30" s="138"/>
      <c r="VV30" s="138"/>
      <c r="VW30" s="139"/>
      <c r="VX30" s="137"/>
      <c r="VY30" s="138"/>
      <c r="VZ30" s="138"/>
      <c r="WA30" s="138"/>
      <c r="WB30" s="139"/>
      <c r="WC30" s="137"/>
      <c r="WD30" s="138"/>
      <c r="WE30" s="138"/>
      <c r="WF30" s="138"/>
      <c r="WG30" s="139"/>
      <c r="WH30" s="137"/>
      <c r="WI30" s="138"/>
      <c r="WJ30" s="138"/>
      <c r="WK30" s="138"/>
      <c r="WL30" s="139"/>
      <c r="WM30" s="137"/>
      <c r="WN30" s="138"/>
      <c r="WO30" s="138"/>
      <c r="WP30" s="138"/>
      <c r="WQ30" s="139"/>
      <c r="WR30" s="137"/>
      <c r="WS30" s="138"/>
      <c r="WT30" s="138"/>
      <c r="WU30" s="138"/>
      <c r="WV30" s="139"/>
      <c r="WW30" s="137"/>
      <c r="WX30" s="138"/>
      <c r="WY30" s="138"/>
      <c r="WZ30" s="138"/>
      <c r="XA30" s="139"/>
      <c r="XB30" s="137"/>
      <c r="XC30" s="138"/>
      <c r="XD30" s="138"/>
      <c r="XE30" s="138"/>
      <c r="XF30" s="139"/>
      <c r="XG30" s="137"/>
      <c r="XH30" s="138"/>
      <c r="XI30" s="138"/>
      <c r="XJ30" s="138"/>
      <c r="XK30" s="139"/>
      <c r="XL30" s="137"/>
      <c r="XM30" s="138"/>
      <c r="XN30" s="138"/>
      <c r="XO30" s="138"/>
      <c r="XP30" s="139"/>
      <c r="XQ30" s="137"/>
      <c r="XR30" s="138"/>
      <c r="XS30" s="138"/>
      <c r="XT30" s="138"/>
      <c r="XU30" s="139"/>
      <c r="XV30" s="137"/>
      <c r="XW30" s="138"/>
      <c r="XX30" s="138"/>
      <c r="XY30" s="138"/>
      <c r="XZ30" s="139"/>
      <c r="YA30" s="137"/>
      <c r="YB30" s="138"/>
      <c r="YC30" s="138"/>
      <c r="YD30" s="138"/>
      <c r="YE30" s="139"/>
      <c r="YF30" s="137"/>
      <c r="YG30" s="138"/>
      <c r="YH30" s="138"/>
      <c r="YI30" s="138"/>
      <c r="YJ30" s="139"/>
      <c r="YK30" s="137"/>
      <c r="YL30" s="138"/>
      <c r="YM30" s="138"/>
      <c r="YN30" s="138"/>
      <c r="YO30" s="139"/>
      <c r="YP30" s="137"/>
      <c r="YQ30" s="138"/>
      <c r="YR30" s="138"/>
      <c r="YS30" s="138"/>
      <c r="YT30" s="139"/>
      <c r="YU30" s="137"/>
      <c r="YV30" s="138"/>
      <c r="YW30" s="138"/>
      <c r="YX30" s="138"/>
      <c r="YY30" s="139"/>
      <c r="YZ30" s="137"/>
      <c r="ZA30" s="138"/>
      <c r="ZB30" s="138"/>
      <c r="ZC30" s="138"/>
      <c r="ZD30" s="139"/>
      <c r="ZE30" s="137"/>
      <c r="ZF30" s="138"/>
      <c r="ZG30" s="138"/>
      <c r="ZH30" s="138"/>
      <c r="ZI30" s="139"/>
      <c r="ZK30" s="3"/>
      <c r="ZL30" s="3"/>
      <c r="ZM30" s="3"/>
      <c r="ZN30" s="3"/>
      <c r="ZO30" s="3"/>
      <c r="ZP30" s="3"/>
      <c r="ZQ30" s="3"/>
      <c r="ZR30" s="3"/>
      <c r="ZS30" s="3"/>
      <c r="ZT30" s="3"/>
      <c r="ZU30" s="3"/>
      <c r="ZV30" s="3"/>
      <c r="ZW30" s="3"/>
      <c r="ZX30" s="3"/>
      <c r="ZY30" s="3"/>
      <c r="ZZ30" s="3"/>
      <c r="AAA30" s="3"/>
      <c r="AAB30" s="3"/>
      <c r="AAC30" s="3"/>
      <c r="AAD30" s="3"/>
      <c r="AAE30" s="3"/>
      <c r="AAF30" s="3"/>
      <c r="AAG30" s="3"/>
      <c r="AAH30" s="3"/>
    </row>
    <row r="31" spans="1:710" s="4" customFormat="1" ht="11.1" customHeight="1" x14ac:dyDescent="0.4">
      <c r="A31" s="399" t="s">
        <v>70</v>
      </c>
      <c r="B31" s="400"/>
      <c r="C31" s="400"/>
      <c r="D31" s="400"/>
      <c r="E31" s="400"/>
      <c r="F31" s="400"/>
      <c r="G31" s="400"/>
      <c r="H31" s="400"/>
      <c r="I31" s="400"/>
      <c r="J31" s="401"/>
      <c r="K31" s="409">
        <v>20</v>
      </c>
      <c r="L31" s="410"/>
      <c r="M31" s="410"/>
      <c r="N31" s="410"/>
      <c r="O31" s="411"/>
      <c r="P31" s="409">
        <v>10</v>
      </c>
      <c r="Q31" s="410"/>
      <c r="R31" s="410"/>
      <c r="S31" s="410"/>
      <c r="T31" s="411"/>
      <c r="U31" s="409">
        <v>10</v>
      </c>
      <c r="V31" s="410"/>
      <c r="W31" s="410"/>
      <c r="X31" s="410"/>
      <c r="Y31" s="411"/>
      <c r="Z31" s="409">
        <v>10</v>
      </c>
      <c r="AA31" s="410"/>
      <c r="AB31" s="410"/>
      <c r="AC31" s="410"/>
      <c r="AD31" s="411"/>
      <c r="AE31" s="409">
        <v>20</v>
      </c>
      <c r="AF31" s="410"/>
      <c r="AG31" s="410"/>
      <c r="AH31" s="410"/>
      <c r="AI31" s="411"/>
      <c r="AJ31" s="409">
        <v>20</v>
      </c>
      <c r="AK31" s="410"/>
      <c r="AL31" s="410"/>
      <c r="AM31" s="410"/>
      <c r="AN31" s="411"/>
      <c r="AO31" s="409">
        <v>20</v>
      </c>
      <c r="AP31" s="410"/>
      <c r="AQ31" s="410"/>
      <c r="AR31" s="410"/>
      <c r="AS31" s="411"/>
      <c r="AT31" s="409"/>
      <c r="AU31" s="410"/>
      <c r="AV31" s="410"/>
      <c r="AW31" s="410"/>
      <c r="AX31" s="411"/>
      <c r="AY31" s="409">
        <v>25</v>
      </c>
      <c r="AZ31" s="410"/>
      <c r="BA31" s="410"/>
      <c r="BB31" s="410"/>
      <c r="BC31" s="411"/>
      <c r="BD31" s="140"/>
      <c r="BE31" s="141"/>
      <c r="BF31" s="141"/>
      <c r="BG31" s="141"/>
      <c r="BH31" s="142"/>
      <c r="BI31" s="140"/>
      <c r="BJ31" s="141"/>
      <c r="BK31" s="141"/>
      <c r="BL31" s="141"/>
      <c r="BM31" s="142"/>
      <c r="BN31" s="140"/>
      <c r="BO31" s="141"/>
      <c r="BP31" s="141"/>
      <c r="BQ31" s="141"/>
      <c r="BR31" s="142"/>
      <c r="BS31" s="140"/>
      <c r="BT31" s="141"/>
      <c r="BU31" s="141"/>
      <c r="BV31" s="141"/>
      <c r="BW31" s="142"/>
      <c r="BX31" s="140"/>
      <c r="BY31" s="141"/>
      <c r="BZ31" s="141"/>
      <c r="CA31" s="141"/>
      <c r="CB31" s="142"/>
      <c r="CC31" s="140"/>
      <c r="CD31" s="141"/>
      <c r="CE31" s="141"/>
      <c r="CF31" s="141"/>
      <c r="CG31" s="142"/>
      <c r="CH31" s="140"/>
      <c r="CI31" s="141"/>
      <c r="CJ31" s="141"/>
      <c r="CK31" s="141"/>
      <c r="CL31" s="142"/>
      <c r="CM31" s="140"/>
      <c r="CN31" s="141"/>
      <c r="CO31" s="141"/>
      <c r="CP31" s="141"/>
      <c r="CQ31" s="142"/>
      <c r="CR31" s="140"/>
      <c r="CS31" s="141"/>
      <c r="CT31" s="141"/>
      <c r="CU31" s="141"/>
      <c r="CV31" s="142"/>
      <c r="CW31" s="140"/>
      <c r="CX31" s="141"/>
      <c r="CY31" s="141"/>
      <c r="CZ31" s="141"/>
      <c r="DA31" s="142"/>
      <c r="DB31" s="140"/>
      <c r="DC31" s="141"/>
      <c r="DD31" s="141"/>
      <c r="DE31" s="141"/>
      <c r="DF31" s="142"/>
      <c r="DG31" s="140"/>
      <c r="DH31" s="141"/>
      <c r="DI31" s="141"/>
      <c r="DJ31" s="141"/>
      <c r="DK31" s="142"/>
      <c r="DL31" s="140"/>
      <c r="DM31" s="141"/>
      <c r="DN31" s="141"/>
      <c r="DO31" s="141"/>
      <c r="DP31" s="142"/>
      <c r="DQ31" s="140"/>
      <c r="DR31" s="141"/>
      <c r="DS31" s="141"/>
      <c r="DT31" s="141"/>
      <c r="DU31" s="142"/>
      <c r="DV31" s="140"/>
      <c r="DW31" s="141"/>
      <c r="DX31" s="141"/>
      <c r="DY31" s="141"/>
      <c r="DZ31" s="142"/>
      <c r="EA31" s="140"/>
      <c r="EB31" s="141"/>
      <c r="EC31" s="141"/>
      <c r="ED31" s="141"/>
      <c r="EE31" s="142"/>
      <c r="EF31" s="140"/>
      <c r="EG31" s="141"/>
      <c r="EH31" s="141"/>
      <c r="EI31" s="141"/>
      <c r="EJ31" s="142"/>
      <c r="EK31" s="140"/>
      <c r="EL31" s="141"/>
      <c r="EM31" s="141"/>
      <c r="EN31" s="141"/>
      <c r="EO31" s="142"/>
      <c r="EP31" s="140"/>
      <c r="EQ31" s="141"/>
      <c r="ER31" s="141"/>
      <c r="ES31" s="141"/>
      <c r="ET31" s="142"/>
      <c r="EU31" s="140"/>
      <c r="EV31" s="141"/>
      <c r="EW31" s="141"/>
      <c r="EX31" s="141"/>
      <c r="EY31" s="142"/>
      <c r="EZ31" s="140"/>
      <c r="FA31" s="141"/>
      <c r="FB31" s="141"/>
      <c r="FC31" s="141"/>
      <c r="FD31" s="142"/>
      <c r="FE31" s="140"/>
      <c r="FF31" s="141"/>
      <c r="FG31" s="141"/>
      <c r="FH31" s="141"/>
      <c r="FI31" s="142"/>
      <c r="FJ31" s="140"/>
      <c r="FK31" s="141"/>
      <c r="FL31" s="141"/>
      <c r="FM31" s="141"/>
      <c r="FN31" s="142"/>
      <c r="FO31" s="140"/>
      <c r="FP31" s="141"/>
      <c r="FQ31" s="141"/>
      <c r="FR31" s="141"/>
      <c r="FS31" s="142"/>
      <c r="FT31" s="140"/>
      <c r="FU31" s="141"/>
      <c r="FV31" s="141"/>
      <c r="FW31" s="141"/>
      <c r="FX31" s="142"/>
      <c r="FY31" s="140"/>
      <c r="FZ31" s="141"/>
      <c r="GA31" s="141"/>
      <c r="GB31" s="141"/>
      <c r="GC31" s="142"/>
      <c r="GD31" s="140"/>
      <c r="GE31" s="141"/>
      <c r="GF31" s="141"/>
      <c r="GG31" s="141"/>
      <c r="GH31" s="142"/>
      <c r="GI31" s="140"/>
      <c r="GJ31" s="141"/>
      <c r="GK31" s="141"/>
      <c r="GL31" s="141"/>
      <c r="GM31" s="142"/>
      <c r="GN31" s="140"/>
      <c r="GO31" s="141"/>
      <c r="GP31" s="141"/>
      <c r="GQ31" s="141"/>
      <c r="GR31" s="142"/>
      <c r="GS31" s="140"/>
      <c r="GT31" s="141"/>
      <c r="GU31" s="141"/>
      <c r="GV31" s="141"/>
      <c r="GW31" s="142"/>
      <c r="GX31" s="140"/>
      <c r="GY31" s="141"/>
      <c r="GZ31" s="141"/>
      <c r="HA31" s="141"/>
      <c r="HB31" s="142"/>
      <c r="HC31" s="140"/>
      <c r="HD31" s="141"/>
      <c r="HE31" s="141"/>
      <c r="HF31" s="141"/>
      <c r="HG31" s="142"/>
      <c r="HH31" s="140"/>
      <c r="HI31" s="141"/>
      <c r="HJ31" s="141"/>
      <c r="HK31" s="141"/>
      <c r="HL31" s="142"/>
      <c r="HM31" s="140"/>
      <c r="HN31" s="141"/>
      <c r="HO31" s="141"/>
      <c r="HP31" s="141"/>
      <c r="HQ31" s="142"/>
      <c r="HR31" s="140"/>
      <c r="HS31" s="141"/>
      <c r="HT31" s="141"/>
      <c r="HU31" s="141"/>
      <c r="HV31" s="142"/>
      <c r="HW31" s="140"/>
      <c r="HX31" s="141"/>
      <c r="HY31" s="141"/>
      <c r="HZ31" s="141"/>
      <c r="IA31" s="142"/>
      <c r="IB31" s="140"/>
      <c r="IC31" s="141"/>
      <c r="ID31" s="141"/>
      <c r="IE31" s="141"/>
      <c r="IF31" s="142"/>
      <c r="IG31" s="140"/>
      <c r="IH31" s="141"/>
      <c r="II31" s="141"/>
      <c r="IJ31" s="141"/>
      <c r="IK31" s="142"/>
      <c r="IL31" s="140"/>
      <c r="IM31" s="141"/>
      <c r="IN31" s="141"/>
      <c r="IO31" s="141"/>
      <c r="IP31" s="142"/>
      <c r="IQ31" s="140"/>
      <c r="IR31" s="141"/>
      <c r="IS31" s="141"/>
      <c r="IT31" s="141"/>
      <c r="IU31" s="142"/>
      <c r="IV31" s="140"/>
      <c r="IW31" s="141"/>
      <c r="IX31" s="141"/>
      <c r="IY31" s="141"/>
      <c r="IZ31" s="142"/>
      <c r="JA31" s="140"/>
      <c r="JB31" s="141"/>
      <c r="JC31" s="141"/>
      <c r="JD31" s="141"/>
      <c r="JE31" s="142"/>
      <c r="JF31" s="140"/>
      <c r="JG31" s="141"/>
      <c r="JH31" s="141"/>
      <c r="JI31" s="141"/>
      <c r="JJ31" s="142"/>
      <c r="JK31" s="140"/>
      <c r="JL31" s="141"/>
      <c r="JM31" s="141"/>
      <c r="JN31" s="141"/>
      <c r="JO31" s="142"/>
      <c r="JP31" s="140"/>
      <c r="JQ31" s="141"/>
      <c r="JR31" s="141"/>
      <c r="JS31" s="141"/>
      <c r="JT31" s="142"/>
      <c r="JU31" s="140"/>
      <c r="JV31" s="141"/>
      <c r="JW31" s="141"/>
      <c r="JX31" s="141"/>
      <c r="JY31" s="142"/>
      <c r="JZ31" s="140"/>
      <c r="KA31" s="141"/>
      <c r="KB31" s="141"/>
      <c r="KC31" s="141"/>
      <c r="KD31" s="142"/>
      <c r="KE31" s="140"/>
      <c r="KF31" s="141"/>
      <c r="KG31" s="141"/>
      <c r="KH31" s="141"/>
      <c r="KI31" s="142"/>
      <c r="KJ31" s="140"/>
      <c r="KK31" s="141"/>
      <c r="KL31" s="141"/>
      <c r="KM31" s="141"/>
      <c r="KN31" s="142"/>
      <c r="KO31" s="140"/>
      <c r="KP31" s="141"/>
      <c r="KQ31" s="141"/>
      <c r="KR31" s="141"/>
      <c r="KS31" s="142"/>
      <c r="KT31" s="140"/>
      <c r="KU31" s="141"/>
      <c r="KV31" s="141"/>
      <c r="KW31" s="141"/>
      <c r="KX31" s="142"/>
      <c r="KY31" s="140"/>
      <c r="KZ31" s="141"/>
      <c r="LA31" s="141"/>
      <c r="LB31" s="141"/>
      <c r="LC31" s="142"/>
      <c r="LD31" s="140"/>
      <c r="LE31" s="141"/>
      <c r="LF31" s="141"/>
      <c r="LG31" s="141"/>
      <c r="LH31" s="142"/>
      <c r="LI31" s="140"/>
      <c r="LJ31" s="141"/>
      <c r="LK31" s="141"/>
      <c r="LL31" s="141"/>
      <c r="LM31" s="142"/>
      <c r="LN31" s="140"/>
      <c r="LO31" s="141"/>
      <c r="LP31" s="141"/>
      <c r="LQ31" s="141"/>
      <c r="LR31" s="142"/>
      <c r="LS31" s="140"/>
      <c r="LT31" s="141"/>
      <c r="LU31" s="141"/>
      <c r="LV31" s="141"/>
      <c r="LW31" s="142"/>
      <c r="LX31" s="140"/>
      <c r="LY31" s="141"/>
      <c r="LZ31" s="141"/>
      <c r="MA31" s="141"/>
      <c r="MB31" s="142"/>
      <c r="MC31" s="140"/>
      <c r="MD31" s="141"/>
      <c r="ME31" s="141"/>
      <c r="MF31" s="141"/>
      <c r="MG31" s="142"/>
      <c r="MH31" s="140"/>
      <c r="MI31" s="141"/>
      <c r="MJ31" s="141"/>
      <c r="MK31" s="141"/>
      <c r="ML31" s="142"/>
      <c r="MM31" s="140"/>
      <c r="MN31" s="141"/>
      <c r="MO31" s="141"/>
      <c r="MP31" s="141"/>
      <c r="MQ31" s="142"/>
      <c r="MR31" s="140"/>
      <c r="MS31" s="141"/>
      <c r="MT31" s="141"/>
      <c r="MU31" s="141"/>
      <c r="MV31" s="142"/>
      <c r="MW31" s="140"/>
      <c r="MX31" s="141"/>
      <c r="MY31" s="141"/>
      <c r="MZ31" s="141"/>
      <c r="NA31" s="142"/>
      <c r="NB31" s="140"/>
      <c r="NC31" s="141"/>
      <c r="ND31" s="141"/>
      <c r="NE31" s="141"/>
      <c r="NF31" s="142"/>
      <c r="NG31" s="140"/>
      <c r="NH31" s="141"/>
      <c r="NI31" s="141"/>
      <c r="NJ31" s="141"/>
      <c r="NK31" s="142"/>
      <c r="NL31" s="140"/>
      <c r="NM31" s="141"/>
      <c r="NN31" s="141"/>
      <c r="NO31" s="141"/>
      <c r="NP31" s="142"/>
      <c r="NQ31" s="140"/>
      <c r="NR31" s="141"/>
      <c r="NS31" s="141"/>
      <c r="NT31" s="141"/>
      <c r="NU31" s="142"/>
      <c r="NV31" s="140"/>
      <c r="NW31" s="141"/>
      <c r="NX31" s="141"/>
      <c r="NY31" s="141"/>
      <c r="NZ31" s="142"/>
      <c r="OA31" s="140"/>
      <c r="OB31" s="141"/>
      <c r="OC31" s="141"/>
      <c r="OD31" s="141"/>
      <c r="OE31" s="142"/>
      <c r="OF31" s="140"/>
      <c r="OG31" s="141"/>
      <c r="OH31" s="141"/>
      <c r="OI31" s="141"/>
      <c r="OJ31" s="142"/>
      <c r="OK31" s="140"/>
      <c r="OL31" s="141"/>
      <c r="OM31" s="141"/>
      <c r="ON31" s="141"/>
      <c r="OO31" s="142"/>
      <c r="OP31" s="140"/>
      <c r="OQ31" s="141"/>
      <c r="OR31" s="141"/>
      <c r="OS31" s="141"/>
      <c r="OT31" s="142"/>
      <c r="OU31" s="140"/>
      <c r="OV31" s="141"/>
      <c r="OW31" s="141"/>
      <c r="OX31" s="141"/>
      <c r="OY31" s="142"/>
      <c r="OZ31" s="140"/>
      <c r="PA31" s="141"/>
      <c r="PB31" s="141"/>
      <c r="PC31" s="141"/>
      <c r="PD31" s="142"/>
      <c r="PE31" s="140"/>
      <c r="PF31" s="141"/>
      <c r="PG31" s="141"/>
      <c r="PH31" s="141"/>
      <c r="PI31" s="142"/>
      <c r="PJ31" s="140"/>
      <c r="PK31" s="141"/>
      <c r="PL31" s="141"/>
      <c r="PM31" s="141"/>
      <c r="PN31" s="142"/>
      <c r="PO31" s="140"/>
      <c r="PP31" s="141"/>
      <c r="PQ31" s="141"/>
      <c r="PR31" s="141"/>
      <c r="PS31" s="142"/>
      <c r="PT31" s="140"/>
      <c r="PU31" s="141"/>
      <c r="PV31" s="141"/>
      <c r="PW31" s="141"/>
      <c r="PX31" s="142"/>
      <c r="PY31" s="140"/>
      <c r="PZ31" s="141"/>
      <c r="QA31" s="141"/>
      <c r="QB31" s="141"/>
      <c r="QC31" s="142"/>
      <c r="QD31" s="140"/>
      <c r="QE31" s="141"/>
      <c r="QF31" s="141"/>
      <c r="QG31" s="141"/>
      <c r="QH31" s="142"/>
      <c r="QI31" s="140"/>
      <c r="QJ31" s="141"/>
      <c r="QK31" s="141"/>
      <c r="QL31" s="141"/>
      <c r="QM31" s="142"/>
      <c r="QN31" s="140"/>
      <c r="QO31" s="141"/>
      <c r="QP31" s="141"/>
      <c r="QQ31" s="141"/>
      <c r="QR31" s="142"/>
      <c r="QS31" s="140"/>
      <c r="QT31" s="141"/>
      <c r="QU31" s="141"/>
      <c r="QV31" s="141"/>
      <c r="QW31" s="142"/>
      <c r="QX31" s="140"/>
      <c r="QY31" s="141"/>
      <c r="QZ31" s="141"/>
      <c r="RA31" s="141"/>
      <c r="RB31" s="142"/>
      <c r="RC31" s="140"/>
      <c r="RD31" s="141"/>
      <c r="RE31" s="141"/>
      <c r="RF31" s="141"/>
      <c r="RG31" s="142"/>
      <c r="RH31" s="140"/>
      <c r="RI31" s="141"/>
      <c r="RJ31" s="141"/>
      <c r="RK31" s="141"/>
      <c r="RL31" s="142"/>
      <c r="RM31" s="140"/>
      <c r="RN31" s="141"/>
      <c r="RO31" s="141"/>
      <c r="RP31" s="141"/>
      <c r="RQ31" s="142"/>
      <c r="RR31" s="140"/>
      <c r="RS31" s="141"/>
      <c r="RT31" s="141"/>
      <c r="RU31" s="141"/>
      <c r="RV31" s="142"/>
      <c r="RW31" s="140"/>
      <c r="RX31" s="141"/>
      <c r="RY31" s="141"/>
      <c r="RZ31" s="141"/>
      <c r="SA31" s="142"/>
      <c r="SB31" s="140"/>
      <c r="SC31" s="141"/>
      <c r="SD31" s="141"/>
      <c r="SE31" s="141"/>
      <c r="SF31" s="142"/>
      <c r="SG31" s="140"/>
      <c r="SH31" s="141"/>
      <c r="SI31" s="141"/>
      <c r="SJ31" s="141"/>
      <c r="SK31" s="142"/>
      <c r="SL31" s="140"/>
      <c r="SM31" s="141"/>
      <c r="SN31" s="141"/>
      <c r="SO31" s="141"/>
      <c r="SP31" s="142"/>
      <c r="SQ31" s="140"/>
      <c r="SR31" s="141"/>
      <c r="SS31" s="141"/>
      <c r="ST31" s="141"/>
      <c r="SU31" s="142"/>
      <c r="SV31" s="140"/>
      <c r="SW31" s="141"/>
      <c r="SX31" s="141"/>
      <c r="SY31" s="141"/>
      <c r="SZ31" s="142"/>
      <c r="TA31" s="140"/>
      <c r="TB31" s="141"/>
      <c r="TC31" s="141"/>
      <c r="TD31" s="141"/>
      <c r="TE31" s="142"/>
      <c r="TF31" s="140"/>
      <c r="TG31" s="141"/>
      <c r="TH31" s="141"/>
      <c r="TI31" s="141"/>
      <c r="TJ31" s="142"/>
      <c r="TK31" s="140"/>
      <c r="TL31" s="141"/>
      <c r="TM31" s="141"/>
      <c r="TN31" s="141"/>
      <c r="TO31" s="142"/>
      <c r="TP31" s="140"/>
      <c r="TQ31" s="141"/>
      <c r="TR31" s="141"/>
      <c r="TS31" s="141"/>
      <c r="TT31" s="142"/>
      <c r="TU31" s="140"/>
      <c r="TV31" s="141"/>
      <c r="TW31" s="141"/>
      <c r="TX31" s="141"/>
      <c r="TY31" s="142"/>
      <c r="TZ31" s="140"/>
      <c r="UA31" s="141"/>
      <c r="UB31" s="141"/>
      <c r="UC31" s="141"/>
      <c r="UD31" s="142"/>
      <c r="UE31" s="140"/>
      <c r="UF31" s="141"/>
      <c r="UG31" s="141"/>
      <c r="UH31" s="141"/>
      <c r="UI31" s="142"/>
      <c r="UJ31" s="140"/>
      <c r="UK31" s="141"/>
      <c r="UL31" s="141"/>
      <c r="UM31" s="141"/>
      <c r="UN31" s="142"/>
      <c r="UO31" s="140"/>
      <c r="UP31" s="141"/>
      <c r="UQ31" s="141"/>
      <c r="UR31" s="141"/>
      <c r="US31" s="142"/>
      <c r="UT31" s="140"/>
      <c r="UU31" s="141"/>
      <c r="UV31" s="141"/>
      <c r="UW31" s="141"/>
      <c r="UX31" s="142"/>
      <c r="UY31" s="140"/>
      <c r="UZ31" s="141"/>
      <c r="VA31" s="141"/>
      <c r="VB31" s="141"/>
      <c r="VC31" s="142"/>
      <c r="VD31" s="140"/>
      <c r="VE31" s="141"/>
      <c r="VF31" s="141"/>
      <c r="VG31" s="141"/>
      <c r="VH31" s="142"/>
      <c r="VI31" s="140"/>
      <c r="VJ31" s="141"/>
      <c r="VK31" s="141"/>
      <c r="VL31" s="141"/>
      <c r="VM31" s="142"/>
      <c r="VN31" s="140"/>
      <c r="VO31" s="141"/>
      <c r="VP31" s="141"/>
      <c r="VQ31" s="141"/>
      <c r="VR31" s="142"/>
      <c r="VS31" s="140"/>
      <c r="VT31" s="141"/>
      <c r="VU31" s="141"/>
      <c r="VV31" s="141"/>
      <c r="VW31" s="142"/>
      <c r="VX31" s="140"/>
      <c r="VY31" s="141"/>
      <c r="VZ31" s="141"/>
      <c r="WA31" s="141"/>
      <c r="WB31" s="142"/>
      <c r="WC31" s="140"/>
      <c r="WD31" s="141"/>
      <c r="WE31" s="141"/>
      <c r="WF31" s="141"/>
      <c r="WG31" s="142"/>
      <c r="WH31" s="140"/>
      <c r="WI31" s="141"/>
      <c r="WJ31" s="141"/>
      <c r="WK31" s="141"/>
      <c r="WL31" s="142"/>
      <c r="WM31" s="140"/>
      <c r="WN31" s="141"/>
      <c r="WO31" s="141"/>
      <c r="WP31" s="141"/>
      <c r="WQ31" s="142"/>
      <c r="WR31" s="140"/>
      <c r="WS31" s="141"/>
      <c r="WT31" s="141"/>
      <c r="WU31" s="141"/>
      <c r="WV31" s="142"/>
      <c r="WW31" s="140"/>
      <c r="WX31" s="141"/>
      <c r="WY31" s="141"/>
      <c r="WZ31" s="141"/>
      <c r="XA31" s="142"/>
      <c r="XB31" s="140"/>
      <c r="XC31" s="141"/>
      <c r="XD31" s="141"/>
      <c r="XE31" s="141"/>
      <c r="XF31" s="142"/>
      <c r="XG31" s="140"/>
      <c r="XH31" s="141"/>
      <c r="XI31" s="141"/>
      <c r="XJ31" s="141"/>
      <c r="XK31" s="142"/>
      <c r="XL31" s="140"/>
      <c r="XM31" s="141"/>
      <c r="XN31" s="141"/>
      <c r="XO31" s="141"/>
      <c r="XP31" s="142"/>
      <c r="XQ31" s="140"/>
      <c r="XR31" s="141"/>
      <c r="XS31" s="141"/>
      <c r="XT31" s="141"/>
      <c r="XU31" s="142"/>
      <c r="XV31" s="140"/>
      <c r="XW31" s="141"/>
      <c r="XX31" s="141"/>
      <c r="XY31" s="141"/>
      <c r="XZ31" s="142"/>
      <c r="YA31" s="140"/>
      <c r="YB31" s="141"/>
      <c r="YC31" s="141"/>
      <c r="YD31" s="141"/>
      <c r="YE31" s="142"/>
      <c r="YF31" s="140"/>
      <c r="YG31" s="141"/>
      <c r="YH31" s="141"/>
      <c r="YI31" s="141"/>
      <c r="YJ31" s="142"/>
      <c r="YK31" s="140"/>
      <c r="YL31" s="141"/>
      <c r="YM31" s="141"/>
      <c r="YN31" s="141"/>
      <c r="YO31" s="142"/>
      <c r="YP31" s="140"/>
      <c r="YQ31" s="141"/>
      <c r="YR31" s="141"/>
      <c r="YS31" s="141"/>
      <c r="YT31" s="142"/>
      <c r="YU31" s="140"/>
      <c r="YV31" s="141"/>
      <c r="YW31" s="141"/>
      <c r="YX31" s="141"/>
      <c r="YY31" s="142"/>
      <c r="YZ31" s="140"/>
      <c r="ZA31" s="141"/>
      <c r="ZB31" s="141"/>
      <c r="ZC31" s="141"/>
      <c r="ZD31" s="142"/>
      <c r="ZE31" s="140"/>
      <c r="ZF31" s="141"/>
      <c r="ZG31" s="141"/>
      <c r="ZH31" s="141"/>
      <c r="ZI31" s="142"/>
      <c r="ZK31" s="3"/>
      <c r="ZL31" s="3"/>
      <c r="ZM31" s="3"/>
      <c r="ZN31" s="3"/>
      <c r="ZO31" s="3"/>
      <c r="ZP31" s="3"/>
      <c r="ZQ31" s="3"/>
      <c r="ZR31" s="3"/>
      <c r="ZS31" s="3"/>
      <c r="ZT31" s="3"/>
      <c r="ZU31" s="3"/>
      <c r="ZV31" s="3"/>
      <c r="ZW31" s="3"/>
      <c r="ZX31" s="3"/>
      <c r="ZY31" s="3"/>
      <c r="ZZ31" s="3"/>
      <c r="AAA31" s="3"/>
      <c r="AAB31" s="3"/>
      <c r="AAC31" s="3"/>
      <c r="AAD31" s="3"/>
      <c r="AAE31" s="3"/>
      <c r="AAF31" s="3"/>
      <c r="AAG31" s="3"/>
      <c r="AAH31" s="3"/>
    </row>
    <row r="32" spans="1:710" s="4" customFormat="1" ht="11.1" customHeight="1" x14ac:dyDescent="0.4">
      <c r="A32" s="402"/>
      <c r="B32" s="403"/>
      <c r="C32" s="403"/>
      <c r="D32" s="403"/>
      <c r="E32" s="403"/>
      <c r="F32" s="403"/>
      <c r="G32" s="403"/>
      <c r="H32" s="403"/>
      <c r="I32" s="403"/>
      <c r="J32" s="404"/>
      <c r="K32" s="412"/>
      <c r="L32" s="413"/>
      <c r="M32" s="413"/>
      <c r="N32" s="413"/>
      <c r="O32" s="414"/>
      <c r="P32" s="412"/>
      <c r="Q32" s="413"/>
      <c r="R32" s="413"/>
      <c r="S32" s="413"/>
      <c r="T32" s="414"/>
      <c r="U32" s="412"/>
      <c r="V32" s="413"/>
      <c r="W32" s="413"/>
      <c r="X32" s="413"/>
      <c r="Y32" s="414"/>
      <c r="Z32" s="412"/>
      <c r="AA32" s="413"/>
      <c r="AB32" s="413"/>
      <c r="AC32" s="413"/>
      <c r="AD32" s="414"/>
      <c r="AE32" s="412"/>
      <c r="AF32" s="413"/>
      <c r="AG32" s="413"/>
      <c r="AH32" s="413"/>
      <c r="AI32" s="414"/>
      <c r="AJ32" s="412"/>
      <c r="AK32" s="413"/>
      <c r="AL32" s="413"/>
      <c r="AM32" s="413"/>
      <c r="AN32" s="414"/>
      <c r="AO32" s="412"/>
      <c r="AP32" s="418"/>
      <c r="AQ32" s="418"/>
      <c r="AR32" s="418"/>
      <c r="AS32" s="414"/>
      <c r="AT32" s="412"/>
      <c r="AU32" s="418"/>
      <c r="AV32" s="418"/>
      <c r="AW32" s="418"/>
      <c r="AX32" s="414"/>
      <c r="AY32" s="412"/>
      <c r="AZ32" s="418"/>
      <c r="BA32" s="418"/>
      <c r="BB32" s="418"/>
      <c r="BC32" s="414"/>
      <c r="BD32" s="143"/>
      <c r="BE32" s="144"/>
      <c r="BF32" s="144"/>
      <c r="BG32" s="144"/>
      <c r="BH32" s="145"/>
      <c r="BI32" s="143"/>
      <c r="BJ32" s="144"/>
      <c r="BK32" s="144"/>
      <c r="BL32" s="144"/>
      <c r="BM32" s="145"/>
      <c r="BN32" s="143"/>
      <c r="BO32" s="144"/>
      <c r="BP32" s="144"/>
      <c r="BQ32" s="144"/>
      <c r="BR32" s="145"/>
      <c r="BS32" s="143"/>
      <c r="BT32" s="144"/>
      <c r="BU32" s="144"/>
      <c r="BV32" s="144"/>
      <c r="BW32" s="145"/>
      <c r="BX32" s="143"/>
      <c r="BY32" s="144"/>
      <c r="BZ32" s="144"/>
      <c r="CA32" s="144"/>
      <c r="CB32" s="145"/>
      <c r="CC32" s="143"/>
      <c r="CD32" s="144"/>
      <c r="CE32" s="144"/>
      <c r="CF32" s="144"/>
      <c r="CG32" s="145"/>
      <c r="CH32" s="143"/>
      <c r="CI32" s="144"/>
      <c r="CJ32" s="144"/>
      <c r="CK32" s="144"/>
      <c r="CL32" s="145"/>
      <c r="CM32" s="143"/>
      <c r="CN32" s="144"/>
      <c r="CO32" s="144"/>
      <c r="CP32" s="144"/>
      <c r="CQ32" s="145"/>
      <c r="CR32" s="143"/>
      <c r="CS32" s="144"/>
      <c r="CT32" s="144"/>
      <c r="CU32" s="144"/>
      <c r="CV32" s="145"/>
      <c r="CW32" s="143"/>
      <c r="CX32" s="144"/>
      <c r="CY32" s="144"/>
      <c r="CZ32" s="144"/>
      <c r="DA32" s="145"/>
      <c r="DB32" s="143"/>
      <c r="DC32" s="144"/>
      <c r="DD32" s="144"/>
      <c r="DE32" s="144"/>
      <c r="DF32" s="145"/>
      <c r="DG32" s="143"/>
      <c r="DH32" s="144"/>
      <c r="DI32" s="144"/>
      <c r="DJ32" s="144"/>
      <c r="DK32" s="145"/>
      <c r="DL32" s="143"/>
      <c r="DM32" s="144"/>
      <c r="DN32" s="144"/>
      <c r="DO32" s="144"/>
      <c r="DP32" s="145"/>
      <c r="DQ32" s="143"/>
      <c r="DR32" s="144"/>
      <c r="DS32" s="144"/>
      <c r="DT32" s="144"/>
      <c r="DU32" s="145"/>
      <c r="DV32" s="143"/>
      <c r="DW32" s="144"/>
      <c r="DX32" s="144"/>
      <c r="DY32" s="144"/>
      <c r="DZ32" s="145"/>
      <c r="EA32" s="143"/>
      <c r="EB32" s="144"/>
      <c r="EC32" s="144"/>
      <c r="ED32" s="144"/>
      <c r="EE32" s="145"/>
      <c r="EF32" s="143"/>
      <c r="EG32" s="144"/>
      <c r="EH32" s="144"/>
      <c r="EI32" s="144"/>
      <c r="EJ32" s="145"/>
      <c r="EK32" s="143"/>
      <c r="EL32" s="144"/>
      <c r="EM32" s="144"/>
      <c r="EN32" s="144"/>
      <c r="EO32" s="145"/>
      <c r="EP32" s="143"/>
      <c r="EQ32" s="144"/>
      <c r="ER32" s="144"/>
      <c r="ES32" s="144"/>
      <c r="ET32" s="145"/>
      <c r="EU32" s="143"/>
      <c r="EV32" s="144"/>
      <c r="EW32" s="144"/>
      <c r="EX32" s="144"/>
      <c r="EY32" s="145"/>
      <c r="EZ32" s="143"/>
      <c r="FA32" s="144"/>
      <c r="FB32" s="144"/>
      <c r="FC32" s="144"/>
      <c r="FD32" s="145"/>
      <c r="FE32" s="143"/>
      <c r="FF32" s="144"/>
      <c r="FG32" s="144"/>
      <c r="FH32" s="144"/>
      <c r="FI32" s="145"/>
      <c r="FJ32" s="143"/>
      <c r="FK32" s="144"/>
      <c r="FL32" s="144"/>
      <c r="FM32" s="144"/>
      <c r="FN32" s="145"/>
      <c r="FO32" s="143"/>
      <c r="FP32" s="144"/>
      <c r="FQ32" s="144"/>
      <c r="FR32" s="144"/>
      <c r="FS32" s="145"/>
      <c r="FT32" s="143"/>
      <c r="FU32" s="144"/>
      <c r="FV32" s="144"/>
      <c r="FW32" s="144"/>
      <c r="FX32" s="145"/>
      <c r="FY32" s="143"/>
      <c r="FZ32" s="144"/>
      <c r="GA32" s="144"/>
      <c r="GB32" s="144"/>
      <c r="GC32" s="145"/>
      <c r="GD32" s="143"/>
      <c r="GE32" s="144"/>
      <c r="GF32" s="144"/>
      <c r="GG32" s="144"/>
      <c r="GH32" s="145"/>
      <c r="GI32" s="143"/>
      <c r="GJ32" s="144"/>
      <c r="GK32" s="144"/>
      <c r="GL32" s="144"/>
      <c r="GM32" s="145"/>
      <c r="GN32" s="143"/>
      <c r="GO32" s="144"/>
      <c r="GP32" s="144"/>
      <c r="GQ32" s="144"/>
      <c r="GR32" s="145"/>
      <c r="GS32" s="143"/>
      <c r="GT32" s="144"/>
      <c r="GU32" s="144"/>
      <c r="GV32" s="144"/>
      <c r="GW32" s="145"/>
      <c r="GX32" s="143"/>
      <c r="GY32" s="144"/>
      <c r="GZ32" s="144"/>
      <c r="HA32" s="144"/>
      <c r="HB32" s="145"/>
      <c r="HC32" s="143"/>
      <c r="HD32" s="144"/>
      <c r="HE32" s="144"/>
      <c r="HF32" s="144"/>
      <c r="HG32" s="145"/>
      <c r="HH32" s="143"/>
      <c r="HI32" s="144"/>
      <c r="HJ32" s="144"/>
      <c r="HK32" s="144"/>
      <c r="HL32" s="145"/>
      <c r="HM32" s="143"/>
      <c r="HN32" s="144"/>
      <c r="HO32" s="144"/>
      <c r="HP32" s="144"/>
      <c r="HQ32" s="145"/>
      <c r="HR32" s="143"/>
      <c r="HS32" s="144"/>
      <c r="HT32" s="144"/>
      <c r="HU32" s="144"/>
      <c r="HV32" s="145"/>
      <c r="HW32" s="143"/>
      <c r="HX32" s="144"/>
      <c r="HY32" s="144"/>
      <c r="HZ32" s="144"/>
      <c r="IA32" s="145"/>
      <c r="IB32" s="143"/>
      <c r="IC32" s="144"/>
      <c r="ID32" s="144"/>
      <c r="IE32" s="144"/>
      <c r="IF32" s="145"/>
      <c r="IG32" s="143"/>
      <c r="IH32" s="144"/>
      <c r="II32" s="144"/>
      <c r="IJ32" s="144"/>
      <c r="IK32" s="145"/>
      <c r="IL32" s="143"/>
      <c r="IM32" s="144"/>
      <c r="IN32" s="144"/>
      <c r="IO32" s="144"/>
      <c r="IP32" s="145"/>
      <c r="IQ32" s="143"/>
      <c r="IR32" s="144"/>
      <c r="IS32" s="144"/>
      <c r="IT32" s="144"/>
      <c r="IU32" s="145"/>
      <c r="IV32" s="143"/>
      <c r="IW32" s="144"/>
      <c r="IX32" s="144"/>
      <c r="IY32" s="144"/>
      <c r="IZ32" s="145"/>
      <c r="JA32" s="143"/>
      <c r="JB32" s="144"/>
      <c r="JC32" s="144"/>
      <c r="JD32" s="144"/>
      <c r="JE32" s="145"/>
      <c r="JF32" s="143"/>
      <c r="JG32" s="144"/>
      <c r="JH32" s="144"/>
      <c r="JI32" s="144"/>
      <c r="JJ32" s="145"/>
      <c r="JK32" s="143"/>
      <c r="JL32" s="144"/>
      <c r="JM32" s="144"/>
      <c r="JN32" s="144"/>
      <c r="JO32" s="145"/>
      <c r="JP32" s="143"/>
      <c r="JQ32" s="144"/>
      <c r="JR32" s="144"/>
      <c r="JS32" s="144"/>
      <c r="JT32" s="145"/>
      <c r="JU32" s="143"/>
      <c r="JV32" s="144"/>
      <c r="JW32" s="144"/>
      <c r="JX32" s="144"/>
      <c r="JY32" s="145"/>
      <c r="JZ32" s="143"/>
      <c r="KA32" s="144"/>
      <c r="KB32" s="144"/>
      <c r="KC32" s="144"/>
      <c r="KD32" s="145"/>
      <c r="KE32" s="143"/>
      <c r="KF32" s="144"/>
      <c r="KG32" s="144"/>
      <c r="KH32" s="144"/>
      <c r="KI32" s="145"/>
      <c r="KJ32" s="143"/>
      <c r="KK32" s="144"/>
      <c r="KL32" s="144"/>
      <c r="KM32" s="144"/>
      <c r="KN32" s="145"/>
      <c r="KO32" s="143"/>
      <c r="KP32" s="144"/>
      <c r="KQ32" s="144"/>
      <c r="KR32" s="144"/>
      <c r="KS32" s="145"/>
      <c r="KT32" s="143"/>
      <c r="KU32" s="144"/>
      <c r="KV32" s="144"/>
      <c r="KW32" s="144"/>
      <c r="KX32" s="145"/>
      <c r="KY32" s="143"/>
      <c r="KZ32" s="144"/>
      <c r="LA32" s="144"/>
      <c r="LB32" s="144"/>
      <c r="LC32" s="145"/>
      <c r="LD32" s="143"/>
      <c r="LE32" s="144"/>
      <c r="LF32" s="144"/>
      <c r="LG32" s="144"/>
      <c r="LH32" s="145"/>
      <c r="LI32" s="143"/>
      <c r="LJ32" s="144"/>
      <c r="LK32" s="144"/>
      <c r="LL32" s="144"/>
      <c r="LM32" s="145"/>
      <c r="LN32" s="143"/>
      <c r="LO32" s="144"/>
      <c r="LP32" s="144"/>
      <c r="LQ32" s="144"/>
      <c r="LR32" s="145"/>
      <c r="LS32" s="143"/>
      <c r="LT32" s="144"/>
      <c r="LU32" s="144"/>
      <c r="LV32" s="144"/>
      <c r="LW32" s="145"/>
      <c r="LX32" s="143"/>
      <c r="LY32" s="144"/>
      <c r="LZ32" s="144"/>
      <c r="MA32" s="144"/>
      <c r="MB32" s="145"/>
      <c r="MC32" s="143"/>
      <c r="MD32" s="144"/>
      <c r="ME32" s="144"/>
      <c r="MF32" s="144"/>
      <c r="MG32" s="145"/>
      <c r="MH32" s="143"/>
      <c r="MI32" s="144"/>
      <c r="MJ32" s="144"/>
      <c r="MK32" s="144"/>
      <c r="ML32" s="145"/>
      <c r="MM32" s="143"/>
      <c r="MN32" s="144"/>
      <c r="MO32" s="144"/>
      <c r="MP32" s="144"/>
      <c r="MQ32" s="145"/>
      <c r="MR32" s="143"/>
      <c r="MS32" s="144"/>
      <c r="MT32" s="144"/>
      <c r="MU32" s="144"/>
      <c r="MV32" s="145"/>
      <c r="MW32" s="143"/>
      <c r="MX32" s="144"/>
      <c r="MY32" s="144"/>
      <c r="MZ32" s="144"/>
      <c r="NA32" s="145"/>
      <c r="NB32" s="143"/>
      <c r="NC32" s="144"/>
      <c r="ND32" s="144"/>
      <c r="NE32" s="144"/>
      <c r="NF32" s="145"/>
      <c r="NG32" s="143"/>
      <c r="NH32" s="144"/>
      <c r="NI32" s="144"/>
      <c r="NJ32" s="144"/>
      <c r="NK32" s="145"/>
      <c r="NL32" s="143"/>
      <c r="NM32" s="144"/>
      <c r="NN32" s="144"/>
      <c r="NO32" s="144"/>
      <c r="NP32" s="145"/>
      <c r="NQ32" s="143"/>
      <c r="NR32" s="144"/>
      <c r="NS32" s="144"/>
      <c r="NT32" s="144"/>
      <c r="NU32" s="145"/>
      <c r="NV32" s="143"/>
      <c r="NW32" s="144"/>
      <c r="NX32" s="144"/>
      <c r="NY32" s="144"/>
      <c r="NZ32" s="145"/>
      <c r="OA32" s="143"/>
      <c r="OB32" s="144"/>
      <c r="OC32" s="144"/>
      <c r="OD32" s="144"/>
      <c r="OE32" s="145"/>
      <c r="OF32" s="143"/>
      <c r="OG32" s="144"/>
      <c r="OH32" s="144"/>
      <c r="OI32" s="144"/>
      <c r="OJ32" s="145"/>
      <c r="OK32" s="143"/>
      <c r="OL32" s="144"/>
      <c r="OM32" s="144"/>
      <c r="ON32" s="144"/>
      <c r="OO32" s="145"/>
      <c r="OP32" s="143"/>
      <c r="OQ32" s="144"/>
      <c r="OR32" s="144"/>
      <c r="OS32" s="144"/>
      <c r="OT32" s="145"/>
      <c r="OU32" s="143"/>
      <c r="OV32" s="144"/>
      <c r="OW32" s="144"/>
      <c r="OX32" s="144"/>
      <c r="OY32" s="145"/>
      <c r="OZ32" s="143"/>
      <c r="PA32" s="144"/>
      <c r="PB32" s="144"/>
      <c r="PC32" s="144"/>
      <c r="PD32" s="145"/>
      <c r="PE32" s="143"/>
      <c r="PF32" s="144"/>
      <c r="PG32" s="144"/>
      <c r="PH32" s="144"/>
      <c r="PI32" s="145"/>
      <c r="PJ32" s="143"/>
      <c r="PK32" s="144"/>
      <c r="PL32" s="144"/>
      <c r="PM32" s="144"/>
      <c r="PN32" s="145"/>
      <c r="PO32" s="143"/>
      <c r="PP32" s="144"/>
      <c r="PQ32" s="144"/>
      <c r="PR32" s="144"/>
      <c r="PS32" s="145"/>
      <c r="PT32" s="143"/>
      <c r="PU32" s="144"/>
      <c r="PV32" s="144"/>
      <c r="PW32" s="144"/>
      <c r="PX32" s="145"/>
      <c r="PY32" s="143"/>
      <c r="PZ32" s="144"/>
      <c r="QA32" s="144"/>
      <c r="QB32" s="144"/>
      <c r="QC32" s="145"/>
      <c r="QD32" s="143"/>
      <c r="QE32" s="144"/>
      <c r="QF32" s="144"/>
      <c r="QG32" s="144"/>
      <c r="QH32" s="145"/>
      <c r="QI32" s="143"/>
      <c r="QJ32" s="144"/>
      <c r="QK32" s="144"/>
      <c r="QL32" s="144"/>
      <c r="QM32" s="145"/>
      <c r="QN32" s="143"/>
      <c r="QO32" s="144"/>
      <c r="QP32" s="144"/>
      <c r="QQ32" s="144"/>
      <c r="QR32" s="145"/>
      <c r="QS32" s="143"/>
      <c r="QT32" s="144"/>
      <c r="QU32" s="144"/>
      <c r="QV32" s="144"/>
      <c r="QW32" s="145"/>
      <c r="QX32" s="143"/>
      <c r="QY32" s="144"/>
      <c r="QZ32" s="144"/>
      <c r="RA32" s="144"/>
      <c r="RB32" s="145"/>
      <c r="RC32" s="143"/>
      <c r="RD32" s="144"/>
      <c r="RE32" s="144"/>
      <c r="RF32" s="144"/>
      <c r="RG32" s="145"/>
      <c r="RH32" s="143"/>
      <c r="RI32" s="144"/>
      <c r="RJ32" s="144"/>
      <c r="RK32" s="144"/>
      <c r="RL32" s="145"/>
      <c r="RM32" s="143"/>
      <c r="RN32" s="144"/>
      <c r="RO32" s="144"/>
      <c r="RP32" s="144"/>
      <c r="RQ32" s="145"/>
      <c r="RR32" s="143"/>
      <c r="RS32" s="144"/>
      <c r="RT32" s="144"/>
      <c r="RU32" s="144"/>
      <c r="RV32" s="145"/>
      <c r="RW32" s="143"/>
      <c r="RX32" s="144"/>
      <c r="RY32" s="144"/>
      <c r="RZ32" s="144"/>
      <c r="SA32" s="145"/>
      <c r="SB32" s="143"/>
      <c r="SC32" s="144"/>
      <c r="SD32" s="144"/>
      <c r="SE32" s="144"/>
      <c r="SF32" s="145"/>
      <c r="SG32" s="143"/>
      <c r="SH32" s="144"/>
      <c r="SI32" s="144"/>
      <c r="SJ32" s="144"/>
      <c r="SK32" s="145"/>
      <c r="SL32" s="143"/>
      <c r="SM32" s="144"/>
      <c r="SN32" s="144"/>
      <c r="SO32" s="144"/>
      <c r="SP32" s="145"/>
      <c r="SQ32" s="143"/>
      <c r="SR32" s="144"/>
      <c r="SS32" s="144"/>
      <c r="ST32" s="144"/>
      <c r="SU32" s="145"/>
      <c r="SV32" s="143"/>
      <c r="SW32" s="144"/>
      <c r="SX32" s="144"/>
      <c r="SY32" s="144"/>
      <c r="SZ32" s="145"/>
      <c r="TA32" s="143"/>
      <c r="TB32" s="144"/>
      <c r="TC32" s="144"/>
      <c r="TD32" s="144"/>
      <c r="TE32" s="145"/>
      <c r="TF32" s="143"/>
      <c r="TG32" s="144"/>
      <c r="TH32" s="144"/>
      <c r="TI32" s="144"/>
      <c r="TJ32" s="145"/>
      <c r="TK32" s="143"/>
      <c r="TL32" s="144"/>
      <c r="TM32" s="144"/>
      <c r="TN32" s="144"/>
      <c r="TO32" s="145"/>
      <c r="TP32" s="143"/>
      <c r="TQ32" s="144"/>
      <c r="TR32" s="144"/>
      <c r="TS32" s="144"/>
      <c r="TT32" s="145"/>
      <c r="TU32" s="143"/>
      <c r="TV32" s="144"/>
      <c r="TW32" s="144"/>
      <c r="TX32" s="144"/>
      <c r="TY32" s="145"/>
      <c r="TZ32" s="143"/>
      <c r="UA32" s="144"/>
      <c r="UB32" s="144"/>
      <c r="UC32" s="144"/>
      <c r="UD32" s="145"/>
      <c r="UE32" s="143"/>
      <c r="UF32" s="144"/>
      <c r="UG32" s="144"/>
      <c r="UH32" s="144"/>
      <c r="UI32" s="145"/>
      <c r="UJ32" s="143"/>
      <c r="UK32" s="144"/>
      <c r="UL32" s="144"/>
      <c r="UM32" s="144"/>
      <c r="UN32" s="145"/>
      <c r="UO32" s="143"/>
      <c r="UP32" s="144"/>
      <c r="UQ32" s="144"/>
      <c r="UR32" s="144"/>
      <c r="US32" s="145"/>
      <c r="UT32" s="143"/>
      <c r="UU32" s="144"/>
      <c r="UV32" s="144"/>
      <c r="UW32" s="144"/>
      <c r="UX32" s="145"/>
      <c r="UY32" s="143"/>
      <c r="UZ32" s="144"/>
      <c r="VA32" s="144"/>
      <c r="VB32" s="144"/>
      <c r="VC32" s="145"/>
      <c r="VD32" s="143"/>
      <c r="VE32" s="144"/>
      <c r="VF32" s="144"/>
      <c r="VG32" s="144"/>
      <c r="VH32" s="145"/>
      <c r="VI32" s="143"/>
      <c r="VJ32" s="144"/>
      <c r="VK32" s="144"/>
      <c r="VL32" s="144"/>
      <c r="VM32" s="145"/>
      <c r="VN32" s="143"/>
      <c r="VO32" s="144"/>
      <c r="VP32" s="144"/>
      <c r="VQ32" s="144"/>
      <c r="VR32" s="145"/>
      <c r="VS32" s="143"/>
      <c r="VT32" s="144"/>
      <c r="VU32" s="144"/>
      <c r="VV32" s="144"/>
      <c r="VW32" s="145"/>
      <c r="VX32" s="143"/>
      <c r="VY32" s="144"/>
      <c r="VZ32" s="144"/>
      <c r="WA32" s="144"/>
      <c r="WB32" s="145"/>
      <c r="WC32" s="143"/>
      <c r="WD32" s="144"/>
      <c r="WE32" s="144"/>
      <c r="WF32" s="144"/>
      <c r="WG32" s="145"/>
      <c r="WH32" s="143"/>
      <c r="WI32" s="144"/>
      <c r="WJ32" s="144"/>
      <c r="WK32" s="144"/>
      <c r="WL32" s="145"/>
      <c r="WM32" s="143"/>
      <c r="WN32" s="144"/>
      <c r="WO32" s="144"/>
      <c r="WP32" s="144"/>
      <c r="WQ32" s="145"/>
      <c r="WR32" s="143"/>
      <c r="WS32" s="144"/>
      <c r="WT32" s="144"/>
      <c r="WU32" s="144"/>
      <c r="WV32" s="145"/>
      <c r="WW32" s="143"/>
      <c r="WX32" s="144"/>
      <c r="WY32" s="144"/>
      <c r="WZ32" s="144"/>
      <c r="XA32" s="145"/>
      <c r="XB32" s="143"/>
      <c r="XC32" s="144"/>
      <c r="XD32" s="144"/>
      <c r="XE32" s="144"/>
      <c r="XF32" s="145"/>
      <c r="XG32" s="143"/>
      <c r="XH32" s="144"/>
      <c r="XI32" s="144"/>
      <c r="XJ32" s="144"/>
      <c r="XK32" s="145"/>
      <c r="XL32" s="143"/>
      <c r="XM32" s="144"/>
      <c r="XN32" s="144"/>
      <c r="XO32" s="144"/>
      <c r="XP32" s="145"/>
      <c r="XQ32" s="143"/>
      <c r="XR32" s="144"/>
      <c r="XS32" s="144"/>
      <c r="XT32" s="144"/>
      <c r="XU32" s="145"/>
      <c r="XV32" s="143"/>
      <c r="XW32" s="144"/>
      <c r="XX32" s="144"/>
      <c r="XY32" s="144"/>
      <c r="XZ32" s="145"/>
      <c r="YA32" s="143"/>
      <c r="YB32" s="144"/>
      <c r="YC32" s="144"/>
      <c r="YD32" s="144"/>
      <c r="YE32" s="145"/>
      <c r="YF32" s="143"/>
      <c r="YG32" s="144"/>
      <c r="YH32" s="144"/>
      <c r="YI32" s="144"/>
      <c r="YJ32" s="145"/>
      <c r="YK32" s="143"/>
      <c r="YL32" s="144"/>
      <c r="YM32" s="144"/>
      <c r="YN32" s="144"/>
      <c r="YO32" s="145"/>
      <c r="YP32" s="143"/>
      <c r="YQ32" s="144"/>
      <c r="YR32" s="144"/>
      <c r="YS32" s="144"/>
      <c r="YT32" s="145"/>
      <c r="YU32" s="143"/>
      <c r="YV32" s="144"/>
      <c r="YW32" s="144"/>
      <c r="YX32" s="144"/>
      <c r="YY32" s="145"/>
      <c r="YZ32" s="143"/>
      <c r="ZA32" s="144"/>
      <c r="ZB32" s="144"/>
      <c r="ZC32" s="144"/>
      <c r="ZD32" s="145"/>
      <c r="ZE32" s="143"/>
      <c r="ZF32" s="144"/>
      <c r="ZG32" s="144"/>
      <c r="ZH32" s="144"/>
      <c r="ZI32" s="145"/>
      <c r="ZK32" s="3"/>
      <c r="ZL32" s="3"/>
      <c r="ZM32" s="3"/>
      <c r="ZN32" s="3"/>
      <c r="ZO32" s="3"/>
      <c r="ZP32" s="3"/>
      <c r="ZQ32" s="3"/>
      <c r="ZR32" s="3"/>
      <c r="ZS32" s="3"/>
      <c r="ZT32" s="3"/>
      <c r="ZU32" s="3"/>
      <c r="ZV32" s="3"/>
      <c r="ZW32" s="3"/>
      <c r="ZX32" s="3"/>
      <c r="ZY32" s="3"/>
      <c r="ZZ32" s="3"/>
      <c r="AAA32" s="3"/>
      <c r="AAB32" s="3"/>
      <c r="AAC32" s="3"/>
      <c r="AAD32" s="3"/>
      <c r="AAE32" s="3"/>
      <c r="AAF32" s="3"/>
      <c r="AAG32" s="3"/>
      <c r="AAH32" s="3"/>
    </row>
    <row r="33" spans="1:710" s="4" customFormat="1" ht="11.1" customHeight="1" x14ac:dyDescent="0.4">
      <c r="A33" s="405"/>
      <c r="B33" s="406"/>
      <c r="C33" s="406"/>
      <c r="D33" s="406"/>
      <c r="E33" s="406"/>
      <c r="F33" s="406"/>
      <c r="G33" s="406"/>
      <c r="H33" s="406"/>
      <c r="I33" s="406"/>
      <c r="J33" s="407"/>
      <c r="K33" s="415"/>
      <c r="L33" s="416"/>
      <c r="M33" s="416"/>
      <c r="N33" s="416"/>
      <c r="O33" s="417"/>
      <c r="P33" s="415"/>
      <c r="Q33" s="416"/>
      <c r="R33" s="416"/>
      <c r="S33" s="416"/>
      <c r="T33" s="417"/>
      <c r="U33" s="415"/>
      <c r="V33" s="416"/>
      <c r="W33" s="416"/>
      <c r="X33" s="416"/>
      <c r="Y33" s="417"/>
      <c r="Z33" s="415"/>
      <c r="AA33" s="416"/>
      <c r="AB33" s="416"/>
      <c r="AC33" s="416"/>
      <c r="AD33" s="417"/>
      <c r="AE33" s="415"/>
      <c r="AF33" s="416"/>
      <c r="AG33" s="416"/>
      <c r="AH33" s="416"/>
      <c r="AI33" s="417"/>
      <c r="AJ33" s="415"/>
      <c r="AK33" s="416"/>
      <c r="AL33" s="416"/>
      <c r="AM33" s="416"/>
      <c r="AN33" s="417"/>
      <c r="AO33" s="415"/>
      <c r="AP33" s="416"/>
      <c r="AQ33" s="416"/>
      <c r="AR33" s="416"/>
      <c r="AS33" s="417"/>
      <c r="AT33" s="415"/>
      <c r="AU33" s="416"/>
      <c r="AV33" s="416"/>
      <c r="AW33" s="416"/>
      <c r="AX33" s="417"/>
      <c r="AY33" s="415"/>
      <c r="AZ33" s="416"/>
      <c r="BA33" s="416"/>
      <c r="BB33" s="416"/>
      <c r="BC33" s="417"/>
      <c r="BD33" s="146"/>
      <c r="BE33" s="147"/>
      <c r="BF33" s="147"/>
      <c r="BG33" s="147"/>
      <c r="BH33" s="148"/>
      <c r="BI33" s="146"/>
      <c r="BJ33" s="147"/>
      <c r="BK33" s="147"/>
      <c r="BL33" s="147"/>
      <c r="BM33" s="148"/>
      <c r="BN33" s="146"/>
      <c r="BO33" s="147"/>
      <c r="BP33" s="147"/>
      <c r="BQ33" s="147"/>
      <c r="BR33" s="148"/>
      <c r="BS33" s="146"/>
      <c r="BT33" s="147"/>
      <c r="BU33" s="147"/>
      <c r="BV33" s="147"/>
      <c r="BW33" s="148"/>
      <c r="BX33" s="146"/>
      <c r="BY33" s="147"/>
      <c r="BZ33" s="147"/>
      <c r="CA33" s="147"/>
      <c r="CB33" s="148"/>
      <c r="CC33" s="146"/>
      <c r="CD33" s="147"/>
      <c r="CE33" s="147"/>
      <c r="CF33" s="147"/>
      <c r="CG33" s="148"/>
      <c r="CH33" s="146"/>
      <c r="CI33" s="147"/>
      <c r="CJ33" s="147"/>
      <c r="CK33" s="147"/>
      <c r="CL33" s="148"/>
      <c r="CM33" s="146"/>
      <c r="CN33" s="147"/>
      <c r="CO33" s="147"/>
      <c r="CP33" s="147"/>
      <c r="CQ33" s="148"/>
      <c r="CR33" s="146"/>
      <c r="CS33" s="147"/>
      <c r="CT33" s="147"/>
      <c r="CU33" s="147"/>
      <c r="CV33" s="148"/>
      <c r="CW33" s="146"/>
      <c r="CX33" s="147"/>
      <c r="CY33" s="147"/>
      <c r="CZ33" s="147"/>
      <c r="DA33" s="148"/>
      <c r="DB33" s="146"/>
      <c r="DC33" s="147"/>
      <c r="DD33" s="147"/>
      <c r="DE33" s="147"/>
      <c r="DF33" s="148"/>
      <c r="DG33" s="146"/>
      <c r="DH33" s="147"/>
      <c r="DI33" s="147"/>
      <c r="DJ33" s="147"/>
      <c r="DK33" s="148"/>
      <c r="DL33" s="146"/>
      <c r="DM33" s="147"/>
      <c r="DN33" s="147"/>
      <c r="DO33" s="147"/>
      <c r="DP33" s="148"/>
      <c r="DQ33" s="146"/>
      <c r="DR33" s="147"/>
      <c r="DS33" s="147"/>
      <c r="DT33" s="147"/>
      <c r="DU33" s="148"/>
      <c r="DV33" s="146"/>
      <c r="DW33" s="147"/>
      <c r="DX33" s="147"/>
      <c r="DY33" s="147"/>
      <c r="DZ33" s="148"/>
      <c r="EA33" s="146"/>
      <c r="EB33" s="147"/>
      <c r="EC33" s="147"/>
      <c r="ED33" s="147"/>
      <c r="EE33" s="148"/>
      <c r="EF33" s="146"/>
      <c r="EG33" s="147"/>
      <c r="EH33" s="147"/>
      <c r="EI33" s="147"/>
      <c r="EJ33" s="148"/>
      <c r="EK33" s="146"/>
      <c r="EL33" s="147"/>
      <c r="EM33" s="147"/>
      <c r="EN33" s="147"/>
      <c r="EO33" s="148"/>
      <c r="EP33" s="146"/>
      <c r="EQ33" s="147"/>
      <c r="ER33" s="147"/>
      <c r="ES33" s="147"/>
      <c r="ET33" s="148"/>
      <c r="EU33" s="146"/>
      <c r="EV33" s="147"/>
      <c r="EW33" s="147"/>
      <c r="EX33" s="147"/>
      <c r="EY33" s="148"/>
      <c r="EZ33" s="146"/>
      <c r="FA33" s="147"/>
      <c r="FB33" s="147"/>
      <c r="FC33" s="147"/>
      <c r="FD33" s="148"/>
      <c r="FE33" s="146"/>
      <c r="FF33" s="147"/>
      <c r="FG33" s="147"/>
      <c r="FH33" s="147"/>
      <c r="FI33" s="148"/>
      <c r="FJ33" s="146"/>
      <c r="FK33" s="147"/>
      <c r="FL33" s="147"/>
      <c r="FM33" s="147"/>
      <c r="FN33" s="148"/>
      <c r="FO33" s="146"/>
      <c r="FP33" s="147"/>
      <c r="FQ33" s="147"/>
      <c r="FR33" s="147"/>
      <c r="FS33" s="148"/>
      <c r="FT33" s="146"/>
      <c r="FU33" s="147"/>
      <c r="FV33" s="147"/>
      <c r="FW33" s="147"/>
      <c r="FX33" s="148"/>
      <c r="FY33" s="146"/>
      <c r="FZ33" s="147"/>
      <c r="GA33" s="147"/>
      <c r="GB33" s="147"/>
      <c r="GC33" s="148"/>
      <c r="GD33" s="146"/>
      <c r="GE33" s="147"/>
      <c r="GF33" s="147"/>
      <c r="GG33" s="147"/>
      <c r="GH33" s="148"/>
      <c r="GI33" s="146"/>
      <c r="GJ33" s="147"/>
      <c r="GK33" s="147"/>
      <c r="GL33" s="147"/>
      <c r="GM33" s="148"/>
      <c r="GN33" s="146"/>
      <c r="GO33" s="147"/>
      <c r="GP33" s="147"/>
      <c r="GQ33" s="147"/>
      <c r="GR33" s="148"/>
      <c r="GS33" s="146"/>
      <c r="GT33" s="147"/>
      <c r="GU33" s="147"/>
      <c r="GV33" s="147"/>
      <c r="GW33" s="148"/>
      <c r="GX33" s="146"/>
      <c r="GY33" s="147"/>
      <c r="GZ33" s="147"/>
      <c r="HA33" s="147"/>
      <c r="HB33" s="148"/>
      <c r="HC33" s="146"/>
      <c r="HD33" s="147"/>
      <c r="HE33" s="147"/>
      <c r="HF33" s="147"/>
      <c r="HG33" s="148"/>
      <c r="HH33" s="146"/>
      <c r="HI33" s="147"/>
      <c r="HJ33" s="147"/>
      <c r="HK33" s="147"/>
      <c r="HL33" s="148"/>
      <c r="HM33" s="146"/>
      <c r="HN33" s="147"/>
      <c r="HO33" s="147"/>
      <c r="HP33" s="147"/>
      <c r="HQ33" s="148"/>
      <c r="HR33" s="146"/>
      <c r="HS33" s="147"/>
      <c r="HT33" s="147"/>
      <c r="HU33" s="147"/>
      <c r="HV33" s="148"/>
      <c r="HW33" s="146"/>
      <c r="HX33" s="147"/>
      <c r="HY33" s="147"/>
      <c r="HZ33" s="147"/>
      <c r="IA33" s="148"/>
      <c r="IB33" s="146"/>
      <c r="IC33" s="147"/>
      <c r="ID33" s="147"/>
      <c r="IE33" s="147"/>
      <c r="IF33" s="148"/>
      <c r="IG33" s="146"/>
      <c r="IH33" s="147"/>
      <c r="II33" s="147"/>
      <c r="IJ33" s="147"/>
      <c r="IK33" s="148"/>
      <c r="IL33" s="146"/>
      <c r="IM33" s="147"/>
      <c r="IN33" s="147"/>
      <c r="IO33" s="147"/>
      <c r="IP33" s="148"/>
      <c r="IQ33" s="146"/>
      <c r="IR33" s="147"/>
      <c r="IS33" s="147"/>
      <c r="IT33" s="147"/>
      <c r="IU33" s="148"/>
      <c r="IV33" s="146"/>
      <c r="IW33" s="147"/>
      <c r="IX33" s="147"/>
      <c r="IY33" s="147"/>
      <c r="IZ33" s="148"/>
      <c r="JA33" s="146"/>
      <c r="JB33" s="147"/>
      <c r="JC33" s="147"/>
      <c r="JD33" s="147"/>
      <c r="JE33" s="148"/>
      <c r="JF33" s="146"/>
      <c r="JG33" s="147"/>
      <c r="JH33" s="147"/>
      <c r="JI33" s="147"/>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8"/>
      <c r="LS33" s="146"/>
      <c r="LT33" s="147"/>
      <c r="LU33" s="147"/>
      <c r="LV33" s="147"/>
      <c r="LW33" s="148"/>
      <c r="LX33" s="146"/>
      <c r="LY33" s="147"/>
      <c r="LZ33" s="147"/>
      <c r="MA33" s="147"/>
      <c r="MB33" s="148"/>
      <c r="MC33" s="146"/>
      <c r="MD33" s="147"/>
      <c r="ME33" s="147"/>
      <c r="MF33" s="147"/>
      <c r="MG33" s="148"/>
      <c r="MH33" s="146"/>
      <c r="MI33" s="147"/>
      <c r="MJ33" s="147"/>
      <c r="MK33" s="147"/>
      <c r="ML33" s="148"/>
      <c r="MM33" s="146"/>
      <c r="MN33" s="147"/>
      <c r="MO33" s="147"/>
      <c r="MP33" s="147"/>
      <c r="MQ33" s="148"/>
      <c r="MR33" s="146"/>
      <c r="MS33" s="147"/>
      <c r="MT33" s="147"/>
      <c r="MU33" s="147"/>
      <c r="MV33" s="148"/>
      <c r="MW33" s="146"/>
      <c r="MX33" s="147"/>
      <c r="MY33" s="147"/>
      <c r="MZ33" s="147"/>
      <c r="NA33" s="148"/>
      <c r="NB33" s="146"/>
      <c r="NC33" s="147"/>
      <c r="ND33" s="147"/>
      <c r="NE33" s="147"/>
      <c r="NF33" s="148"/>
      <c r="NG33" s="146"/>
      <c r="NH33" s="147"/>
      <c r="NI33" s="147"/>
      <c r="NJ33" s="147"/>
      <c r="NK33" s="148"/>
      <c r="NL33" s="146"/>
      <c r="NM33" s="147"/>
      <c r="NN33" s="147"/>
      <c r="NO33" s="147"/>
      <c r="NP33" s="148"/>
      <c r="NQ33" s="146"/>
      <c r="NR33" s="147"/>
      <c r="NS33" s="147"/>
      <c r="NT33" s="147"/>
      <c r="NU33" s="148"/>
      <c r="NV33" s="146"/>
      <c r="NW33" s="147"/>
      <c r="NX33" s="147"/>
      <c r="NY33" s="147"/>
      <c r="NZ33" s="148"/>
      <c r="OA33" s="146"/>
      <c r="OB33" s="147"/>
      <c r="OC33" s="147"/>
      <c r="OD33" s="147"/>
      <c r="OE33" s="148"/>
      <c r="OF33" s="146"/>
      <c r="OG33" s="147"/>
      <c r="OH33" s="147"/>
      <c r="OI33" s="147"/>
      <c r="OJ33" s="148"/>
      <c r="OK33" s="146"/>
      <c r="OL33" s="147"/>
      <c r="OM33" s="147"/>
      <c r="ON33" s="147"/>
      <c r="OO33" s="148"/>
      <c r="OP33" s="146"/>
      <c r="OQ33" s="147"/>
      <c r="OR33" s="147"/>
      <c r="OS33" s="147"/>
      <c r="OT33" s="148"/>
      <c r="OU33" s="146"/>
      <c r="OV33" s="147"/>
      <c r="OW33" s="147"/>
      <c r="OX33" s="147"/>
      <c r="OY33" s="148"/>
      <c r="OZ33" s="146"/>
      <c r="PA33" s="147"/>
      <c r="PB33" s="147"/>
      <c r="PC33" s="147"/>
      <c r="PD33" s="148"/>
      <c r="PE33" s="146"/>
      <c r="PF33" s="147"/>
      <c r="PG33" s="147"/>
      <c r="PH33" s="147"/>
      <c r="PI33" s="148"/>
      <c r="PJ33" s="146"/>
      <c r="PK33" s="147"/>
      <c r="PL33" s="147"/>
      <c r="PM33" s="147"/>
      <c r="PN33" s="148"/>
      <c r="PO33" s="146"/>
      <c r="PP33" s="147"/>
      <c r="PQ33" s="147"/>
      <c r="PR33" s="147"/>
      <c r="PS33" s="148"/>
      <c r="PT33" s="146"/>
      <c r="PU33" s="147"/>
      <c r="PV33" s="147"/>
      <c r="PW33" s="147"/>
      <c r="PX33" s="148"/>
      <c r="PY33" s="146"/>
      <c r="PZ33" s="147"/>
      <c r="QA33" s="147"/>
      <c r="QB33" s="147"/>
      <c r="QC33" s="148"/>
      <c r="QD33" s="146"/>
      <c r="QE33" s="147"/>
      <c r="QF33" s="147"/>
      <c r="QG33" s="147"/>
      <c r="QH33" s="148"/>
      <c r="QI33" s="146"/>
      <c r="QJ33" s="147"/>
      <c r="QK33" s="147"/>
      <c r="QL33" s="147"/>
      <c r="QM33" s="148"/>
      <c r="QN33" s="146"/>
      <c r="QO33" s="147"/>
      <c r="QP33" s="147"/>
      <c r="QQ33" s="147"/>
      <c r="QR33" s="148"/>
      <c r="QS33" s="146"/>
      <c r="QT33" s="147"/>
      <c r="QU33" s="147"/>
      <c r="QV33" s="147"/>
      <c r="QW33" s="148"/>
      <c r="QX33" s="146"/>
      <c r="QY33" s="147"/>
      <c r="QZ33" s="147"/>
      <c r="RA33" s="147"/>
      <c r="RB33" s="148"/>
      <c r="RC33" s="146"/>
      <c r="RD33" s="147"/>
      <c r="RE33" s="147"/>
      <c r="RF33" s="147"/>
      <c r="RG33" s="148"/>
      <c r="RH33" s="146"/>
      <c r="RI33" s="147"/>
      <c r="RJ33" s="147"/>
      <c r="RK33" s="147"/>
      <c r="RL33" s="148"/>
      <c r="RM33" s="146"/>
      <c r="RN33" s="147"/>
      <c r="RO33" s="147"/>
      <c r="RP33" s="147"/>
      <c r="RQ33" s="148"/>
      <c r="RR33" s="146"/>
      <c r="RS33" s="147"/>
      <c r="RT33" s="147"/>
      <c r="RU33" s="147"/>
      <c r="RV33" s="148"/>
      <c r="RW33" s="146"/>
      <c r="RX33" s="147"/>
      <c r="RY33" s="147"/>
      <c r="RZ33" s="147"/>
      <c r="SA33" s="148"/>
      <c r="SB33" s="146"/>
      <c r="SC33" s="147"/>
      <c r="SD33" s="147"/>
      <c r="SE33" s="147"/>
      <c r="SF33" s="148"/>
      <c r="SG33" s="146"/>
      <c r="SH33" s="147"/>
      <c r="SI33" s="147"/>
      <c r="SJ33" s="147"/>
      <c r="SK33" s="148"/>
      <c r="SL33" s="146"/>
      <c r="SM33" s="147"/>
      <c r="SN33" s="147"/>
      <c r="SO33" s="147"/>
      <c r="SP33" s="148"/>
      <c r="SQ33" s="146"/>
      <c r="SR33" s="147"/>
      <c r="SS33" s="147"/>
      <c r="ST33" s="147"/>
      <c r="SU33" s="148"/>
      <c r="SV33" s="146"/>
      <c r="SW33" s="147"/>
      <c r="SX33" s="147"/>
      <c r="SY33" s="147"/>
      <c r="SZ33" s="148"/>
      <c r="TA33" s="146"/>
      <c r="TB33" s="147"/>
      <c r="TC33" s="147"/>
      <c r="TD33" s="147"/>
      <c r="TE33" s="148"/>
      <c r="TF33" s="146"/>
      <c r="TG33" s="147"/>
      <c r="TH33" s="147"/>
      <c r="TI33" s="147"/>
      <c r="TJ33" s="148"/>
      <c r="TK33" s="146"/>
      <c r="TL33" s="147"/>
      <c r="TM33" s="147"/>
      <c r="TN33" s="147"/>
      <c r="TO33" s="148"/>
      <c r="TP33" s="146"/>
      <c r="TQ33" s="147"/>
      <c r="TR33" s="147"/>
      <c r="TS33" s="147"/>
      <c r="TT33" s="148"/>
      <c r="TU33" s="146"/>
      <c r="TV33" s="147"/>
      <c r="TW33" s="147"/>
      <c r="TX33" s="147"/>
      <c r="TY33" s="148"/>
      <c r="TZ33" s="146"/>
      <c r="UA33" s="147"/>
      <c r="UB33" s="147"/>
      <c r="UC33" s="147"/>
      <c r="UD33" s="148"/>
      <c r="UE33" s="146"/>
      <c r="UF33" s="147"/>
      <c r="UG33" s="147"/>
      <c r="UH33" s="147"/>
      <c r="UI33" s="148"/>
      <c r="UJ33" s="146"/>
      <c r="UK33" s="147"/>
      <c r="UL33" s="147"/>
      <c r="UM33" s="147"/>
      <c r="UN33" s="148"/>
      <c r="UO33" s="146"/>
      <c r="UP33" s="147"/>
      <c r="UQ33" s="147"/>
      <c r="UR33" s="147"/>
      <c r="US33" s="148"/>
      <c r="UT33" s="146"/>
      <c r="UU33" s="147"/>
      <c r="UV33" s="147"/>
      <c r="UW33" s="147"/>
      <c r="UX33" s="148"/>
      <c r="UY33" s="146"/>
      <c r="UZ33" s="147"/>
      <c r="VA33" s="147"/>
      <c r="VB33" s="147"/>
      <c r="VC33" s="148"/>
      <c r="VD33" s="146"/>
      <c r="VE33" s="147"/>
      <c r="VF33" s="147"/>
      <c r="VG33" s="147"/>
      <c r="VH33" s="148"/>
      <c r="VI33" s="146"/>
      <c r="VJ33" s="147"/>
      <c r="VK33" s="147"/>
      <c r="VL33" s="147"/>
      <c r="VM33" s="148"/>
      <c r="VN33" s="146"/>
      <c r="VO33" s="147"/>
      <c r="VP33" s="147"/>
      <c r="VQ33" s="147"/>
      <c r="VR33" s="148"/>
      <c r="VS33" s="146"/>
      <c r="VT33" s="147"/>
      <c r="VU33" s="147"/>
      <c r="VV33" s="147"/>
      <c r="VW33" s="148"/>
      <c r="VX33" s="146"/>
      <c r="VY33" s="147"/>
      <c r="VZ33" s="147"/>
      <c r="WA33" s="147"/>
      <c r="WB33" s="148"/>
      <c r="WC33" s="146"/>
      <c r="WD33" s="147"/>
      <c r="WE33" s="147"/>
      <c r="WF33" s="147"/>
      <c r="WG33" s="148"/>
      <c r="WH33" s="146"/>
      <c r="WI33" s="147"/>
      <c r="WJ33" s="147"/>
      <c r="WK33" s="147"/>
      <c r="WL33" s="148"/>
      <c r="WM33" s="146"/>
      <c r="WN33" s="147"/>
      <c r="WO33" s="147"/>
      <c r="WP33" s="147"/>
      <c r="WQ33" s="148"/>
      <c r="WR33" s="146"/>
      <c r="WS33" s="147"/>
      <c r="WT33" s="147"/>
      <c r="WU33" s="147"/>
      <c r="WV33" s="148"/>
      <c r="WW33" s="146"/>
      <c r="WX33" s="147"/>
      <c r="WY33" s="147"/>
      <c r="WZ33" s="147"/>
      <c r="XA33" s="148"/>
      <c r="XB33" s="146"/>
      <c r="XC33" s="147"/>
      <c r="XD33" s="147"/>
      <c r="XE33" s="147"/>
      <c r="XF33" s="148"/>
      <c r="XG33" s="146"/>
      <c r="XH33" s="147"/>
      <c r="XI33" s="147"/>
      <c r="XJ33" s="147"/>
      <c r="XK33" s="148"/>
      <c r="XL33" s="146"/>
      <c r="XM33" s="147"/>
      <c r="XN33" s="147"/>
      <c r="XO33" s="147"/>
      <c r="XP33" s="148"/>
      <c r="XQ33" s="146"/>
      <c r="XR33" s="147"/>
      <c r="XS33" s="147"/>
      <c r="XT33" s="147"/>
      <c r="XU33" s="148"/>
      <c r="XV33" s="146"/>
      <c r="XW33" s="147"/>
      <c r="XX33" s="147"/>
      <c r="XY33" s="147"/>
      <c r="XZ33" s="148"/>
      <c r="YA33" s="146"/>
      <c r="YB33" s="147"/>
      <c r="YC33" s="147"/>
      <c r="YD33" s="147"/>
      <c r="YE33" s="148"/>
      <c r="YF33" s="146"/>
      <c r="YG33" s="147"/>
      <c r="YH33" s="147"/>
      <c r="YI33" s="147"/>
      <c r="YJ33" s="148"/>
      <c r="YK33" s="146"/>
      <c r="YL33" s="147"/>
      <c r="YM33" s="147"/>
      <c r="YN33" s="147"/>
      <c r="YO33" s="148"/>
      <c r="YP33" s="146"/>
      <c r="YQ33" s="147"/>
      <c r="YR33" s="147"/>
      <c r="YS33" s="147"/>
      <c r="YT33" s="148"/>
      <c r="YU33" s="146"/>
      <c r="YV33" s="147"/>
      <c r="YW33" s="147"/>
      <c r="YX33" s="147"/>
      <c r="YY33" s="148"/>
      <c r="YZ33" s="146"/>
      <c r="ZA33" s="147"/>
      <c r="ZB33" s="147"/>
      <c r="ZC33" s="147"/>
      <c r="ZD33" s="148"/>
      <c r="ZE33" s="146"/>
      <c r="ZF33" s="147"/>
      <c r="ZG33" s="147"/>
      <c r="ZH33" s="147"/>
      <c r="ZI33" s="148"/>
      <c r="ZK33" s="3"/>
      <c r="ZL33" s="3"/>
      <c r="ZM33" s="3"/>
      <c r="ZN33" s="3"/>
      <c r="ZO33" s="3"/>
      <c r="ZP33" s="3"/>
      <c r="ZQ33" s="3"/>
      <c r="ZR33" s="3"/>
      <c r="ZS33" s="3"/>
      <c r="ZT33" s="3"/>
      <c r="ZU33" s="3"/>
      <c r="ZV33" s="3"/>
      <c r="ZW33" s="3"/>
      <c r="ZX33" s="3"/>
      <c r="ZY33" s="3"/>
      <c r="ZZ33" s="3"/>
      <c r="AAA33" s="3"/>
      <c r="AAB33" s="3"/>
      <c r="AAC33" s="3"/>
      <c r="AAD33" s="3"/>
      <c r="AAE33" s="3"/>
      <c r="AAF33" s="3"/>
      <c r="AAG33" s="3"/>
      <c r="AAH33" s="3"/>
    </row>
    <row r="34" spans="1:710" s="4" customFormat="1" ht="11.1" customHeight="1" x14ac:dyDescent="0.4">
      <c r="A34" s="399" t="s">
        <v>71</v>
      </c>
      <c r="B34" s="400"/>
      <c r="C34" s="400"/>
      <c r="D34" s="400"/>
      <c r="E34" s="400"/>
      <c r="F34" s="400"/>
      <c r="G34" s="400"/>
      <c r="H34" s="400"/>
      <c r="I34" s="400"/>
      <c r="J34" s="401"/>
      <c r="K34" s="409">
        <v>15</v>
      </c>
      <c r="L34" s="410"/>
      <c r="M34" s="410"/>
      <c r="N34" s="410"/>
      <c r="O34" s="411"/>
      <c r="P34" s="409">
        <v>5</v>
      </c>
      <c r="Q34" s="410"/>
      <c r="R34" s="410"/>
      <c r="S34" s="410"/>
      <c r="T34" s="411"/>
      <c r="U34" s="409"/>
      <c r="V34" s="410"/>
      <c r="W34" s="410"/>
      <c r="X34" s="410"/>
      <c r="Y34" s="411"/>
      <c r="Z34" s="409">
        <v>5</v>
      </c>
      <c r="AA34" s="410"/>
      <c r="AB34" s="410"/>
      <c r="AC34" s="410"/>
      <c r="AD34" s="411"/>
      <c r="AE34" s="409">
        <v>10</v>
      </c>
      <c r="AF34" s="410"/>
      <c r="AG34" s="410"/>
      <c r="AH34" s="410"/>
      <c r="AI34" s="411"/>
      <c r="AJ34" s="409">
        <v>5</v>
      </c>
      <c r="AK34" s="410"/>
      <c r="AL34" s="410"/>
      <c r="AM34" s="410"/>
      <c r="AN34" s="411"/>
      <c r="AO34" s="409">
        <v>10</v>
      </c>
      <c r="AP34" s="410"/>
      <c r="AQ34" s="410"/>
      <c r="AR34" s="410"/>
      <c r="AS34" s="411"/>
      <c r="AT34" s="409"/>
      <c r="AU34" s="410"/>
      <c r="AV34" s="410"/>
      <c r="AW34" s="410"/>
      <c r="AX34" s="411"/>
      <c r="AY34" s="409">
        <v>10</v>
      </c>
      <c r="AZ34" s="410"/>
      <c r="BA34" s="410"/>
      <c r="BB34" s="410"/>
      <c r="BC34" s="411"/>
      <c r="BD34" s="140"/>
      <c r="BE34" s="141"/>
      <c r="BF34" s="141"/>
      <c r="BG34" s="141"/>
      <c r="BH34" s="142"/>
      <c r="BI34" s="140"/>
      <c r="BJ34" s="141"/>
      <c r="BK34" s="141"/>
      <c r="BL34" s="141"/>
      <c r="BM34" s="142"/>
      <c r="BN34" s="140"/>
      <c r="BO34" s="141"/>
      <c r="BP34" s="141"/>
      <c r="BQ34" s="141"/>
      <c r="BR34" s="142"/>
      <c r="BS34" s="140"/>
      <c r="BT34" s="141"/>
      <c r="BU34" s="141"/>
      <c r="BV34" s="141"/>
      <c r="BW34" s="142"/>
      <c r="BX34" s="140"/>
      <c r="BY34" s="141"/>
      <c r="BZ34" s="141"/>
      <c r="CA34" s="141"/>
      <c r="CB34" s="142"/>
      <c r="CC34" s="140"/>
      <c r="CD34" s="141"/>
      <c r="CE34" s="141"/>
      <c r="CF34" s="141"/>
      <c r="CG34" s="142"/>
      <c r="CH34" s="140"/>
      <c r="CI34" s="141"/>
      <c r="CJ34" s="141"/>
      <c r="CK34" s="141"/>
      <c r="CL34" s="142"/>
      <c r="CM34" s="140"/>
      <c r="CN34" s="141"/>
      <c r="CO34" s="141"/>
      <c r="CP34" s="141"/>
      <c r="CQ34" s="142"/>
      <c r="CR34" s="140"/>
      <c r="CS34" s="141"/>
      <c r="CT34" s="141"/>
      <c r="CU34" s="141"/>
      <c r="CV34" s="142"/>
      <c r="CW34" s="140"/>
      <c r="CX34" s="141"/>
      <c r="CY34" s="141"/>
      <c r="CZ34" s="141"/>
      <c r="DA34" s="142"/>
      <c r="DB34" s="140"/>
      <c r="DC34" s="141"/>
      <c r="DD34" s="141"/>
      <c r="DE34" s="141"/>
      <c r="DF34" s="142"/>
      <c r="DG34" s="140"/>
      <c r="DH34" s="141"/>
      <c r="DI34" s="141"/>
      <c r="DJ34" s="141"/>
      <c r="DK34" s="142"/>
      <c r="DL34" s="140"/>
      <c r="DM34" s="141"/>
      <c r="DN34" s="141"/>
      <c r="DO34" s="141"/>
      <c r="DP34" s="142"/>
      <c r="DQ34" s="140"/>
      <c r="DR34" s="141"/>
      <c r="DS34" s="141"/>
      <c r="DT34" s="141"/>
      <c r="DU34" s="142"/>
      <c r="DV34" s="140"/>
      <c r="DW34" s="141"/>
      <c r="DX34" s="141"/>
      <c r="DY34" s="141"/>
      <c r="DZ34" s="142"/>
      <c r="EA34" s="140"/>
      <c r="EB34" s="141"/>
      <c r="EC34" s="141"/>
      <c r="ED34" s="141"/>
      <c r="EE34" s="142"/>
      <c r="EF34" s="140"/>
      <c r="EG34" s="141"/>
      <c r="EH34" s="141"/>
      <c r="EI34" s="141"/>
      <c r="EJ34" s="142"/>
      <c r="EK34" s="140"/>
      <c r="EL34" s="141"/>
      <c r="EM34" s="141"/>
      <c r="EN34" s="141"/>
      <c r="EO34" s="142"/>
      <c r="EP34" s="140"/>
      <c r="EQ34" s="141"/>
      <c r="ER34" s="141"/>
      <c r="ES34" s="141"/>
      <c r="ET34" s="142"/>
      <c r="EU34" s="140"/>
      <c r="EV34" s="141"/>
      <c r="EW34" s="141"/>
      <c r="EX34" s="141"/>
      <c r="EY34" s="142"/>
      <c r="EZ34" s="140"/>
      <c r="FA34" s="141"/>
      <c r="FB34" s="141"/>
      <c r="FC34" s="141"/>
      <c r="FD34" s="142"/>
      <c r="FE34" s="140"/>
      <c r="FF34" s="141"/>
      <c r="FG34" s="141"/>
      <c r="FH34" s="141"/>
      <c r="FI34" s="142"/>
      <c r="FJ34" s="140"/>
      <c r="FK34" s="141"/>
      <c r="FL34" s="141"/>
      <c r="FM34" s="141"/>
      <c r="FN34" s="142"/>
      <c r="FO34" s="140"/>
      <c r="FP34" s="141"/>
      <c r="FQ34" s="141"/>
      <c r="FR34" s="141"/>
      <c r="FS34" s="142"/>
      <c r="FT34" s="140"/>
      <c r="FU34" s="141"/>
      <c r="FV34" s="141"/>
      <c r="FW34" s="141"/>
      <c r="FX34" s="142"/>
      <c r="FY34" s="140"/>
      <c r="FZ34" s="141"/>
      <c r="GA34" s="141"/>
      <c r="GB34" s="141"/>
      <c r="GC34" s="142"/>
      <c r="GD34" s="140"/>
      <c r="GE34" s="141"/>
      <c r="GF34" s="141"/>
      <c r="GG34" s="141"/>
      <c r="GH34" s="142"/>
      <c r="GI34" s="140"/>
      <c r="GJ34" s="141"/>
      <c r="GK34" s="141"/>
      <c r="GL34" s="141"/>
      <c r="GM34" s="142"/>
      <c r="GN34" s="140"/>
      <c r="GO34" s="141"/>
      <c r="GP34" s="141"/>
      <c r="GQ34" s="141"/>
      <c r="GR34" s="142"/>
      <c r="GS34" s="140"/>
      <c r="GT34" s="141"/>
      <c r="GU34" s="141"/>
      <c r="GV34" s="141"/>
      <c r="GW34" s="142"/>
      <c r="GX34" s="140"/>
      <c r="GY34" s="141"/>
      <c r="GZ34" s="141"/>
      <c r="HA34" s="141"/>
      <c r="HB34" s="142"/>
      <c r="HC34" s="140"/>
      <c r="HD34" s="141"/>
      <c r="HE34" s="141"/>
      <c r="HF34" s="141"/>
      <c r="HG34" s="142"/>
      <c r="HH34" s="140"/>
      <c r="HI34" s="141"/>
      <c r="HJ34" s="141"/>
      <c r="HK34" s="141"/>
      <c r="HL34" s="142"/>
      <c r="HM34" s="140"/>
      <c r="HN34" s="141"/>
      <c r="HO34" s="141"/>
      <c r="HP34" s="141"/>
      <c r="HQ34" s="142"/>
      <c r="HR34" s="140"/>
      <c r="HS34" s="141"/>
      <c r="HT34" s="141"/>
      <c r="HU34" s="141"/>
      <c r="HV34" s="142"/>
      <c r="HW34" s="140"/>
      <c r="HX34" s="141"/>
      <c r="HY34" s="141"/>
      <c r="HZ34" s="141"/>
      <c r="IA34" s="142"/>
      <c r="IB34" s="140"/>
      <c r="IC34" s="141"/>
      <c r="ID34" s="141"/>
      <c r="IE34" s="141"/>
      <c r="IF34" s="142"/>
      <c r="IG34" s="140"/>
      <c r="IH34" s="141"/>
      <c r="II34" s="141"/>
      <c r="IJ34" s="141"/>
      <c r="IK34" s="142"/>
      <c r="IL34" s="140"/>
      <c r="IM34" s="141"/>
      <c r="IN34" s="141"/>
      <c r="IO34" s="141"/>
      <c r="IP34" s="142"/>
      <c r="IQ34" s="140"/>
      <c r="IR34" s="141"/>
      <c r="IS34" s="141"/>
      <c r="IT34" s="141"/>
      <c r="IU34" s="142"/>
      <c r="IV34" s="140"/>
      <c r="IW34" s="141"/>
      <c r="IX34" s="141"/>
      <c r="IY34" s="141"/>
      <c r="IZ34" s="142"/>
      <c r="JA34" s="140"/>
      <c r="JB34" s="141"/>
      <c r="JC34" s="141"/>
      <c r="JD34" s="141"/>
      <c r="JE34" s="142"/>
      <c r="JF34" s="140"/>
      <c r="JG34" s="141"/>
      <c r="JH34" s="141"/>
      <c r="JI34" s="141"/>
      <c r="JJ34" s="142"/>
      <c r="JK34" s="140"/>
      <c r="JL34" s="141"/>
      <c r="JM34" s="141"/>
      <c r="JN34" s="141"/>
      <c r="JO34" s="142"/>
      <c r="JP34" s="140"/>
      <c r="JQ34" s="141"/>
      <c r="JR34" s="141"/>
      <c r="JS34" s="141"/>
      <c r="JT34" s="142"/>
      <c r="JU34" s="140"/>
      <c r="JV34" s="141"/>
      <c r="JW34" s="141"/>
      <c r="JX34" s="141"/>
      <c r="JY34" s="142"/>
      <c r="JZ34" s="140"/>
      <c r="KA34" s="141"/>
      <c r="KB34" s="141"/>
      <c r="KC34" s="141"/>
      <c r="KD34" s="142"/>
      <c r="KE34" s="140"/>
      <c r="KF34" s="141"/>
      <c r="KG34" s="141"/>
      <c r="KH34" s="141"/>
      <c r="KI34" s="142"/>
      <c r="KJ34" s="140"/>
      <c r="KK34" s="141"/>
      <c r="KL34" s="141"/>
      <c r="KM34" s="141"/>
      <c r="KN34" s="142"/>
      <c r="KO34" s="140"/>
      <c r="KP34" s="141"/>
      <c r="KQ34" s="141"/>
      <c r="KR34" s="141"/>
      <c r="KS34" s="142"/>
      <c r="KT34" s="140"/>
      <c r="KU34" s="141"/>
      <c r="KV34" s="141"/>
      <c r="KW34" s="141"/>
      <c r="KX34" s="142"/>
      <c r="KY34" s="140"/>
      <c r="KZ34" s="141"/>
      <c r="LA34" s="141"/>
      <c r="LB34" s="141"/>
      <c r="LC34" s="142"/>
      <c r="LD34" s="140"/>
      <c r="LE34" s="141"/>
      <c r="LF34" s="141"/>
      <c r="LG34" s="141"/>
      <c r="LH34" s="142"/>
      <c r="LI34" s="140"/>
      <c r="LJ34" s="141"/>
      <c r="LK34" s="141"/>
      <c r="LL34" s="141"/>
      <c r="LM34" s="142"/>
      <c r="LN34" s="140"/>
      <c r="LO34" s="141"/>
      <c r="LP34" s="141"/>
      <c r="LQ34" s="141"/>
      <c r="LR34" s="142"/>
      <c r="LS34" s="140"/>
      <c r="LT34" s="141"/>
      <c r="LU34" s="141"/>
      <c r="LV34" s="141"/>
      <c r="LW34" s="142"/>
      <c r="LX34" s="140"/>
      <c r="LY34" s="141"/>
      <c r="LZ34" s="141"/>
      <c r="MA34" s="141"/>
      <c r="MB34" s="142"/>
      <c r="MC34" s="140"/>
      <c r="MD34" s="141"/>
      <c r="ME34" s="141"/>
      <c r="MF34" s="141"/>
      <c r="MG34" s="142"/>
      <c r="MH34" s="140"/>
      <c r="MI34" s="141"/>
      <c r="MJ34" s="141"/>
      <c r="MK34" s="141"/>
      <c r="ML34" s="142"/>
      <c r="MM34" s="140"/>
      <c r="MN34" s="141"/>
      <c r="MO34" s="141"/>
      <c r="MP34" s="141"/>
      <c r="MQ34" s="142"/>
      <c r="MR34" s="140"/>
      <c r="MS34" s="141"/>
      <c r="MT34" s="141"/>
      <c r="MU34" s="141"/>
      <c r="MV34" s="142"/>
      <c r="MW34" s="140"/>
      <c r="MX34" s="141"/>
      <c r="MY34" s="141"/>
      <c r="MZ34" s="141"/>
      <c r="NA34" s="142"/>
      <c r="NB34" s="140"/>
      <c r="NC34" s="141"/>
      <c r="ND34" s="141"/>
      <c r="NE34" s="141"/>
      <c r="NF34" s="142"/>
      <c r="NG34" s="140"/>
      <c r="NH34" s="141"/>
      <c r="NI34" s="141"/>
      <c r="NJ34" s="141"/>
      <c r="NK34" s="142"/>
      <c r="NL34" s="140"/>
      <c r="NM34" s="141"/>
      <c r="NN34" s="141"/>
      <c r="NO34" s="141"/>
      <c r="NP34" s="142"/>
      <c r="NQ34" s="140"/>
      <c r="NR34" s="141"/>
      <c r="NS34" s="141"/>
      <c r="NT34" s="141"/>
      <c r="NU34" s="142"/>
      <c r="NV34" s="140"/>
      <c r="NW34" s="141"/>
      <c r="NX34" s="141"/>
      <c r="NY34" s="141"/>
      <c r="NZ34" s="142"/>
      <c r="OA34" s="140"/>
      <c r="OB34" s="141"/>
      <c r="OC34" s="141"/>
      <c r="OD34" s="141"/>
      <c r="OE34" s="142"/>
      <c r="OF34" s="140"/>
      <c r="OG34" s="141"/>
      <c r="OH34" s="141"/>
      <c r="OI34" s="141"/>
      <c r="OJ34" s="142"/>
      <c r="OK34" s="140"/>
      <c r="OL34" s="141"/>
      <c r="OM34" s="141"/>
      <c r="ON34" s="141"/>
      <c r="OO34" s="142"/>
      <c r="OP34" s="140"/>
      <c r="OQ34" s="141"/>
      <c r="OR34" s="141"/>
      <c r="OS34" s="141"/>
      <c r="OT34" s="142"/>
      <c r="OU34" s="140"/>
      <c r="OV34" s="141"/>
      <c r="OW34" s="141"/>
      <c r="OX34" s="141"/>
      <c r="OY34" s="142"/>
      <c r="OZ34" s="140"/>
      <c r="PA34" s="141"/>
      <c r="PB34" s="141"/>
      <c r="PC34" s="141"/>
      <c r="PD34" s="142"/>
      <c r="PE34" s="140"/>
      <c r="PF34" s="141"/>
      <c r="PG34" s="141"/>
      <c r="PH34" s="141"/>
      <c r="PI34" s="142"/>
      <c r="PJ34" s="140"/>
      <c r="PK34" s="141"/>
      <c r="PL34" s="141"/>
      <c r="PM34" s="141"/>
      <c r="PN34" s="142"/>
      <c r="PO34" s="140"/>
      <c r="PP34" s="141"/>
      <c r="PQ34" s="141"/>
      <c r="PR34" s="141"/>
      <c r="PS34" s="142"/>
      <c r="PT34" s="140"/>
      <c r="PU34" s="141"/>
      <c r="PV34" s="141"/>
      <c r="PW34" s="141"/>
      <c r="PX34" s="142"/>
      <c r="PY34" s="140"/>
      <c r="PZ34" s="141"/>
      <c r="QA34" s="141"/>
      <c r="QB34" s="141"/>
      <c r="QC34" s="142"/>
      <c r="QD34" s="140"/>
      <c r="QE34" s="141"/>
      <c r="QF34" s="141"/>
      <c r="QG34" s="141"/>
      <c r="QH34" s="142"/>
      <c r="QI34" s="140"/>
      <c r="QJ34" s="141"/>
      <c r="QK34" s="141"/>
      <c r="QL34" s="141"/>
      <c r="QM34" s="142"/>
      <c r="QN34" s="140"/>
      <c r="QO34" s="141"/>
      <c r="QP34" s="141"/>
      <c r="QQ34" s="141"/>
      <c r="QR34" s="142"/>
      <c r="QS34" s="140"/>
      <c r="QT34" s="141"/>
      <c r="QU34" s="141"/>
      <c r="QV34" s="141"/>
      <c r="QW34" s="142"/>
      <c r="QX34" s="140"/>
      <c r="QY34" s="141"/>
      <c r="QZ34" s="141"/>
      <c r="RA34" s="141"/>
      <c r="RB34" s="142"/>
      <c r="RC34" s="140"/>
      <c r="RD34" s="141"/>
      <c r="RE34" s="141"/>
      <c r="RF34" s="141"/>
      <c r="RG34" s="142"/>
      <c r="RH34" s="140"/>
      <c r="RI34" s="141"/>
      <c r="RJ34" s="141"/>
      <c r="RK34" s="141"/>
      <c r="RL34" s="142"/>
      <c r="RM34" s="140"/>
      <c r="RN34" s="141"/>
      <c r="RO34" s="141"/>
      <c r="RP34" s="141"/>
      <c r="RQ34" s="142"/>
      <c r="RR34" s="140"/>
      <c r="RS34" s="141"/>
      <c r="RT34" s="141"/>
      <c r="RU34" s="141"/>
      <c r="RV34" s="142"/>
      <c r="RW34" s="140"/>
      <c r="RX34" s="141"/>
      <c r="RY34" s="141"/>
      <c r="RZ34" s="141"/>
      <c r="SA34" s="142"/>
      <c r="SB34" s="140"/>
      <c r="SC34" s="141"/>
      <c r="SD34" s="141"/>
      <c r="SE34" s="141"/>
      <c r="SF34" s="142"/>
      <c r="SG34" s="140"/>
      <c r="SH34" s="141"/>
      <c r="SI34" s="141"/>
      <c r="SJ34" s="141"/>
      <c r="SK34" s="142"/>
      <c r="SL34" s="140"/>
      <c r="SM34" s="141"/>
      <c r="SN34" s="141"/>
      <c r="SO34" s="141"/>
      <c r="SP34" s="142"/>
      <c r="SQ34" s="140"/>
      <c r="SR34" s="141"/>
      <c r="SS34" s="141"/>
      <c r="ST34" s="141"/>
      <c r="SU34" s="142"/>
      <c r="SV34" s="140"/>
      <c r="SW34" s="141"/>
      <c r="SX34" s="141"/>
      <c r="SY34" s="141"/>
      <c r="SZ34" s="142"/>
      <c r="TA34" s="140"/>
      <c r="TB34" s="141"/>
      <c r="TC34" s="141"/>
      <c r="TD34" s="141"/>
      <c r="TE34" s="142"/>
      <c r="TF34" s="140"/>
      <c r="TG34" s="141"/>
      <c r="TH34" s="141"/>
      <c r="TI34" s="141"/>
      <c r="TJ34" s="142"/>
      <c r="TK34" s="140"/>
      <c r="TL34" s="141"/>
      <c r="TM34" s="141"/>
      <c r="TN34" s="141"/>
      <c r="TO34" s="142"/>
      <c r="TP34" s="140"/>
      <c r="TQ34" s="141"/>
      <c r="TR34" s="141"/>
      <c r="TS34" s="141"/>
      <c r="TT34" s="142"/>
      <c r="TU34" s="140"/>
      <c r="TV34" s="141"/>
      <c r="TW34" s="141"/>
      <c r="TX34" s="141"/>
      <c r="TY34" s="142"/>
      <c r="TZ34" s="140"/>
      <c r="UA34" s="141"/>
      <c r="UB34" s="141"/>
      <c r="UC34" s="141"/>
      <c r="UD34" s="142"/>
      <c r="UE34" s="140"/>
      <c r="UF34" s="141"/>
      <c r="UG34" s="141"/>
      <c r="UH34" s="141"/>
      <c r="UI34" s="142"/>
      <c r="UJ34" s="140"/>
      <c r="UK34" s="141"/>
      <c r="UL34" s="141"/>
      <c r="UM34" s="141"/>
      <c r="UN34" s="142"/>
      <c r="UO34" s="140"/>
      <c r="UP34" s="141"/>
      <c r="UQ34" s="141"/>
      <c r="UR34" s="141"/>
      <c r="US34" s="142"/>
      <c r="UT34" s="140"/>
      <c r="UU34" s="141"/>
      <c r="UV34" s="141"/>
      <c r="UW34" s="141"/>
      <c r="UX34" s="142"/>
      <c r="UY34" s="140"/>
      <c r="UZ34" s="141"/>
      <c r="VA34" s="141"/>
      <c r="VB34" s="141"/>
      <c r="VC34" s="142"/>
      <c r="VD34" s="140"/>
      <c r="VE34" s="141"/>
      <c r="VF34" s="141"/>
      <c r="VG34" s="141"/>
      <c r="VH34" s="142"/>
      <c r="VI34" s="140"/>
      <c r="VJ34" s="141"/>
      <c r="VK34" s="141"/>
      <c r="VL34" s="141"/>
      <c r="VM34" s="142"/>
      <c r="VN34" s="140"/>
      <c r="VO34" s="141"/>
      <c r="VP34" s="141"/>
      <c r="VQ34" s="141"/>
      <c r="VR34" s="142"/>
      <c r="VS34" s="140"/>
      <c r="VT34" s="141"/>
      <c r="VU34" s="141"/>
      <c r="VV34" s="141"/>
      <c r="VW34" s="142"/>
      <c r="VX34" s="140"/>
      <c r="VY34" s="141"/>
      <c r="VZ34" s="141"/>
      <c r="WA34" s="141"/>
      <c r="WB34" s="142"/>
      <c r="WC34" s="140"/>
      <c r="WD34" s="141"/>
      <c r="WE34" s="141"/>
      <c r="WF34" s="141"/>
      <c r="WG34" s="142"/>
      <c r="WH34" s="140"/>
      <c r="WI34" s="141"/>
      <c r="WJ34" s="141"/>
      <c r="WK34" s="141"/>
      <c r="WL34" s="142"/>
      <c r="WM34" s="140"/>
      <c r="WN34" s="141"/>
      <c r="WO34" s="141"/>
      <c r="WP34" s="141"/>
      <c r="WQ34" s="142"/>
      <c r="WR34" s="140"/>
      <c r="WS34" s="141"/>
      <c r="WT34" s="141"/>
      <c r="WU34" s="141"/>
      <c r="WV34" s="142"/>
      <c r="WW34" s="140"/>
      <c r="WX34" s="141"/>
      <c r="WY34" s="141"/>
      <c r="WZ34" s="141"/>
      <c r="XA34" s="142"/>
      <c r="XB34" s="140"/>
      <c r="XC34" s="141"/>
      <c r="XD34" s="141"/>
      <c r="XE34" s="141"/>
      <c r="XF34" s="142"/>
      <c r="XG34" s="140"/>
      <c r="XH34" s="141"/>
      <c r="XI34" s="141"/>
      <c r="XJ34" s="141"/>
      <c r="XK34" s="142"/>
      <c r="XL34" s="140"/>
      <c r="XM34" s="141"/>
      <c r="XN34" s="141"/>
      <c r="XO34" s="141"/>
      <c r="XP34" s="142"/>
      <c r="XQ34" s="140"/>
      <c r="XR34" s="141"/>
      <c r="XS34" s="141"/>
      <c r="XT34" s="141"/>
      <c r="XU34" s="142"/>
      <c r="XV34" s="140"/>
      <c r="XW34" s="141"/>
      <c r="XX34" s="141"/>
      <c r="XY34" s="141"/>
      <c r="XZ34" s="142"/>
      <c r="YA34" s="140"/>
      <c r="YB34" s="141"/>
      <c r="YC34" s="141"/>
      <c r="YD34" s="141"/>
      <c r="YE34" s="142"/>
      <c r="YF34" s="140"/>
      <c r="YG34" s="141"/>
      <c r="YH34" s="141"/>
      <c r="YI34" s="141"/>
      <c r="YJ34" s="142"/>
      <c r="YK34" s="140"/>
      <c r="YL34" s="141"/>
      <c r="YM34" s="141"/>
      <c r="YN34" s="141"/>
      <c r="YO34" s="142"/>
      <c r="YP34" s="140"/>
      <c r="YQ34" s="141"/>
      <c r="YR34" s="141"/>
      <c r="YS34" s="141"/>
      <c r="YT34" s="142"/>
      <c r="YU34" s="140"/>
      <c r="YV34" s="141"/>
      <c r="YW34" s="141"/>
      <c r="YX34" s="141"/>
      <c r="YY34" s="142"/>
      <c r="YZ34" s="140"/>
      <c r="ZA34" s="141"/>
      <c r="ZB34" s="141"/>
      <c r="ZC34" s="141"/>
      <c r="ZD34" s="142"/>
      <c r="ZE34" s="140"/>
      <c r="ZF34" s="141"/>
      <c r="ZG34" s="141"/>
      <c r="ZH34" s="141"/>
      <c r="ZI34" s="142"/>
      <c r="ZK34" s="3"/>
      <c r="ZL34" s="3"/>
      <c r="ZM34" s="3"/>
      <c r="ZN34" s="3"/>
      <c r="ZO34" s="3"/>
      <c r="ZP34" s="3"/>
      <c r="ZQ34" s="3"/>
      <c r="ZR34" s="3"/>
      <c r="ZS34" s="3"/>
      <c r="ZT34" s="3"/>
      <c r="ZU34" s="3"/>
      <c r="ZV34" s="3"/>
      <c r="ZW34" s="3"/>
      <c r="ZX34" s="3"/>
      <c r="ZY34" s="3"/>
      <c r="ZZ34" s="3"/>
      <c r="AAA34" s="3"/>
      <c r="AAB34" s="3"/>
      <c r="AAC34" s="3"/>
      <c r="AAD34" s="3"/>
      <c r="AAE34" s="3"/>
      <c r="AAF34" s="3"/>
      <c r="AAG34" s="3"/>
      <c r="AAH34" s="3"/>
    </row>
    <row r="35" spans="1:710" s="4" customFormat="1" ht="11.1" customHeight="1" x14ac:dyDescent="0.4">
      <c r="A35" s="402"/>
      <c r="B35" s="403"/>
      <c r="C35" s="403"/>
      <c r="D35" s="403"/>
      <c r="E35" s="403"/>
      <c r="F35" s="403"/>
      <c r="G35" s="403"/>
      <c r="H35" s="403"/>
      <c r="I35" s="403"/>
      <c r="J35" s="404"/>
      <c r="K35" s="412"/>
      <c r="L35" s="413"/>
      <c r="M35" s="413"/>
      <c r="N35" s="413"/>
      <c r="O35" s="414"/>
      <c r="P35" s="412"/>
      <c r="Q35" s="413"/>
      <c r="R35" s="413"/>
      <c r="S35" s="413"/>
      <c r="T35" s="414"/>
      <c r="U35" s="412"/>
      <c r="V35" s="413"/>
      <c r="W35" s="413"/>
      <c r="X35" s="413"/>
      <c r="Y35" s="414"/>
      <c r="Z35" s="412"/>
      <c r="AA35" s="413"/>
      <c r="AB35" s="413"/>
      <c r="AC35" s="413"/>
      <c r="AD35" s="414"/>
      <c r="AE35" s="412"/>
      <c r="AF35" s="413"/>
      <c r="AG35" s="413"/>
      <c r="AH35" s="413"/>
      <c r="AI35" s="414"/>
      <c r="AJ35" s="412"/>
      <c r="AK35" s="413"/>
      <c r="AL35" s="413"/>
      <c r="AM35" s="413"/>
      <c r="AN35" s="414"/>
      <c r="AO35" s="412"/>
      <c r="AP35" s="418"/>
      <c r="AQ35" s="418"/>
      <c r="AR35" s="418"/>
      <c r="AS35" s="414"/>
      <c r="AT35" s="412"/>
      <c r="AU35" s="418"/>
      <c r="AV35" s="418"/>
      <c r="AW35" s="418"/>
      <c r="AX35" s="414"/>
      <c r="AY35" s="412"/>
      <c r="AZ35" s="418"/>
      <c r="BA35" s="418"/>
      <c r="BB35" s="418"/>
      <c r="BC35" s="414"/>
      <c r="BD35" s="143"/>
      <c r="BE35" s="144"/>
      <c r="BF35" s="144"/>
      <c r="BG35" s="144"/>
      <c r="BH35" s="145"/>
      <c r="BI35" s="143"/>
      <c r="BJ35" s="144"/>
      <c r="BK35" s="144"/>
      <c r="BL35" s="144"/>
      <c r="BM35" s="145"/>
      <c r="BN35" s="143"/>
      <c r="BO35" s="144"/>
      <c r="BP35" s="144"/>
      <c r="BQ35" s="144"/>
      <c r="BR35" s="145"/>
      <c r="BS35" s="143"/>
      <c r="BT35" s="144"/>
      <c r="BU35" s="144"/>
      <c r="BV35" s="144"/>
      <c r="BW35" s="145"/>
      <c r="BX35" s="143"/>
      <c r="BY35" s="144"/>
      <c r="BZ35" s="144"/>
      <c r="CA35" s="144"/>
      <c r="CB35" s="145"/>
      <c r="CC35" s="143"/>
      <c r="CD35" s="144"/>
      <c r="CE35" s="144"/>
      <c r="CF35" s="144"/>
      <c r="CG35" s="145"/>
      <c r="CH35" s="143"/>
      <c r="CI35" s="144"/>
      <c r="CJ35" s="144"/>
      <c r="CK35" s="144"/>
      <c r="CL35" s="145"/>
      <c r="CM35" s="143"/>
      <c r="CN35" s="144"/>
      <c r="CO35" s="144"/>
      <c r="CP35" s="144"/>
      <c r="CQ35" s="145"/>
      <c r="CR35" s="143"/>
      <c r="CS35" s="144"/>
      <c r="CT35" s="144"/>
      <c r="CU35" s="144"/>
      <c r="CV35" s="145"/>
      <c r="CW35" s="143"/>
      <c r="CX35" s="144"/>
      <c r="CY35" s="144"/>
      <c r="CZ35" s="144"/>
      <c r="DA35" s="145"/>
      <c r="DB35" s="143"/>
      <c r="DC35" s="144"/>
      <c r="DD35" s="144"/>
      <c r="DE35" s="144"/>
      <c r="DF35" s="145"/>
      <c r="DG35" s="143"/>
      <c r="DH35" s="144"/>
      <c r="DI35" s="144"/>
      <c r="DJ35" s="144"/>
      <c r="DK35" s="145"/>
      <c r="DL35" s="143"/>
      <c r="DM35" s="144"/>
      <c r="DN35" s="144"/>
      <c r="DO35" s="144"/>
      <c r="DP35" s="145"/>
      <c r="DQ35" s="143"/>
      <c r="DR35" s="144"/>
      <c r="DS35" s="144"/>
      <c r="DT35" s="144"/>
      <c r="DU35" s="145"/>
      <c r="DV35" s="143"/>
      <c r="DW35" s="144"/>
      <c r="DX35" s="144"/>
      <c r="DY35" s="144"/>
      <c r="DZ35" s="145"/>
      <c r="EA35" s="143"/>
      <c r="EB35" s="144"/>
      <c r="EC35" s="144"/>
      <c r="ED35" s="144"/>
      <c r="EE35" s="145"/>
      <c r="EF35" s="143"/>
      <c r="EG35" s="144"/>
      <c r="EH35" s="144"/>
      <c r="EI35" s="144"/>
      <c r="EJ35" s="145"/>
      <c r="EK35" s="143"/>
      <c r="EL35" s="144"/>
      <c r="EM35" s="144"/>
      <c r="EN35" s="144"/>
      <c r="EO35" s="145"/>
      <c r="EP35" s="143"/>
      <c r="EQ35" s="144"/>
      <c r="ER35" s="144"/>
      <c r="ES35" s="144"/>
      <c r="ET35" s="145"/>
      <c r="EU35" s="143"/>
      <c r="EV35" s="144"/>
      <c r="EW35" s="144"/>
      <c r="EX35" s="144"/>
      <c r="EY35" s="145"/>
      <c r="EZ35" s="143"/>
      <c r="FA35" s="144"/>
      <c r="FB35" s="144"/>
      <c r="FC35" s="144"/>
      <c r="FD35" s="145"/>
      <c r="FE35" s="143"/>
      <c r="FF35" s="144"/>
      <c r="FG35" s="144"/>
      <c r="FH35" s="144"/>
      <c r="FI35" s="145"/>
      <c r="FJ35" s="143"/>
      <c r="FK35" s="144"/>
      <c r="FL35" s="144"/>
      <c r="FM35" s="144"/>
      <c r="FN35" s="145"/>
      <c r="FO35" s="143"/>
      <c r="FP35" s="144"/>
      <c r="FQ35" s="144"/>
      <c r="FR35" s="144"/>
      <c r="FS35" s="145"/>
      <c r="FT35" s="143"/>
      <c r="FU35" s="144"/>
      <c r="FV35" s="144"/>
      <c r="FW35" s="144"/>
      <c r="FX35" s="145"/>
      <c r="FY35" s="143"/>
      <c r="FZ35" s="144"/>
      <c r="GA35" s="144"/>
      <c r="GB35" s="144"/>
      <c r="GC35" s="145"/>
      <c r="GD35" s="143"/>
      <c r="GE35" s="144"/>
      <c r="GF35" s="144"/>
      <c r="GG35" s="144"/>
      <c r="GH35" s="145"/>
      <c r="GI35" s="143"/>
      <c r="GJ35" s="144"/>
      <c r="GK35" s="144"/>
      <c r="GL35" s="144"/>
      <c r="GM35" s="145"/>
      <c r="GN35" s="143"/>
      <c r="GO35" s="144"/>
      <c r="GP35" s="144"/>
      <c r="GQ35" s="144"/>
      <c r="GR35" s="145"/>
      <c r="GS35" s="143"/>
      <c r="GT35" s="144"/>
      <c r="GU35" s="144"/>
      <c r="GV35" s="144"/>
      <c r="GW35" s="145"/>
      <c r="GX35" s="143"/>
      <c r="GY35" s="144"/>
      <c r="GZ35" s="144"/>
      <c r="HA35" s="144"/>
      <c r="HB35" s="145"/>
      <c r="HC35" s="143"/>
      <c r="HD35" s="144"/>
      <c r="HE35" s="144"/>
      <c r="HF35" s="144"/>
      <c r="HG35" s="145"/>
      <c r="HH35" s="143"/>
      <c r="HI35" s="144"/>
      <c r="HJ35" s="144"/>
      <c r="HK35" s="144"/>
      <c r="HL35" s="145"/>
      <c r="HM35" s="143"/>
      <c r="HN35" s="144"/>
      <c r="HO35" s="144"/>
      <c r="HP35" s="144"/>
      <c r="HQ35" s="145"/>
      <c r="HR35" s="143"/>
      <c r="HS35" s="144"/>
      <c r="HT35" s="144"/>
      <c r="HU35" s="144"/>
      <c r="HV35" s="145"/>
      <c r="HW35" s="143"/>
      <c r="HX35" s="144"/>
      <c r="HY35" s="144"/>
      <c r="HZ35" s="144"/>
      <c r="IA35" s="145"/>
      <c r="IB35" s="143"/>
      <c r="IC35" s="144"/>
      <c r="ID35" s="144"/>
      <c r="IE35" s="144"/>
      <c r="IF35" s="145"/>
      <c r="IG35" s="143"/>
      <c r="IH35" s="144"/>
      <c r="II35" s="144"/>
      <c r="IJ35" s="144"/>
      <c r="IK35" s="145"/>
      <c r="IL35" s="143"/>
      <c r="IM35" s="144"/>
      <c r="IN35" s="144"/>
      <c r="IO35" s="144"/>
      <c r="IP35" s="145"/>
      <c r="IQ35" s="143"/>
      <c r="IR35" s="144"/>
      <c r="IS35" s="144"/>
      <c r="IT35" s="144"/>
      <c r="IU35" s="145"/>
      <c r="IV35" s="143"/>
      <c r="IW35" s="144"/>
      <c r="IX35" s="144"/>
      <c r="IY35" s="144"/>
      <c r="IZ35" s="145"/>
      <c r="JA35" s="143"/>
      <c r="JB35" s="144"/>
      <c r="JC35" s="144"/>
      <c r="JD35" s="144"/>
      <c r="JE35" s="145"/>
      <c r="JF35" s="143"/>
      <c r="JG35" s="144"/>
      <c r="JH35" s="144"/>
      <c r="JI35" s="144"/>
      <c r="JJ35" s="145"/>
      <c r="JK35" s="143"/>
      <c r="JL35" s="144"/>
      <c r="JM35" s="144"/>
      <c r="JN35" s="144"/>
      <c r="JO35" s="145"/>
      <c r="JP35" s="143"/>
      <c r="JQ35" s="144"/>
      <c r="JR35" s="144"/>
      <c r="JS35" s="144"/>
      <c r="JT35" s="145"/>
      <c r="JU35" s="143"/>
      <c r="JV35" s="144"/>
      <c r="JW35" s="144"/>
      <c r="JX35" s="144"/>
      <c r="JY35" s="145"/>
      <c r="JZ35" s="143"/>
      <c r="KA35" s="144"/>
      <c r="KB35" s="144"/>
      <c r="KC35" s="144"/>
      <c r="KD35" s="145"/>
      <c r="KE35" s="143"/>
      <c r="KF35" s="144"/>
      <c r="KG35" s="144"/>
      <c r="KH35" s="144"/>
      <c r="KI35" s="145"/>
      <c r="KJ35" s="143"/>
      <c r="KK35" s="144"/>
      <c r="KL35" s="144"/>
      <c r="KM35" s="144"/>
      <c r="KN35" s="145"/>
      <c r="KO35" s="143"/>
      <c r="KP35" s="144"/>
      <c r="KQ35" s="144"/>
      <c r="KR35" s="144"/>
      <c r="KS35" s="145"/>
      <c r="KT35" s="143"/>
      <c r="KU35" s="144"/>
      <c r="KV35" s="144"/>
      <c r="KW35" s="144"/>
      <c r="KX35" s="145"/>
      <c r="KY35" s="143"/>
      <c r="KZ35" s="144"/>
      <c r="LA35" s="144"/>
      <c r="LB35" s="144"/>
      <c r="LC35" s="145"/>
      <c r="LD35" s="143"/>
      <c r="LE35" s="144"/>
      <c r="LF35" s="144"/>
      <c r="LG35" s="144"/>
      <c r="LH35" s="145"/>
      <c r="LI35" s="143"/>
      <c r="LJ35" s="144"/>
      <c r="LK35" s="144"/>
      <c r="LL35" s="144"/>
      <c r="LM35" s="145"/>
      <c r="LN35" s="143"/>
      <c r="LO35" s="144"/>
      <c r="LP35" s="144"/>
      <c r="LQ35" s="144"/>
      <c r="LR35" s="145"/>
      <c r="LS35" s="143"/>
      <c r="LT35" s="144"/>
      <c r="LU35" s="144"/>
      <c r="LV35" s="144"/>
      <c r="LW35" s="145"/>
      <c r="LX35" s="143"/>
      <c r="LY35" s="144"/>
      <c r="LZ35" s="144"/>
      <c r="MA35" s="144"/>
      <c r="MB35" s="145"/>
      <c r="MC35" s="143"/>
      <c r="MD35" s="144"/>
      <c r="ME35" s="144"/>
      <c r="MF35" s="144"/>
      <c r="MG35" s="145"/>
      <c r="MH35" s="143"/>
      <c r="MI35" s="144"/>
      <c r="MJ35" s="144"/>
      <c r="MK35" s="144"/>
      <c r="ML35" s="145"/>
      <c r="MM35" s="143"/>
      <c r="MN35" s="144"/>
      <c r="MO35" s="144"/>
      <c r="MP35" s="144"/>
      <c r="MQ35" s="145"/>
      <c r="MR35" s="143"/>
      <c r="MS35" s="144"/>
      <c r="MT35" s="144"/>
      <c r="MU35" s="144"/>
      <c r="MV35" s="145"/>
      <c r="MW35" s="143"/>
      <c r="MX35" s="144"/>
      <c r="MY35" s="144"/>
      <c r="MZ35" s="144"/>
      <c r="NA35" s="145"/>
      <c r="NB35" s="143"/>
      <c r="NC35" s="144"/>
      <c r="ND35" s="144"/>
      <c r="NE35" s="144"/>
      <c r="NF35" s="145"/>
      <c r="NG35" s="143"/>
      <c r="NH35" s="144"/>
      <c r="NI35" s="144"/>
      <c r="NJ35" s="144"/>
      <c r="NK35" s="145"/>
      <c r="NL35" s="143"/>
      <c r="NM35" s="144"/>
      <c r="NN35" s="144"/>
      <c r="NO35" s="144"/>
      <c r="NP35" s="145"/>
      <c r="NQ35" s="143"/>
      <c r="NR35" s="144"/>
      <c r="NS35" s="144"/>
      <c r="NT35" s="144"/>
      <c r="NU35" s="145"/>
      <c r="NV35" s="143"/>
      <c r="NW35" s="144"/>
      <c r="NX35" s="144"/>
      <c r="NY35" s="144"/>
      <c r="NZ35" s="145"/>
      <c r="OA35" s="143"/>
      <c r="OB35" s="144"/>
      <c r="OC35" s="144"/>
      <c r="OD35" s="144"/>
      <c r="OE35" s="145"/>
      <c r="OF35" s="143"/>
      <c r="OG35" s="144"/>
      <c r="OH35" s="144"/>
      <c r="OI35" s="144"/>
      <c r="OJ35" s="145"/>
      <c r="OK35" s="143"/>
      <c r="OL35" s="144"/>
      <c r="OM35" s="144"/>
      <c r="ON35" s="144"/>
      <c r="OO35" s="145"/>
      <c r="OP35" s="143"/>
      <c r="OQ35" s="144"/>
      <c r="OR35" s="144"/>
      <c r="OS35" s="144"/>
      <c r="OT35" s="145"/>
      <c r="OU35" s="143"/>
      <c r="OV35" s="144"/>
      <c r="OW35" s="144"/>
      <c r="OX35" s="144"/>
      <c r="OY35" s="145"/>
      <c r="OZ35" s="143"/>
      <c r="PA35" s="144"/>
      <c r="PB35" s="144"/>
      <c r="PC35" s="144"/>
      <c r="PD35" s="145"/>
      <c r="PE35" s="143"/>
      <c r="PF35" s="144"/>
      <c r="PG35" s="144"/>
      <c r="PH35" s="144"/>
      <c r="PI35" s="145"/>
      <c r="PJ35" s="143"/>
      <c r="PK35" s="144"/>
      <c r="PL35" s="144"/>
      <c r="PM35" s="144"/>
      <c r="PN35" s="145"/>
      <c r="PO35" s="143"/>
      <c r="PP35" s="144"/>
      <c r="PQ35" s="144"/>
      <c r="PR35" s="144"/>
      <c r="PS35" s="145"/>
      <c r="PT35" s="143"/>
      <c r="PU35" s="144"/>
      <c r="PV35" s="144"/>
      <c r="PW35" s="144"/>
      <c r="PX35" s="145"/>
      <c r="PY35" s="143"/>
      <c r="PZ35" s="144"/>
      <c r="QA35" s="144"/>
      <c r="QB35" s="144"/>
      <c r="QC35" s="145"/>
      <c r="QD35" s="143"/>
      <c r="QE35" s="144"/>
      <c r="QF35" s="144"/>
      <c r="QG35" s="144"/>
      <c r="QH35" s="145"/>
      <c r="QI35" s="143"/>
      <c r="QJ35" s="144"/>
      <c r="QK35" s="144"/>
      <c r="QL35" s="144"/>
      <c r="QM35" s="145"/>
      <c r="QN35" s="143"/>
      <c r="QO35" s="144"/>
      <c r="QP35" s="144"/>
      <c r="QQ35" s="144"/>
      <c r="QR35" s="145"/>
      <c r="QS35" s="143"/>
      <c r="QT35" s="144"/>
      <c r="QU35" s="144"/>
      <c r="QV35" s="144"/>
      <c r="QW35" s="145"/>
      <c r="QX35" s="143"/>
      <c r="QY35" s="144"/>
      <c r="QZ35" s="144"/>
      <c r="RA35" s="144"/>
      <c r="RB35" s="145"/>
      <c r="RC35" s="143"/>
      <c r="RD35" s="144"/>
      <c r="RE35" s="144"/>
      <c r="RF35" s="144"/>
      <c r="RG35" s="145"/>
      <c r="RH35" s="143"/>
      <c r="RI35" s="144"/>
      <c r="RJ35" s="144"/>
      <c r="RK35" s="144"/>
      <c r="RL35" s="145"/>
      <c r="RM35" s="143"/>
      <c r="RN35" s="144"/>
      <c r="RO35" s="144"/>
      <c r="RP35" s="144"/>
      <c r="RQ35" s="145"/>
      <c r="RR35" s="143"/>
      <c r="RS35" s="144"/>
      <c r="RT35" s="144"/>
      <c r="RU35" s="144"/>
      <c r="RV35" s="145"/>
      <c r="RW35" s="143"/>
      <c r="RX35" s="144"/>
      <c r="RY35" s="144"/>
      <c r="RZ35" s="144"/>
      <c r="SA35" s="145"/>
      <c r="SB35" s="143"/>
      <c r="SC35" s="144"/>
      <c r="SD35" s="144"/>
      <c r="SE35" s="144"/>
      <c r="SF35" s="145"/>
      <c r="SG35" s="143"/>
      <c r="SH35" s="144"/>
      <c r="SI35" s="144"/>
      <c r="SJ35" s="144"/>
      <c r="SK35" s="145"/>
      <c r="SL35" s="143"/>
      <c r="SM35" s="144"/>
      <c r="SN35" s="144"/>
      <c r="SO35" s="144"/>
      <c r="SP35" s="145"/>
      <c r="SQ35" s="143"/>
      <c r="SR35" s="144"/>
      <c r="SS35" s="144"/>
      <c r="ST35" s="144"/>
      <c r="SU35" s="145"/>
      <c r="SV35" s="143"/>
      <c r="SW35" s="144"/>
      <c r="SX35" s="144"/>
      <c r="SY35" s="144"/>
      <c r="SZ35" s="145"/>
      <c r="TA35" s="143"/>
      <c r="TB35" s="144"/>
      <c r="TC35" s="144"/>
      <c r="TD35" s="144"/>
      <c r="TE35" s="145"/>
      <c r="TF35" s="143"/>
      <c r="TG35" s="144"/>
      <c r="TH35" s="144"/>
      <c r="TI35" s="144"/>
      <c r="TJ35" s="145"/>
      <c r="TK35" s="143"/>
      <c r="TL35" s="144"/>
      <c r="TM35" s="144"/>
      <c r="TN35" s="144"/>
      <c r="TO35" s="145"/>
      <c r="TP35" s="143"/>
      <c r="TQ35" s="144"/>
      <c r="TR35" s="144"/>
      <c r="TS35" s="144"/>
      <c r="TT35" s="145"/>
      <c r="TU35" s="143"/>
      <c r="TV35" s="144"/>
      <c r="TW35" s="144"/>
      <c r="TX35" s="144"/>
      <c r="TY35" s="145"/>
      <c r="TZ35" s="143"/>
      <c r="UA35" s="144"/>
      <c r="UB35" s="144"/>
      <c r="UC35" s="144"/>
      <c r="UD35" s="145"/>
      <c r="UE35" s="143"/>
      <c r="UF35" s="144"/>
      <c r="UG35" s="144"/>
      <c r="UH35" s="144"/>
      <c r="UI35" s="145"/>
      <c r="UJ35" s="143"/>
      <c r="UK35" s="144"/>
      <c r="UL35" s="144"/>
      <c r="UM35" s="144"/>
      <c r="UN35" s="145"/>
      <c r="UO35" s="143"/>
      <c r="UP35" s="144"/>
      <c r="UQ35" s="144"/>
      <c r="UR35" s="144"/>
      <c r="US35" s="145"/>
      <c r="UT35" s="143"/>
      <c r="UU35" s="144"/>
      <c r="UV35" s="144"/>
      <c r="UW35" s="144"/>
      <c r="UX35" s="145"/>
      <c r="UY35" s="143"/>
      <c r="UZ35" s="144"/>
      <c r="VA35" s="144"/>
      <c r="VB35" s="144"/>
      <c r="VC35" s="145"/>
      <c r="VD35" s="143"/>
      <c r="VE35" s="144"/>
      <c r="VF35" s="144"/>
      <c r="VG35" s="144"/>
      <c r="VH35" s="145"/>
      <c r="VI35" s="143"/>
      <c r="VJ35" s="144"/>
      <c r="VK35" s="144"/>
      <c r="VL35" s="144"/>
      <c r="VM35" s="145"/>
      <c r="VN35" s="143"/>
      <c r="VO35" s="144"/>
      <c r="VP35" s="144"/>
      <c r="VQ35" s="144"/>
      <c r="VR35" s="145"/>
      <c r="VS35" s="143"/>
      <c r="VT35" s="144"/>
      <c r="VU35" s="144"/>
      <c r="VV35" s="144"/>
      <c r="VW35" s="145"/>
      <c r="VX35" s="143"/>
      <c r="VY35" s="144"/>
      <c r="VZ35" s="144"/>
      <c r="WA35" s="144"/>
      <c r="WB35" s="145"/>
      <c r="WC35" s="143"/>
      <c r="WD35" s="144"/>
      <c r="WE35" s="144"/>
      <c r="WF35" s="144"/>
      <c r="WG35" s="145"/>
      <c r="WH35" s="143"/>
      <c r="WI35" s="144"/>
      <c r="WJ35" s="144"/>
      <c r="WK35" s="144"/>
      <c r="WL35" s="145"/>
      <c r="WM35" s="143"/>
      <c r="WN35" s="144"/>
      <c r="WO35" s="144"/>
      <c r="WP35" s="144"/>
      <c r="WQ35" s="145"/>
      <c r="WR35" s="143"/>
      <c r="WS35" s="144"/>
      <c r="WT35" s="144"/>
      <c r="WU35" s="144"/>
      <c r="WV35" s="145"/>
      <c r="WW35" s="143"/>
      <c r="WX35" s="144"/>
      <c r="WY35" s="144"/>
      <c r="WZ35" s="144"/>
      <c r="XA35" s="145"/>
      <c r="XB35" s="143"/>
      <c r="XC35" s="144"/>
      <c r="XD35" s="144"/>
      <c r="XE35" s="144"/>
      <c r="XF35" s="145"/>
      <c r="XG35" s="143"/>
      <c r="XH35" s="144"/>
      <c r="XI35" s="144"/>
      <c r="XJ35" s="144"/>
      <c r="XK35" s="145"/>
      <c r="XL35" s="143"/>
      <c r="XM35" s="144"/>
      <c r="XN35" s="144"/>
      <c r="XO35" s="144"/>
      <c r="XP35" s="145"/>
      <c r="XQ35" s="143"/>
      <c r="XR35" s="144"/>
      <c r="XS35" s="144"/>
      <c r="XT35" s="144"/>
      <c r="XU35" s="145"/>
      <c r="XV35" s="143"/>
      <c r="XW35" s="144"/>
      <c r="XX35" s="144"/>
      <c r="XY35" s="144"/>
      <c r="XZ35" s="145"/>
      <c r="YA35" s="143"/>
      <c r="YB35" s="144"/>
      <c r="YC35" s="144"/>
      <c r="YD35" s="144"/>
      <c r="YE35" s="145"/>
      <c r="YF35" s="143"/>
      <c r="YG35" s="144"/>
      <c r="YH35" s="144"/>
      <c r="YI35" s="144"/>
      <c r="YJ35" s="145"/>
      <c r="YK35" s="143"/>
      <c r="YL35" s="144"/>
      <c r="YM35" s="144"/>
      <c r="YN35" s="144"/>
      <c r="YO35" s="145"/>
      <c r="YP35" s="143"/>
      <c r="YQ35" s="144"/>
      <c r="YR35" s="144"/>
      <c r="YS35" s="144"/>
      <c r="YT35" s="145"/>
      <c r="YU35" s="143"/>
      <c r="YV35" s="144"/>
      <c r="YW35" s="144"/>
      <c r="YX35" s="144"/>
      <c r="YY35" s="145"/>
      <c r="YZ35" s="143"/>
      <c r="ZA35" s="144"/>
      <c r="ZB35" s="144"/>
      <c r="ZC35" s="144"/>
      <c r="ZD35" s="145"/>
      <c r="ZE35" s="143"/>
      <c r="ZF35" s="144"/>
      <c r="ZG35" s="144"/>
      <c r="ZH35" s="144"/>
      <c r="ZI35" s="145"/>
      <c r="ZK35" s="3"/>
      <c r="ZL35" s="3"/>
      <c r="ZM35" s="3"/>
      <c r="ZN35" s="3"/>
      <c r="ZO35" s="3"/>
      <c r="ZP35" s="3"/>
      <c r="ZQ35" s="3"/>
      <c r="ZR35" s="3"/>
      <c r="ZS35" s="3"/>
      <c r="ZT35" s="3"/>
      <c r="ZU35" s="3"/>
      <c r="ZV35" s="3"/>
      <c r="ZW35" s="3"/>
      <c r="ZX35" s="3"/>
      <c r="ZY35" s="3"/>
      <c r="ZZ35" s="3"/>
      <c r="AAA35" s="3"/>
      <c r="AAB35" s="3"/>
      <c r="AAC35" s="3"/>
      <c r="AAD35" s="3"/>
      <c r="AAE35" s="3"/>
      <c r="AAF35" s="3"/>
      <c r="AAG35" s="3"/>
      <c r="AAH35" s="3"/>
    </row>
    <row r="36" spans="1:710" s="4" customFormat="1" ht="11.1" customHeight="1" x14ac:dyDescent="0.4">
      <c r="A36" s="405"/>
      <c r="B36" s="406"/>
      <c r="C36" s="406"/>
      <c r="D36" s="406"/>
      <c r="E36" s="406"/>
      <c r="F36" s="406"/>
      <c r="G36" s="406"/>
      <c r="H36" s="406"/>
      <c r="I36" s="406"/>
      <c r="J36" s="407"/>
      <c r="K36" s="415"/>
      <c r="L36" s="416"/>
      <c r="M36" s="416"/>
      <c r="N36" s="416"/>
      <c r="O36" s="417"/>
      <c r="P36" s="415"/>
      <c r="Q36" s="416"/>
      <c r="R36" s="416"/>
      <c r="S36" s="416"/>
      <c r="T36" s="417"/>
      <c r="U36" s="415"/>
      <c r="V36" s="416"/>
      <c r="W36" s="416"/>
      <c r="X36" s="416"/>
      <c r="Y36" s="417"/>
      <c r="Z36" s="415"/>
      <c r="AA36" s="416"/>
      <c r="AB36" s="416"/>
      <c r="AC36" s="416"/>
      <c r="AD36" s="417"/>
      <c r="AE36" s="415"/>
      <c r="AF36" s="416"/>
      <c r="AG36" s="416"/>
      <c r="AH36" s="416"/>
      <c r="AI36" s="417"/>
      <c r="AJ36" s="415"/>
      <c r="AK36" s="416"/>
      <c r="AL36" s="416"/>
      <c r="AM36" s="416"/>
      <c r="AN36" s="417"/>
      <c r="AO36" s="415"/>
      <c r="AP36" s="416"/>
      <c r="AQ36" s="416"/>
      <c r="AR36" s="416"/>
      <c r="AS36" s="417"/>
      <c r="AT36" s="415"/>
      <c r="AU36" s="416"/>
      <c r="AV36" s="416"/>
      <c r="AW36" s="416"/>
      <c r="AX36" s="417"/>
      <c r="AY36" s="415"/>
      <c r="AZ36" s="416"/>
      <c r="BA36" s="416"/>
      <c r="BB36" s="416"/>
      <c r="BC36" s="417"/>
      <c r="BD36" s="146"/>
      <c r="BE36" s="147"/>
      <c r="BF36" s="147"/>
      <c r="BG36" s="147"/>
      <c r="BH36" s="148"/>
      <c r="BI36" s="146"/>
      <c r="BJ36" s="147"/>
      <c r="BK36" s="147"/>
      <c r="BL36" s="147"/>
      <c r="BM36" s="148"/>
      <c r="BN36" s="146"/>
      <c r="BO36" s="147"/>
      <c r="BP36" s="147"/>
      <c r="BQ36" s="147"/>
      <c r="BR36" s="148"/>
      <c r="BS36" s="146"/>
      <c r="BT36" s="147"/>
      <c r="BU36" s="147"/>
      <c r="BV36" s="147"/>
      <c r="BW36" s="148"/>
      <c r="BX36" s="146"/>
      <c r="BY36" s="147"/>
      <c r="BZ36" s="147"/>
      <c r="CA36" s="147"/>
      <c r="CB36" s="148"/>
      <c r="CC36" s="146"/>
      <c r="CD36" s="147"/>
      <c r="CE36" s="147"/>
      <c r="CF36" s="147"/>
      <c r="CG36" s="148"/>
      <c r="CH36" s="146"/>
      <c r="CI36" s="147"/>
      <c r="CJ36" s="147"/>
      <c r="CK36" s="147"/>
      <c r="CL36" s="148"/>
      <c r="CM36" s="146"/>
      <c r="CN36" s="147"/>
      <c r="CO36" s="147"/>
      <c r="CP36" s="147"/>
      <c r="CQ36" s="148"/>
      <c r="CR36" s="146"/>
      <c r="CS36" s="147"/>
      <c r="CT36" s="147"/>
      <c r="CU36" s="147"/>
      <c r="CV36" s="148"/>
      <c r="CW36" s="146"/>
      <c r="CX36" s="147"/>
      <c r="CY36" s="147"/>
      <c r="CZ36" s="147"/>
      <c r="DA36" s="148"/>
      <c r="DB36" s="146"/>
      <c r="DC36" s="147"/>
      <c r="DD36" s="147"/>
      <c r="DE36" s="147"/>
      <c r="DF36" s="148"/>
      <c r="DG36" s="146"/>
      <c r="DH36" s="147"/>
      <c r="DI36" s="147"/>
      <c r="DJ36" s="147"/>
      <c r="DK36" s="148"/>
      <c r="DL36" s="146"/>
      <c r="DM36" s="147"/>
      <c r="DN36" s="147"/>
      <c r="DO36" s="147"/>
      <c r="DP36" s="148"/>
      <c r="DQ36" s="146"/>
      <c r="DR36" s="147"/>
      <c r="DS36" s="147"/>
      <c r="DT36" s="147"/>
      <c r="DU36" s="148"/>
      <c r="DV36" s="146"/>
      <c r="DW36" s="147"/>
      <c r="DX36" s="147"/>
      <c r="DY36" s="147"/>
      <c r="DZ36" s="148"/>
      <c r="EA36" s="146"/>
      <c r="EB36" s="147"/>
      <c r="EC36" s="147"/>
      <c r="ED36" s="147"/>
      <c r="EE36" s="148"/>
      <c r="EF36" s="146"/>
      <c r="EG36" s="147"/>
      <c r="EH36" s="147"/>
      <c r="EI36" s="147"/>
      <c r="EJ36" s="148"/>
      <c r="EK36" s="146"/>
      <c r="EL36" s="147"/>
      <c r="EM36" s="147"/>
      <c r="EN36" s="147"/>
      <c r="EO36" s="148"/>
      <c r="EP36" s="146"/>
      <c r="EQ36" s="147"/>
      <c r="ER36" s="147"/>
      <c r="ES36" s="147"/>
      <c r="ET36" s="148"/>
      <c r="EU36" s="146"/>
      <c r="EV36" s="147"/>
      <c r="EW36" s="147"/>
      <c r="EX36" s="147"/>
      <c r="EY36" s="148"/>
      <c r="EZ36" s="146"/>
      <c r="FA36" s="147"/>
      <c r="FB36" s="147"/>
      <c r="FC36" s="147"/>
      <c r="FD36" s="148"/>
      <c r="FE36" s="146"/>
      <c r="FF36" s="147"/>
      <c r="FG36" s="147"/>
      <c r="FH36" s="147"/>
      <c r="FI36" s="148"/>
      <c r="FJ36" s="146"/>
      <c r="FK36" s="147"/>
      <c r="FL36" s="147"/>
      <c r="FM36" s="147"/>
      <c r="FN36" s="148"/>
      <c r="FO36" s="146"/>
      <c r="FP36" s="147"/>
      <c r="FQ36" s="147"/>
      <c r="FR36" s="147"/>
      <c r="FS36" s="148"/>
      <c r="FT36" s="146"/>
      <c r="FU36" s="147"/>
      <c r="FV36" s="147"/>
      <c r="FW36" s="147"/>
      <c r="FX36" s="148"/>
      <c r="FY36" s="146"/>
      <c r="FZ36" s="147"/>
      <c r="GA36" s="147"/>
      <c r="GB36" s="147"/>
      <c r="GC36" s="148"/>
      <c r="GD36" s="146"/>
      <c r="GE36" s="147"/>
      <c r="GF36" s="147"/>
      <c r="GG36" s="147"/>
      <c r="GH36" s="148"/>
      <c r="GI36" s="146"/>
      <c r="GJ36" s="147"/>
      <c r="GK36" s="147"/>
      <c r="GL36" s="147"/>
      <c r="GM36" s="148"/>
      <c r="GN36" s="146"/>
      <c r="GO36" s="147"/>
      <c r="GP36" s="147"/>
      <c r="GQ36" s="147"/>
      <c r="GR36" s="148"/>
      <c r="GS36" s="146"/>
      <c r="GT36" s="147"/>
      <c r="GU36" s="147"/>
      <c r="GV36" s="147"/>
      <c r="GW36" s="148"/>
      <c r="GX36" s="146"/>
      <c r="GY36" s="147"/>
      <c r="GZ36" s="147"/>
      <c r="HA36" s="147"/>
      <c r="HB36" s="148"/>
      <c r="HC36" s="146"/>
      <c r="HD36" s="147"/>
      <c r="HE36" s="147"/>
      <c r="HF36" s="147"/>
      <c r="HG36" s="148"/>
      <c r="HH36" s="146"/>
      <c r="HI36" s="147"/>
      <c r="HJ36" s="147"/>
      <c r="HK36" s="147"/>
      <c r="HL36" s="148"/>
      <c r="HM36" s="146"/>
      <c r="HN36" s="147"/>
      <c r="HO36" s="147"/>
      <c r="HP36" s="147"/>
      <c r="HQ36" s="148"/>
      <c r="HR36" s="146"/>
      <c r="HS36" s="147"/>
      <c r="HT36" s="147"/>
      <c r="HU36" s="147"/>
      <c r="HV36" s="148"/>
      <c r="HW36" s="146"/>
      <c r="HX36" s="147"/>
      <c r="HY36" s="147"/>
      <c r="HZ36" s="147"/>
      <c r="IA36" s="148"/>
      <c r="IB36" s="146"/>
      <c r="IC36" s="147"/>
      <c r="ID36" s="147"/>
      <c r="IE36" s="147"/>
      <c r="IF36" s="148"/>
      <c r="IG36" s="146"/>
      <c r="IH36" s="147"/>
      <c r="II36" s="147"/>
      <c r="IJ36" s="147"/>
      <c r="IK36" s="148"/>
      <c r="IL36" s="146"/>
      <c r="IM36" s="147"/>
      <c r="IN36" s="147"/>
      <c r="IO36" s="147"/>
      <c r="IP36" s="148"/>
      <c r="IQ36" s="146"/>
      <c r="IR36" s="147"/>
      <c r="IS36" s="147"/>
      <c r="IT36" s="147"/>
      <c r="IU36" s="148"/>
      <c r="IV36" s="146"/>
      <c r="IW36" s="147"/>
      <c r="IX36" s="147"/>
      <c r="IY36" s="147"/>
      <c r="IZ36" s="148"/>
      <c r="JA36" s="146"/>
      <c r="JB36" s="147"/>
      <c r="JC36" s="147"/>
      <c r="JD36" s="147"/>
      <c r="JE36" s="148"/>
      <c r="JF36" s="146"/>
      <c r="JG36" s="147"/>
      <c r="JH36" s="147"/>
      <c r="JI36" s="147"/>
      <c r="JJ36" s="148"/>
      <c r="JK36" s="146"/>
      <c r="JL36" s="147"/>
      <c r="JM36" s="147"/>
      <c r="JN36" s="147"/>
      <c r="JO36" s="148"/>
      <c r="JP36" s="146"/>
      <c r="JQ36" s="147"/>
      <c r="JR36" s="147"/>
      <c r="JS36" s="147"/>
      <c r="JT36" s="148"/>
      <c r="JU36" s="146"/>
      <c r="JV36" s="147"/>
      <c r="JW36" s="147"/>
      <c r="JX36" s="147"/>
      <c r="JY36" s="148"/>
      <c r="JZ36" s="146"/>
      <c r="KA36" s="147"/>
      <c r="KB36" s="147"/>
      <c r="KC36" s="147"/>
      <c r="KD36" s="148"/>
      <c r="KE36" s="146"/>
      <c r="KF36" s="147"/>
      <c r="KG36" s="147"/>
      <c r="KH36" s="147"/>
      <c r="KI36" s="148"/>
      <c r="KJ36" s="146"/>
      <c r="KK36" s="147"/>
      <c r="KL36" s="147"/>
      <c r="KM36" s="147"/>
      <c r="KN36" s="148"/>
      <c r="KO36" s="146"/>
      <c r="KP36" s="147"/>
      <c r="KQ36" s="147"/>
      <c r="KR36" s="147"/>
      <c r="KS36" s="148"/>
      <c r="KT36" s="146"/>
      <c r="KU36" s="147"/>
      <c r="KV36" s="147"/>
      <c r="KW36" s="147"/>
      <c r="KX36" s="148"/>
      <c r="KY36" s="146"/>
      <c r="KZ36" s="147"/>
      <c r="LA36" s="147"/>
      <c r="LB36" s="147"/>
      <c r="LC36" s="148"/>
      <c r="LD36" s="146"/>
      <c r="LE36" s="147"/>
      <c r="LF36" s="147"/>
      <c r="LG36" s="147"/>
      <c r="LH36" s="148"/>
      <c r="LI36" s="146"/>
      <c r="LJ36" s="147"/>
      <c r="LK36" s="147"/>
      <c r="LL36" s="147"/>
      <c r="LM36" s="148"/>
      <c r="LN36" s="146"/>
      <c r="LO36" s="147"/>
      <c r="LP36" s="147"/>
      <c r="LQ36" s="147"/>
      <c r="LR36" s="148"/>
      <c r="LS36" s="146"/>
      <c r="LT36" s="147"/>
      <c r="LU36" s="147"/>
      <c r="LV36" s="147"/>
      <c r="LW36" s="148"/>
      <c r="LX36" s="146"/>
      <c r="LY36" s="147"/>
      <c r="LZ36" s="147"/>
      <c r="MA36" s="147"/>
      <c r="MB36" s="148"/>
      <c r="MC36" s="146"/>
      <c r="MD36" s="147"/>
      <c r="ME36" s="147"/>
      <c r="MF36" s="147"/>
      <c r="MG36" s="148"/>
      <c r="MH36" s="146"/>
      <c r="MI36" s="147"/>
      <c r="MJ36" s="147"/>
      <c r="MK36" s="147"/>
      <c r="ML36" s="148"/>
      <c r="MM36" s="146"/>
      <c r="MN36" s="147"/>
      <c r="MO36" s="147"/>
      <c r="MP36" s="147"/>
      <c r="MQ36" s="148"/>
      <c r="MR36" s="146"/>
      <c r="MS36" s="147"/>
      <c r="MT36" s="147"/>
      <c r="MU36" s="147"/>
      <c r="MV36" s="148"/>
      <c r="MW36" s="146"/>
      <c r="MX36" s="147"/>
      <c r="MY36" s="147"/>
      <c r="MZ36" s="147"/>
      <c r="NA36" s="148"/>
      <c r="NB36" s="146"/>
      <c r="NC36" s="147"/>
      <c r="ND36" s="147"/>
      <c r="NE36" s="147"/>
      <c r="NF36" s="148"/>
      <c r="NG36" s="146"/>
      <c r="NH36" s="147"/>
      <c r="NI36" s="147"/>
      <c r="NJ36" s="147"/>
      <c r="NK36" s="148"/>
      <c r="NL36" s="146"/>
      <c r="NM36" s="147"/>
      <c r="NN36" s="147"/>
      <c r="NO36" s="147"/>
      <c r="NP36" s="148"/>
      <c r="NQ36" s="146"/>
      <c r="NR36" s="147"/>
      <c r="NS36" s="147"/>
      <c r="NT36" s="147"/>
      <c r="NU36" s="148"/>
      <c r="NV36" s="146"/>
      <c r="NW36" s="147"/>
      <c r="NX36" s="147"/>
      <c r="NY36" s="147"/>
      <c r="NZ36" s="148"/>
      <c r="OA36" s="146"/>
      <c r="OB36" s="147"/>
      <c r="OC36" s="147"/>
      <c r="OD36" s="147"/>
      <c r="OE36" s="148"/>
      <c r="OF36" s="146"/>
      <c r="OG36" s="147"/>
      <c r="OH36" s="147"/>
      <c r="OI36" s="147"/>
      <c r="OJ36" s="148"/>
      <c r="OK36" s="146"/>
      <c r="OL36" s="147"/>
      <c r="OM36" s="147"/>
      <c r="ON36" s="147"/>
      <c r="OO36" s="148"/>
      <c r="OP36" s="146"/>
      <c r="OQ36" s="147"/>
      <c r="OR36" s="147"/>
      <c r="OS36" s="147"/>
      <c r="OT36" s="148"/>
      <c r="OU36" s="146"/>
      <c r="OV36" s="147"/>
      <c r="OW36" s="147"/>
      <c r="OX36" s="147"/>
      <c r="OY36" s="148"/>
      <c r="OZ36" s="146"/>
      <c r="PA36" s="147"/>
      <c r="PB36" s="147"/>
      <c r="PC36" s="147"/>
      <c r="PD36" s="148"/>
      <c r="PE36" s="146"/>
      <c r="PF36" s="147"/>
      <c r="PG36" s="147"/>
      <c r="PH36" s="147"/>
      <c r="PI36" s="148"/>
      <c r="PJ36" s="146"/>
      <c r="PK36" s="147"/>
      <c r="PL36" s="147"/>
      <c r="PM36" s="147"/>
      <c r="PN36" s="148"/>
      <c r="PO36" s="146"/>
      <c r="PP36" s="147"/>
      <c r="PQ36" s="147"/>
      <c r="PR36" s="147"/>
      <c r="PS36" s="148"/>
      <c r="PT36" s="146"/>
      <c r="PU36" s="147"/>
      <c r="PV36" s="147"/>
      <c r="PW36" s="147"/>
      <c r="PX36" s="148"/>
      <c r="PY36" s="146"/>
      <c r="PZ36" s="147"/>
      <c r="QA36" s="147"/>
      <c r="QB36" s="147"/>
      <c r="QC36" s="148"/>
      <c r="QD36" s="146"/>
      <c r="QE36" s="147"/>
      <c r="QF36" s="147"/>
      <c r="QG36" s="147"/>
      <c r="QH36" s="148"/>
      <c r="QI36" s="146"/>
      <c r="QJ36" s="147"/>
      <c r="QK36" s="147"/>
      <c r="QL36" s="147"/>
      <c r="QM36" s="148"/>
      <c r="QN36" s="146"/>
      <c r="QO36" s="147"/>
      <c r="QP36" s="147"/>
      <c r="QQ36" s="147"/>
      <c r="QR36" s="148"/>
      <c r="QS36" s="146"/>
      <c r="QT36" s="147"/>
      <c r="QU36" s="147"/>
      <c r="QV36" s="147"/>
      <c r="QW36" s="148"/>
      <c r="QX36" s="146"/>
      <c r="QY36" s="147"/>
      <c r="QZ36" s="147"/>
      <c r="RA36" s="147"/>
      <c r="RB36" s="148"/>
      <c r="RC36" s="146"/>
      <c r="RD36" s="147"/>
      <c r="RE36" s="147"/>
      <c r="RF36" s="147"/>
      <c r="RG36" s="148"/>
      <c r="RH36" s="146"/>
      <c r="RI36" s="147"/>
      <c r="RJ36" s="147"/>
      <c r="RK36" s="147"/>
      <c r="RL36" s="148"/>
      <c r="RM36" s="146"/>
      <c r="RN36" s="147"/>
      <c r="RO36" s="147"/>
      <c r="RP36" s="147"/>
      <c r="RQ36" s="148"/>
      <c r="RR36" s="146"/>
      <c r="RS36" s="147"/>
      <c r="RT36" s="147"/>
      <c r="RU36" s="147"/>
      <c r="RV36" s="148"/>
      <c r="RW36" s="146"/>
      <c r="RX36" s="147"/>
      <c r="RY36" s="147"/>
      <c r="RZ36" s="147"/>
      <c r="SA36" s="148"/>
      <c r="SB36" s="146"/>
      <c r="SC36" s="147"/>
      <c r="SD36" s="147"/>
      <c r="SE36" s="147"/>
      <c r="SF36" s="148"/>
      <c r="SG36" s="146"/>
      <c r="SH36" s="147"/>
      <c r="SI36" s="147"/>
      <c r="SJ36" s="147"/>
      <c r="SK36" s="148"/>
      <c r="SL36" s="146"/>
      <c r="SM36" s="147"/>
      <c r="SN36" s="147"/>
      <c r="SO36" s="147"/>
      <c r="SP36" s="148"/>
      <c r="SQ36" s="146"/>
      <c r="SR36" s="147"/>
      <c r="SS36" s="147"/>
      <c r="ST36" s="147"/>
      <c r="SU36" s="148"/>
      <c r="SV36" s="146"/>
      <c r="SW36" s="147"/>
      <c r="SX36" s="147"/>
      <c r="SY36" s="147"/>
      <c r="SZ36" s="148"/>
      <c r="TA36" s="146"/>
      <c r="TB36" s="147"/>
      <c r="TC36" s="147"/>
      <c r="TD36" s="147"/>
      <c r="TE36" s="148"/>
      <c r="TF36" s="146"/>
      <c r="TG36" s="147"/>
      <c r="TH36" s="147"/>
      <c r="TI36" s="147"/>
      <c r="TJ36" s="148"/>
      <c r="TK36" s="146"/>
      <c r="TL36" s="147"/>
      <c r="TM36" s="147"/>
      <c r="TN36" s="147"/>
      <c r="TO36" s="148"/>
      <c r="TP36" s="146"/>
      <c r="TQ36" s="147"/>
      <c r="TR36" s="147"/>
      <c r="TS36" s="147"/>
      <c r="TT36" s="148"/>
      <c r="TU36" s="146"/>
      <c r="TV36" s="147"/>
      <c r="TW36" s="147"/>
      <c r="TX36" s="147"/>
      <c r="TY36" s="148"/>
      <c r="TZ36" s="146"/>
      <c r="UA36" s="147"/>
      <c r="UB36" s="147"/>
      <c r="UC36" s="147"/>
      <c r="UD36" s="148"/>
      <c r="UE36" s="146"/>
      <c r="UF36" s="147"/>
      <c r="UG36" s="147"/>
      <c r="UH36" s="147"/>
      <c r="UI36" s="148"/>
      <c r="UJ36" s="146"/>
      <c r="UK36" s="147"/>
      <c r="UL36" s="147"/>
      <c r="UM36" s="147"/>
      <c r="UN36" s="148"/>
      <c r="UO36" s="146"/>
      <c r="UP36" s="147"/>
      <c r="UQ36" s="147"/>
      <c r="UR36" s="147"/>
      <c r="US36" s="148"/>
      <c r="UT36" s="146"/>
      <c r="UU36" s="147"/>
      <c r="UV36" s="147"/>
      <c r="UW36" s="147"/>
      <c r="UX36" s="148"/>
      <c r="UY36" s="146"/>
      <c r="UZ36" s="147"/>
      <c r="VA36" s="147"/>
      <c r="VB36" s="147"/>
      <c r="VC36" s="148"/>
      <c r="VD36" s="146"/>
      <c r="VE36" s="147"/>
      <c r="VF36" s="147"/>
      <c r="VG36" s="147"/>
      <c r="VH36" s="148"/>
      <c r="VI36" s="146"/>
      <c r="VJ36" s="147"/>
      <c r="VK36" s="147"/>
      <c r="VL36" s="147"/>
      <c r="VM36" s="148"/>
      <c r="VN36" s="146"/>
      <c r="VO36" s="147"/>
      <c r="VP36" s="147"/>
      <c r="VQ36" s="147"/>
      <c r="VR36" s="148"/>
      <c r="VS36" s="146"/>
      <c r="VT36" s="147"/>
      <c r="VU36" s="147"/>
      <c r="VV36" s="147"/>
      <c r="VW36" s="148"/>
      <c r="VX36" s="146"/>
      <c r="VY36" s="147"/>
      <c r="VZ36" s="147"/>
      <c r="WA36" s="147"/>
      <c r="WB36" s="148"/>
      <c r="WC36" s="146"/>
      <c r="WD36" s="147"/>
      <c r="WE36" s="147"/>
      <c r="WF36" s="147"/>
      <c r="WG36" s="148"/>
      <c r="WH36" s="146"/>
      <c r="WI36" s="147"/>
      <c r="WJ36" s="147"/>
      <c r="WK36" s="147"/>
      <c r="WL36" s="148"/>
      <c r="WM36" s="146"/>
      <c r="WN36" s="147"/>
      <c r="WO36" s="147"/>
      <c r="WP36" s="147"/>
      <c r="WQ36" s="148"/>
      <c r="WR36" s="146"/>
      <c r="WS36" s="147"/>
      <c r="WT36" s="147"/>
      <c r="WU36" s="147"/>
      <c r="WV36" s="148"/>
      <c r="WW36" s="146"/>
      <c r="WX36" s="147"/>
      <c r="WY36" s="147"/>
      <c r="WZ36" s="147"/>
      <c r="XA36" s="148"/>
      <c r="XB36" s="146"/>
      <c r="XC36" s="147"/>
      <c r="XD36" s="147"/>
      <c r="XE36" s="147"/>
      <c r="XF36" s="148"/>
      <c r="XG36" s="146"/>
      <c r="XH36" s="147"/>
      <c r="XI36" s="147"/>
      <c r="XJ36" s="147"/>
      <c r="XK36" s="148"/>
      <c r="XL36" s="146"/>
      <c r="XM36" s="147"/>
      <c r="XN36" s="147"/>
      <c r="XO36" s="147"/>
      <c r="XP36" s="148"/>
      <c r="XQ36" s="146"/>
      <c r="XR36" s="147"/>
      <c r="XS36" s="147"/>
      <c r="XT36" s="147"/>
      <c r="XU36" s="148"/>
      <c r="XV36" s="146"/>
      <c r="XW36" s="147"/>
      <c r="XX36" s="147"/>
      <c r="XY36" s="147"/>
      <c r="XZ36" s="148"/>
      <c r="YA36" s="146"/>
      <c r="YB36" s="147"/>
      <c r="YC36" s="147"/>
      <c r="YD36" s="147"/>
      <c r="YE36" s="148"/>
      <c r="YF36" s="146"/>
      <c r="YG36" s="147"/>
      <c r="YH36" s="147"/>
      <c r="YI36" s="147"/>
      <c r="YJ36" s="148"/>
      <c r="YK36" s="146"/>
      <c r="YL36" s="147"/>
      <c r="YM36" s="147"/>
      <c r="YN36" s="147"/>
      <c r="YO36" s="148"/>
      <c r="YP36" s="146"/>
      <c r="YQ36" s="147"/>
      <c r="YR36" s="147"/>
      <c r="YS36" s="147"/>
      <c r="YT36" s="148"/>
      <c r="YU36" s="146"/>
      <c r="YV36" s="147"/>
      <c r="YW36" s="147"/>
      <c r="YX36" s="147"/>
      <c r="YY36" s="148"/>
      <c r="YZ36" s="146"/>
      <c r="ZA36" s="147"/>
      <c r="ZB36" s="147"/>
      <c r="ZC36" s="147"/>
      <c r="ZD36" s="148"/>
      <c r="ZE36" s="146"/>
      <c r="ZF36" s="147"/>
      <c r="ZG36" s="147"/>
      <c r="ZH36" s="147"/>
      <c r="ZI36" s="148"/>
      <c r="ZK36" s="3"/>
      <c r="ZL36" s="3"/>
      <c r="ZM36" s="3"/>
      <c r="ZN36" s="3"/>
      <c r="ZO36" s="3"/>
      <c r="ZP36" s="3"/>
      <c r="ZQ36" s="3"/>
      <c r="ZR36" s="3"/>
      <c r="ZS36" s="3"/>
      <c r="ZT36" s="3"/>
      <c r="ZU36" s="3"/>
      <c r="ZV36" s="3"/>
      <c r="ZW36" s="3"/>
      <c r="ZX36" s="3"/>
      <c r="ZY36" s="3"/>
      <c r="ZZ36" s="3"/>
      <c r="AAA36" s="3"/>
      <c r="AAB36" s="3"/>
      <c r="AAC36" s="3"/>
      <c r="AAD36" s="3"/>
      <c r="AAE36" s="3"/>
      <c r="AAF36" s="3"/>
      <c r="AAG36" s="3"/>
      <c r="AAH36" s="3"/>
    </row>
    <row r="37" spans="1:710" s="4" customFormat="1" ht="11.1" customHeight="1" x14ac:dyDescent="0.4">
      <c r="A37" s="399" t="s">
        <v>72</v>
      </c>
      <c r="B37" s="400"/>
      <c r="C37" s="400"/>
      <c r="D37" s="400"/>
      <c r="E37" s="400"/>
      <c r="F37" s="400"/>
      <c r="G37" s="400"/>
      <c r="H37" s="400"/>
      <c r="I37" s="400"/>
      <c r="J37" s="401"/>
      <c r="K37" s="409">
        <v>10</v>
      </c>
      <c r="L37" s="410"/>
      <c r="M37" s="410"/>
      <c r="N37" s="410"/>
      <c r="O37" s="411"/>
      <c r="P37" s="409">
        <v>5</v>
      </c>
      <c r="Q37" s="410"/>
      <c r="R37" s="410"/>
      <c r="S37" s="410"/>
      <c r="T37" s="411"/>
      <c r="U37" s="409"/>
      <c r="V37" s="410"/>
      <c r="W37" s="410"/>
      <c r="X37" s="410"/>
      <c r="Y37" s="411"/>
      <c r="Z37" s="409"/>
      <c r="AA37" s="410"/>
      <c r="AB37" s="410"/>
      <c r="AC37" s="410"/>
      <c r="AD37" s="411"/>
      <c r="AE37" s="409">
        <v>5</v>
      </c>
      <c r="AF37" s="410"/>
      <c r="AG37" s="410"/>
      <c r="AH37" s="410"/>
      <c r="AI37" s="411"/>
      <c r="AJ37" s="409"/>
      <c r="AK37" s="410"/>
      <c r="AL37" s="410"/>
      <c r="AM37" s="410"/>
      <c r="AN37" s="411"/>
      <c r="AO37" s="409">
        <v>5</v>
      </c>
      <c r="AP37" s="410"/>
      <c r="AQ37" s="410"/>
      <c r="AR37" s="410"/>
      <c r="AS37" s="411"/>
      <c r="AT37" s="409"/>
      <c r="AU37" s="410"/>
      <c r="AV37" s="410"/>
      <c r="AW37" s="410"/>
      <c r="AX37" s="411"/>
      <c r="AY37" s="409"/>
      <c r="AZ37" s="410"/>
      <c r="BA37" s="410"/>
      <c r="BB37" s="410"/>
      <c r="BC37" s="411"/>
      <c r="BD37" s="140"/>
      <c r="BE37" s="141"/>
      <c r="BF37" s="141"/>
      <c r="BG37" s="141"/>
      <c r="BH37" s="142"/>
      <c r="BI37" s="140"/>
      <c r="BJ37" s="141"/>
      <c r="BK37" s="141"/>
      <c r="BL37" s="141"/>
      <c r="BM37" s="142"/>
      <c r="BN37" s="140"/>
      <c r="BO37" s="141"/>
      <c r="BP37" s="141"/>
      <c r="BQ37" s="141"/>
      <c r="BR37" s="142"/>
      <c r="BS37" s="140"/>
      <c r="BT37" s="141"/>
      <c r="BU37" s="141"/>
      <c r="BV37" s="141"/>
      <c r="BW37" s="142"/>
      <c r="BX37" s="140"/>
      <c r="BY37" s="141"/>
      <c r="BZ37" s="141"/>
      <c r="CA37" s="141"/>
      <c r="CB37" s="142"/>
      <c r="CC37" s="140"/>
      <c r="CD37" s="141"/>
      <c r="CE37" s="141"/>
      <c r="CF37" s="141"/>
      <c r="CG37" s="142"/>
      <c r="CH37" s="140"/>
      <c r="CI37" s="141"/>
      <c r="CJ37" s="141"/>
      <c r="CK37" s="141"/>
      <c r="CL37" s="142"/>
      <c r="CM37" s="140"/>
      <c r="CN37" s="141"/>
      <c r="CO37" s="141"/>
      <c r="CP37" s="141"/>
      <c r="CQ37" s="142"/>
      <c r="CR37" s="140"/>
      <c r="CS37" s="141"/>
      <c r="CT37" s="141"/>
      <c r="CU37" s="141"/>
      <c r="CV37" s="142"/>
      <c r="CW37" s="140"/>
      <c r="CX37" s="141"/>
      <c r="CY37" s="141"/>
      <c r="CZ37" s="141"/>
      <c r="DA37" s="142"/>
      <c r="DB37" s="140"/>
      <c r="DC37" s="141"/>
      <c r="DD37" s="141"/>
      <c r="DE37" s="141"/>
      <c r="DF37" s="142"/>
      <c r="DG37" s="140"/>
      <c r="DH37" s="141"/>
      <c r="DI37" s="141"/>
      <c r="DJ37" s="141"/>
      <c r="DK37" s="142"/>
      <c r="DL37" s="140"/>
      <c r="DM37" s="141"/>
      <c r="DN37" s="141"/>
      <c r="DO37" s="141"/>
      <c r="DP37" s="142"/>
      <c r="DQ37" s="140"/>
      <c r="DR37" s="141"/>
      <c r="DS37" s="141"/>
      <c r="DT37" s="141"/>
      <c r="DU37" s="142"/>
      <c r="DV37" s="140"/>
      <c r="DW37" s="141"/>
      <c r="DX37" s="141"/>
      <c r="DY37" s="141"/>
      <c r="DZ37" s="142"/>
      <c r="EA37" s="140"/>
      <c r="EB37" s="141"/>
      <c r="EC37" s="141"/>
      <c r="ED37" s="141"/>
      <c r="EE37" s="142"/>
      <c r="EF37" s="140"/>
      <c r="EG37" s="141"/>
      <c r="EH37" s="141"/>
      <c r="EI37" s="141"/>
      <c r="EJ37" s="142"/>
      <c r="EK37" s="140"/>
      <c r="EL37" s="141"/>
      <c r="EM37" s="141"/>
      <c r="EN37" s="141"/>
      <c r="EO37" s="142"/>
      <c r="EP37" s="140"/>
      <c r="EQ37" s="141"/>
      <c r="ER37" s="141"/>
      <c r="ES37" s="141"/>
      <c r="ET37" s="142"/>
      <c r="EU37" s="140"/>
      <c r="EV37" s="141"/>
      <c r="EW37" s="141"/>
      <c r="EX37" s="141"/>
      <c r="EY37" s="142"/>
      <c r="EZ37" s="140"/>
      <c r="FA37" s="141"/>
      <c r="FB37" s="141"/>
      <c r="FC37" s="141"/>
      <c r="FD37" s="142"/>
      <c r="FE37" s="140"/>
      <c r="FF37" s="141"/>
      <c r="FG37" s="141"/>
      <c r="FH37" s="141"/>
      <c r="FI37" s="142"/>
      <c r="FJ37" s="140"/>
      <c r="FK37" s="141"/>
      <c r="FL37" s="141"/>
      <c r="FM37" s="141"/>
      <c r="FN37" s="142"/>
      <c r="FO37" s="140"/>
      <c r="FP37" s="141"/>
      <c r="FQ37" s="141"/>
      <c r="FR37" s="141"/>
      <c r="FS37" s="142"/>
      <c r="FT37" s="140"/>
      <c r="FU37" s="141"/>
      <c r="FV37" s="141"/>
      <c r="FW37" s="141"/>
      <c r="FX37" s="142"/>
      <c r="FY37" s="140"/>
      <c r="FZ37" s="141"/>
      <c r="GA37" s="141"/>
      <c r="GB37" s="141"/>
      <c r="GC37" s="142"/>
      <c r="GD37" s="140"/>
      <c r="GE37" s="141"/>
      <c r="GF37" s="141"/>
      <c r="GG37" s="141"/>
      <c r="GH37" s="142"/>
      <c r="GI37" s="140"/>
      <c r="GJ37" s="141"/>
      <c r="GK37" s="141"/>
      <c r="GL37" s="141"/>
      <c r="GM37" s="142"/>
      <c r="GN37" s="140"/>
      <c r="GO37" s="141"/>
      <c r="GP37" s="141"/>
      <c r="GQ37" s="141"/>
      <c r="GR37" s="142"/>
      <c r="GS37" s="140"/>
      <c r="GT37" s="141"/>
      <c r="GU37" s="141"/>
      <c r="GV37" s="141"/>
      <c r="GW37" s="142"/>
      <c r="GX37" s="140"/>
      <c r="GY37" s="141"/>
      <c r="GZ37" s="141"/>
      <c r="HA37" s="141"/>
      <c r="HB37" s="142"/>
      <c r="HC37" s="140"/>
      <c r="HD37" s="141"/>
      <c r="HE37" s="141"/>
      <c r="HF37" s="141"/>
      <c r="HG37" s="142"/>
      <c r="HH37" s="140"/>
      <c r="HI37" s="141"/>
      <c r="HJ37" s="141"/>
      <c r="HK37" s="141"/>
      <c r="HL37" s="142"/>
      <c r="HM37" s="140"/>
      <c r="HN37" s="141"/>
      <c r="HO37" s="141"/>
      <c r="HP37" s="141"/>
      <c r="HQ37" s="142"/>
      <c r="HR37" s="140"/>
      <c r="HS37" s="141"/>
      <c r="HT37" s="141"/>
      <c r="HU37" s="141"/>
      <c r="HV37" s="142"/>
      <c r="HW37" s="140"/>
      <c r="HX37" s="141"/>
      <c r="HY37" s="141"/>
      <c r="HZ37" s="141"/>
      <c r="IA37" s="142"/>
      <c r="IB37" s="140"/>
      <c r="IC37" s="141"/>
      <c r="ID37" s="141"/>
      <c r="IE37" s="141"/>
      <c r="IF37" s="142"/>
      <c r="IG37" s="140"/>
      <c r="IH37" s="141"/>
      <c r="II37" s="141"/>
      <c r="IJ37" s="141"/>
      <c r="IK37" s="142"/>
      <c r="IL37" s="140"/>
      <c r="IM37" s="141"/>
      <c r="IN37" s="141"/>
      <c r="IO37" s="141"/>
      <c r="IP37" s="142"/>
      <c r="IQ37" s="140"/>
      <c r="IR37" s="141"/>
      <c r="IS37" s="141"/>
      <c r="IT37" s="141"/>
      <c r="IU37" s="142"/>
      <c r="IV37" s="140"/>
      <c r="IW37" s="141"/>
      <c r="IX37" s="141"/>
      <c r="IY37" s="141"/>
      <c r="IZ37" s="142"/>
      <c r="JA37" s="140"/>
      <c r="JB37" s="141"/>
      <c r="JC37" s="141"/>
      <c r="JD37" s="141"/>
      <c r="JE37" s="142"/>
      <c r="JF37" s="140"/>
      <c r="JG37" s="141"/>
      <c r="JH37" s="141"/>
      <c r="JI37" s="141"/>
      <c r="JJ37" s="142"/>
      <c r="JK37" s="140"/>
      <c r="JL37" s="141"/>
      <c r="JM37" s="141"/>
      <c r="JN37" s="141"/>
      <c r="JO37" s="142"/>
      <c r="JP37" s="140"/>
      <c r="JQ37" s="141"/>
      <c r="JR37" s="141"/>
      <c r="JS37" s="141"/>
      <c r="JT37" s="142"/>
      <c r="JU37" s="140"/>
      <c r="JV37" s="141"/>
      <c r="JW37" s="141"/>
      <c r="JX37" s="141"/>
      <c r="JY37" s="142"/>
      <c r="JZ37" s="140"/>
      <c r="KA37" s="141"/>
      <c r="KB37" s="141"/>
      <c r="KC37" s="141"/>
      <c r="KD37" s="142"/>
      <c r="KE37" s="140"/>
      <c r="KF37" s="141"/>
      <c r="KG37" s="141"/>
      <c r="KH37" s="141"/>
      <c r="KI37" s="142"/>
      <c r="KJ37" s="140"/>
      <c r="KK37" s="141"/>
      <c r="KL37" s="141"/>
      <c r="KM37" s="141"/>
      <c r="KN37" s="142"/>
      <c r="KO37" s="140"/>
      <c r="KP37" s="141"/>
      <c r="KQ37" s="141"/>
      <c r="KR37" s="141"/>
      <c r="KS37" s="142"/>
      <c r="KT37" s="140"/>
      <c r="KU37" s="141"/>
      <c r="KV37" s="141"/>
      <c r="KW37" s="141"/>
      <c r="KX37" s="142"/>
      <c r="KY37" s="140"/>
      <c r="KZ37" s="141"/>
      <c r="LA37" s="141"/>
      <c r="LB37" s="141"/>
      <c r="LC37" s="142"/>
      <c r="LD37" s="140"/>
      <c r="LE37" s="141"/>
      <c r="LF37" s="141"/>
      <c r="LG37" s="141"/>
      <c r="LH37" s="142"/>
      <c r="LI37" s="140"/>
      <c r="LJ37" s="141"/>
      <c r="LK37" s="141"/>
      <c r="LL37" s="141"/>
      <c r="LM37" s="142"/>
      <c r="LN37" s="140"/>
      <c r="LO37" s="141"/>
      <c r="LP37" s="141"/>
      <c r="LQ37" s="141"/>
      <c r="LR37" s="142"/>
      <c r="LS37" s="140"/>
      <c r="LT37" s="141"/>
      <c r="LU37" s="141"/>
      <c r="LV37" s="141"/>
      <c r="LW37" s="142"/>
      <c r="LX37" s="140"/>
      <c r="LY37" s="141"/>
      <c r="LZ37" s="141"/>
      <c r="MA37" s="141"/>
      <c r="MB37" s="142"/>
      <c r="MC37" s="140"/>
      <c r="MD37" s="141"/>
      <c r="ME37" s="141"/>
      <c r="MF37" s="141"/>
      <c r="MG37" s="142"/>
      <c r="MH37" s="140"/>
      <c r="MI37" s="141"/>
      <c r="MJ37" s="141"/>
      <c r="MK37" s="141"/>
      <c r="ML37" s="142"/>
      <c r="MM37" s="140"/>
      <c r="MN37" s="141"/>
      <c r="MO37" s="141"/>
      <c r="MP37" s="141"/>
      <c r="MQ37" s="142"/>
      <c r="MR37" s="140"/>
      <c r="MS37" s="141"/>
      <c r="MT37" s="141"/>
      <c r="MU37" s="141"/>
      <c r="MV37" s="142"/>
      <c r="MW37" s="140"/>
      <c r="MX37" s="141"/>
      <c r="MY37" s="141"/>
      <c r="MZ37" s="141"/>
      <c r="NA37" s="142"/>
      <c r="NB37" s="140"/>
      <c r="NC37" s="141"/>
      <c r="ND37" s="141"/>
      <c r="NE37" s="141"/>
      <c r="NF37" s="142"/>
      <c r="NG37" s="140"/>
      <c r="NH37" s="141"/>
      <c r="NI37" s="141"/>
      <c r="NJ37" s="141"/>
      <c r="NK37" s="142"/>
      <c r="NL37" s="140"/>
      <c r="NM37" s="141"/>
      <c r="NN37" s="141"/>
      <c r="NO37" s="141"/>
      <c r="NP37" s="142"/>
      <c r="NQ37" s="140"/>
      <c r="NR37" s="141"/>
      <c r="NS37" s="141"/>
      <c r="NT37" s="141"/>
      <c r="NU37" s="142"/>
      <c r="NV37" s="140"/>
      <c r="NW37" s="141"/>
      <c r="NX37" s="141"/>
      <c r="NY37" s="141"/>
      <c r="NZ37" s="142"/>
      <c r="OA37" s="140"/>
      <c r="OB37" s="141"/>
      <c r="OC37" s="141"/>
      <c r="OD37" s="141"/>
      <c r="OE37" s="142"/>
      <c r="OF37" s="140"/>
      <c r="OG37" s="141"/>
      <c r="OH37" s="141"/>
      <c r="OI37" s="141"/>
      <c r="OJ37" s="142"/>
      <c r="OK37" s="140"/>
      <c r="OL37" s="141"/>
      <c r="OM37" s="141"/>
      <c r="ON37" s="141"/>
      <c r="OO37" s="142"/>
      <c r="OP37" s="140"/>
      <c r="OQ37" s="141"/>
      <c r="OR37" s="141"/>
      <c r="OS37" s="141"/>
      <c r="OT37" s="142"/>
      <c r="OU37" s="140"/>
      <c r="OV37" s="141"/>
      <c r="OW37" s="141"/>
      <c r="OX37" s="141"/>
      <c r="OY37" s="142"/>
      <c r="OZ37" s="140"/>
      <c r="PA37" s="141"/>
      <c r="PB37" s="141"/>
      <c r="PC37" s="141"/>
      <c r="PD37" s="142"/>
      <c r="PE37" s="140"/>
      <c r="PF37" s="141"/>
      <c r="PG37" s="141"/>
      <c r="PH37" s="141"/>
      <c r="PI37" s="142"/>
      <c r="PJ37" s="140"/>
      <c r="PK37" s="141"/>
      <c r="PL37" s="141"/>
      <c r="PM37" s="141"/>
      <c r="PN37" s="142"/>
      <c r="PO37" s="140"/>
      <c r="PP37" s="141"/>
      <c r="PQ37" s="141"/>
      <c r="PR37" s="141"/>
      <c r="PS37" s="142"/>
      <c r="PT37" s="140"/>
      <c r="PU37" s="141"/>
      <c r="PV37" s="141"/>
      <c r="PW37" s="141"/>
      <c r="PX37" s="142"/>
      <c r="PY37" s="140"/>
      <c r="PZ37" s="141"/>
      <c r="QA37" s="141"/>
      <c r="QB37" s="141"/>
      <c r="QC37" s="142"/>
      <c r="QD37" s="140"/>
      <c r="QE37" s="141"/>
      <c r="QF37" s="141"/>
      <c r="QG37" s="141"/>
      <c r="QH37" s="142"/>
      <c r="QI37" s="140"/>
      <c r="QJ37" s="141"/>
      <c r="QK37" s="141"/>
      <c r="QL37" s="141"/>
      <c r="QM37" s="142"/>
      <c r="QN37" s="140"/>
      <c r="QO37" s="141"/>
      <c r="QP37" s="141"/>
      <c r="QQ37" s="141"/>
      <c r="QR37" s="142"/>
      <c r="QS37" s="140"/>
      <c r="QT37" s="141"/>
      <c r="QU37" s="141"/>
      <c r="QV37" s="141"/>
      <c r="QW37" s="142"/>
      <c r="QX37" s="140"/>
      <c r="QY37" s="141"/>
      <c r="QZ37" s="141"/>
      <c r="RA37" s="141"/>
      <c r="RB37" s="142"/>
      <c r="RC37" s="140"/>
      <c r="RD37" s="141"/>
      <c r="RE37" s="141"/>
      <c r="RF37" s="141"/>
      <c r="RG37" s="142"/>
      <c r="RH37" s="140"/>
      <c r="RI37" s="141"/>
      <c r="RJ37" s="141"/>
      <c r="RK37" s="141"/>
      <c r="RL37" s="142"/>
      <c r="RM37" s="140"/>
      <c r="RN37" s="141"/>
      <c r="RO37" s="141"/>
      <c r="RP37" s="141"/>
      <c r="RQ37" s="142"/>
      <c r="RR37" s="140"/>
      <c r="RS37" s="141"/>
      <c r="RT37" s="141"/>
      <c r="RU37" s="141"/>
      <c r="RV37" s="142"/>
      <c r="RW37" s="140"/>
      <c r="RX37" s="141"/>
      <c r="RY37" s="141"/>
      <c r="RZ37" s="141"/>
      <c r="SA37" s="142"/>
      <c r="SB37" s="140"/>
      <c r="SC37" s="141"/>
      <c r="SD37" s="141"/>
      <c r="SE37" s="141"/>
      <c r="SF37" s="142"/>
      <c r="SG37" s="140"/>
      <c r="SH37" s="141"/>
      <c r="SI37" s="141"/>
      <c r="SJ37" s="141"/>
      <c r="SK37" s="142"/>
      <c r="SL37" s="140"/>
      <c r="SM37" s="141"/>
      <c r="SN37" s="141"/>
      <c r="SO37" s="141"/>
      <c r="SP37" s="142"/>
      <c r="SQ37" s="140"/>
      <c r="SR37" s="141"/>
      <c r="SS37" s="141"/>
      <c r="ST37" s="141"/>
      <c r="SU37" s="142"/>
      <c r="SV37" s="140"/>
      <c r="SW37" s="141"/>
      <c r="SX37" s="141"/>
      <c r="SY37" s="141"/>
      <c r="SZ37" s="142"/>
      <c r="TA37" s="140"/>
      <c r="TB37" s="141"/>
      <c r="TC37" s="141"/>
      <c r="TD37" s="141"/>
      <c r="TE37" s="142"/>
      <c r="TF37" s="140"/>
      <c r="TG37" s="141"/>
      <c r="TH37" s="141"/>
      <c r="TI37" s="141"/>
      <c r="TJ37" s="142"/>
      <c r="TK37" s="140"/>
      <c r="TL37" s="141"/>
      <c r="TM37" s="141"/>
      <c r="TN37" s="141"/>
      <c r="TO37" s="142"/>
      <c r="TP37" s="140"/>
      <c r="TQ37" s="141"/>
      <c r="TR37" s="141"/>
      <c r="TS37" s="141"/>
      <c r="TT37" s="142"/>
      <c r="TU37" s="140"/>
      <c r="TV37" s="141"/>
      <c r="TW37" s="141"/>
      <c r="TX37" s="141"/>
      <c r="TY37" s="142"/>
      <c r="TZ37" s="140"/>
      <c r="UA37" s="141"/>
      <c r="UB37" s="141"/>
      <c r="UC37" s="141"/>
      <c r="UD37" s="142"/>
      <c r="UE37" s="140"/>
      <c r="UF37" s="141"/>
      <c r="UG37" s="141"/>
      <c r="UH37" s="141"/>
      <c r="UI37" s="142"/>
      <c r="UJ37" s="140"/>
      <c r="UK37" s="141"/>
      <c r="UL37" s="141"/>
      <c r="UM37" s="141"/>
      <c r="UN37" s="142"/>
      <c r="UO37" s="140"/>
      <c r="UP37" s="141"/>
      <c r="UQ37" s="141"/>
      <c r="UR37" s="141"/>
      <c r="US37" s="142"/>
      <c r="UT37" s="140"/>
      <c r="UU37" s="141"/>
      <c r="UV37" s="141"/>
      <c r="UW37" s="141"/>
      <c r="UX37" s="142"/>
      <c r="UY37" s="140"/>
      <c r="UZ37" s="141"/>
      <c r="VA37" s="141"/>
      <c r="VB37" s="141"/>
      <c r="VC37" s="142"/>
      <c r="VD37" s="140"/>
      <c r="VE37" s="141"/>
      <c r="VF37" s="141"/>
      <c r="VG37" s="141"/>
      <c r="VH37" s="142"/>
      <c r="VI37" s="140"/>
      <c r="VJ37" s="141"/>
      <c r="VK37" s="141"/>
      <c r="VL37" s="141"/>
      <c r="VM37" s="142"/>
      <c r="VN37" s="140"/>
      <c r="VO37" s="141"/>
      <c r="VP37" s="141"/>
      <c r="VQ37" s="141"/>
      <c r="VR37" s="142"/>
      <c r="VS37" s="140"/>
      <c r="VT37" s="141"/>
      <c r="VU37" s="141"/>
      <c r="VV37" s="141"/>
      <c r="VW37" s="142"/>
      <c r="VX37" s="140"/>
      <c r="VY37" s="141"/>
      <c r="VZ37" s="141"/>
      <c r="WA37" s="141"/>
      <c r="WB37" s="142"/>
      <c r="WC37" s="140"/>
      <c r="WD37" s="141"/>
      <c r="WE37" s="141"/>
      <c r="WF37" s="141"/>
      <c r="WG37" s="142"/>
      <c r="WH37" s="140"/>
      <c r="WI37" s="141"/>
      <c r="WJ37" s="141"/>
      <c r="WK37" s="141"/>
      <c r="WL37" s="142"/>
      <c r="WM37" s="140"/>
      <c r="WN37" s="141"/>
      <c r="WO37" s="141"/>
      <c r="WP37" s="141"/>
      <c r="WQ37" s="142"/>
      <c r="WR37" s="140"/>
      <c r="WS37" s="141"/>
      <c r="WT37" s="141"/>
      <c r="WU37" s="141"/>
      <c r="WV37" s="142"/>
      <c r="WW37" s="140"/>
      <c r="WX37" s="141"/>
      <c r="WY37" s="141"/>
      <c r="WZ37" s="141"/>
      <c r="XA37" s="142"/>
      <c r="XB37" s="140"/>
      <c r="XC37" s="141"/>
      <c r="XD37" s="141"/>
      <c r="XE37" s="141"/>
      <c r="XF37" s="142"/>
      <c r="XG37" s="140"/>
      <c r="XH37" s="141"/>
      <c r="XI37" s="141"/>
      <c r="XJ37" s="141"/>
      <c r="XK37" s="142"/>
      <c r="XL37" s="140"/>
      <c r="XM37" s="141"/>
      <c r="XN37" s="141"/>
      <c r="XO37" s="141"/>
      <c r="XP37" s="142"/>
      <c r="XQ37" s="140"/>
      <c r="XR37" s="141"/>
      <c r="XS37" s="141"/>
      <c r="XT37" s="141"/>
      <c r="XU37" s="142"/>
      <c r="XV37" s="140"/>
      <c r="XW37" s="141"/>
      <c r="XX37" s="141"/>
      <c r="XY37" s="141"/>
      <c r="XZ37" s="142"/>
      <c r="YA37" s="140"/>
      <c r="YB37" s="141"/>
      <c r="YC37" s="141"/>
      <c r="YD37" s="141"/>
      <c r="YE37" s="142"/>
      <c r="YF37" s="140"/>
      <c r="YG37" s="141"/>
      <c r="YH37" s="141"/>
      <c r="YI37" s="141"/>
      <c r="YJ37" s="142"/>
      <c r="YK37" s="140"/>
      <c r="YL37" s="141"/>
      <c r="YM37" s="141"/>
      <c r="YN37" s="141"/>
      <c r="YO37" s="142"/>
      <c r="YP37" s="140"/>
      <c r="YQ37" s="141"/>
      <c r="YR37" s="141"/>
      <c r="YS37" s="141"/>
      <c r="YT37" s="142"/>
      <c r="YU37" s="140"/>
      <c r="YV37" s="141"/>
      <c r="YW37" s="141"/>
      <c r="YX37" s="141"/>
      <c r="YY37" s="142"/>
      <c r="YZ37" s="140"/>
      <c r="ZA37" s="141"/>
      <c r="ZB37" s="141"/>
      <c r="ZC37" s="141"/>
      <c r="ZD37" s="142"/>
      <c r="ZE37" s="140"/>
      <c r="ZF37" s="141"/>
      <c r="ZG37" s="141"/>
      <c r="ZH37" s="141"/>
      <c r="ZI37" s="142"/>
      <c r="ZK37" s="3"/>
      <c r="ZL37" s="3"/>
      <c r="ZM37" s="3"/>
      <c r="ZN37" s="3"/>
      <c r="ZO37" s="3"/>
      <c r="ZP37" s="3"/>
      <c r="ZQ37" s="3"/>
      <c r="ZR37" s="3"/>
      <c r="ZS37" s="3"/>
      <c r="ZT37" s="3"/>
      <c r="ZU37" s="3"/>
      <c r="ZV37" s="3"/>
      <c r="ZW37" s="3"/>
      <c r="ZX37" s="3"/>
      <c r="ZY37" s="3"/>
      <c r="ZZ37" s="3"/>
      <c r="AAA37" s="3"/>
      <c r="AAB37" s="3"/>
      <c r="AAC37" s="3"/>
      <c r="AAD37" s="3"/>
      <c r="AAE37" s="3"/>
      <c r="AAF37" s="3"/>
      <c r="AAG37" s="3"/>
      <c r="AAH37" s="3"/>
    </row>
    <row r="38" spans="1:710" s="4" customFormat="1" ht="11.1" customHeight="1" x14ac:dyDescent="0.4">
      <c r="A38" s="402"/>
      <c r="B38" s="403"/>
      <c r="C38" s="403"/>
      <c r="D38" s="403"/>
      <c r="E38" s="403"/>
      <c r="F38" s="403"/>
      <c r="G38" s="403"/>
      <c r="H38" s="403"/>
      <c r="I38" s="403"/>
      <c r="J38" s="404"/>
      <c r="K38" s="412"/>
      <c r="L38" s="413"/>
      <c r="M38" s="413"/>
      <c r="N38" s="413"/>
      <c r="O38" s="414"/>
      <c r="P38" s="412"/>
      <c r="Q38" s="413"/>
      <c r="R38" s="413"/>
      <c r="S38" s="413"/>
      <c r="T38" s="414"/>
      <c r="U38" s="412"/>
      <c r="V38" s="413"/>
      <c r="W38" s="413"/>
      <c r="X38" s="413"/>
      <c r="Y38" s="414"/>
      <c r="Z38" s="412"/>
      <c r="AA38" s="413"/>
      <c r="AB38" s="413"/>
      <c r="AC38" s="413"/>
      <c r="AD38" s="414"/>
      <c r="AE38" s="412"/>
      <c r="AF38" s="413"/>
      <c r="AG38" s="413"/>
      <c r="AH38" s="413"/>
      <c r="AI38" s="414"/>
      <c r="AJ38" s="412"/>
      <c r="AK38" s="413"/>
      <c r="AL38" s="413"/>
      <c r="AM38" s="413"/>
      <c r="AN38" s="414"/>
      <c r="AO38" s="412"/>
      <c r="AP38" s="418"/>
      <c r="AQ38" s="418"/>
      <c r="AR38" s="418"/>
      <c r="AS38" s="414"/>
      <c r="AT38" s="412"/>
      <c r="AU38" s="418"/>
      <c r="AV38" s="418"/>
      <c r="AW38" s="418"/>
      <c r="AX38" s="414"/>
      <c r="AY38" s="412"/>
      <c r="AZ38" s="418"/>
      <c r="BA38" s="418"/>
      <c r="BB38" s="418"/>
      <c r="BC38" s="414"/>
      <c r="BD38" s="143"/>
      <c r="BE38" s="144"/>
      <c r="BF38" s="144"/>
      <c r="BG38" s="144"/>
      <c r="BH38" s="145"/>
      <c r="BI38" s="143"/>
      <c r="BJ38" s="144"/>
      <c r="BK38" s="144"/>
      <c r="BL38" s="144"/>
      <c r="BM38" s="145"/>
      <c r="BN38" s="143"/>
      <c r="BO38" s="144"/>
      <c r="BP38" s="144"/>
      <c r="BQ38" s="144"/>
      <c r="BR38" s="145"/>
      <c r="BS38" s="143"/>
      <c r="BT38" s="144"/>
      <c r="BU38" s="144"/>
      <c r="BV38" s="144"/>
      <c r="BW38" s="145"/>
      <c r="BX38" s="143"/>
      <c r="BY38" s="144"/>
      <c r="BZ38" s="144"/>
      <c r="CA38" s="144"/>
      <c r="CB38" s="145"/>
      <c r="CC38" s="143"/>
      <c r="CD38" s="144"/>
      <c r="CE38" s="144"/>
      <c r="CF38" s="144"/>
      <c r="CG38" s="145"/>
      <c r="CH38" s="143"/>
      <c r="CI38" s="144"/>
      <c r="CJ38" s="144"/>
      <c r="CK38" s="144"/>
      <c r="CL38" s="145"/>
      <c r="CM38" s="143"/>
      <c r="CN38" s="144"/>
      <c r="CO38" s="144"/>
      <c r="CP38" s="144"/>
      <c r="CQ38" s="145"/>
      <c r="CR38" s="143"/>
      <c r="CS38" s="144"/>
      <c r="CT38" s="144"/>
      <c r="CU38" s="144"/>
      <c r="CV38" s="145"/>
      <c r="CW38" s="143"/>
      <c r="CX38" s="144"/>
      <c r="CY38" s="144"/>
      <c r="CZ38" s="144"/>
      <c r="DA38" s="145"/>
      <c r="DB38" s="143"/>
      <c r="DC38" s="144"/>
      <c r="DD38" s="144"/>
      <c r="DE38" s="144"/>
      <c r="DF38" s="145"/>
      <c r="DG38" s="143"/>
      <c r="DH38" s="144"/>
      <c r="DI38" s="144"/>
      <c r="DJ38" s="144"/>
      <c r="DK38" s="145"/>
      <c r="DL38" s="143"/>
      <c r="DM38" s="144"/>
      <c r="DN38" s="144"/>
      <c r="DO38" s="144"/>
      <c r="DP38" s="145"/>
      <c r="DQ38" s="143"/>
      <c r="DR38" s="144"/>
      <c r="DS38" s="144"/>
      <c r="DT38" s="144"/>
      <c r="DU38" s="145"/>
      <c r="DV38" s="143"/>
      <c r="DW38" s="144"/>
      <c r="DX38" s="144"/>
      <c r="DY38" s="144"/>
      <c r="DZ38" s="145"/>
      <c r="EA38" s="143"/>
      <c r="EB38" s="144"/>
      <c r="EC38" s="144"/>
      <c r="ED38" s="144"/>
      <c r="EE38" s="145"/>
      <c r="EF38" s="143"/>
      <c r="EG38" s="144"/>
      <c r="EH38" s="144"/>
      <c r="EI38" s="144"/>
      <c r="EJ38" s="145"/>
      <c r="EK38" s="143"/>
      <c r="EL38" s="144"/>
      <c r="EM38" s="144"/>
      <c r="EN38" s="144"/>
      <c r="EO38" s="145"/>
      <c r="EP38" s="143"/>
      <c r="EQ38" s="144"/>
      <c r="ER38" s="144"/>
      <c r="ES38" s="144"/>
      <c r="ET38" s="145"/>
      <c r="EU38" s="143"/>
      <c r="EV38" s="144"/>
      <c r="EW38" s="144"/>
      <c r="EX38" s="144"/>
      <c r="EY38" s="145"/>
      <c r="EZ38" s="143"/>
      <c r="FA38" s="144"/>
      <c r="FB38" s="144"/>
      <c r="FC38" s="144"/>
      <c r="FD38" s="145"/>
      <c r="FE38" s="143"/>
      <c r="FF38" s="144"/>
      <c r="FG38" s="144"/>
      <c r="FH38" s="144"/>
      <c r="FI38" s="145"/>
      <c r="FJ38" s="143"/>
      <c r="FK38" s="144"/>
      <c r="FL38" s="144"/>
      <c r="FM38" s="144"/>
      <c r="FN38" s="145"/>
      <c r="FO38" s="143"/>
      <c r="FP38" s="144"/>
      <c r="FQ38" s="144"/>
      <c r="FR38" s="144"/>
      <c r="FS38" s="145"/>
      <c r="FT38" s="143"/>
      <c r="FU38" s="144"/>
      <c r="FV38" s="144"/>
      <c r="FW38" s="144"/>
      <c r="FX38" s="145"/>
      <c r="FY38" s="143"/>
      <c r="FZ38" s="144"/>
      <c r="GA38" s="144"/>
      <c r="GB38" s="144"/>
      <c r="GC38" s="145"/>
      <c r="GD38" s="143"/>
      <c r="GE38" s="144"/>
      <c r="GF38" s="144"/>
      <c r="GG38" s="144"/>
      <c r="GH38" s="145"/>
      <c r="GI38" s="143"/>
      <c r="GJ38" s="144"/>
      <c r="GK38" s="144"/>
      <c r="GL38" s="144"/>
      <c r="GM38" s="145"/>
      <c r="GN38" s="143"/>
      <c r="GO38" s="144"/>
      <c r="GP38" s="144"/>
      <c r="GQ38" s="144"/>
      <c r="GR38" s="145"/>
      <c r="GS38" s="143"/>
      <c r="GT38" s="144"/>
      <c r="GU38" s="144"/>
      <c r="GV38" s="144"/>
      <c r="GW38" s="145"/>
      <c r="GX38" s="143"/>
      <c r="GY38" s="144"/>
      <c r="GZ38" s="144"/>
      <c r="HA38" s="144"/>
      <c r="HB38" s="145"/>
      <c r="HC38" s="143"/>
      <c r="HD38" s="144"/>
      <c r="HE38" s="144"/>
      <c r="HF38" s="144"/>
      <c r="HG38" s="145"/>
      <c r="HH38" s="143"/>
      <c r="HI38" s="144"/>
      <c r="HJ38" s="144"/>
      <c r="HK38" s="144"/>
      <c r="HL38" s="145"/>
      <c r="HM38" s="143"/>
      <c r="HN38" s="144"/>
      <c r="HO38" s="144"/>
      <c r="HP38" s="144"/>
      <c r="HQ38" s="145"/>
      <c r="HR38" s="143"/>
      <c r="HS38" s="144"/>
      <c r="HT38" s="144"/>
      <c r="HU38" s="144"/>
      <c r="HV38" s="145"/>
      <c r="HW38" s="143"/>
      <c r="HX38" s="144"/>
      <c r="HY38" s="144"/>
      <c r="HZ38" s="144"/>
      <c r="IA38" s="145"/>
      <c r="IB38" s="143"/>
      <c r="IC38" s="144"/>
      <c r="ID38" s="144"/>
      <c r="IE38" s="144"/>
      <c r="IF38" s="145"/>
      <c r="IG38" s="143"/>
      <c r="IH38" s="144"/>
      <c r="II38" s="144"/>
      <c r="IJ38" s="144"/>
      <c r="IK38" s="145"/>
      <c r="IL38" s="143"/>
      <c r="IM38" s="144"/>
      <c r="IN38" s="144"/>
      <c r="IO38" s="144"/>
      <c r="IP38" s="145"/>
      <c r="IQ38" s="143"/>
      <c r="IR38" s="144"/>
      <c r="IS38" s="144"/>
      <c r="IT38" s="144"/>
      <c r="IU38" s="145"/>
      <c r="IV38" s="143"/>
      <c r="IW38" s="144"/>
      <c r="IX38" s="144"/>
      <c r="IY38" s="144"/>
      <c r="IZ38" s="145"/>
      <c r="JA38" s="143"/>
      <c r="JB38" s="144"/>
      <c r="JC38" s="144"/>
      <c r="JD38" s="144"/>
      <c r="JE38" s="145"/>
      <c r="JF38" s="143"/>
      <c r="JG38" s="144"/>
      <c r="JH38" s="144"/>
      <c r="JI38" s="144"/>
      <c r="JJ38" s="145"/>
      <c r="JK38" s="143"/>
      <c r="JL38" s="144"/>
      <c r="JM38" s="144"/>
      <c r="JN38" s="144"/>
      <c r="JO38" s="145"/>
      <c r="JP38" s="143"/>
      <c r="JQ38" s="144"/>
      <c r="JR38" s="144"/>
      <c r="JS38" s="144"/>
      <c r="JT38" s="145"/>
      <c r="JU38" s="143"/>
      <c r="JV38" s="144"/>
      <c r="JW38" s="144"/>
      <c r="JX38" s="144"/>
      <c r="JY38" s="145"/>
      <c r="JZ38" s="143"/>
      <c r="KA38" s="144"/>
      <c r="KB38" s="144"/>
      <c r="KC38" s="144"/>
      <c r="KD38" s="145"/>
      <c r="KE38" s="143"/>
      <c r="KF38" s="144"/>
      <c r="KG38" s="144"/>
      <c r="KH38" s="144"/>
      <c r="KI38" s="145"/>
      <c r="KJ38" s="143"/>
      <c r="KK38" s="144"/>
      <c r="KL38" s="144"/>
      <c r="KM38" s="144"/>
      <c r="KN38" s="145"/>
      <c r="KO38" s="143"/>
      <c r="KP38" s="144"/>
      <c r="KQ38" s="144"/>
      <c r="KR38" s="144"/>
      <c r="KS38" s="145"/>
      <c r="KT38" s="143"/>
      <c r="KU38" s="144"/>
      <c r="KV38" s="144"/>
      <c r="KW38" s="144"/>
      <c r="KX38" s="145"/>
      <c r="KY38" s="143"/>
      <c r="KZ38" s="144"/>
      <c r="LA38" s="144"/>
      <c r="LB38" s="144"/>
      <c r="LC38" s="145"/>
      <c r="LD38" s="143"/>
      <c r="LE38" s="144"/>
      <c r="LF38" s="144"/>
      <c r="LG38" s="144"/>
      <c r="LH38" s="145"/>
      <c r="LI38" s="143"/>
      <c r="LJ38" s="144"/>
      <c r="LK38" s="144"/>
      <c r="LL38" s="144"/>
      <c r="LM38" s="145"/>
      <c r="LN38" s="143"/>
      <c r="LO38" s="144"/>
      <c r="LP38" s="144"/>
      <c r="LQ38" s="144"/>
      <c r="LR38" s="145"/>
      <c r="LS38" s="143"/>
      <c r="LT38" s="144"/>
      <c r="LU38" s="144"/>
      <c r="LV38" s="144"/>
      <c r="LW38" s="145"/>
      <c r="LX38" s="143"/>
      <c r="LY38" s="144"/>
      <c r="LZ38" s="144"/>
      <c r="MA38" s="144"/>
      <c r="MB38" s="145"/>
      <c r="MC38" s="143"/>
      <c r="MD38" s="144"/>
      <c r="ME38" s="144"/>
      <c r="MF38" s="144"/>
      <c r="MG38" s="145"/>
      <c r="MH38" s="143"/>
      <c r="MI38" s="144"/>
      <c r="MJ38" s="144"/>
      <c r="MK38" s="144"/>
      <c r="ML38" s="145"/>
      <c r="MM38" s="143"/>
      <c r="MN38" s="144"/>
      <c r="MO38" s="144"/>
      <c r="MP38" s="144"/>
      <c r="MQ38" s="145"/>
      <c r="MR38" s="143"/>
      <c r="MS38" s="144"/>
      <c r="MT38" s="144"/>
      <c r="MU38" s="144"/>
      <c r="MV38" s="145"/>
      <c r="MW38" s="143"/>
      <c r="MX38" s="144"/>
      <c r="MY38" s="144"/>
      <c r="MZ38" s="144"/>
      <c r="NA38" s="145"/>
      <c r="NB38" s="143"/>
      <c r="NC38" s="144"/>
      <c r="ND38" s="144"/>
      <c r="NE38" s="144"/>
      <c r="NF38" s="145"/>
      <c r="NG38" s="143"/>
      <c r="NH38" s="144"/>
      <c r="NI38" s="144"/>
      <c r="NJ38" s="144"/>
      <c r="NK38" s="145"/>
      <c r="NL38" s="143"/>
      <c r="NM38" s="144"/>
      <c r="NN38" s="144"/>
      <c r="NO38" s="144"/>
      <c r="NP38" s="145"/>
      <c r="NQ38" s="143"/>
      <c r="NR38" s="144"/>
      <c r="NS38" s="144"/>
      <c r="NT38" s="144"/>
      <c r="NU38" s="145"/>
      <c r="NV38" s="143"/>
      <c r="NW38" s="144"/>
      <c r="NX38" s="144"/>
      <c r="NY38" s="144"/>
      <c r="NZ38" s="145"/>
      <c r="OA38" s="143"/>
      <c r="OB38" s="144"/>
      <c r="OC38" s="144"/>
      <c r="OD38" s="144"/>
      <c r="OE38" s="145"/>
      <c r="OF38" s="143"/>
      <c r="OG38" s="144"/>
      <c r="OH38" s="144"/>
      <c r="OI38" s="144"/>
      <c r="OJ38" s="145"/>
      <c r="OK38" s="143"/>
      <c r="OL38" s="144"/>
      <c r="OM38" s="144"/>
      <c r="ON38" s="144"/>
      <c r="OO38" s="145"/>
      <c r="OP38" s="143"/>
      <c r="OQ38" s="144"/>
      <c r="OR38" s="144"/>
      <c r="OS38" s="144"/>
      <c r="OT38" s="145"/>
      <c r="OU38" s="143"/>
      <c r="OV38" s="144"/>
      <c r="OW38" s="144"/>
      <c r="OX38" s="144"/>
      <c r="OY38" s="145"/>
      <c r="OZ38" s="143"/>
      <c r="PA38" s="144"/>
      <c r="PB38" s="144"/>
      <c r="PC38" s="144"/>
      <c r="PD38" s="145"/>
      <c r="PE38" s="143"/>
      <c r="PF38" s="144"/>
      <c r="PG38" s="144"/>
      <c r="PH38" s="144"/>
      <c r="PI38" s="145"/>
      <c r="PJ38" s="143"/>
      <c r="PK38" s="144"/>
      <c r="PL38" s="144"/>
      <c r="PM38" s="144"/>
      <c r="PN38" s="145"/>
      <c r="PO38" s="143"/>
      <c r="PP38" s="144"/>
      <c r="PQ38" s="144"/>
      <c r="PR38" s="144"/>
      <c r="PS38" s="145"/>
      <c r="PT38" s="143"/>
      <c r="PU38" s="144"/>
      <c r="PV38" s="144"/>
      <c r="PW38" s="144"/>
      <c r="PX38" s="145"/>
      <c r="PY38" s="143"/>
      <c r="PZ38" s="144"/>
      <c r="QA38" s="144"/>
      <c r="QB38" s="144"/>
      <c r="QC38" s="145"/>
      <c r="QD38" s="143"/>
      <c r="QE38" s="144"/>
      <c r="QF38" s="144"/>
      <c r="QG38" s="144"/>
      <c r="QH38" s="145"/>
      <c r="QI38" s="143"/>
      <c r="QJ38" s="144"/>
      <c r="QK38" s="144"/>
      <c r="QL38" s="144"/>
      <c r="QM38" s="145"/>
      <c r="QN38" s="143"/>
      <c r="QO38" s="144"/>
      <c r="QP38" s="144"/>
      <c r="QQ38" s="144"/>
      <c r="QR38" s="145"/>
      <c r="QS38" s="143"/>
      <c r="QT38" s="144"/>
      <c r="QU38" s="144"/>
      <c r="QV38" s="144"/>
      <c r="QW38" s="145"/>
      <c r="QX38" s="143"/>
      <c r="QY38" s="144"/>
      <c r="QZ38" s="144"/>
      <c r="RA38" s="144"/>
      <c r="RB38" s="145"/>
      <c r="RC38" s="143"/>
      <c r="RD38" s="144"/>
      <c r="RE38" s="144"/>
      <c r="RF38" s="144"/>
      <c r="RG38" s="145"/>
      <c r="RH38" s="143"/>
      <c r="RI38" s="144"/>
      <c r="RJ38" s="144"/>
      <c r="RK38" s="144"/>
      <c r="RL38" s="145"/>
      <c r="RM38" s="143"/>
      <c r="RN38" s="144"/>
      <c r="RO38" s="144"/>
      <c r="RP38" s="144"/>
      <c r="RQ38" s="145"/>
      <c r="RR38" s="143"/>
      <c r="RS38" s="144"/>
      <c r="RT38" s="144"/>
      <c r="RU38" s="144"/>
      <c r="RV38" s="145"/>
      <c r="RW38" s="143"/>
      <c r="RX38" s="144"/>
      <c r="RY38" s="144"/>
      <c r="RZ38" s="144"/>
      <c r="SA38" s="145"/>
      <c r="SB38" s="143"/>
      <c r="SC38" s="144"/>
      <c r="SD38" s="144"/>
      <c r="SE38" s="144"/>
      <c r="SF38" s="145"/>
      <c r="SG38" s="143"/>
      <c r="SH38" s="144"/>
      <c r="SI38" s="144"/>
      <c r="SJ38" s="144"/>
      <c r="SK38" s="145"/>
      <c r="SL38" s="143"/>
      <c r="SM38" s="144"/>
      <c r="SN38" s="144"/>
      <c r="SO38" s="144"/>
      <c r="SP38" s="145"/>
      <c r="SQ38" s="143"/>
      <c r="SR38" s="144"/>
      <c r="SS38" s="144"/>
      <c r="ST38" s="144"/>
      <c r="SU38" s="145"/>
      <c r="SV38" s="143"/>
      <c r="SW38" s="144"/>
      <c r="SX38" s="144"/>
      <c r="SY38" s="144"/>
      <c r="SZ38" s="145"/>
      <c r="TA38" s="143"/>
      <c r="TB38" s="144"/>
      <c r="TC38" s="144"/>
      <c r="TD38" s="144"/>
      <c r="TE38" s="145"/>
      <c r="TF38" s="143"/>
      <c r="TG38" s="144"/>
      <c r="TH38" s="144"/>
      <c r="TI38" s="144"/>
      <c r="TJ38" s="145"/>
      <c r="TK38" s="143"/>
      <c r="TL38" s="144"/>
      <c r="TM38" s="144"/>
      <c r="TN38" s="144"/>
      <c r="TO38" s="145"/>
      <c r="TP38" s="143"/>
      <c r="TQ38" s="144"/>
      <c r="TR38" s="144"/>
      <c r="TS38" s="144"/>
      <c r="TT38" s="145"/>
      <c r="TU38" s="143"/>
      <c r="TV38" s="144"/>
      <c r="TW38" s="144"/>
      <c r="TX38" s="144"/>
      <c r="TY38" s="145"/>
      <c r="TZ38" s="143"/>
      <c r="UA38" s="144"/>
      <c r="UB38" s="144"/>
      <c r="UC38" s="144"/>
      <c r="UD38" s="145"/>
      <c r="UE38" s="143"/>
      <c r="UF38" s="144"/>
      <c r="UG38" s="144"/>
      <c r="UH38" s="144"/>
      <c r="UI38" s="145"/>
      <c r="UJ38" s="143"/>
      <c r="UK38" s="144"/>
      <c r="UL38" s="144"/>
      <c r="UM38" s="144"/>
      <c r="UN38" s="145"/>
      <c r="UO38" s="143"/>
      <c r="UP38" s="144"/>
      <c r="UQ38" s="144"/>
      <c r="UR38" s="144"/>
      <c r="US38" s="145"/>
      <c r="UT38" s="143"/>
      <c r="UU38" s="144"/>
      <c r="UV38" s="144"/>
      <c r="UW38" s="144"/>
      <c r="UX38" s="145"/>
      <c r="UY38" s="143"/>
      <c r="UZ38" s="144"/>
      <c r="VA38" s="144"/>
      <c r="VB38" s="144"/>
      <c r="VC38" s="145"/>
      <c r="VD38" s="143"/>
      <c r="VE38" s="144"/>
      <c r="VF38" s="144"/>
      <c r="VG38" s="144"/>
      <c r="VH38" s="145"/>
      <c r="VI38" s="143"/>
      <c r="VJ38" s="144"/>
      <c r="VK38" s="144"/>
      <c r="VL38" s="144"/>
      <c r="VM38" s="145"/>
      <c r="VN38" s="143"/>
      <c r="VO38" s="144"/>
      <c r="VP38" s="144"/>
      <c r="VQ38" s="144"/>
      <c r="VR38" s="145"/>
      <c r="VS38" s="143"/>
      <c r="VT38" s="144"/>
      <c r="VU38" s="144"/>
      <c r="VV38" s="144"/>
      <c r="VW38" s="145"/>
      <c r="VX38" s="143"/>
      <c r="VY38" s="144"/>
      <c r="VZ38" s="144"/>
      <c r="WA38" s="144"/>
      <c r="WB38" s="145"/>
      <c r="WC38" s="143"/>
      <c r="WD38" s="144"/>
      <c r="WE38" s="144"/>
      <c r="WF38" s="144"/>
      <c r="WG38" s="145"/>
      <c r="WH38" s="143"/>
      <c r="WI38" s="144"/>
      <c r="WJ38" s="144"/>
      <c r="WK38" s="144"/>
      <c r="WL38" s="145"/>
      <c r="WM38" s="143"/>
      <c r="WN38" s="144"/>
      <c r="WO38" s="144"/>
      <c r="WP38" s="144"/>
      <c r="WQ38" s="145"/>
      <c r="WR38" s="143"/>
      <c r="WS38" s="144"/>
      <c r="WT38" s="144"/>
      <c r="WU38" s="144"/>
      <c r="WV38" s="145"/>
      <c r="WW38" s="143"/>
      <c r="WX38" s="144"/>
      <c r="WY38" s="144"/>
      <c r="WZ38" s="144"/>
      <c r="XA38" s="145"/>
      <c r="XB38" s="143"/>
      <c r="XC38" s="144"/>
      <c r="XD38" s="144"/>
      <c r="XE38" s="144"/>
      <c r="XF38" s="145"/>
      <c r="XG38" s="143"/>
      <c r="XH38" s="144"/>
      <c r="XI38" s="144"/>
      <c r="XJ38" s="144"/>
      <c r="XK38" s="145"/>
      <c r="XL38" s="143"/>
      <c r="XM38" s="144"/>
      <c r="XN38" s="144"/>
      <c r="XO38" s="144"/>
      <c r="XP38" s="145"/>
      <c r="XQ38" s="143"/>
      <c r="XR38" s="144"/>
      <c r="XS38" s="144"/>
      <c r="XT38" s="144"/>
      <c r="XU38" s="145"/>
      <c r="XV38" s="143"/>
      <c r="XW38" s="144"/>
      <c r="XX38" s="144"/>
      <c r="XY38" s="144"/>
      <c r="XZ38" s="145"/>
      <c r="YA38" s="143"/>
      <c r="YB38" s="144"/>
      <c r="YC38" s="144"/>
      <c r="YD38" s="144"/>
      <c r="YE38" s="145"/>
      <c r="YF38" s="143"/>
      <c r="YG38" s="144"/>
      <c r="YH38" s="144"/>
      <c r="YI38" s="144"/>
      <c r="YJ38" s="145"/>
      <c r="YK38" s="143"/>
      <c r="YL38" s="144"/>
      <c r="YM38" s="144"/>
      <c r="YN38" s="144"/>
      <c r="YO38" s="145"/>
      <c r="YP38" s="143"/>
      <c r="YQ38" s="144"/>
      <c r="YR38" s="144"/>
      <c r="YS38" s="144"/>
      <c r="YT38" s="145"/>
      <c r="YU38" s="143"/>
      <c r="YV38" s="144"/>
      <c r="YW38" s="144"/>
      <c r="YX38" s="144"/>
      <c r="YY38" s="145"/>
      <c r="YZ38" s="143"/>
      <c r="ZA38" s="144"/>
      <c r="ZB38" s="144"/>
      <c r="ZC38" s="144"/>
      <c r="ZD38" s="145"/>
      <c r="ZE38" s="143"/>
      <c r="ZF38" s="144"/>
      <c r="ZG38" s="144"/>
      <c r="ZH38" s="144"/>
      <c r="ZI38" s="145"/>
      <c r="ZK38" s="3"/>
      <c r="ZL38" s="3"/>
      <c r="ZM38" s="3"/>
      <c r="ZN38" s="3"/>
      <c r="ZO38" s="3"/>
      <c r="ZP38" s="3"/>
      <c r="ZQ38" s="3"/>
      <c r="ZR38" s="3"/>
      <c r="ZS38" s="3"/>
      <c r="ZT38" s="3"/>
      <c r="ZU38" s="3"/>
      <c r="ZV38" s="3"/>
      <c r="ZW38" s="3"/>
      <c r="ZX38" s="3"/>
      <c r="ZY38" s="3"/>
      <c r="ZZ38" s="3"/>
      <c r="AAA38" s="3"/>
      <c r="AAB38" s="3"/>
      <c r="AAC38" s="3"/>
      <c r="AAD38" s="3"/>
      <c r="AAE38" s="3"/>
      <c r="AAF38" s="3"/>
      <c r="AAG38" s="3"/>
      <c r="AAH38" s="3"/>
    </row>
    <row r="39" spans="1:710" s="4" customFormat="1" ht="11.1" customHeight="1" x14ac:dyDescent="0.4">
      <c r="A39" s="405"/>
      <c r="B39" s="406"/>
      <c r="C39" s="406"/>
      <c r="D39" s="406"/>
      <c r="E39" s="406"/>
      <c r="F39" s="406"/>
      <c r="G39" s="406"/>
      <c r="H39" s="406"/>
      <c r="I39" s="406"/>
      <c r="J39" s="407"/>
      <c r="K39" s="415"/>
      <c r="L39" s="416"/>
      <c r="M39" s="416"/>
      <c r="N39" s="416"/>
      <c r="O39" s="417"/>
      <c r="P39" s="415"/>
      <c r="Q39" s="416"/>
      <c r="R39" s="416"/>
      <c r="S39" s="416"/>
      <c r="T39" s="417"/>
      <c r="U39" s="415"/>
      <c r="V39" s="416"/>
      <c r="W39" s="416"/>
      <c r="X39" s="416"/>
      <c r="Y39" s="417"/>
      <c r="Z39" s="415"/>
      <c r="AA39" s="416"/>
      <c r="AB39" s="416"/>
      <c r="AC39" s="416"/>
      <c r="AD39" s="417"/>
      <c r="AE39" s="415"/>
      <c r="AF39" s="416"/>
      <c r="AG39" s="416"/>
      <c r="AH39" s="416"/>
      <c r="AI39" s="417"/>
      <c r="AJ39" s="415"/>
      <c r="AK39" s="416"/>
      <c r="AL39" s="416"/>
      <c r="AM39" s="416"/>
      <c r="AN39" s="417"/>
      <c r="AO39" s="415"/>
      <c r="AP39" s="416"/>
      <c r="AQ39" s="416"/>
      <c r="AR39" s="416"/>
      <c r="AS39" s="417"/>
      <c r="AT39" s="415"/>
      <c r="AU39" s="416"/>
      <c r="AV39" s="416"/>
      <c r="AW39" s="416"/>
      <c r="AX39" s="417"/>
      <c r="AY39" s="415"/>
      <c r="AZ39" s="416"/>
      <c r="BA39" s="416"/>
      <c r="BB39" s="416"/>
      <c r="BC39" s="417"/>
      <c r="BD39" s="146"/>
      <c r="BE39" s="147"/>
      <c r="BF39" s="147"/>
      <c r="BG39" s="147"/>
      <c r="BH39" s="148"/>
      <c r="BI39" s="146"/>
      <c r="BJ39" s="147"/>
      <c r="BK39" s="147"/>
      <c r="BL39" s="147"/>
      <c r="BM39" s="148"/>
      <c r="BN39" s="146"/>
      <c r="BO39" s="147"/>
      <c r="BP39" s="147"/>
      <c r="BQ39" s="147"/>
      <c r="BR39" s="148"/>
      <c r="BS39" s="146"/>
      <c r="BT39" s="147"/>
      <c r="BU39" s="147"/>
      <c r="BV39" s="147"/>
      <c r="BW39" s="148"/>
      <c r="BX39" s="146"/>
      <c r="BY39" s="147"/>
      <c r="BZ39" s="147"/>
      <c r="CA39" s="147"/>
      <c r="CB39" s="148"/>
      <c r="CC39" s="146"/>
      <c r="CD39" s="147"/>
      <c r="CE39" s="147"/>
      <c r="CF39" s="147"/>
      <c r="CG39" s="148"/>
      <c r="CH39" s="146"/>
      <c r="CI39" s="147"/>
      <c r="CJ39" s="147"/>
      <c r="CK39" s="147"/>
      <c r="CL39" s="148"/>
      <c r="CM39" s="146"/>
      <c r="CN39" s="147"/>
      <c r="CO39" s="147"/>
      <c r="CP39" s="147"/>
      <c r="CQ39" s="148"/>
      <c r="CR39" s="146"/>
      <c r="CS39" s="147"/>
      <c r="CT39" s="147"/>
      <c r="CU39" s="147"/>
      <c r="CV39" s="148"/>
      <c r="CW39" s="146"/>
      <c r="CX39" s="147"/>
      <c r="CY39" s="147"/>
      <c r="CZ39" s="147"/>
      <c r="DA39" s="148"/>
      <c r="DB39" s="146"/>
      <c r="DC39" s="147"/>
      <c r="DD39" s="147"/>
      <c r="DE39" s="147"/>
      <c r="DF39" s="148"/>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c r="FF39" s="147"/>
      <c r="FG39" s="147"/>
      <c r="FH39" s="147"/>
      <c r="FI39" s="148"/>
      <c r="FJ39" s="146"/>
      <c r="FK39" s="147"/>
      <c r="FL39" s="147"/>
      <c r="FM39" s="147"/>
      <c r="FN39" s="148"/>
      <c r="FO39" s="146"/>
      <c r="FP39" s="147"/>
      <c r="FQ39" s="147"/>
      <c r="FR39" s="147"/>
      <c r="FS39" s="148"/>
      <c r="FT39" s="146"/>
      <c r="FU39" s="147"/>
      <c r="FV39" s="147"/>
      <c r="FW39" s="147"/>
      <c r="FX39" s="148"/>
      <c r="FY39" s="146"/>
      <c r="FZ39" s="147"/>
      <c r="GA39" s="147"/>
      <c r="GB39" s="147"/>
      <c r="GC39" s="148"/>
      <c r="GD39" s="146"/>
      <c r="GE39" s="147"/>
      <c r="GF39" s="147"/>
      <c r="GG39" s="147"/>
      <c r="GH39" s="148"/>
      <c r="GI39" s="146"/>
      <c r="GJ39" s="147"/>
      <c r="GK39" s="147"/>
      <c r="GL39" s="147"/>
      <c r="GM39" s="148"/>
      <c r="GN39" s="146"/>
      <c r="GO39" s="147"/>
      <c r="GP39" s="147"/>
      <c r="GQ39" s="147"/>
      <c r="GR39" s="148"/>
      <c r="GS39" s="146"/>
      <c r="GT39" s="147"/>
      <c r="GU39" s="147"/>
      <c r="GV39" s="147"/>
      <c r="GW39" s="148"/>
      <c r="GX39" s="146"/>
      <c r="GY39" s="147"/>
      <c r="GZ39" s="147"/>
      <c r="HA39" s="147"/>
      <c r="HB39" s="148"/>
      <c r="HC39" s="146"/>
      <c r="HD39" s="147"/>
      <c r="HE39" s="147"/>
      <c r="HF39" s="147"/>
      <c r="HG39" s="148"/>
      <c r="HH39" s="146"/>
      <c r="HI39" s="147"/>
      <c r="HJ39" s="147"/>
      <c r="HK39" s="147"/>
      <c r="HL39" s="148"/>
      <c r="HM39" s="146"/>
      <c r="HN39" s="147"/>
      <c r="HO39" s="147"/>
      <c r="HP39" s="147"/>
      <c r="HQ39" s="148"/>
      <c r="HR39" s="146"/>
      <c r="HS39" s="147"/>
      <c r="HT39" s="147"/>
      <c r="HU39" s="147"/>
      <c r="HV39" s="148"/>
      <c r="HW39" s="146"/>
      <c r="HX39" s="147"/>
      <c r="HY39" s="147"/>
      <c r="HZ39" s="147"/>
      <c r="IA39" s="148"/>
      <c r="IB39" s="146"/>
      <c r="IC39" s="147"/>
      <c r="ID39" s="147"/>
      <c r="IE39" s="147"/>
      <c r="IF39" s="148"/>
      <c r="IG39" s="146"/>
      <c r="IH39" s="147"/>
      <c r="II39" s="147"/>
      <c r="IJ39" s="147"/>
      <c r="IK39" s="148"/>
      <c r="IL39" s="146"/>
      <c r="IM39" s="147"/>
      <c r="IN39" s="147"/>
      <c r="IO39" s="147"/>
      <c r="IP39" s="148"/>
      <c r="IQ39" s="146"/>
      <c r="IR39" s="147"/>
      <c r="IS39" s="147"/>
      <c r="IT39" s="147"/>
      <c r="IU39" s="148"/>
      <c r="IV39" s="146"/>
      <c r="IW39" s="147"/>
      <c r="IX39" s="147"/>
      <c r="IY39" s="147"/>
      <c r="IZ39" s="148"/>
      <c r="JA39" s="146"/>
      <c r="JB39" s="147"/>
      <c r="JC39" s="147"/>
      <c r="JD39" s="147"/>
      <c r="JE39" s="148"/>
      <c r="JF39" s="146"/>
      <c r="JG39" s="147"/>
      <c r="JH39" s="147"/>
      <c r="JI39" s="147"/>
      <c r="JJ39" s="148"/>
      <c r="JK39" s="146"/>
      <c r="JL39" s="147"/>
      <c r="JM39" s="147"/>
      <c r="JN39" s="147"/>
      <c r="JO39" s="148"/>
      <c r="JP39" s="146"/>
      <c r="JQ39" s="147"/>
      <c r="JR39" s="147"/>
      <c r="JS39" s="147"/>
      <c r="JT39" s="148"/>
      <c r="JU39" s="146"/>
      <c r="JV39" s="147"/>
      <c r="JW39" s="147"/>
      <c r="JX39" s="147"/>
      <c r="JY39" s="148"/>
      <c r="JZ39" s="146"/>
      <c r="KA39" s="147"/>
      <c r="KB39" s="147"/>
      <c r="KC39" s="147"/>
      <c r="KD39" s="148"/>
      <c r="KE39" s="146"/>
      <c r="KF39" s="147"/>
      <c r="KG39" s="147"/>
      <c r="KH39" s="147"/>
      <c r="KI39" s="148"/>
      <c r="KJ39" s="146"/>
      <c r="KK39" s="147"/>
      <c r="KL39" s="147"/>
      <c r="KM39" s="147"/>
      <c r="KN39" s="148"/>
      <c r="KO39" s="146"/>
      <c r="KP39" s="147"/>
      <c r="KQ39" s="147"/>
      <c r="KR39" s="147"/>
      <c r="KS39" s="148"/>
      <c r="KT39" s="146"/>
      <c r="KU39" s="147"/>
      <c r="KV39" s="147"/>
      <c r="KW39" s="147"/>
      <c r="KX39" s="148"/>
      <c r="KY39" s="146"/>
      <c r="KZ39" s="147"/>
      <c r="LA39" s="147"/>
      <c r="LB39" s="147"/>
      <c r="LC39" s="148"/>
      <c r="LD39" s="146"/>
      <c r="LE39" s="147"/>
      <c r="LF39" s="147"/>
      <c r="LG39" s="147"/>
      <c r="LH39" s="148"/>
      <c r="LI39" s="146"/>
      <c r="LJ39" s="147"/>
      <c r="LK39" s="147"/>
      <c r="LL39" s="147"/>
      <c r="LM39" s="148"/>
      <c r="LN39" s="146"/>
      <c r="LO39" s="147"/>
      <c r="LP39" s="147"/>
      <c r="LQ39" s="147"/>
      <c r="LR39" s="148"/>
      <c r="LS39" s="146"/>
      <c r="LT39" s="147"/>
      <c r="LU39" s="147"/>
      <c r="LV39" s="147"/>
      <c r="LW39" s="148"/>
      <c r="LX39" s="146"/>
      <c r="LY39" s="147"/>
      <c r="LZ39" s="147"/>
      <c r="MA39" s="147"/>
      <c r="MB39" s="148"/>
      <c r="MC39" s="146"/>
      <c r="MD39" s="147"/>
      <c r="ME39" s="147"/>
      <c r="MF39" s="147"/>
      <c r="MG39" s="148"/>
      <c r="MH39" s="146"/>
      <c r="MI39" s="147"/>
      <c r="MJ39" s="147"/>
      <c r="MK39" s="147"/>
      <c r="ML39" s="148"/>
      <c r="MM39" s="146"/>
      <c r="MN39" s="147"/>
      <c r="MO39" s="147"/>
      <c r="MP39" s="147"/>
      <c r="MQ39" s="148"/>
      <c r="MR39" s="146"/>
      <c r="MS39" s="147"/>
      <c r="MT39" s="147"/>
      <c r="MU39" s="147"/>
      <c r="MV39" s="148"/>
      <c r="MW39" s="146"/>
      <c r="MX39" s="147"/>
      <c r="MY39" s="147"/>
      <c r="MZ39" s="147"/>
      <c r="NA39" s="148"/>
      <c r="NB39" s="146"/>
      <c r="NC39" s="147"/>
      <c r="ND39" s="147"/>
      <c r="NE39" s="147"/>
      <c r="NF39" s="148"/>
      <c r="NG39" s="146"/>
      <c r="NH39" s="147"/>
      <c r="NI39" s="147"/>
      <c r="NJ39" s="147"/>
      <c r="NK39" s="148"/>
      <c r="NL39" s="146"/>
      <c r="NM39" s="147"/>
      <c r="NN39" s="147"/>
      <c r="NO39" s="147"/>
      <c r="NP39" s="148"/>
      <c r="NQ39" s="146"/>
      <c r="NR39" s="147"/>
      <c r="NS39" s="147"/>
      <c r="NT39" s="147"/>
      <c r="NU39" s="148"/>
      <c r="NV39" s="146"/>
      <c r="NW39" s="147"/>
      <c r="NX39" s="147"/>
      <c r="NY39" s="147"/>
      <c r="NZ39" s="148"/>
      <c r="OA39" s="146"/>
      <c r="OB39" s="147"/>
      <c r="OC39" s="147"/>
      <c r="OD39" s="147"/>
      <c r="OE39" s="148"/>
      <c r="OF39" s="146"/>
      <c r="OG39" s="147"/>
      <c r="OH39" s="147"/>
      <c r="OI39" s="147"/>
      <c r="OJ39" s="148"/>
      <c r="OK39" s="146"/>
      <c r="OL39" s="147"/>
      <c r="OM39" s="147"/>
      <c r="ON39" s="147"/>
      <c r="OO39" s="148"/>
      <c r="OP39" s="146"/>
      <c r="OQ39" s="147"/>
      <c r="OR39" s="147"/>
      <c r="OS39" s="147"/>
      <c r="OT39" s="148"/>
      <c r="OU39" s="146"/>
      <c r="OV39" s="147"/>
      <c r="OW39" s="147"/>
      <c r="OX39" s="147"/>
      <c r="OY39" s="148"/>
      <c r="OZ39" s="146"/>
      <c r="PA39" s="147"/>
      <c r="PB39" s="147"/>
      <c r="PC39" s="147"/>
      <c r="PD39" s="148"/>
      <c r="PE39" s="146"/>
      <c r="PF39" s="147"/>
      <c r="PG39" s="147"/>
      <c r="PH39" s="147"/>
      <c r="PI39" s="148"/>
      <c r="PJ39" s="146"/>
      <c r="PK39" s="147"/>
      <c r="PL39" s="147"/>
      <c r="PM39" s="147"/>
      <c r="PN39" s="148"/>
      <c r="PO39" s="146"/>
      <c r="PP39" s="147"/>
      <c r="PQ39" s="147"/>
      <c r="PR39" s="147"/>
      <c r="PS39" s="148"/>
      <c r="PT39" s="146"/>
      <c r="PU39" s="147"/>
      <c r="PV39" s="147"/>
      <c r="PW39" s="147"/>
      <c r="PX39" s="148"/>
      <c r="PY39" s="146"/>
      <c r="PZ39" s="147"/>
      <c r="QA39" s="147"/>
      <c r="QB39" s="147"/>
      <c r="QC39" s="148"/>
      <c r="QD39" s="146"/>
      <c r="QE39" s="147"/>
      <c r="QF39" s="147"/>
      <c r="QG39" s="147"/>
      <c r="QH39" s="148"/>
      <c r="QI39" s="146"/>
      <c r="QJ39" s="147"/>
      <c r="QK39" s="147"/>
      <c r="QL39" s="147"/>
      <c r="QM39" s="148"/>
      <c r="QN39" s="146"/>
      <c r="QO39" s="147"/>
      <c r="QP39" s="147"/>
      <c r="QQ39" s="147"/>
      <c r="QR39" s="148"/>
      <c r="QS39" s="146"/>
      <c r="QT39" s="147"/>
      <c r="QU39" s="147"/>
      <c r="QV39" s="147"/>
      <c r="QW39" s="148"/>
      <c r="QX39" s="146"/>
      <c r="QY39" s="147"/>
      <c r="QZ39" s="147"/>
      <c r="RA39" s="147"/>
      <c r="RB39" s="148"/>
      <c r="RC39" s="146"/>
      <c r="RD39" s="147"/>
      <c r="RE39" s="147"/>
      <c r="RF39" s="147"/>
      <c r="RG39" s="148"/>
      <c r="RH39" s="146"/>
      <c r="RI39" s="147"/>
      <c r="RJ39" s="147"/>
      <c r="RK39" s="147"/>
      <c r="RL39" s="148"/>
      <c r="RM39" s="146"/>
      <c r="RN39" s="147"/>
      <c r="RO39" s="147"/>
      <c r="RP39" s="147"/>
      <c r="RQ39" s="148"/>
      <c r="RR39" s="146"/>
      <c r="RS39" s="147"/>
      <c r="RT39" s="147"/>
      <c r="RU39" s="147"/>
      <c r="RV39" s="148"/>
      <c r="RW39" s="146"/>
      <c r="RX39" s="147"/>
      <c r="RY39" s="147"/>
      <c r="RZ39" s="147"/>
      <c r="SA39" s="148"/>
      <c r="SB39" s="146"/>
      <c r="SC39" s="147"/>
      <c r="SD39" s="147"/>
      <c r="SE39" s="147"/>
      <c r="SF39" s="148"/>
      <c r="SG39" s="146"/>
      <c r="SH39" s="147"/>
      <c r="SI39" s="147"/>
      <c r="SJ39" s="147"/>
      <c r="SK39" s="148"/>
      <c r="SL39" s="146"/>
      <c r="SM39" s="147"/>
      <c r="SN39" s="147"/>
      <c r="SO39" s="147"/>
      <c r="SP39" s="148"/>
      <c r="SQ39" s="146"/>
      <c r="SR39" s="147"/>
      <c r="SS39" s="147"/>
      <c r="ST39" s="147"/>
      <c r="SU39" s="148"/>
      <c r="SV39" s="146"/>
      <c r="SW39" s="147"/>
      <c r="SX39" s="147"/>
      <c r="SY39" s="147"/>
      <c r="SZ39" s="148"/>
      <c r="TA39" s="146"/>
      <c r="TB39" s="147"/>
      <c r="TC39" s="147"/>
      <c r="TD39" s="147"/>
      <c r="TE39" s="148"/>
      <c r="TF39" s="146"/>
      <c r="TG39" s="147"/>
      <c r="TH39" s="147"/>
      <c r="TI39" s="147"/>
      <c r="TJ39" s="148"/>
      <c r="TK39" s="146"/>
      <c r="TL39" s="147"/>
      <c r="TM39" s="147"/>
      <c r="TN39" s="147"/>
      <c r="TO39" s="148"/>
      <c r="TP39" s="146"/>
      <c r="TQ39" s="147"/>
      <c r="TR39" s="147"/>
      <c r="TS39" s="147"/>
      <c r="TT39" s="148"/>
      <c r="TU39" s="146"/>
      <c r="TV39" s="147"/>
      <c r="TW39" s="147"/>
      <c r="TX39" s="147"/>
      <c r="TY39" s="148"/>
      <c r="TZ39" s="146"/>
      <c r="UA39" s="147"/>
      <c r="UB39" s="147"/>
      <c r="UC39" s="147"/>
      <c r="UD39" s="148"/>
      <c r="UE39" s="146"/>
      <c r="UF39" s="147"/>
      <c r="UG39" s="147"/>
      <c r="UH39" s="147"/>
      <c r="UI39" s="148"/>
      <c r="UJ39" s="146"/>
      <c r="UK39" s="147"/>
      <c r="UL39" s="147"/>
      <c r="UM39" s="147"/>
      <c r="UN39" s="148"/>
      <c r="UO39" s="146"/>
      <c r="UP39" s="147"/>
      <c r="UQ39" s="147"/>
      <c r="UR39" s="147"/>
      <c r="US39" s="148"/>
      <c r="UT39" s="146"/>
      <c r="UU39" s="147"/>
      <c r="UV39" s="147"/>
      <c r="UW39" s="147"/>
      <c r="UX39" s="148"/>
      <c r="UY39" s="146"/>
      <c r="UZ39" s="147"/>
      <c r="VA39" s="147"/>
      <c r="VB39" s="147"/>
      <c r="VC39" s="148"/>
      <c r="VD39" s="146"/>
      <c r="VE39" s="147"/>
      <c r="VF39" s="147"/>
      <c r="VG39" s="147"/>
      <c r="VH39" s="148"/>
      <c r="VI39" s="146"/>
      <c r="VJ39" s="147"/>
      <c r="VK39" s="147"/>
      <c r="VL39" s="147"/>
      <c r="VM39" s="148"/>
      <c r="VN39" s="146"/>
      <c r="VO39" s="147"/>
      <c r="VP39" s="147"/>
      <c r="VQ39" s="147"/>
      <c r="VR39" s="148"/>
      <c r="VS39" s="146"/>
      <c r="VT39" s="147"/>
      <c r="VU39" s="147"/>
      <c r="VV39" s="147"/>
      <c r="VW39" s="148"/>
      <c r="VX39" s="146"/>
      <c r="VY39" s="147"/>
      <c r="VZ39" s="147"/>
      <c r="WA39" s="147"/>
      <c r="WB39" s="148"/>
      <c r="WC39" s="146"/>
      <c r="WD39" s="147"/>
      <c r="WE39" s="147"/>
      <c r="WF39" s="147"/>
      <c r="WG39" s="148"/>
      <c r="WH39" s="146"/>
      <c r="WI39" s="147"/>
      <c r="WJ39" s="147"/>
      <c r="WK39" s="147"/>
      <c r="WL39" s="148"/>
      <c r="WM39" s="146"/>
      <c r="WN39" s="147"/>
      <c r="WO39" s="147"/>
      <c r="WP39" s="147"/>
      <c r="WQ39" s="148"/>
      <c r="WR39" s="146"/>
      <c r="WS39" s="147"/>
      <c r="WT39" s="147"/>
      <c r="WU39" s="147"/>
      <c r="WV39" s="148"/>
      <c r="WW39" s="146"/>
      <c r="WX39" s="147"/>
      <c r="WY39" s="147"/>
      <c r="WZ39" s="147"/>
      <c r="XA39" s="148"/>
      <c r="XB39" s="146"/>
      <c r="XC39" s="147"/>
      <c r="XD39" s="147"/>
      <c r="XE39" s="147"/>
      <c r="XF39" s="148"/>
      <c r="XG39" s="146"/>
      <c r="XH39" s="147"/>
      <c r="XI39" s="147"/>
      <c r="XJ39" s="147"/>
      <c r="XK39" s="148"/>
      <c r="XL39" s="146"/>
      <c r="XM39" s="147"/>
      <c r="XN39" s="147"/>
      <c r="XO39" s="147"/>
      <c r="XP39" s="148"/>
      <c r="XQ39" s="146"/>
      <c r="XR39" s="147"/>
      <c r="XS39" s="147"/>
      <c r="XT39" s="147"/>
      <c r="XU39" s="148"/>
      <c r="XV39" s="146"/>
      <c r="XW39" s="147"/>
      <c r="XX39" s="147"/>
      <c r="XY39" s="147"/>
      <c r="XZ39" s="148"/>
      <c r="YA39" s="146"/>
      <c r="YB39" s="147"/>
      <c r="YC39" s="147"/>
      <c r="YD39" s="147"/>
      <c r="YE39" s="148"/>
      <c r="YF39" s="146"/>
      <c r="YG39" s="147"/>
      <c r="YH39" s="147"/>
      <c r="YI39" s="147"/>
      <c r="YJ39" s="148"/>
      <c r="YK39" s="146"/>
      <c r="YL39" s="147"/>
      <c r="YM39" s="147"/>
      <c r="YN39" s="147"/>
      <c r="YO39" s="148"/>
      <c r="YP39" s="146"/>
      <c r="YQ39" s="147"/>
      <c r="YR39" s="147"/>
      <c r="YS39" s="147"/>
      <c r="YT39" s="148"/>
      <c r="YU39" s="146"/>
      <c r="YV39" s="147"/>
      <c r="YW39" s="147"/>
      <c r="YX39" s="147"/>
      <c r="YY39" s="148"/>
      <c r="YZ39" s="146"/>
      <c r="ZA39" s="147"/>
      <c r="ZB39" s="147"/>
      <c r="ZC39" s="147"/>
      <c r="ZD39" s="148"/>
      <c r="ZE39" s="146"/>
      <c r="ZF39" s="147"/>
      <c r="ZG39" s="147"/>
      <c r="ZH39" s="147"/>
      <c r="ZI39" s="148"/>
      <c r="ZK39" s="3"/>
      <c r="ZL39" s="3"/>
      <c r="ZM39" s="3"/>
      <c r="ZN39" s="3"/>
      <c r="ZO39" s="3"/>
      <c r="ZP39" s="3"/>
      <c r="ZQ39" s="3"/>
      <c r="ZR39" s="3"/>
      <c r="ZS39" s="3"/>
      <c r="ZT39" s="3"/>
      <c r="ZU39" s="3"/>
      <c r="ZV39" s="3"/>
      <c r="ZW39" s="3"/>
      <c r="ZX39" s="3"/>
      <c r="ZY39" s="3"/>
      <c r="ZZ39" s="3"/>
      <c r="AAA39" s="3"/>
      <c r="AAB39" s="3"/>
      <c r="AAC39" s="3"/>
      <c r="AAD39" s="3"/>
      <c r="AAE39" s="3"/>
      <c r="AAF39" s="3"/>
      <c r="AAG39" s="3"/>
      <c r="AAH39" s="3"/>
    </row>
    <row r="40" spans="1:710" s="4" customFormat="1" ht="11.1" customHeight="1" x14ac:dyDescent="0.4">
      <c r="A40" s="399" t="s">
        <v>73</v>
      </c>
      <c r="B40" s="400"/>
      <c r="C40" s="400"/>
      <c r="D40" s="400"/>
      <c r="E40" s="400"/>
      <c r="F40" s="400"/>
      <c r="G40" s="400"/>
      <c r="H40" s="400"/>
      <c r="I40" s="400"/>
      <c r="J40" s="401"/>
      <c r="K40" s="409"/>
      <c r="L40" s="410"/>
      <c r="M40" s="410"/>
      <c r="N40" s="410"/>
      <c r="O40" s="411"/>
      <c r="P40" s="409">
        <v>5</v>
      </c>
      <c r="Q40" s="410"/>
      <c r="R40" s="410"/>
      <c r="S40" s="410"/>
      <c r="T40" s="411"/>
      <c r="U40" s="409"/>
      <c r="V40" s="410"/>
      <c r="W40" s="410"/>
      <c r="X40" s="410"/>
      <c r="Y40" s="411"/>
      <c r="Z40" s="409"/>
      <c r="AA40" s="410"/>
      <c r="AB40" s="410"/>
      <c r="AC40" s="410"/>
      <c r="AD40" s="411"/>
      <c r="AE40" s="409"/>
      <c r="AF40" s="410"/>
      <c r="AG40" s="410"/>
      <c r="AH40" s="410"/>
      <c r="AI40" s="411"/>
      <c r="AJ40" s="409"/>
      <c r="AK40" s="410"/>
      <c r="AL40" s="410"/>
      <c r="AM40" s="410"/>
      <c r="AN40" s="411"/>
      <c r="AO40" s="409"/>
      <c r="AP40" s="410"/>
      <c r="AQ40" s="410"/>
      <c r="AR40" s="410"/>
      <c r="AS40" s="411"/>
      <c r="AT40" s="409"/>
      <c r="AU40" s="410"/>
      <c r="AV40" s="410"/>
      <c r="AW40" s="410"/>
      <c r="AX40" s="411"/>
      <c r="AY40" s="409"/>
      <c r="AZ40" s="410"/>
      <c r="BA40" s="410"/>
      <c r="BB40" s="410"/>
      <c r="BC40" s="411"/>
      <c r="BD40" s="140"/>
      <c r="BE40" s="141"/>
      <c r="BF40" s="141"/>
      <c r="BG40" s="141"/>
      <c r="BH40" s="142"/>
      <c r="BI40" s="140"/>
      <c r="BJ40" s="141"/>
      <c r="BK40" s="141"/>
      <c r="BL40" s="141"/>
      <c r="BM40" s="142"/>
      <c r="BN40" s="140"/>
      <c r="BO40" s="141"/>
      <c r="BP40" s="141"/>
      <c r="BQ40" s="141"/>
      <c r="BR40" s="142"/>
      <c r="BS40" s="140"/>
      <c r="BT40" s="141"/>
      <c r="BU40" s="141"/>
      <c r="BV40" s="141"/>
      <c r="BW40" s="142"/>
      <c r="BX40" s="140"/>
      <c r="BY40" s="141"/>
      <c r="BZ40" s="141"/>
      <c r="CA40" s="141"/>
      <c r="CB40" s="142"/>
      <c r="CC40" s="140"/>
      <c r="CD40" s="141"/>
      <c r="CE40" s="141"/>
      <c r="CF40" s="141"/>
      <c r="CG40" s="142"/>
      <c r="CH40" s="140"/>
      <c r="CI40" s="141"/>
      <c r="CJ40" s="141"/>
      <c r="CK40" s="141"/>
      <c r="CL40" s="142"/>
      <c r="CM40" s="140"/>
      <c r="CN40" s="141"/>
      <c r="CO40" s="141"/>
      <c r="CP40" s="141"/>
      <c r="CQ40" s="142"/>
      <c r="CR40" s="140"/>
      <c r="CS40" s="141"/>
      <c r="CT40" s="141"/>
      <c r="CU40" s="141"/>
      <c r="CV40" s="142"/>
      <c r="CW40" s="140"/>
      <c r="CX40" s="141"/>
      <c r="CY40" s="141"/>
      <c r="CZ40" s="141"/>
      <c r="DA40" s="142"/>
      <c r="DB40" s="140"/>
      <c r="DC40" s="141"/>
      <c r="DD40" s="141"/>
      <c r="DE40" s="141"/>
      <c r="DF40" s="142"/>
      <c r="DG40" s="140"/>
      <c r="DH40" s="141"/>
      <c r="DI40" s="141"/>
      <c r="DJ40" s="141"/>
      <c r="DK40" s="142"/>
      <c r="DL40" s="140"/>
      <c r="DM40" s="141"/>
      <c r="DN40" s="141"/>
      <c r="DO40" s="141"/>
      <c r="DP40" s="142"/>
      <c r="DQ40" s="140"/>
      <c r="DR40" s="141"/>
      <c r="DS40" s="141"/>
      <c r="DT40" s="141"/>
      <c r="DU40" s="142"/>
      <c r="DV40" s="140"/>
      <c r="DW40" s="141"/>
      <c r="DX40" s="141"/>
      <c r="DY40" s="141"/>
      <c r="DZ40" s="142"/>
      <c r="EA40" s="140"/>
      <c r="EB40" s="141"/>
      <c r="EC40" s="141"/>
      <c r="ED40" s="141"/>
      <c r="EE40" s="142"/>
      <c r="EF40" s="140"/>
      <c r="EG40" s="141"/>
      <c r="EH40" s="141"/>
      <c r="EI40" s="141"/>
      <c r="EJ40" s="142"/>
      <c r="EK40" s="140"/>
      <c r="EL40" s="141"/>
      <c r="EM40" s="141"/>
      <c r="EN40" s="141"/>
      <c r="EO40" s="142"/>
      <c r="EP40" s="140"/>
      <c r="EQ40" s="141"/>
      <c r="ER40" s="141"/>
      <c r="ES40" s="141"/>
      <c r="ET40" s="142"/>
      <c r="EU40" s="140"/>
      <c r="EV40" s="141"/>
      <c r="EW40" s="141"/>
      <c r="EX40" s="141"/>
      <c r="EY40" s="142"/>
      <c r="EZ40" s="140"/>
      <c r="FA40" s="141"/>
      <c r="FB40" s="141"/>
      <c r="FC40" s="141"/>
      <c r="FD40" s="142"/>
      <c r="FE40" s="140"/>
      <c r="FF40" s="141"/>
      <c r="FG40" s="141"/>
      <c r="FH40" s="141"/>
      <c r="FI40" s="142"/>
      <c r="FJ40" s="140"/>
      <c r="FK40" s="141"/>
      <c r="FL40" s="141"/>
      <c r="FM40" s="141"/>
      <c r="FN40" s="142"/>
      <c r="FO40" s="140"/>
      <c r="FP40" s="141"/>
      <c r="FQ40" s="141"/>
      <c r="FR40" s="141"/>
      <c r="FS40" s="142"/>
      <c r="FT40" s="140"/>
      <c r="FU40" s="141"/>
      <c r="FV40" s="141"/>
      <c r="FW40" s="141"/>
      <c r="FX40" s="142"/>
      <c r="FY40" s="140"/>
      <c r="FZ40" s="141"/>
      <c r="GA40" s="141"/>
      <c r="GB40" s="141"/>
      <c r="GC40" s="142"/>
      <c r="GD40" s="140"/>
      <c r="GE40" s="141"/>
      <c r="GF40" s="141"/>
      <c r="GG40" s="141"/>
      <c r="GH40" s="142"/>
      <c r="GI40" s="140"/>
      <c r="GJ40" s="141"/>
      <c r="GK40" s="141"/>
      <c r="GL40" s="141"/>
      <c r="GM40" s="142"/>
      <c r="GN40" s="140"/>
      <c r="GO40" s="141"/>
      <c r="GP40" s="141"/>
      <c r="GQ40" s="141"/>
      <c r="GR40" s="142"/>
      <c r="GS40" s="140"/>
      <c r="GT40" s="141"/>
      <c r="GU40" s="141"/>
      <c r="GV40" s="141"/>
      <c r="GW40" s="142"/>
      <c r="GX40" s="140"/>
      <c r="GY40" s="141"/>
      <c r="GZ40" s="141"/>
      <c r="HA40" s="141"/>
      <c r="HB40" s="142"/>
      <c r="HC40" s="140"/>
      <c r="HD40" s="141"/>
      <c r="HE40" s="141"/>
      <c r="HF40" s="141"/>
      <c r="HG40" s="142"/>
      <c r="HH40" s="140"/>
      <c r="HI40" s="141"/>
      <c r="HJ40" s="141"/>
      <c r="HK40" s="141"/>
      <c r="HL40" s="142"/>
      <c r="HM40" s="140"/>
      <c r="HN40" s="141"/>
      <c r="HO40" s="141"/>
      <c r="HP40" s="141"/>
      <c r="HQ40" s="142"/>
      <c r="HR40" s="140"/>
      <c r="HS40" s="141"/>
      <c r="HT40" s="141"/>
      <c r="HU40" s="141"/>
      <c r="HV40" s="142"/>
      <c r="HW40" s="140"/>
      <c r="HX40" s="141"/>
      <c r="HY40" s="141"/>
      <c r="HZ40" s="141"/>
      <c r="IA40" s="142"/>
      <c r="IB40" s="140"/>
      <c r="IC40" s="141"/>
      <c r="ID40" s="141"/>
      <c r="IE40" s="141"/>
      <c r="IF40" s="142"/>
      <c r="IG40" s="140"/>
      <c r="IH40" s="141"/>
      <c r="II40" s="141"/>
      <c r="IJ40" s="141"/>
      <c r="IK40" s="142"/>
      <c r="IL40" s="140"/>
      <c r="IM40" s="141"/>
      <c r="IN40" s="141"/>
      <c r="IO40" s="141"/>
      <c r="IP40" s="142"/>
      <c r="IQ40" s="140"/>
      <c r="IR40" s="141"/>
      <c r="IS40" s="141"/>
      <c r="IT40" s="141"/>
      <c r="IU40" s="142"/>
      <c r="IV40" s="140"/>
      <c r="IW40" s="141"/>
      <c r="IX40" s="141"/>
      <c r="IY40" s="141"/>
      <c r="IZ40" s="142"/>
      <c r="JA40" s="140"/>
      <c r="JB40" s="141"/>
      <c r="JC40" s="141"/>
      <c r="JD40" s="141"/>
      <c r="JE40" s="142"/>
      <c r="JF40" s="140"/>
      <c r="JG40" s="141"/>
      <c r="JH40" s="141"/>
      <c r="JI40" s="141"/>
      <c r="JJ40" s="142"/>
      <c r="JK40" s="140"/>
      <c r="JL40" s="141"/>
      <c r="JM40" s="141"/>
      <c r="JN40" s="141"/>
      <c r="JO40" s="142"/>
      <c r="JP40" s="140"/>
      <c r="JQ40" s="141"/>
      <c r="JR40" s="141"/>
      <c r="JS40" s="141"/>
      <c r="JT40" s="142"/>
      <c r="JU40" s="140"/>
      <c r="JV40" s="141"/>
      <c r="JW40" s="141"/>
      <c r="JX40" s="141"/>
      <c r="JY40" s="142"/>
      <c r="JZ40" s="140"/>
      <c r="KA40" s="141"/>
      <c r="KB40" s="141"/>
      <c r="KC40" s="141"/>
      <c r="KD40" s="142"/>
      <c r="KE40" s="140"/>
      <c r="KF40" s="141"/>
      <c r="KG40" s="141"/>
      <c r="KH40" s="141"/>
      <c r="KI40" s="142"/>
      <c r="KJ40" s="140"/>
      <c r="KK40" s="141"/>
      <c r="KL40" s="141"/>
      <c r="KM40" s="141"/>
      <c r="KN40" s="142"/>
      <c r="KO40" s="140"/>
      <c r="KP40" s="141"/>
      <c r="KQ40" s="141"/>
      <c r="KR40" s="141"/>
      <c r="KS40" s="142"/>
      <c r="KT40" s="140"/>
      <c r="KU40" s="141"/>
      <c r="KV40" s="141"/>
      <c r="KW40" s="141"/>
      <c r="KX40" s="142"/>
      <c r="KY40" s="140"/>
      <c r="KZ40" s="141"/>
      <c r="LA40" s="141"/>
      <c r="LB40" s="141"/>
      <c r="LC40" s="142"/>
      <c r="LD40" s="140"/>
      <c r="LE40" s="141"/>
      <c r="LF40" s="141"/>
      <c r="LG40" s="141"/>
      <c r="LH40" s="142"/>
      <c r="LI40" s="140"/>
      <c r="LJ40" s="141"/>
      <c r="LK40" s="141"/>
      <c r="LL40" s="141"/>
      <c r="LM40" s="142"/>
      <c r="LN40" s="140"/>
      <c r="LO40" s="141"/>
      <c r="LP40" s="141"/>
      <c r="LQ40" s="141"/>
      <c r="LR40" s="142"/>
      <c r="LS40" s="140"/>
      <c r="LT40" s="141"/>
      <c r="LU40" s="141"/>
      <c r="LV40" s="141"/>
      <c r="LW40" s="142"/>
      <c r="LX40" s="140"/>
      <c r="LY40" s="141"/>
      <c r="LZ40" s="141"/>
      <c r="MA40" s="141"/>
      <c r="MB40" s="142"/>
      <c r="MC40" s="140"/>
      <c r="MD40" s="141"/>
      <c r="ME40" s="141"/>
      <c r="MF40" s="141"/>
      <c r="MG40" s="142"/>
      <c r="MH40" s="140"/>
      <c r="MI40" s="141"/>
      <c r="MJ40" s="141"/>
      <c r="MK40" s="141"/>
      <c r="ML40" s="142"/>
      <c r="MM40" s="140"/>
      <c r="MN40" s="141"/>
      <c r="MO40" s="141"/>
      <c r="MP40" s="141"/>
      <c r="MQ40" s="142"/>
      <c r="MR40" s="140"/>
      <c r="MS40" s="141"/>
      <c r="MT40" s="141"/>
      <c r="MU40" s="141"/>
      <c r="MV40" s="142"/>
      <c r="MW40" s="140"/>
      <c r="MX40" s="141"/>
      <c r="MY40" s="141"/>
      <c r="MZ40" s="141"/>
      <c r="NA40" s="142"/>
      <c r="NB40" s="140"/>
      <c r="NC40" s="141"/>
      <c r="ND40" s="141"/>
      <c r="NE40" s="141"/>
      <c r="NF40" s="142"/>
      <c r="NG40" s="140"/>
      <c r="NH40" s="141"/>
      <c r="NI40" s="141"/>
      <c r="NJ40" s="141"/>
      <c r="NK40" s="142"/>
      <c r="NL40" s="140"/>
      <c r="NM40" s="141"/>
      <c r="NN40" s="141"/>
      <c r="NO40" s="141"/>
      <c r="NP40" s="142"/>
      <c r="NQ40" s="140"/>
      <c r="NR40" s="141"/>
      <c r="NS40" s="141"/>
      <c r="NT40" s="141"/>
      <c r="NU40" s="142"/>
      <c r="NV40" s="140"/>
      <c r="NW40" s="141"/>
      <c r="NX40" s="141"/>
      <c r="NY40" s="141"/>
      <c r="NZ40" s="142"/>
      <c r="OA40" s="140"/>
      <c r="OB40" s="141"/>
      <c r="OC40" s="141"/>
      <c r="OD40" s="141"/>
      <c r="OE40" s="142"/>
      <c r="OF40" s="140"/>
      <c r="OG40" s="141"/>
      <c r="OH40" s="141"/>
      <c r="OI40" s="141"/>
      <c r="OJ40" s="142"/>
      <c r="OK40" s="140"/>
      <c r="OL40" s="141"/>
      <c r="OM40" s="141"/>
      <c r="ON40" s="141"/>
      <c r="OO40" s="142"/>
      <c r="OP40" s="140"/>
      <c r="OQ40" s="141"/>
      <c r="OR40" s="141"/>
      <c r="OS40" s="141"/>
      <c r="OT40" s="142"/>
      <c r="OU40" s="140"/>
      <c r="OV40" s="141"/>
      <c r="OW40" s="141"/>
      <c r="OX40" s="141"/>
      <c r="OY40" s="142"/>
      <c r="OZ40" s="140"/>
      <c r="PA40" s="141"/>
      <c r="PB40" s="141"/>
      <c r="PC40" s="141"/>
      <c r="PD40" s="142"/>
      <c r="PE40" s="140"/>
      <c r="PF40" s="141"/>
      <c r="PG40" s="141"/>
      <c r="PH40" s="141"/>
      <c r="PI40" s="142"/>
      <c r="PJ40" s="140"/>
      <c r="PK40" s="141"/>
      <c r="PL40" s="141"/>
      <c r="PM40" s="141"/>
      <c r="PN40" s="142"/>
      <c r="PO40" s="140"/>
      <c r="PP40" s="141"/>
      <c r="PQ40" s="141"/>
      <c r="PR40" s="141"/>
      <c r="PS40" s="142"/>
      <c r="PT40" s="140"/>
      <c r="PU40" s="141"/>
      <c r="PV40" s="141"/>
      <c r="PW40" s="141"/>
      <c r="PX40" s="142"/>
      <c r="PY40" s="140"/>
      <c r="PZ40" s="141"/>
      <c r="QA40" s="141"/>
      <c r="QB40" s="141"/>
      <c r="QC40" s="142"/>
      <c r="QD40" s="140"/>
      <c r="QE40" s="141"/>
      <c r="QF40" s="141"/>
      <c r="QG40" s="141"/>
      <c r="QH40" s="142"/>
      <c r="QI40" s="140"/>
      <c r="QJ40" s="141"/>
      <c r="QK40" s="141"/>
      <c r="QL40" s="141"/>
      <c r="QM40" s="142"/>
      <c r="QN40" s="140"/>
      <c r="QO40" s="141"/>
      <c r="QP40" s="141"/>
      <c r="QQ40" s="141"/>
      <c r="QR40" s="142"/>
      <c r="QS40" s="140"/>
      <c r="QT40" s="141"/>
      <c r="QU40" s="141"/>
      <c r="QV40" s="141"/>
      <c r="QW40" s="142"/>
      <c r="QX40" s="140"/>
      <c r="QY40" s="141"/>
      <c r="QZ40" s="141"/>
      <c r="RA40" s="141"/>
      <c r="RB40" s="142"/>
      <c r="RC40" s="140"/>
      <c r="RD40" s="141"/>
      <c r="RE40" s="141"/>
      <c r="RF40" s="141"/>
      <c r="RG40" s="142"/>
      <c r="RH40" s="140"/>
      <c r="RI40" s="141"/>
      <c r="RJ40" s="141"/>
      <c r="RK40" s="141"/>
      <c r="RL40" s="142"/>
      <c r="RM40" s="140"/>
      <c r="RN40" s="141"/>
      <c r="RO40" s="141"/>
      <c r="RP40" s="141"/>
      <c r="RQ40" s="142"/>
      <c r="RR40" s="140"/>
      <c r="RS40" s="141"/>
      <c r="RT40" s="141"/>
      <c r="RU40" s="141"/>
      <c r="RV40" s="142"/>
      <c r="RW40" s="140"/>
      <c r="RX40" s="141"/>
      <c r="RY40" s="141"/>
      <c r="RZ40" s="141"/>
      <c r="SA40" s="142"/>
      <c r="SB40" s="140"/>
      <c r="SC40" s="141"/>
      <c r="SD40" s="141"/>
      <c r="SE40" s="141"/>
      <c r="SF40" s="142"/>
      <c r="SG40" s="140"/>
      <c r="SH40" s="141"/>
      <c r="SI40" s="141"/>
      <c r="SJ40" s="141"/>
      <c r="SK40" s="142"/>
      <c r="SL40" s="140"/>
      <c r="SM40" s="141"/>
      <c r="SN40" s="141"/>
      <c r="SO40" s="141"/>
      <c r="SP40" s="142"/>
      <c r="SQ40" s="140"/>
      <c r="SR40" s="141"/>
      <c r="SS40" s="141"/>
      <c r="ST40" s="141"/>
      <c r="SU40" s="142"/>
      <c r="SV40" s="140"/>
      <c r="SW40" s="141"/>
      <c r="SX40" s="141"/>
      <c r="SY40" s="141"/>
      <c r="SZ40" s="142"/>
      <c r="TA40" s="140"/>
      <c r="TB40" s="141"/>
      <c r="TC40" s="141"/>
      <c r="TD40" s="141"/>
      <c r="TE40" s="142"/>
      <c r="TF40" s="140"/>
      <c r="TG40" s="141"/>
      <c r="TH40" s="141"/>
      <c r="TI40" s="141"/>
      <c r="TJ40" s="142"/>
      <c r="TK40" s="140"/>
      <c r="TL40" s="141"/>
      <c r="TM40" s="141"/>
      <c r="TN40" s="141"/>
      <c r="TO40" s="142"/>
      <c r="TP40" s="140"/>
      <c r="TQ40" s="141"/>
      <c r="TR40" s="141"/>
      <c r="TS40" s="141"/>
      <c r="TT40" s="142"/>
      <c r="TU40" s="140"/>
      <c r="TV40" s="141"/>
      <c r="TW40" s="141"/>
      <c r="TX40" s="141"/>
      <c r="TY40" s="142"/>
      <c r="TZ40" s="140"/>
      <c r="UA40" s="141"/>
      <c r="UB40" s="141"/>
      <c r="UC40" s="141"/>
      <c r="UD40" s="142"/>
      <c r="UE40" s="140"/>
      <c r="UF40" s="141"/>
      <c r="UG40" s="141"/>
      <c r="UH40" s="141"/>
      <c r="UI40" s="142"/>
      <c r="UJ40" s="140"/>
      <c r="UK40" s="141"/>
      <c r="UL40" s="141"/>
      <c r="UM40" s="141"/>
      <c r="UN40" s="142"/>
      <c r="UO40" s="140"/>
      <c r="UP40" s="141"/>
      <c r="UQ40" s="141"/>
      <c r="UR40" s="141"/>
      <c r="US40" s="142"/>
      <c r="UT40" s="140"/>
      <c r="UU40" s="141"/>
      <c r="UV40" s="141"/>
      <c r="UW40" s="141"/>
      <c r="UX40" s="142"/>
      <c r="UY40" s="140"/>
      <c r="UZ40" s="141"/>
      <c r="VA40" s="141"/>
      <c r="VB40" s="141"/>
      <c r="VC40" s="142"/>
      <c r="VD40" s="140"/>
      <c r="VE40" s="141"/>
      <c r="VF40" s="141"/>
      <c r="VG40" s="141"/>
      <c r="VH40" s="142"/>
      <c r="VI40" s="140"/>
      <c r="VJ40" s="141"/>
      <c r="VK40" s="141"/>
      <c r="VL40" s="141"/>
      <c r="VM40" s="142"/>
      <c r="VN40" s="140"/>
      <c r="VO40" s="141"/>
      <c r="VP40" s="141"/>
      <c r="VQ40" s="141"/>
      <c r="VR40" s="142"/>
      <c r="VS40" s="140"/>
      <c r="VT40" s="141"/>
      <c r="VU40" s="141"/>
      <c r="VV40" s="141"/>
      <c r="VW40" s="142"/>
      <c r="VX40" s="140"/>
      <c r="VY40" s="141"/>
      <c r="VZ40" s="141"/>
      <c r="WA40" s="141"/>
      <c r="WB40" s="142"/>
      <c r="WC40" s="140"/>
      <c r="WD40" s="141"/>
      <c r="WE40" s="141"/>
      <c r="WF40" s="141"/>
      <c r="WG40" s="142"/>
      <c r="WH40" s="140"/>
      <c r="WI40" s="141"/>
      <c r="WJ40" s="141"/>
      <c r="WK40" s="141"/>
      <c r="WL40" s="142"/>
      <c r="WM40" s="140"/>
      <c r="WN40" s="141"/>
      <c r="WO40" s="141"/>
      <c r="WP40" s="141"/>
      <c r="WQ40" s="142"/>
      <c r="WR40" s="140"/>
      <c r="WS40" s="141"/>
      <c r="WT40" s="141"/>
      <c r="WU40" s="141"/>
      <c r="WV40" s="142"/>
      <c r="WW40" s="140"/>
      <c r="WX40" s="141"/>
      <c r="WY40" s="141"/>
      <c r="WZ40" s="141"/>
      <c r="XA40" s="142"/>
      <c r="XB40" s="140"/>
      <c r="XC40" s="141"/>
      <c r="XD40" s="141"/>
      <c r="XE40" s="141"/>
      <c r="XF40" s="142"/>
      <c r="XG40" s="140"/>
      <c r="XH40" s="141"/>
      <c r="XI40" s="141"/>
      <c r="XJ40" s="141"/>
      <c r="XK40" s="142"/>
      <c r="XL40" s="140"/>
      <c r="XM40" s="141"/>
      <c r="XN40" s="141"/>
      <c r="XO40" s="141"/>
      <c r="XP40" s="142"/>
      <c r="XQ40" s="140"/>
      <c r="XR40" s="141"/>
      <c r="XS40" s="141"/>
      <c r="XT40" s="141"/>
      <c r="XU40" s="142"/>
      <c r="XV40" s="140"/>
      <c r="XW40" s="141"/>
      <c r="XX40" s="141"/>
      <c r="XY40" s="141"/>
      <c r="XZ40" s="142"/>
      <c r="YA40" s="140"/>
      <c r="YB40" s="141"/>
      <c r="YC40" s="141"/>
      <c r="YD40" s="141"/>
      <c r="YE40" s="142"/>
      <c r="YF40" s="140"/>
      <c r="YG40" s="141"/>
      <c r="YH40" s="141"/>
      <c r="YI40" s="141"/>
      <c r="YJ40" s="142"/>
      <c r="YK40" s="140"/>
      <c r="YL40" s="141"/>
      <c r="YM40" s="141"/>
      <c r="YN40" s="141"/>
      <c r="YO40" s="142"/>
      <c r="YP40" s="140"/>
      <c r="YQ40" s="141"/>
      <c r="YR40" s="141"/>
      <c r="YS40" s="141"/>
      <c r="YT40" s="142"/>
      <c r="YU40" s="140"/>
      <c r="YV40" s="141"/>
      <c r="YW40" s="141"/>
      <c r="YX40" s="141"/>
      <c r="YY40" s="142"/>
      <c r="YZ40" s="140"/>
      <c r="ZA40" s="141"/>
      <c r="ZB40" s="141"/>
      <c r="ZC40" s="141"/>
      <c r="ZD40" s="142"/>
      <c r="ZE40" s="140"/>
      <c r="ZF40" s="141"/>
      <c r="ZG40" s="141"/>
      <c r="ZH40" s="141"/>
      <c r="ZI40" s="142"/>
      <c r="ZK40" s="3"/>
      <c r="ZL40" s="3"/>
      <c r="ZM40" s="3"/>
      <c r="ZN40" s="3"/>
      <c r="ZO40" s="3"/>
      <c r="ZP40" s="3"/>
      <c r="ZQ40" s="3"/>
      <c r="ZR40" s="3"/>
      <c r="ZS40" s="3"/>
      <c r="ZT40" s="3"/>
      <c r="ZU40" s="3"/>
      <c r="ZV40" s="3"/>
      <c r="ZW40" s="3"/>
      <c r="ZX40" s="3"/>
      <c r="ZY40" s="3"/>
      <c r="ZZ40" s="3"/>
      <c r="AAA40" s="3"/>
      <c r="AAB40" s="3"/>
      <c r="AAC40" s="3"/>
      <c r="AAD40" s="3"/>
      <c r="AAE40" s="3"/>
      <c r="AAF40" s="3"/>
      <c r="AAG40" s="3"/>
      <c r="AAH40" s="3"/>
    </row>
    <row r="41" spans="1:710" s="4" customFormat="1" ht="11.1" customHeight="1" x14ac:dyDescent="0.4">
      <c r="A41" s="402"/>
      <c r="B41" s="403"/>
      <c r="C41" s="403"/>
      <c r="D41" s="403"/>
      <c r="E41" s="403"/>
      <c r="F41" s="403"/>
      <c r="G41" s="403"/>
      <c r="H41" s="403"/>
      <c r="I41" s="403"/>
      <c r="J41" s="404"/>
      <c r="K41" s="412"/>
      <c r="L41" s="413"/>
      <c r="M41" s="413"/>
      <c r="N41" s="413"/>
      <c r="O41" s="414"/>
      <c r="P41" s="412"/>
      <c r="Q41" s="413"/>
      <c r="R41" s="413"/>
      <c r="S41" s="413"/>
      <c r="T41" s="414"/>
      <c r="U41" s="412"/>
      <c r="V41" s="413"/>
      <c r="W41" s="413"/>
      <c r="X41" s="413"/>
      <c r="Y41" s="414"/>
      <c r="Z41" s="412"/>
      <c r="AA41" s="413"/>
      <c r="AB41" s="413"/>
      <c r="AC41" s="413"/>
      <c r="AD41" s="414"/>
      <c r="AE41" s="412"/>
      <c r="AF41" s="413"/>
      <c r="AG41" s="413"/>
      <c r="AH41" s="413"/>
      <c r="AI41" s="414"/>
      <c r="AJ41" s="412"/>
      <c r="AK41" s="413"/>
      <c r="AL41" s="413"/>
      <c r="AM41" s="413"/>
      <c r="AN41" s="414"/>
      <c r="AO41" s="412"/>
      <c r="AP41" s="418"/>
      <c r="AQ41" s="418"/>
      <c r="AR41" s="418"/>
      <c r="AS41" s="414"/>
      <c r="AT41" s="412"/>
      <c r="AU41" s="418"/>
      <c r="AV41" s="418"/>
      <c r="AW41" s="418"/>
      <c r="AX41" s="414"/>
      <c r="AY41" s="412"/>
      <c r="AZ41" s="418"/>
      <c r="BA41" s="418"/>
      <c r="BB41" s="418"/>
      <c r="BC41" s="414"/>
      <c r="BD41" s="143"/>
      <c r="BE41" s="144"/>
      <c r="BF41" s="144"/>
      <c r="BG41" s="144"/>
      <c r="BH41" s="145"/>
      <c r="BI41" s="143"/>
      <c r="BJ41" s="144"/>
      <c r="BK41" s="144"/>
      <c r="BL41" s="144"/>
      <c r="BM41" s="145"/>
      <c r="BN41" s="143"/>
      <c r="BO41" s="144"/>
      <c r="BP41" s="144"/>
      <c r="BQ41" s="144"/>
      <c r="BR41" s="145"/>
      <c r="BS41" s="143"/>
      <c r="BT41" s="144"/>
      <c r="BU41" s="144"/>
      <c r="BV41" s="144"/>
      <c r="BW41" s="145"/>
      <c r="BX41" s="143"/>
      <c r="BY41" s="144"/>
      <c r="BZ41" s="144"/>
      <c r="CA41" s="144"/>
      <c r="CB41" s="145"/>
      <c r="CC41" s="143"/>
      <c r="CD41" s="144"/>
      <c r="CE41" s="144"/>
      <c r="CF41" s="144"/>
      <c r="CG41" s="145"/>
      <c r="CH41" s="143"/>
      <c r="CI41" s="144"/>
      <c r="CJ41" s="144"/>
      <c r="CK41" s="144"/>
      <c r="CL41" s="145"/>
      <c r="CM41" s="143"/>
      <c r="CN41" s="144"/>
      <c r="CO41" s="144"/>
      <c r="CP41" s="144"/>
      <c r="CQ41" s="145"/>
      <c r="CR41" s="143"/>
      <c r="CS41" s="144"/>
      <c r="CT41" s="144"/>
      <c r="CU41" s="144"/>
      <c r="CV41" s="145"/>
      <c r="CW41" s="143"/>
      <c r="CX41" s="144"/>
      <c r="CY41" s="144"/>
      <c r="CZ41" s="144"/>
      <c r="DA41" s="145"/>
      <c r="DB41" s="143"/>
      <c r="DC41" s="144"/>
      <c r="DD41" s="144"/>
      <c r="DE41" s="144"/>
      <c r="DF41" s="145"/>
      <c r="DG41" s="143"/>
      <c r="DH41" s="144"/>
      <c r="DI41" s="144"/>
      <c r="DJ41" s="144"/>
      <c r="DK41" s="145"/>
      <c r="DL41" s="143"/>
      <c r="DM41" s="144"/>
      <c r="DN41" s="144"/>
      <c r="DO41" s="144"/>
      <c r="DP41" s="145"/>
      <c r="DQ41" s="143"/>
      <c r="DR41" s="144"/>
      <c r="DS41" s="144"/>
      <c r="DT41" s="144"/>
      <c r="DU41" s="145"/>
      <c r="DV41" s="143"/>
      <c r="DW41" s="144"/>
      <c r="DX41" s="144"/>
      <c r="DY41" s="144"/>
      <c r="DZ41" s="145"/>
      <c r="EA41" s="143"/>
      <c r="EB41" s="144"/>
      <c r="EC41" s="144"/>
      <c r="ED41" s="144"/>
      <c r="EE41" s="145"/>
      <c r="EF41" s="143"/>
      <c r="EG41" s="144"/>
      <c r="EH41" s="144"/>
      <c r="EI41" s="144"/>
      <c r="EJ41" s="145"/>
      <c r="EK41" s="143"/>
      <c r="EL41" s="144"/>
      <c r="EM41" s="144"/>
      <c r="EN41" s="144"/>
      <c r="EO41" s="145"/>
      <c r="EP41" s="143"/>
      <c r="EQ41" s="144"/>
      <c r="ER41" s="144"/>
      <c r="ES41" s="144"/>
      <c r="ET41" s="145"/>
      <c r="EU41" s="143"/>
      <c r="EV41" s="144"/>
      <c r="EW41" s="144"/>
      <c r="EX41" s="144"/>
      <c r="EY41" s="145"/>
      <c r="EZ41" s="143"/>
      <c r="FA41" s="144"/>
      <c r="FB41" s="144"/>
      <c r="FC41" s="144"/>
      <c r="FD41" s="145"/>
      <c r="FE41" s="143"/>
      <c r="FF41" s="144"/>
      <c r="FG41" s="144"/>
      <c r="FH41" s="144"/>
      <c r="FI41" s="145"/>
      <c r="FJ41" s="143"/>
      <c r="FK41" s="144"/>
      <c r="FL41" s="144"/>
      <c r="FM41" s="144"/>
      <c r="FN41" s="145"/>
      <c r="FO41" s="143"/>
      <c r="FP41" s="144"/>
      <c r="FQ41" s="144"/>
      <c r="FR41" s="144"/>
      <c r="FS41" s="145"/>
      <c r="FT41" s="143"/>
      <c r="FU41" s="144"/>
      <c r="FV41" s="144"/>
      <c r="FW41" s="144"/>
      <c r="FX41" s="145"/>
      <c r="FY41" s="143"/>
      <c r="FZ41" s="144"/>
      <c r="GA41" s="144"/>
      <c r="GB41" s="144"/>
      <c r="GC41" s="145"/>
      <c r="GD41" s="143"/>
      <c r="GE41" s="144"/>
      <c r="GF41" s="144"/>
      <c r="GG41" s="144"/>
      <c r="GH41" s="145"/>
      <c r="GI41" s="143"/>
      <c r="GJ41" s="144"/>
      <c r="GK41" s="144"/>
      <c r="GL41" s="144"/>
      <c r="GM41" s="145"/>
      <c r="GN41" s="143"/>
      <c r="GO41" s="144"/>
      <c r="GP41" s="144"/>
      <c r="GQ41" s="144"/>
      <c r="GR41" s="145"/>
      <c r="GS41" s="143"/>
      <c r="GT41" s="144"/>
      <c r="GU41" s="144"/>
      <c r="GV41" s="144"/>
      <c r="GW41" s="145"/>
      <c r="GX41" s="143"/>
      <c r="GY41" s="144"/>
      <c r="GZ41" s="144"/>
      <c r="HA41" s="144"/>
      <c r="HB41" s="145"/>
      <c r="HC41" s="143"/>
      <c r="HD41" s="144"/>
      <c r="HE41" s="144"/>
      <c r="HF41" s="144"/>
      <c r="HG41" s="145"/>
      <c r="HH41" s="143"/>
      <c r="HI41" s="144"/>
      <c r="HJ41" s="144"/>
      <c r="HK41" s="144"/>
      <c r="HL41" s="145"/>
      <c r="HM41" s="143"/>
      <c r="HN41" s="144"/>
      <c r="HO41" s="144"/>
      <c r="HP41" s="144"/>
      <c r="HQ41" s="145"/>
      <c r="HR41" s="143"/>
      <c r="HS41" s="144"/>
      <c r="HT41" s="144"/>
      <c r="HU41" s="144"/>
      <c r="HV41" s="145"/>
      <c r="HW41" s="143"/>
      <c r="HX41" s="144"/>
      <c r="HY41" s="144"/>
      <c r="HZ41" s="144"/>
      <c r="IA41" s="145"/>
      <c r="IB41" s="143"/>
      <c r="IC41" s="144"/>
      <c r="ID41" s="144"/>
      <c r="IE41" s="144"/>
      <c r="IF41" s="145"/>
      <c r="IG41" s="143"/>
      <c r="IH41" s="144"/>
      <c r="II41" s="144"/>
      <c r="IJ41" s="144"/>
      <c r="IK41" s="145"/>
      <c r="IL41" s="143"/>
      <c r="IM41" s="144"/>
      <c r="IN41" s="144"/>
      <c r="IO41" s="144"/>
      <c r="IP41" s="145"/>
      <c r="IQ41" s="143"/>
      <c r="IR41" s="144"/>
      <c r="IS41" s="144"/>
      <c r="IT41" s="144"/>
      <c r="IU41" s="145"/>
      <c r="IV41" s="143"/>
      <c r="IW41" s="144"/>
      <c r="IX41" s="144"/>
      <c r="IY41" s="144"/>
      <c r="IZ41" s="145"/>
      <c r="JA41" s="143"/>
      <c r="JB41" s="144"/>
      <c r="JC41" s="144"/>
      <c r="JD41" s="144"/>
      <c r="JE41" s="145"/>
      <c r="JF41" s="143"/>
      <c r="JG41" s="144"/>
      <c r="JH41" s="144"/>
      <c r="JI41" s="144"/>
      <c r="JJ41" s="145"/>
      <c r="JK41" s="143"/>
      <c r="JL41" s="144"/>
      <c r="JM41" s="144"/>
      <c r="JN41" s="144"/>
      <c r="JO41" s="145"/>
      <c r="JP41" s="143"/>
      <c r="JQ41" s="144"/>
      <c r="JR41" s="144"/>
      <c r="JS41" s="144"/>
      <c r="JT41" s="145"/>
      <c r="JU41" s="143"/>
      <c r="JV41" s="144"/>
      <c r="JW41" s="144"/>
      <c r="JX41" s="144"/>
      <c r="JY41" s="145"/>
      <c r="JZ41" s="143"/>
      <c r="KA41" s="144"/>
      <c r="KB41" s="144"/>
      <c r="KC41" s="144"/>
      <c r="KD41" s="145"/>
      <c r="KE41" s="143"/>
      <c r="KF41" s="144"/>
      <c r="KG41" s="144"/>
      <c r="KH41" s="144"/>
      <c r="KI41" s="145"/>
      <c r="KJ41" s="143"/>
      <c r="KK41" s="144"/>
      <c r="KL41" s="144"/>
      <c r="KM41" s="144"/>
      <c r="KN41" s="145"/>
      <c r="KO41" s="143"/>
      <c r="KP41" s="144"/>
      <c r="KQ41" s="144"/>
      <c r="KR41" s="144"/>
      <c r="KS41" s="145"/>
      <c r="KT41" s="143"/>
      <c r="KU41" s="144"/>
      <c r="KV41" s="144"/>
      <c r="KW41" s="144"/>
      <c r="KX41" s="145"/>
      <c r="KY41" s="143"/>
      <c r="KZ41" s="144"/>
      <c r="LA41" s="144"/>
      <c r="LB41" s="144"/>
      <c r="LC41" s="145"/>
      <c r="LD41" s="143"/>
      <c r="LE41" s="144"/>
      <c r="LF41" s="144"/>
      <c r="LG41" s="144"/>
      <c r="LH41" s="145"/>
      <c r="LI41" s="143"/>
      <c r="LJ41" s="144"/>
      <c r="LK41" s="144"/>
      <c r="LL41" s="144"/>
      <c r="LM41" s="145"/>
      <c r="LN41" s="143"/>
      <c r="LO41" s="144"/>
      <c r="LP41" s="144"/>
      <c r="LQ41" s="144"/>
      <c r="LR41" s="145"/>
      <c r="LS41" s="143"/>
      <c r="LT41" s="144"/>
      <c r="LU41" s="144"/>
      <c r="LV41" s="144"/>
      <c r="LW41" s="145"/>
      <c r="LX41" s="143"/>
      <c r="LY41" s="144"/>
      <c r="LZ41" s="144"/>
      <c r="MA41" s="144"/>
      <c r="MB41" s="145"/>
      <c r="MC41" s="143"/>
      <c r="MD41" s="144"/>
      <c r="ME41" s="144"/>
      <c r="MF41" s="144"/>
      <c r="MG41" s="145"/>
      <c r="MH41" s="143"/>
      <c r="MI41" s="144"/>
      <c r="MJ41" s="144"/>
      <c r="MK41" s="144"/>
      <c r="ML41" s="145"/>
      <c r="MM41" s="143"/>
      <c r="MN41" s="144"/>
      <c r="MO41" s="144"/>
      <c r="MP41" s="144"/>
      <c r="MQ41" s="145"/>
      <c r="MR41" s="143"/>
      <c r="MS41" s="144"/>
      <c r="MT41" s="144"/>
      <c r="MU41" s="144"/>
      <c r="MV41" s="145"/>
      <c r="MW41" s="143"/>
      <c r="MX41" s="144"/>
      <c r="MY41" s="144"/>
      <c r="MZ41" s="144"/>
      <c r="NA41" s="145"/>
      <c r="NB41" s="143"/>
      <c r="NC41" s="144"/>
      <c r="ND41" s="144"/>
      <c r="NE41" s="144"/>
      <c r="NF41" s="145"/>
      <c r="NG41" s="143"/>
      <c r="NH41" s="144"/>
      <c r="NI41" s="144"/>
      <c r="NJ41" s="144"/>
      <c r="NK41" s="145"/>
      <c r="NL41" s="143"/>
      <c r="NM41" s="144"/>
      <c r="NN41" s="144"/>
      <c r="NO41" s="144"/>
      <c r="NP41" s="145"/>
      <c r="NQ41" s="143"/>
      <c r="NR41" s="144"/>
      <c r="NS41" s="144"/>
      <c r="NT41" s="144"/>
      <c r="NU41" s="145"/>
      <c r="NV41" s="143"/>
      <c r="NW41" s="144"/>
      <c r="NX41" s="144"/>
      <c r="NY41" s="144"/>
      <c r="NZ41" s="145"/>
      <c r="OA41" s="143"/>
      <c r="OB41" s="144"/>
      <c r="OC41" s="144"/>
      <c r="OD41" s="144"/>
      <c r="OE41" s="145"/>
      <c r="OF41" s="143"/>
      <c r="OG41" s="144"/>
      <c r="OH41" s="144"/>
      <c r="OI41" s="144"/>
      <c r="OJ41" s="145"/>
      <c r="OK41" s="143"/>
      <c r="OL41" s="144"/>
      <c r="OM41" s="144"/>
      <c r="ON41" s="144"/>
      <c r="OO41" s="145"/>
      <c r="OP41" s="143"/>
      <c r="OQ41" s="144"/>
      <c r="OR41" s="144"/>
      <c r="OS41" s="144"/>
      <c r="OT41" s="145"/>
      <c r="OU41" s="143"/>
      <c r="OV41" s="144"/>
      <c r="OW41" s="144"/>
      <c r="OX41" s="144"/>
      <c r="OY41" s="145"/>
      <c r="OZ41" s="143"/>
      <c r="PA41" s="144"/>
      <c r="PB41" s="144"/>
      <c r="PC41" s="144"/>
      <c r="PD41" s="145"/>
      <c r="PE41" s="143"/>
      <c r="PF41" s="144"/>
      <c r="PG41" s="144"/>
      <c r="PH41" s="144"/>
      <c r="PI41" s="145"/>
      <c r="PJ41" s="143"/>
      <c r="PK41" s="144"/>
      <c r="PL41" s="144"/>
      <c r="PM41" s="144"/>
      <c r="PN41" s="145"/>
      <c r="PO41" s="143"/>
      <c r="PP41" s="144"/>
      <c r="PQ41" s="144"/>
      <c r="PR41" s="144"/>
      <c r="PS41" s="145"/>
      <c r="PT41" s="143"/>
      <c r="PU41" s="144"/>
      <c r="PV41" s="144"/>
      <c r="PW41" s="144"/>
      <c r="PX41" s="145"/>
      <c r="PY41" s="143"/>
      <c r="PZ41" s="144"/>
      <c r="QA41" s="144"/>
      <c r="QB41" s="144"/>
      <c r="QC41" s="145"/>
      <c r="QD41" s="143"/>
      <c r="QE41" s="144"/>
      <c r="QF41" s="144"/>
      <c r="QG41" s="144"/>
      <c r="QH41" s="145"/>
      <c r="QI41" s="143"/>
      <c r="QJ41" s="144"/>
      <c r="QK41" s="144"/>
      <c r="QL41" s="144"/>
      <c r="QM41" s="145"/>
      <c r="QN41" s="143"/>
      <c r="QO41" s="144"/>
      <c r="QP41" s="144"/>
      <c r="QQ41" s="144"/>
      <c r="QR41" s="145"/>
      <c r="QS41" s="143"/>
      <c r="QT41" s="144"/>
      <c r="QU41" s="144"/>
      <c r="QV41" s="144"/>
      <c r="QW41" s="145"/>
      <c r="QX41" s="143"/>
      <c r="QY41" s="144"/>
      <c r="QZ41" s="144"/>
      <c r="RA41" s="144"/>
      <c r="RB41" s="145"/>
      <c r="RC41" s="143"/>
      <c r="RD41" s="144"/>
      <c r="RE41" s="144"/>
      <c r="RF41" s="144"/>
      <c r="RG41" s="145"/>
      <c r="RH41" s="143"/>
      <c r="RI41" s="144"/>
      <c r="RJ41" s="144"/>
      <c r="RK41" s="144"/>
      <c r="RL41" s="145"/>
      <c r="RM41" s="143"/>
      <c r="RN41" s="144"/>
      <c r="RO41" s="144"/>
      <c r="RP41" s="144"/>
      <c r="RQ41" s="145"/>
      <c r="RR41" s="143"/>
      <c r="RS41" s="144"/>
      <c r="RT41" s="144"/>
      <c r="RU41" s="144"/>
      <c r="RV41" s="145"/>
      <c r="RW41" s="143"/>
      <c r="RX41" s="144"/>
      <c r="RY41" s="144"/>
      <c r="RZ41" s="144"/>
      <c r="SA41" s="145"/>
      <c r="SB41" s="143"/>
      <c r="SC41" s="144"/>
      <c r="SD41" s="144"/>
      <c r="SE41" s="144"/>
      <c r="SF41" s="145"/>
      <c r="SG41" s="143"/>
      <c r="SH41" s="144"/>
      <c r="SI41" s="144"/>
      <c r="SJ41" s="144"/>
      <c r="SK41" s="145"/>
      <c r="SL41" s="143"/>
      <c r="SM41" s="144"/>
      <c r="SN41" s="144"/>
      <c r="SO41" s="144"/>
      <c r="SP41" s="145"/>
      <c r="SQ41" s="143"/>
      <c r="SR41" s="144"/>
      <c r="SS41" s="144"/>
      <c r="ST41" s="144"/>
      <c r="SU41" s="145"/>
      <c r="SV41" s="143"/>
      <c r="SW41" s="144"/>
      <c r="SX41" s="144"/>
      <c r="SY41" s="144"/>
      <c r="SZ41" s="145"/>
      <c r="TA41" s="143"/>
      <c r="TB41" s="144"/>
      <c r="TC41" s="144"/>
      <c r="TD41" s="144"/>
      <c r="TE41" s="145"/>
      <c r="TF41" s="143"/>
      <c r="TG41" s="144"/>
      <c r="TH41" s="144"/>
      <c r="TI41" s="144"/>
      <c r="TJ41" s="145"/>
      <c r="TK41" s="143"/>
      <c r="TL41" s="144"/>
      <c r="TM41" s="144"/>
      <c r="TN41" s="144"/>
      <c r="TO41" s="145"/>
      <c r="TP41" s="143"/>
      <c r="TQ41" s="144"/>
      <c r="TR41" s="144"/>
      <c r="TS41" s="144"/>
      <c r="TT41" s="145"/>
      <c r="TU41" s="143"/>
      <c r="TV41" s="144"/>
      <c r="TW41" s="144"/>
      <c r="TX41" s="144"/>
      <c r="TY41" s="145"/>
      <c r="TZ41" s="143"/>
      <c r="UA41" s="144"/>
      <c r="UB41" s="144"/>
      <c r="UC41" s="144"/>
      <c r="UD41" s="145"/>
      <c r="UE41" s="143"/>
      <c r="UF41" s="144"/>
      <c r="UG41" s="144"/>
      <c r="UH41" s="144"/>
      <c r="UI41" s="145"/>
      <c r="UJ41" s="143"/>
      <c r="UK41" s="144"/>
      <c r="UL41" s="144"/>
      <c r="UM41" s="144"/>
      <c r="UN41" s="145"/>
      <c r="UO41" s="143"/>
      <c r="UP41" s="144"/>
      <c r="UQ41" s="144"/>
      <c r="UR41" s="144"/>
      <c r="US41" s="145"/>
      <c r="UT41" s="143"/>
      <c r="UU41" s="144"/>
      <c r="UV41" s="144"/>
      <c r="UW41" s="144"/>
      <c r="UX41" s="145"/>
      <c r="UY41" s="143"/>
      <c r="UZ41" s="144"/>
      <c r="VA41" s="144"/>
      <c r="VB41" s="144"/>
      <c r="VC41" s="145"/>
      <c r="VD41" s="143"/>
      <c r="VE41" s="144"/>
      <c r="VF41" s="144"/>
      <c r="VG41" s="144"/>
      <c r="VH41" s="145"/>
      <c r="VI41" s="143"/>
      <c r="VJ41" s="144"/>
      <c r="VK41" s="144"/>
      <c r="VL41" s="144"/>
      <c r="VM41" s="145"/>
      <c r="VN41" s="143"/>
      <c r="VO41" s="144"/>
      <c r="VP41" s="144"/>
      <c r="VQ41" s="144"/>
      <c r="VR41" s="145"/>
      <c r="VS41" s="143"/>
      <c r="VT41" s="144"/>
      <c r="VU41" s="144"/>
      <c r="VV41" s="144"/>
      <c r="VW41" s="145"/>
      <c r="VX41" s="143"/>
      <c r="VY41" s="144"/>
      <c r="VZ41" s="144"/>
      <c r="WA41" s="144"/>
      <c r="WB41" s="145"/>
      <c r="WC41" s="143"/>
      <c r="WD41" s="144"/>
      <c r="WE41" s="144"/>
      <c r="WF41" s="144"/>
      <c r="WG41" s="145"/>
      <c r="WH41" s="143"/>
      <c r="WI41" s="144"/>
      <c r="WJ41" s="144"/>
      <c r="WK41" s="144"/>
      <c r="WL41" s="145"/>
      <c r="WM41" s="143"/>
      <c r="WN41" s="144"/>
      <c r="WO41" s="144"/>
      <c r="WP41" s="144"/>
      <c r="WQ41" s="145"/>
      <c r="WR41" s="143"/>
      <c r="WS41" s="144"/>
      <c r="WT41" s="144"/>
      <c r="WU41" s="144"/>
      <c r="WV41" s="145"/>
      <c r="WW41" s="143"/>
      <c r="WX41" s="144"/>
      <c r="WY41" s="144"/>
      <c r="WZ41" s="144"/>
      <c r="XA41" s="145"/>
      <c r="XB41" s="143"/>
      <c r="XC41" s="144"/>
      <c r="XD41" s="144"/>
      <c r="XE41" s="144"/>
      <c r="XF41" s="145"/>
      <c r="XG41" s="143"/>
      <c r="XH41" s="144"/>
      <c r="XI41" s="144"/>
      <c r="XJ41" s="144"/>
      <c r="XK41" s="145"/>
      <c r="XL41" s="143"/>
      <c r="XM41" s="144"/>
      <c r="XN41" s="144"/>
      <c r="XO41" s="144"/>
      <c r="XP41" s="145"/>
      <c r="XQ41" s="143"/>
      <c r="XR41" s="144"/>
      <c r="XS41" s="144"/>
      <c r="XT41" s="144"/>
      <c r="XU41" s="145"/>
      <c r="XV41" s="143"/>
      <c r="XW41" s="144"/>
      <c r="XX41" s="144"/>
      <c r="XY41" s="144"/>
      <c r="XZ41" s="145"/>
      <c r="YA41" s="143"/>
      <c r="YB41" s="144"/>
      <c r="YC41" s="144"/>
      <c r="YD41" s="144"/>
      <c r="YE41" s="145"/>
      <c r="YF41" s="143"/>
      <c r="YG41" s="144"/>
      <c r="YH41" s="144"/>
      <c r="YI41" s="144"/>
      <c r="YJ41" s="145"/>
      <c r="YK41" s="143"/>
      <c r="YL41" s="144"/>
      <c r="YM41" s="144"/>
      <c r="YN41" s="144"/>
      <c r="YO41" s="145"/>
      <c r="YP41" s="143"/>
      <c r="YQ41" s="144"/>
      <c r="YR41" s="144"/>
      <c r="YS41" s="144"/>
      <c r="YT41" s="145"/>
      <c r="YU41" s="143"/>
      <c r="YV41" s="144"/>
      <c r="YW41" s="144"/>
      <c r="YX41" s="144"/>
      <c r="YY41" s="145"/>
      <c r="YZ41" s="143"/>
      <c r="ZA41" s="144"/>
      <c r="ZB41" s="144"/>
      <c r="ZC41" s="144"/>
      <c r="ZD41" s="145"/>
      <c r="ZE41" s="143"/>
      <c r="ZF41" s="144"/>
      <c r="ZG41" s="144"/>
      <c r="ZH41" s="144"/>
      <c r="ZI41" s="145"/>
      <c r="ZK41" s="3"/>
      <c r="ZL41" s="3"/>
      <c r="ZM41" s="3"/>
      <c r="ZN41" s="3"/>
      <c r="ZO41" s="3"/>
      <c r="ZP41" s="3"/>
      <c r="ZQ41" s="3"/>
      <c r="ZR41" s="3"/>
      <c r="ZS41" s="3"/>
      <c r="ZT41" s="3"/>
      <c r="ZU41" s="3"/>
      <c r="ZV41" s="3"/>
      <c r="ZW41" s="3"/>
      <c r="ZX41" s="3"/>
      <c r="ZY41" s="3"/>
      <c r="ZZ41" s="3"/>
      <c r="AAA41" s="3"/>
      <c r="AAB41" s="3"/>
      <c r="AAC41" s="3"/>
      <c r="AAD41" s="3"/>
      <c r="AAE41" s="3"/>
      <c r="AAF41" s="3"/>
      <c r="AAG41" s="3"/>
      <c r="AAH41" s="3"/>
    </row>
    <row r="42" spans="1:710" s="4" customFormat="1" ht="11.1" customHeight="1" x14ac:dyDescent="0.4">
      <c r="A42" s="405"/>
      <c r="B42" s="406"/>
      <c r="C42" s="406"/>
      <c r="D42" s="406"/>
      <c r="E42" s="406"/>
      <c r="F42" s="406"/>
      <c r="G42" s="406"/>
      <c r="H42" s="406"/>
      <c r="I42" s="406"/>
      <c r="J42" s="407"/>
      <c r="K42" s="415"/>
      <c r="L42" s="416"/>
      <c r="M42" s="416"/>
      <c r="N42" s="416"/>
      <c r="O42" s="417"/>
      <c r="P42" s="415"/>
      <c r="Q42" s="416"/>
      <c r="R42" s="416"/>
      <c r="S42" s="416"/>
      <c r="T42" s="417"/>
      <c r="U42" s="415"/>
      <c r="V42" s="416"/>
      <c r="W42" s="416"/>
      <c r="X42" s="416"/>
      <c r="Y42" s="417"/>
      <c r="Z42" s="415"/>
      <c r="AA42" s="416"/>
      <c r="AB42" s="416"/>
      <c r="AC42" s="416"/>
      <c r="AD42" s="417"/>
      <c r="AE42" s="415"/>
      <c r="AF42" s="416"/>
      <c r="AG42" s="416"/>
      <c r="AH42" s="416"/>
      <c r="AI42" s="417"/>
      <c r="AJ42" s="415"/>
      <c r="AK42" s="416"/>
      <c r="AL42" s="416"/>
      <c r="AM42" s="416"/>
      <c r="AN42" s="417"/>
      <c r="AO42" s="415"/>
      <c r="AP42" s="416"/>
      <c r="AQ42" s="416"/>
      <c r="AR42" s="416"/>
      <c r="AS42" s="417"/>
      <c r="AT42" s="415"/>
      <c r="AU42" s="416"/>
      <c r="AV42" s="416"/>
      <c r="AW42" s="416"/>
      <c r="AX42" s="417"/>
      <c r="AY42" s="415"/>
      <c r="AZ42" s="416"/>
      <c r="BA42" s="416"/>
      <c r="BB42" s="416"/>
      <c r="BC42" s="417"/>
      <c r="BD42" s="146"/>
      <c r="BE42" s="147"/>
      <c r="BF42" s="147"/>
      <c r="BG42" s="147"/>
      <c r="BH42" s="148"/>
      <c r="BI42" s="146"/>
      <c r="BJ42" s="147"/>
      <c r="BK42" s="147"/>
      <c r="BL42" s="147"/>
      <c r="BM42" s="148"/>
      <c r="BN42" s="146"/>
      <c r="BO42" s="147"/>
      <c r="BP42" s="147"/>
      <c r="BQ42" s="147"/>
      <c r="BR42" s="148"/>
      <c r="BS42" s="146"/>
      <c r="BT42" s="147"/>
      <c r="BU42" s="147"/>
      <c r="BV42" s="147"/>
      <c r="BW42" s="148"/>
      <c r="BX42" s="146"/>
      <c r="BY42" s="147"/>
      <c r="BZ42" s="147"/>
      <c r="CA42" s="147"/>
      <c r="CB42" s="148"/>
      <c r="CC42" s="146"/>
      <c r="CD42" s="147"/>
      <c r="CE42" s="147"/>
      <c r="CF42" s="147"/>
      <c r="CG42" s="148"/>
      <c r="CH42" s="146"/>
      <c r="CI42" s="147"/>
      <c r="CJ42" s="147"/>
      <c r="CK42" s="147"/>
      <c r="CL42" s="148"/>
      <c r="CM42" s="146"/>
      <c r="CN42" s="147"/>
      <c r="CO42" s="147"/>
      <c r="CP42" s="147"/>
      <c r="CQ42" s="148"/>
      <c r="CR42" s="146"/>
      <c r="CS42" s="147"/>
      <c r="CT42" s="147"/>
      <c r="CU42" s="147"/>
      <c r="CV42" s="148"/>
      <c r="CW42" s="146"/>
      <c r="CX42" s="147"/>
      <c r="CY42" s="147"/>
      <c r="CZ42" s="147"/>
      <c r="DA42" s="148"/>
      <c r="DB42" s="146"/>
      <c r="DC42" s="147"/>
      <c r="DD42" s="147"/>
      <c r="DE42" s="147"/>
      <c r="DF42" s="148"/>
      <c r="DG42" s="146"/>
      <c r="DH42" s="147"/>
      <c r="DI42" s="147"/>
      <c r="DJ42" s="147"/>
      <c r="DK42" s="148"/>
      <c r="DL42" s="146"/>
      <c r="DM42" s="147"/>
      <c r="DN42" s="147"/>
      <c r="DO42" s="147"/>
      <c r="DP42" s="148"/>
      <c r="DQ42" s="146"/>
      <c r="DR42" s="147"/>
      <c r="DS42" s="147"/>
      <c r="DT42" s="147"/>
      <c r="DU42" s="148"/>
      <c r="DV42" s="146"/>
      <c r="DW42" s="147"/>
      <c r="DX42" s="147"/>
      <c r="DY42" s="147"/>
      <c r="DZ42" s="148"/>
      <c r="EA42" s="146"/>
      <c r="EB42" s="147"/>
      <c r="EC42" s="147"/>
      <c r="ED42" s="147"/>
      <c r="EE42" s="148"/>
      <c r="EF42" s="146"/>
      <c r="EG42" s="147"/>
      <c r="EH42" s="147"/>
      <c r="EI42" s="147"/>
      <c r="EJ42" s="148"/>
      <c r="EK42" s="146"/>
      <c r="EL42" s="147"/>
      <c r="EM42" s="147"/>
      <c r="EN42" s="147"/>
      <c r="EO42" s="148"/>
      <c r="EP42" s="146"/>
      <c r="EQ42" s="147"/>
      <c r="ER42" s="147"/>
      <c r="ES42" s="147"/>
      <c r="ET42" s="148"/>
      <c r="EU42" s="146"/>
      <c r="EV42" s="147"/>
      <c r="EW42" s="147"/>
      <c r="EX42" s="147"/>
      <c r="EY42" s="148"/>
      <c r="EZ42" s="146"/>
      <c r="FA42" s="147"/>
      <c r="FB42" s="147"/>
      <c r="FC42" s="147"/>
      <c r="FD42" s="148"/>
      <c r="FE42" s="146"/>
      <c r="FF42" s="147"/>
      <c r="FG42" s="147"/>
      <c r="FH42" s="147"/>
      <c r="FI42" s="148"/>
      <c r="FJ42" s="146"/>
      <c r="FK42" s="147"/>
      <c r="FL42" s="147"/>
      <c r="FM42" s="147"/>
      <c r="FN42" s="148"/>
      <c r="FO42" s="146"/>
      <c r="FP42" s="147"/>
      <c r="FQ42" s="147"/>
      <c r="FR42" s="147"/>
      <c r="FS42" s="148"/>
      <c r="FT42" s="146"/>
      <c r="FU42" s="147"/>
      <c r="FV42" s="147"/>
      <c r="FW42" s="147"/>
      <c r="FX42" s="148"/>
      <c r="FY42" s="146"/>
      <c r="FZ42" s="147"/>
      <c r="GA42" s="147"/>
      <c r="GB42" s="147"/>
      <c r="GC42" s="148"/>
      <c r="GD42" s="146"/>
      <c r="GE42" s="147"/>
      <c r="GF42" s="147"/>
      <c r="GG42" s="147"/>
      <c r="GH42" s="148"/>
      <c r="GI42" s="146"/>
      <c r="GJ42" s="147"/>
      <c r="GK42" s="147"/>
      <c r="GL42" s="147"/>
      <c r="GM42" s="148"/>
      <c r="GN42" s="146"/>
      <c r="GO42" s="147"/>
      <c r="GP42" s="147"/>
      <c r="GQ42" s="147"/>
      <c r="GR42" s="148"/>
      <c r="GS42" s="146"/>
      <c r="GT42" s="147"/>
      <c r="GU42" s="147"/>
      <c r="GV42" s="147"/>
      <c r="GW42" s="148"/>
      <c r="GX42" s="146"/>
      <c r="GY42" s="147"/>
      <c r="GZ42" s="147"/>
      <c r="HA42" s="147"/>
      <c r="HB42" s="148"/>
      <c r="HC42" s="146"/>
      <c r="HD42" s="147"/>
      <c r="HE42" s="147"/>
      <c r="HF42" s="147"/>
      <c r="HG42" s="148"/>
      <c r="HH42" s="146"/>
      <c r="HI42" s="147"/>
      <c r="HJ42" s="147"/>
      <c r="HK42" s="147"/>
      <c r="HL42" s="148"/>
      <c r="HM42" s="146"/>
      <c r="HN42" s="147"/>
      <c r="HO42" s="147"/>
      <c r="HP42" s="147"/>
      <c r="HQ42" s="148"/>
      <c r="HR42" s="146"/>
      <c r="HS42" s="147"/>
      <c r="HT42" s="147"/>
      <c r="HU42" s="147"/>
      <c r="HV42" s="148"/>
      <c r="HW42" s="146"/>
      <c r="HX42" s="147"/>
      <c r="HY42" s="147"/>
      <c r="HZ42" s="147"/>
      <c r="IA42" s="148"/>
      <c r="IB42" s="146"/>
      <c r="IC42" s="147"/>
      <c r="ID42" s="147"/>
      <c r="IE42" s="147"/>
      <c r="IF42" s="148"/>
      <c r="IG42" s="146"/>
      <c r="IH42" s="147"/>
      <c r="II42" s="147"/>
      <c r="IJ42" s="147"/>
      <c r="IK42" s="148"/>
      <c r="IL42" s="146"/>
      <c r="IM42" s="147"/>
      <c r="IN42" s="147"/>
      <c r="IO42" s="147"/>
      <c r="IP42" s="148"/>
      <c r="IQ42" s="146"/>
      <c r="IR42" s="147"/>
      <c r="IS42" s="147"/>
      <c r="IT42" s="147"/>
      <c r="IU42" s="148"/>
      <c r="IV42" s="146"/>
      <c r="IW42" s="147"/>
      <c r="IX42" s="147"/>
      <c r="IY42" s="147"/>
      <c r="IZ42" s="148"/>
      <c r="JA42" s="146"/>
      <c r="JB42" s="147"/>
      <c r="JC42" s="147"/>
      <c r="JD42" s="147"/>
      <c r="JE42" s="148"/>
      <c r="JF42" s="146"/>
      <c r="JG42" s="147"/>
      <c r="JH42" s="147"/>
      <c r="JI42" s="147"/>
      <c r="JJ42" s="148"/>
      <c r="JK42" s="146"/>
      <c r="JL42" s="147"/>
      <c r="JM42" s="147"/>
      <c r="JN42" s="147"/>
      <c r="JO42" s="148"/>
      <c r="JP42" s="146"/>
      <c r="JQ42" s="147"/>
      <c r="JR42" s="147"/>
      <c r="JS42" s="147"/>
      <c r="JT42" s="148"/>
      <c r="JU42" s="146"/>
      <c r="JV42" s="147"/>
      <c r="JW42" s="147"/>
      <c r="JX42" s="147"/>
      <c r="JY42" s="148"/>
      <c r="JZ42" s="146"/>
      <c r="KA42" s="147"/>
      <c r="KB42" s="147"/>
      <c r="KC42" s="147"/>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c r="KZ42" s="147"/>
      <c r="LA42" s="147"/>
      <c r="LB42" s="147"/>
      <c r="LC42" s="148"/>
      <c r="LD42" s="146"/>
      <c r="LE42" s="147"/>
      <c r="LF42" s="147"/>
      <c r="LG42" s="147"/>
      <c r="LH42" s="148"/>
      <c r="LI42" s="146"/>
      <c r="LJ42" s="147"/>
      <c r="LK42" s="147"/>
      <c r="LL42" s="147"/>
      <c r="LM42" s="148"/>
      <c r="LN42" s="146"/>
      <c r="LO42" s="147"/>
      <c r="LP42" s="147"/>
      <c r="LQ42" s="147"/>
      <c r="LR42" s="148"/>
      <c r="LS42" s="146"/>
      <c r="LT42" s="147"/>
      <c r="LU42" s="147"/>
      <c r="LV42" s="147"/>
      <c r="LW42" s="148"/>
      <c r="LX42" s="146"/>
      <c r="LY42" s="147"/>
      <c r="LZ42" s="147"/>
      <c r="MA42" s="147"/>
      <c r="MB42" s="148"/>
      <c r="MC42" s="146"/>
      <c r="MD42" s="147"/>
      <c r="ME42" s="147"/>
      <c r="MF42" s="147"/>
      <c r="MG42" s="148"/>
      <c r="MH42" s="146"/>
      <c r="MI42" s="147"/>
      <c r="MJ42" s="147"/>
      <c r="MK42" s="147"/>
      <c r="ML42" s="148"/>
      <c r="MM42" s="146"/>
      <c r="MN42" s="147"/>
      <c r="MO42" s="147"/>
      <c r="MP42" s="147"/>
      <c r="MQ42" s="148"/>
      <c r="MR42" s="146"/>
      <c r="MS42" s="147"/>
      <c r="MT42" s="147"/>
      <c r="MU42" s="147"/>
      <c r="MV42" s="148"/>
      <c r="MW42" s="146"/>
      <c r="MX42" s="147"/>
      <c r="MY42" s="147"/>
      <c r="MZ42" s="147"/>
      <c r="NA42" s="148"/>
      <c r="NB42" s="146"/>
      <c r="NC42" s="147"/>
      <c r="ND42" s="147"/>
      <c r="NE42" s="147"/>
      <c r="NF42" s="148"/>
      <c r="NG42" s="146"/>
      <c r="NH42" s="147"/>
      <c r="NI42" s="147"/>
      <c r="NJ42" s="147"/>
      <c r="NK42" s="148"/>
      <c r="NL42" s="146"/>
      <c r="NM42" s="147"/>
      <c r="NN42" s="147"/>
      <c r="NO42" s="147"/>
      <c r="NP42" s="148"/>
      <c r="NQ42" s="146"/>
      <c r="NR42" s="147"/>
      <c r="NS42" s="147"/>
      <c r="NT42" s="147"/>
      <c r="NU42" s="148"/>
      <c r="NV42" s="146"/>
      <c r="NW42" s="147"/>
      <c r="NX42" s="147"/>
      <c r="NY42" s="147"/>
      <c r="NZ42" s="148"/>
      <c r="OA42" s="146"/>
      <c r="OB42" s="147"/>
      <c r="OC42" s="147"/>
      <c r="OD42" s="147"/>
      <c r="OE42" s="148"/>
      <c r="OF42" s="146"/>
      <c r="OG42" s="147"/>
      <c r="OH42" s="147"/>
      <c r="OI42" s="147"/>
      <c r="OJ42" s="148"/>
      <c r="OK42" s="146"/>
      <c r="OL42" s="147"/>
      <c r="OM42" s="147"/>
      <c r="ON42" s="147"/>
      <c r="OO42" s="148"/>
      <c r="OP42" s="146"/>
      <c r="OQ42" s="147"/>
      <c r="OR42" s="147"/>
      <c r="OS42" s="147"/>
      <c r="OT42" s="148"/>
      <c r="OU42" s="146"/>
      <c r="OV42" s="147"/>
      <c r="OW42" s="147"/>
      <c r="OX42" s="147"/>
      <c r="OY42" s="148"/>
      <c r="OZ42" s="146"/>
      <c r="PA42" s="147"/>
      <c r="PB42" s="147"/>
      <c r="PC42" s="147"/>
      <c r="PD42" s="148"/>
      <c r="PE42" s="146"/>
      <c r="PF42" s="147"/>
      <c r="PG42" s="147"/>
      <c r="PH42" s="147"/>
      <c r="PI42" s="148"/>
      <c r="PJ42" s="146"/>
      <c r="PK42" s="147"/>
      <c r="PL42" s="147"/>
      <c r="PM42" s="147"/>
      <c r="PN42" s="148"/>
      <c r="PO42" s="146"/>
      <c r="PP42" s="147"/>
      <c r="PQ42" s="147"/>
      <c r="PR42" s="147"/>
      <c r="PS42" s="148"/>
      <c r="PT42" s="146"/>
      <c r="PU42" s="147"/>
      <c r="PV42" s="147"/>
      <c r="PW42" s="147"/>
      <c r="PX42" s="148"/>
      <c r="PY42" s="146"/>
      <c r="PZ42" s="147"/>
      <c r="QA42" s="147"/>
      <c r="QB42" s="147"/>
      <c r="QC42" s="148"/>
      <c r="QD42" s="146"/>
      <c r="QE42" s="147"/>
      <c r="QF42" s="147"/>
      <c r="QG42" s="147"/>
      <c r="QH42" s="148"/>
      <c r="QI42" s="146"/>
      <c r="QJ42" s="147"/>
      <c r="QK42" s="147"/>
      <c r="QL42" s="147"/>
      <c r="QM42" s="148"/>
      <c r="QN42" s="146"/>
      <c r="QO42" s="147"/>
      <c r="QP42" s="147"/>
      <c r="QQ42" s="147"/>
      <c r="QR42" s="148"/>
      <c r="QS42" s="146"/>
      <c r="QT42" s="147"/>
      <c r="QU42" s="147"/>
      <c r="QV42" s="147"/>
      <c r="QW42" s="148"/>
      <c r="QX42" s="146"/>
      <c r="QY42" s="147"/>
      <c r="QZ42" s="147"/>
      <c r="RA42" s="147"/>
      <c r="RB42" s="148"/>
      <c r="RC42" s="146"/>
      <c r="RD42" s="147"/>
      <c r="RE42" s="147"/>
      <c r="RF42" s="147"/>
      <c r="RG42" s="148"/>
      <c r="RH42" s="146"/>
      <c r="RI42" s="147"/>
      <c r="RJ42" s="147"/>
      <c r="RK42" s="147"/>
      <c r="RL42" s="148"/>
      <c r="RM42" s="146"/>
      <c r="RN42" s="147"/>
      <c r="RO42" s="147"/>
      <c r="RP42" s="147"/>
      <c r="RQ42" s="148"/>
      <c r="RR42" s="146"/>
      <c r="RS42" s="147"/>
      <c r="RT42" s="147"/>
      <c r="RU42" s="147"/>
      <c r="RV42" s="148"/>
      <c r="RW42" s="146"/>
      <c r="RX42" s="147"/>
      <c r="RY42" s="147"/>
      <c r="RZ42" s="147"/>
      <c r="SA42" s="148"/>
      <c r="SB42" s="146"/>
      <c r="SC42" s="147"/>
      <c r="SD42" s="147"/>
      <c r="SE42" s="147"/>
      <c r="SF42" s="148"/>
      <c r="SG42" s="146"/>
      <c r="SH42" s="147"/>
      <c r="SI42" s="147"/>
      <c r="SJ42" s="147"/>
      <c r="SK42" s="148"/>
      <c r="SL42" s="146"/>
      <c r="SM42" s="147"/>
      <c r="SN42" s="147"/>
      <c r="SO42" s="147"/>
      <c r="SP42" s="148"/>
      <c r="SQ42" s="146"/>
      <c r="SR42" s="147"/>
      <c r="SS42" s="147"/>
      <c r="ST42" s="147"/>
      <c r="SU42" s="148"/>
      <c r="SV42" s="146"/>
      <c r="SW42" s="147"/>
      <c r="SX42" s="147"/>
      <c r="SY42" s="147"/>
      <c r="SZ42" s="148"/>
      <c r="TA42" s="146"/>
      <c r="TB42" s="147"/>
      <c r="TC42" s="147"/>
      <c r="TD42" s="147"/>
      <c r="TE42" s="148"/>
      <c r="TF42" s="146"/>
      <c r="TG42" s="147"/>
      <c r="TH42" s="147"/>
      <c r="TI42" s="147"/>
      <c r="TJ42" s="148"/>
      <c r="TK42" s="146"/>
      <c r="TL42" s="147"/>
      <c r="TM42" s="147"/>
      <c r="TN42" s="147"/>
      <c r="TO42" s="148"/>
      <c r="TP42" s="146"/>
      <c r="TQ42" s="147"/>
      <c r="TR42" s="147"/>
      <c r="TS42" s="147"/>
      <c r="TT42" s="148"/>
      <c r="TU42" s="146"/>
      <c r="TV42" s="147"/>
      <c r="TW42" s="147"/>
      <c r="TX42" s="147"/>
      <c r="TY42" s="148"/>
      <c r="TZ42" s="146"/>
      <c r="UA42" s="147"/>
      <c r="UB42" s="147"/>
      <c r="UC42" s="147"/>
      <c r="UD42" s="148"/>
      <c r="UE42" s="146"/>
      <c r="UF42" s="147"/>
      <c r="UG42" s="147"/>
      <c r="UH42" s="147"/>
      <c r="UI42" s="148"/>
      <c r="UJ42" s="146"/>
      <c r="UK42" s="147"/>
      <c r="UL42" s="147"/>
      <c r="UM42" s="147"/>
      <c r="UN42" s="148"/>
      <c r="UO42" s="146"/>
      <c r="UP42" s="147"/>
      <c r="UQ42" s="147"/>
      <c r="UR42" s="147"/>
      <c r="US42" s="148"/>
      <c r="UT42" s="146"/>
      <c r="UU42" s="147"/>
      <c r="UV42" s="147"/>
      <c r="UW42" s="147"/>
      <c r="UX42" s="148"/>
      <c r="UY42" s="146"/>
      <c r="UZ42" s="147"/>
      <c r="VA42" s="147"/>
      <c r="VB42" s="147"/>
      <c r="VC42" s="148"/>
      <c r="VD42" s="146"/>
      <c r="VE42" s="147"/>
      <c r="VF42" s="147"/>
      <c r="VG42" s="147"/>
      <c r="VH42" s="148"/>
      <c r="VI42" s="146"/>
      <c r="VJ42" s="147"/>
      <c r="VK42" s="147"/>
      <c r="VL42" s="147"/>
      <c r="VM42" s="148"/>
      <c r="VN42" s="146"/>
      <c r="VO42" s="147"/>
      <c r="VP42" s="147"/>
      <c r="VQ42" s="147"/>
      <c r="VR42" s="148"/>
      <c r="VS42" s="146"/>
      <c r="VT42" s="147"/>
      <c r="VU42" s="147"/>
      <c r="VV42" s="147"/>
      <c r="VW42" s="148"/>
      <c r="VX42" s="146"/>
      <c r="VY42" s="147"/>
      <c r="VZ42" s="147"/>
      <c r="WA42" s="147"/>
      <c r="WB42" s="148"/>
      <c r="WC42" s="146"/>
      <c r="WD42" s="147"/>
      <c r="WE42" s="147"/>
      <c r="WF42" s="147"/>
      <c r="WG42" s="148"/>
      <c r="WH42" s="146"/>
      <c r="WI42" s="147"/>
      <c r="WJ42" s="147"/>
      <c r="WK42" s="147"/>
      <c r="WL42" s="148"/>
      <c r="WM42" s="146"/>
      <c r="WN42" s="147"/>
      <c r="WO42" s="147"/>
      <c r="WP42" s="147"/>
      <c r="WQ42" s="148"/>
      <c r="WR42" s="146"/>
      <c r="WS42" s="147"/>
      <c r="WT42" s="147"/>
      <c r="WU42" s="147"/>
      <c r="WV42" s="148"/>
      <c r="WW42" s="146"/>
      <c r="WX42" s="147"/>
      <c r="WY42" s="147"/>
      <c r="WZ42" s="147"/>
      <c r="XA42" s="148"/>
      <c r="XB42" s="146"/>
      <c r="XC42" s="147"/>
      <c r="XD42" s="147"/>
      <c r="XE42" s="147"/>
      <c r="XF42" s="148"/>
      <c r="XG42" s="146"/>
      <c r="XH42" s="147"/>
      <c r="XI42" s="147"/>
      <c r="XJ42" s="147"/>
      <c r="XK42" s="148"/>
      <c r="XL42" s="146"/>
      <c r="XM42" s="147"/>
      <c r="XN42" s="147"/>
      <c r="XO42" s="147"/>
      <c r="XP42" s="148"/>
      <c r="XQ42" s="146"/>
      <c r="XR42" s="147"/>
      <c r="XS42" s="147"/>
      <c r="XT42" s="147"/>
      <c r="XU42" s="148"/>
      <c r="XV42" s="146"/>
      <c r="XW42" s="147"/>
      <c r="XX42" s="147"/>
      <c r="XY42" s="147"/>
      <c r="XZ42" s="148"/>
      <c r="YA42" s="146"/>
      <c r="YB42" s="147"/>
      <c r="YC42" s="147"/>
      <c r="YD42" s="147"/>
      <c r="YE42" s="148"/>
      <c r="YF42" s="146"/>
      <c r="YG42" s="147"/>
      <c r="YH42" s="147"/>
      <c r="YI42" s="147"/>
      <c r="YJ42" s="148"/>
      <c r="YK42" s="146"/>
      <c r="YL42" s="147"/>
      <c r="YM42" s="147"/>
      <c r="YN42" s="147"/>
      <c r="YO42" s="148"/>
      <c r="YP42" s="146"/>
      <c r="YQ42" s="147"/>
      <c r="YR42" s="147"/>
      <c r="YS42" s="147"/>
      <c r="YT42" s="148"/>
      <c r="YU42" s="146"/>
      <c r="YV42" s="147"/>
      <c r="YW42" s="147"/>
      <c r="YX42" s="147"/>
      <c r="YY42" s="148"/>
      <c r="YZ42" s="146"/>
      <c r="ZA42" s="147"/>
      <c r="ZB42" s="147"/>
      <c r="ZC42" s="147"/>
      <c r="ZD42" s="148"/>
      <c r="ZE42" s="146"/>
      <c r="ZF42" s="147"/>
      <c r="ZG42" s="147"/>
      <c r="ZH42" s="147"/>
      <c r="ZI42" s="148"/>
      <c r="ZK42" s="3"/>
      <c r="ZL42" s="3"/>
      <c r="ZM42" s="3"/>
      <c r="ZN42" s="3"/>
      <c r="ZO42" s="3"/>
      <c r="ZP42" s="3"/>
      <c r="ZQ42" s="3"/>
      <c r="ZR42" s="3"/>
      <c r="ZS42" s="3"/>
      <c r="ZT42" s="3"/>
      <c r="ZU42" s="3"/>
      <c r="ZV42" s="3"/>
      <c r="ZW42" s="3"/>
      <c r="ZX42" s="3"/>
      <c r="ZY42" s="3"/>
      <c r="ZZ42" s="3"/>
      <c r="AAA42" s="3"/>
      <c r="AAB42" s="3"/>
      <c r="AAC42" s="3"/>
      <c r="AAD42" s="3"/>
      <c r="AAE42" s="3"/>
      <c r="AAF42" s="3"/>
      <c r="AAG42" s="3"/>
      <c r="AAH42" s="3"/>
    </row>
    <row r="43" spans="1:710" s="4" customFormat="1" ht="11.1" customHeight="1" x14ac:dyDescent="0.4">
      <c r="A43" s="399" t="s">
        <v>74</v>
      </c>
      <c r="B43" s="400"/>
      <c r="C43" s="400"/>
      <c r="D43" s="400"/>
      <c r="E43" s="400"/>
      <c r="F43" s="400"/>
      <c r="G43" s="400"/>
      <c r="H43" s="400"/>
      <c r="I43" s="400"/>
      <c r="J43" s="401"/>
      <c r="K43" s="409">
        <v>20</v>
      </c>
      <c r="L43" s="410"/>
      <c r="M43" s="410"/>
      <c r="N43" s="410"/>
      <c r="O43" s="411"/>
      <c r="P43" s="409">
        <v>10</v>
      </c>
      <c r="Q43" s="410"/>
      <c r="R43" s="410"/>
      <c r="S43" s="410"/>
      <c r="T43" s="411"/>
      <c r="U43" s="409">
        <v>10</v>
      </c>
      <c r="V43" s="410"/>
      <c r="W43" s="410"/>
      <c r="X43" s="410"/>
      <c r="Y43" s="411"/>
      <c r="Z43" s="409">
        <v>10</v>
      </c>
      <c r="AA43" s="410"/>
      <c r="AB43" s="410"/>
      <c r="AC43" s="410"/>
      <c r="AD43" s="411"/>
      <c r="AE43" s="409">
        <v>20</v>
      </c>
      <c r="AF43" s="410"/>
      <c r="AG43" s="410"/>
      <c r="AH43" s="410"/>
      <c r="AI43" s="411"/>
      <c r="AJ43" s="409">
        <v>20</v>
      </c>
      <c r="AK43" s="410"/>
      <c r="AL43" s="410"/>
      <c r="AM43" s="410"/>
      <c r="AN43" s="411"/>
      <c r="AO43" s="409">
        <v>20</v>
      </c>
      <c r="AP43" s="410"/>
      <c r="AQ43" s="410"/>
      <c r="AR43" s="410"/>
      <c r="AS43" s="411"/>
      <c r="AT43" s="409"/>
      <c r="AU43" s="410"/>
      <c r="AV43" s="410"/>
      <c r="AW43" s="410"/>
      <c r="AX43" s="411"/>
      <c r="AY43" s="409">
        <v>20</v>
      </c>
      <c r="AZ43" s="410"/>
      <c r="BA43" s="410"/>
      <c r="BB43" s="410"/>
      <c r="BC43" s="411"/>
      <c r="BD43" s="140"/>
      <c r="BE43" s="141"/>
      <c r="BF43" s="141"/>
      <c r="BG43" s="141"/>
      <c r="BH43" s="142"/>
      <c r="BI43" s="140"/>
      <c r="BJ43" s="141"/>
      <c r="BK43" s="141"/>
      <c r="BL43" s="141"/>
      <c r="BM43" s="142"/>
      <c r="BN43" s="140"/>
      <c r="BO43" s="141"/>
      <c r="BP43" s="141"/>
      <c r="BQ43" s="141"/>
      <c r="BR43" s="142"/>
      <c r="BS43" s="140"/>
      <c r="BT43" s="141"/>
      <c r="BU43" s="141"/>
      <c r="BV43" s="141"/>
      <c r="BW43" s="142"/>
      <c r="BX43" s="140"/>
      <c r="BY43" s="141"/>
      <c r="BZ43" s="141"/>
      <c r="CA43" s="141"/>
      <c r="CB43" s="142"/>
      <c r="CC43" s="140"/>
      <c r="CD43" s="141"/>
      <c r="CE43" s="141"/>
      <c r="CF43" s="141"/>
      <c r="CG43" s="142"/>
      <c r="CH43" s="140"/>
      <c r="CI43" s="141"/>
      <c r="CJ43" s="141"/>
      <c r="CK43" s="141"/>
      <c r="CL43" s="142"/>
      <c r="CM43" s="140"/>
      <c r="CN43" s="141"/>
      <c r="CO43" s="141"/>
      <c r="CP43" s="141"/>
      <c r="CQ43" s="142"/>
      <c r="CR43" s="140"/>
      <c r="CS43" s="141"/>
      <c r="CT43" s="141"/>
      <c r="CU43" s="141"/>
      <c r="CV43" s="142"/>
      <c r="CW43" s="140"/>
      <c r="CX43" s="141"/>
      <c r="CY43" s="141"/>
      <c r="CZ43" s="141"/>
      <c r="DA43" s="142"/>
      <c r="DB43" s="140"/>
      <c r="DC43" s="141"/>
      <c r="DD43" s="141"/>
      <c r="DE43" s="141"/>
      <c r="DF43" s="142"/>
      <c r="DG43" s="140"/>
      <c r="DH43" s="141"/>
      <c r="DI43" s="141"/>
      <c r="DJ43" s="141"/>
      <c r="DK43" s="142"/>
      <c r="DL43" s="140"/>
      <c r="DM43" s="141"/>
      <c r="DN43" s="141"/>
      <c r="DO43" s="141"/>
      <c r="DP43" s="142"/>
      <c r="DQ43" s="140"/>
      <c r="DR43" s="141"/>
      <c r="DS43" s="141"/>
      <c r="DT43" s="141"/>
      <c r="DU43" s="142"/>
      <c r="DV43" s="140"/>
      <c r="DW43" s="141"/>
      <c r="DX43" s="141"/>
      <c r="DY43" s="141"/>
      <c r="DZ43" s="142"/>
      <c r="EA43" s="140"/>
      <c r="EB43" s="141"/>
      <c r="EC43" s="141"/>
      <c r="ED43" s="141"/>
      <c r="EE43" s="142"/>
      <c r="EF43" s="140"/>
      <c r="EG43" s="141"/>
      <c r="EH43" s="141"/>
      <c r="EI43" s="141"/>
      <c r="EJ43" s="142"/>
      <c r="EK43" s="140"/>
      <c r="EL43" s="141"/>
      <c r="EM43" s="141"/>
      <c r="EN43" s="141"/>
      <c r="EO43" s="142"/>
      <c r="EP43" s="140"/>
      <c r="EQ43" s="141"/>
      <c r="ER43" s="141"/>
      <c r="ES43" s="141"/>
      <c r="ET43" s="142"/>
      <c r="EU43" s="140"/>
      <c r="EV43" s="141"/>
      <c r="EW43" s="141"/>
      <c r="EX43" s="141"/>
      <c r="EY43" s="142"/>
      <c r="EZ43" s="140"/>
      <c r="FA43" s="141"/>
      <c r="FB43" s="141"/>
      <c r="FC43" s="141"/>
      <c r="FD43" s="142"/>
      <c r="FE43" s="140"/>
      <c r="FF43" s="141"/>
      <c r="FG43" s="141"/>
      <c r="FH43" s="141"/>
      <c r="FI43" s="142"/>
      <c r="FJ43" s="140"/>
      <c r="FK43" s="141"/>
      <c r="FL43" s="141"/>
      <c r="FM43" s="141"/>
      <c r="FN43" s="142"/>
      <c r="FO43" s="140"/>
      <c r="FP43" s="141"/>
      <c r="FQ43" s="141"/>
      <c r="FR43" s="141"/>
      <c r="FS43" s="142"/>
      <c r="FT43" s="140"/>
      <c r="FU43" s="141"/>
      <c r="FV43" s="141"/>
      <c r="FW43" s="141"/>
      <c r="FX43" s="142"/>
      <c r="FY43" s="140"/>
      <c r="FZ43" s="141"/>
      <c r="GA43" s="141"/>
      <c r="GB43" s="141"/>
      <c r="GC43" s="142"/>
      <c r="GD43" s="140"/>
      <c r="GE43" s="141"/>
      <c r="GF43" s="141"/>
      <c r="GG43" s="141"/>
      <c r="GH43" s="142"/>
      <c r="GI43" s="140"/>
      <c r="GJ43" s="141"/>
      <c r="GK43" s="141"/>
      <c r="GL43" s="141"/>
      <c r="GM43" s="142"/>
      <c r="GN43" s="140"/>
      <c r="GO43" s="141"/>
      <c r="GP43" s="141"/>
      <c r="GQ43" s="141"/>
      <c r="GR43" s="142"/>
      <c r="GS43" s="140"/>
      <c r="GT43" s="141"/>
      <c r="GU43" s="141"/>
      <c r="GV43" s="141"/>
      <c r="GW43" s="142"/>
      <c r="GX43" s="140"/>
      <c r="GY43" s="141"/>
      <c r="GZ43" s="141"/>
      <c r="HA43" s="141"/>
      <c r="HB43" s="142"/>
      <c r="HC43" s="140"/>
      <c r="HD43" s="141"/>
      <c r="HE43" s="141"/>
      <c r="HF43" s="141"/>
      <c r="HG43" s="142"/>
      <c r="HH43" s="140"/>
      <c r="HI43" s="141"/>
      <c r="HJ43" s="141"/>
      <c r="HK43" s="141"/>
      <c r="HL43" s="142"/>
      <c r="HM43" s="140"/>
      <c r="HN43" s="141"/>
      <c r="HO43" s="141"/>
      <c r="HP43" s="141"/>
      <c r="HQ43" s="142"/>
      <c r="HR43" s="140"/>
      <c r="HS43" s="141"/>
      <c r="HT43" s="141"/>
      <c r="HU43" s="141"/>
      <c r="HV43" s="142"/>
      <c r="HW43" s="140"/>
      <c r="HX43" s="141"/>
      <c r="HY43" s="141"/>
      <c r="HZ43" s="141"/>
      <c r="IA43" s="142"/>
      <c r="IB43" s="140"/>
      <c r="IC43" s="141"/>
      <c r="ID43" s="141"/>
      <c r="IE43" s="141"/>
      <c r="IF43" s="142"/>
      <c r="IG43" s="140"/>
      <c r="IH43" s="141"/>
      <c r="II43" s="141"/>
      <c r="IJ43" s="141"/>
      <c r="IK43" s="142"/>
      <c r="IL43" s="140"/>
      <c r="IM43" s="141"/>
      <c r="IN43" s="141"/>
      <c r="IO43" s="141"/>
      <c r="IP43" s="142"/>
      <c r="IQ43" s="140"/>
      <c r="IR43" s="141"/>
      <c r="IS43" s="141"/>
      <c r="IT43" s="141"/>
      <c r="IU43" s="142"/>
      <c r="IV43" s="140"/>
      <c r="IW43" s="141"/>
      <c r="IX43" s="141"/>
      <c r="IY43" s="141"/>
      <c r="IZ43" s="142"/>
      <c r="JA43" s="140"/>
      <c r="JB43" s="141"/>
      <c r="JC43" s="141"/>
      <c r="JD43" s="141"/>
      <c r="JE43" s="142"/>
      <c r="JF43" s="140"/>
      <c r="JG43" s="141"/>
      <c r="JH43" s="141"/>
      <c r="JI43" s="141"/>
      <c r="JJ43" s="142"/>
      <c r="JK43" s="140"/>
      <c r="JL43" s="141"/>
      <c r="JM43" s="141"/>
      <c r="JN43" s="141"/>
      <c r="JO43" s="142"/>
      <c r="JP43" s="140"/>
      <c r="JQ43" s="141"/>
      <c r="JR43" s="141"/>
      <c r="JS43" s="141"/>
      <c r="JT43" s="142"/>
      <c r="JU43" s="140"/>
      <c r="JV43" s="141"/>
      <c r="JW43" s="141"/>
      <c r="JX43" s="141"/>
      <c r="JY43" s="142"/>
      <c r="JZ43" s="140"/>
      <c r="KA43" s="141"/>
      <c r="KB43" s="141"/>
      <c r="KC43" s="141"/>
      <c r="KD43" s="142"/>
      <c r="KE43" s="140"/>
      <c r="KF43" s="141"/>
      <c r="KG43" s="141"/>
      <c r="KH43" s="141"/>
      <c r="KI43" s="142"/>
      <c r="KJ43" s="140"/>
      <c r="KK43" s="141"/>
      <c r="KL43" s="141"/>
      <c r="KM43" s="141"/>
      <c r="KN43" s="142"/>
      <c r="KO43" s="140"/>
      <c r="KP43" s="141"/>
      <c r="KQ43" s="141"/>
      <c r="KR43" s="141"/>
      <c r="KS43" s="142"/>
      <c r="KT43" s="140"/>
      <c r="KU43" s="141"/>
      <c r="KV43" s="141"/>
      <c r="KW43" s="141"/>
      <c r="KX43" s="142"/>
      <c r="KY43" s="140"/>
      <c r="KZ43" s="141"/>
      <c r="LA43" s="141"/>
      <c r="LB43" s="141"/>
      <c r="LC43" s="142"/>
      <c r="LD43" s="140"/>
      <c r="LE43" s="141"/>
      <c r="LF43" s="141"/>
      <c r="LG43" s="141"/>
      <c r="LH43" s="142"/>
      <c r="LI43" s="140"/>
      <c r="LJ43" s="141"/>
      <c r="LK43" s="141"/>
      <c r="LL43" s="141"/>
      <c r="LM43" s="142"/>
      <c r="LN43" s="140"/>
      <c r="LO43" s="141"/>
      <c r="LP43" s="141"/>
      <c r="LQ43" s="141"/>
      <c r="LR43" s="142"/>
      <c r="LS43" s="140"/>
      <c r="LT43" s="141"/>
      <c r="LU43" s="141"/>
      <c r="LV43" s="141"/>
      <c r="LW43" s="142"/>
      <c r="LX43" s="140"/>
      <c r="LY43" s="141"/>
      <c r="LZ43" s="141"/>
      <c r="MA43" s="141"/>
      <c r="MB43" s="142"/>
      <c r="MC43" s="140"/>
      <c r="MD43" s="141"/>
      <c r="ME43" s="141"/>
      <c r="MF43" s="141"/>
      <c r="MG43" s="142"/>
      <c r="MH43" s="140"/>
      <c r="MI43" s="141"/>
      <c r="MJ43" s="141"/>
      <c r="MK43" s="141"/>
      <c r="ML43" s="142"/>
      <c r="MM43" s="140"/>
      <c r="MN43" s="141"/>
      <c r="MO43" s="141"/>
      <c r="MP43" s="141"/>
      <c r="MQ43" s="142"/>
      <c r="MR43" s="140"/>
      <c r="MS43" s="141"/>
      <c r="MT43" s="141"/>
      <c r="MU43" s="141"/>
      <c r="MV43" s="142"/>
      <c r="MW43" s="140"/>
      <c r="MX43" s="141"/>
      <c r="MY43" s="141"/>
      <c r="MZ43" s="141"/>
      <c r="NA43" s="142"/>
      <c r="NB43" s="140"/>
      <c r="NC43" s="141"/>
      <c r="ND43" s="141"/>
      <c r="NE43" s="141"/>
      <c r="NF43" s="142"/>
      <c r="NG43" s="140"/>
      <c r="NH43" s="141"/>
      <c r="NI43" s="141"/>
      <c r="NJ43" s="141"/>
      <c r="NK43" s="142"/>
      <c r="NL43" s="140"/>
      <c r="NM43" s="141"/>
      <c r="NN43" s="141"/>
      <c r="NO43" s="141"/>
      <c r="NP43" s="142"/>
      <c r="NQ43" s="140"/>
      <c r="NR43" s="141"/>
      <c r="NS43" s="141"/>
      <c r="NT43" s="141"/>
      <c r="NU43" s="142"/>
      <c r="NV43" s="140"/>
      <c r="NW43" s="141"/>
      <c r="NX43" s="141"/>
      <c r="NY43" s="141"/>
      <c r="NZ43" s="142"/>
      <c r="OA43" s="140"/>
      <c r="OB43" s="141"/>
      <c r="OC43" s="141"/>
      <c r="OD43" s="141"/>
      <c r="OE43" s="142"/>
      <c r="OF43" s="140"/>
      <c r="OG43" s="141"/>
      <c r="OH43" s="141"/>
      <c r="OI43" s="141"/>
      <c r="OJ43" s="142"/>
      <c r="OK43" s="140"/>
      <c r="OL43" s="141"/>
      <c r="OM43" s="141"/>
      <c r="ON43" s="141"/>
      <c r="OO43" s="142"/>
      <c r="OP43" s="140"/>
      <c r="OQ43" s="141"/>
      <c r="OR43" s="141"/>
      <c r="OS43" s="141"/>
      <c r="OT43" s="142"/>
      <c r="OU43" s="140"/>
      <c r="OV43" s="141"/>
      <c r="OW43" s="141"/>
      <c r="OX43" s="141"/>
      <c r="OY43" s="142"/>
      <c r="OZ43" s="140"/>
      <c r="PA43" s="141"/>
      <c r="PB43" s="141"/>
      <c r="PC43" s="141"/>
      <c r="PD43" s="142"/>
      <c r="PE43" s="140"/>
      <c r="PF43" s="141"/>
      <c r="PG43" s="141"/>
      <c r="PH43" s="141"/>
      <c r="PI43" s="142"/>
      <c r="PJ43" s="140"/>
      <c r="PK43" s="141"/>
      <c r="PL43" s="141"/>
      <c r="PM43" s="141"/>
      <c r="PN43" s="142"/>
      <c r="PO43" s="140"/>
      <c r="PP43" s="141"/>
      <c r="PQ43" s="141"/>
      <c r="PR43" s="141"/>
      <c r="PS43" s="142"/>
      <c r="PT43" s="140"/>
      <c r="PU43" s="141"/>
      <c r="PV43" s="141"/>
      <c r="PW43" s="141"/>
      <c r="PX43" s="142"/>
      <c r="PY43" s="140"/>
      <c r="PZ43" s="141"/>
      <c r="QA43" s="141"/>
      <c r="QB43" s="141"/>
      <c r="QC43" s="142"/>
      <c r="QD43" s="140"/>
      <c r="QE43" s="141"/>
      <c r="QF43" s="141"/>
      <c r="QG43" s="141"/>
      <c r="QH43" s="142"/>
      <c r="QI43" s="140"/>
      <c r="QJ43" s="141"/>
      <c r="QK43" s="141"/>
      <c r="QL43" s="141"/>
      <c r="QM43" s="142"/>
      <c r="QN43" s="140"/>
      <c r="QO43" s="141"/>
      <c r="QP43" s="141"/>
      <c r="QQ43" s="141"/>
      <c r="QR43" s="142"/>
      <c r="QS43" s="140"/>
      <c r="QT43" s="141"/>
      <c r="QU43" s="141"/>
      <c r="QV43" s="141"/>
      <c r="QW43" s="142"/>
      <c r="QX43" s="140"/>
      <c r="QY43" s="141"/>
      <c r="QZ43" s="141"/>
      <c r="RA43" s="141"/>
      <c r="RB43" s="142"/>
      <c r="RC43" s="140"/>
      <c r="RD43" s="141"/>
      <c r="RE43" s="141"/>
      <c r="RF43" s="141"/>
      <c r="RG43" s="142"/>
      <c r="RH43" s="140"/>
      <c r="RI43" s="141"/>
      <c r="RJ43" s="141"/>
      <c r="RK43" s="141"/>
      <c r="RL43" s="142"/>
      <c r="RM43" s="140"/>
      <c r="RN43" s="141"/>
      <c r="RO43" s="141"/>
      <c r="RP43" s="141"/>
      <c r="RQ43" s="142"/>
      <c r="RR43" s="140"/>
      <c r="RS43" s="141"/>
      <c r="RT43" s="141"/>
      <c r="RU43" s="141"/>
      <c r="RV43" s="142"/>
      <c r="RW43" s="140"/>
      <c r="RX43" s="141"/>
      <c r="RY43" s="141"/>
      <c r="RZ43" s="141"/>
      <c r="SA43" s="142"/>
      <c r="SB43" s="140"/>
      <c r="SC43" s="141"/>
      <c r="SD43" s="141"/>
      <c r="SE43" s="141"/>
      <c r="SF43" s="142"/>
      <c r="SG43" s="140"/>
      <c r="SH43" s="141"/>
      <c r="SI43" s="141"/>
      <c r="SJ43" s="141"/>
      <c r="SK43" s="142"/>
      <c r="SL43" s="140"/>
      <c r="SM43" s="141"/>
      <c r="SN43" s="141"/>
      <c r="SO43" s="141"/>
      <c r="SP43" s="142"/>
      <c r="SQ43" s="140"/>
      <c r="SR43" s="141"/>
      <c r="SS43" s="141"/>
      <c r="ST43" s="141"/>
      <c r="SU43" s="142"/>
      <c r="SV43" s="140"/>
      <c r="SW43" s="141"/>
      <c r="SX43" s="141"/>
      <c r="SY43" s="141"/>
      <c r="SZ43" s="142"/>
      <c r="TA43" s="140"/>
      <c r="TB43" s="141"/>
      <c r="TC43" s="141"/>
      <c r="TD43" s="141"/>
      <c r="TE43" s="142"/>
      <c r="TF43" s="140"/>
      <c r="TG43" s="141"/>
      <c r="TH43" s="141"/>
      <c r="TI43" s="141"/>
      <c r="TJ43" s="142"/>
      <c r="TK43" s="140"/>
      <c r="TL43" s="141"/>
      <c r="TM43" s="141"/>
      <c r="TN43" s="141"/>
      <c r="TO43" s="142"/>
      <c r="TP43" s="140"/>
      <c r="TQ43" s="141"/>
      <c r="TR43" s="141"/>
      <c r="TS43" s="141"/>
      <c r="TT43" s="142"/>
      <c r="TU43" s="140"/>
      <c r="TV43" s="141"/>
      <c r="TW43" s="141"/>
      <c r="TX43" s="141"/>
      <c r="TY43" s="142"/>
      <c r="TZ43" s="140"/>
      <c r="UA43" s="141"/>
      <c r="UB43" s="141"/>
      <c r="UC43" s="141"/>
      <c r="UD43" s="142"/>
      <c r="UE43" s="140"/>
      <c r="UF43" s="141"/>
      <c r="UG43" s="141"/>
      <c r="UH43" s="141"/>
      <c r="UI43" s="142"/>
      <c r="UJ43" s="140"/>
      <c r="UK43" s="141"/>
      <c r="UL43" s="141"/>
      <c r="UM43" s="141"/>
      <c r="UN43" s="142"/>
      <c r="UO43" s="140"/>
      <c r="UP43" s="141"/>
      <c r="UQ43" s="141"/>
      <c r="UR43" s="141"/>
      <c r="US43" s="142"/>
      <c r="UT43" s="140"/>
      <c r="UU43" s="141"/>
      <c r="UV43" s="141"/>
      <c r="UW43" s="141"/>
      <c r="UX43" s="142"/>
      <c r="UY43" s="140"/>
      <c r="UZ43" s="141"/>
      <c r="VA43" s="141"/>
      <c r="VB43" s="141"/>
      <c r="VC43" s="142"/>
      <c r="VD43" s="140"/>
      <c r="VE43" s="141"/>
      <c r="VF43" s="141"/>
      <c r="VG43" s="141"/>
      <c r="VH43" s="142"/>
      <c r="VI43" s="140"/>
      <c r="VJ43" s="141"/>
      <c r="VK43" s="141"/>
      <c r="VL43" s="141"/>
      <c r="VM43" s="142"/>
      <c r="VN43" s="140"/>
      <c r="VO43" s="141"/>
      <c r="VP43" s="141"/>
      <c r="VQ43" s="141"/>
      <c r="VR43" s="142"/>
      <c r="VS43" s="140"/>
      <c r="VT43" s="141"/>
      <c r="VU43" s="141"/>
      <c r="VV43" s="141"/>
      <c r="VW43" s="142"/>
      <c r="VX43" s="140"/>
      <c r="VY43" s="141"/>
      <c r="VZ43" s="141"/>
      <c r="WA43" s="141"/>
      <c r="WB43" s="142"/>
      <c r="WC43" s="140"/>
      <c r="WD43" s="141"/>
      <c r="WE43" s="141"/>
      <c r="WF43" s="141"/>
      <c r="WG43" s="142"/>
      <c r="WH43" s="140"/>
      <c r="WI43" s="141"/>
      <c r="WJ43" s="141"/>
      <c r="WK43" s="141"/>
      <c r="WL43" s="142"/>
      <c r="WM43" s="140"/>
      <c r="WN43" s="141"/>
      <c r="WO43" s="141"/>
      <c r="WP43" s="141"/>
      <c r="WQ43" s="142"/>
      <c r="WR43" s="140"/>
      <c r="WS43" s="141"/>
      <c r="WT43" s="141"/>
      <c r="WU43" s="141"/>
      <c r="WV43" s="142"/>
      <c r="WW43" s="140"/>
      <c r="WX43" s="141"/>
      <c r="WY43" s="141"/>
      <c r="WZ43" s="141"/>
      <c r="XA43" s="142"/>
      <c r="XB43" s="140"/>
      <c r="XC43" s="141"/>
      <c r="XD43" s="141"/>
      <c r="XE43" s="141"/>
      <c r="XF43" s="142"/>
      <c r="XG43" s="140"/>
      <c r="XH43" s="141"/>
      <c r="XI43" s="141"/>
      <c r="XJ43" s="141"/>
      <c r="XK43" s="142"/>
      <c r="XL43" s="140"/>
      <c r="XM43" s="141"/>
      <c r="XN43" s="141"/>
      <c r="XO43" s="141"/>
      <c r="XP43" s="142"/>
      <c r="XQ43" s="140"/>
      <c r="XR43" s="141"/>
      <c r="XS43" s="141"/>
      <c r="XT43" s="141"/>
      <c r="XU43" s="142"/>
      <c r="XV43" s="140"/>
      <c r="XW43" s="141"/>
      <c r="XX43" s="141"/>
      <c r="XY43" s="141"/>
      <c r="XZ43" s="142"/>
      <c r="YA43" s="140"/>
      <c r="YB43" s="141"/>
      <c r="YC43" s="141"/>
      <c r="YD43" s="141"/>
      <c r="YE43" s="142"/>
      <c r="YF43" s="140"/>
      <c r="YG43" s="141"/>
      <c r="YH43" s="141"/>
      <c r="YI43" s="141"/>
      <c r="YJ43" s="142"/>
      <c r="YK43" s="140"/>
      <c r="YL43" s="141"/>
      <c r="YM43" s="141"/>
      <c r="YN43" s="141"/>
      <c r="YO43" s="142"/>
      <c r="YP43" s="140"/>
      <c r="YQ43" s="141"/>
      <c r="YR43" s="141"/>
      <c r="YS43" s="141"/>
      <c r="YT43" s="142"/>
      <c r="YU43" s="140"/>
      <c r="YV43" s="141"/>
      <c r="YW43" s="141"/>
      <c r="YX43" s="141"/>
      <c r="YY43" s="142"/>
      <c r="YZ43" s="140"/>
      <c r="ZA43" s="141"/>
      <c r="ZB43" s="141"/>
      <c r="ZC43" s="141"/>
      <c r="ZD43" s="142"/>
      <c r="ZE43" s="140"/>
      <c r="ZF43" s="141"/>
      <c r="ZG43" s="141"/>
      <c r="ZH43" s="141"/>
      <c r="ZI43" s="142"/>
      <c r="ZK43" s="3"/>
      <c r="ZL43" s="3"/>
      <c r="ZM43" s="3"/>
      <c r="ZN43" s="3"/>
      <c r="ZO43" s="3"/>
      <c r="ZP43" s="3"/>
      <c r="ZQ43" s="3"/>
      <c r="ZR43" s="3"/>
      <c r="ZS43" s="3"/>
      <c r="ZT43" s="3"/>
      <c r="ZU43" s="3"/>
      <c r="ZV43" s="3"/>
      <c r="ZW43" s="3"/>
      <c r="ZX43" s="3"/>
      <c r="ZY43" s="3"/>
      <c r="ZZ43" s="3"/>
      <c r="AAA43" s="3"/>
      <c r="AAB43" s="3"/>
      <c r="AAC43" s="3"/>
      <c r="AAD43" s="3"/>
      <c r="AAE43" s="3"/>
      <c r="AAF43" s="3"/>
      <c r="AAG43" s="3"/>
      <c r="AAH43" s="3"/>
    </row>
    <row r="44" spans="1:710" s="4" customFormat="1" ht="11.1" customHeight="1" x14ac:dyDescent="0.4">
      <c r="A44" s="402"/>
      <c r="B44" s="403"/>
      <c r="C44" s="403"/>
      <c r="D44" s="403"/>
      <c r="E44" s="403"/>
      <c r="F44" s="403"/>
      <c r="G44" s="403"/>
      <c r="H44" s="403"/>
      <c r="I44" s="403"/>
      <c r="J44" s="404"/>
      <c r="K44" s="412"/>
      <c r="L44" s="413"/>
      <c r="M44" s="413"/>
      <c r="N44" s="413"/>
      <c r="O44" s="414"/>
      <c r="P44" s="412"/>
      <c r="Q44" s="413"/>
      <c r="R44" s="413"/>
      <c r="S44" s="413"/>
      <c r="T44" s="414"/>
      <c r="U44" s="412"/>
      <c r="V44" s="413"/>
      <c r="W44" s="413"/>
      <c r="X44" s="413"/>
      <c r="Y44" s="414"/>
      <c r="Z44" s="412"/>
      <c r="AA44" s="413"/>
      <c r="AB44" s="413"/>
      <c r="AC44" s="413"/>
      <c r="AD44" s="414"/>
      <c r="AE44" s="412"/>
      <c r="AF44" s="413"/>
      <c r="AG44" s="413"/>
      <c r="AH44" s="413"/>
      <c r="AI44" s="414"/>
      <c r="AJ44" s="412"/>
      <c r="AK44" s="413"/>
      <c r="AL44" s="413"/>
      <c r="AM44" s="413"/>
      <c r="AN44" s="414"/>
      <c r="AO44" s="412"/>
      <c r="AP44" s="418"/>
      <c r="AQ44" s="418"/>
      <c r="AR44" s="418"/>
      <c r="AS44" s="414"/>
      <c r="AT44" s="412"/>
      <c r="AU44" s="418"/>
      <c r="AV44" s="418"/>
      <c r="AW44" s="418"/>
      <c r="AX44" s="414"/>
      <c r="AY44" s="412"/>
      <c r="AZ44" s="418"/>
      <c r="BA44" s="418"/>
      <c r="BB44" s="418"/>
      <c r="BC44" s="414"/>
      <c r="BD44" s="143"/>
      <c r="BE44" s="144"/>
      <c r="BF44" s="144"/>
      <c r="BG44" s="144"/>
      <c r="BH44" s="145"/>
      <c r="BI44" s="143"/>
      <c r="BJ44" s="144"/>
      <c r="BK44" s="144"/>
      <c r="BL44" s="144"/>
      <c r="BM44" s="145"/>
      <c r="BN44" s="143"/>
      <c r="BO44" s="144"/>
      <c r="BP44" s="144"/>
      <c r="BQ44" s="144"/>
      <c r="BR44" s="145"/>
      <c r="BS44" s="143"/>
      <c r="BT44" s="144"/>
      <c r="BU44" s="144"/>
      <c r="BV44" s="144"/>
      <c r="BW44" s="145"/>
      <c r="BX44" s="143"/>
      <c r="BY44" s="144"/>
      <c r="BZ44" s="144"/>
      <c r="CA44" s="144"/>
      <c r="CB44" s="145"/>
      <c r="CC44" s="143"/>
      <c r="CD44" s="144"/>
      <c r="CE44" s="144"/>
      <c r="CF44" s="144"/>
      <c r="CG44" s="145"/>
      <c r="CH44" s="143"/>
      <c r="CI44" s="144"/>
      <c r="CJ44" s="144"/>
      <c r="CK44" s="144"/>
      <c r="CL44" s="145"/>
      <c r="CM44" s="143"/>
      <c r="CN44" s="144"/>
      <c r="CO44" s="144"/>
      <c r="CP44" s="144"/>
      <c r="CQ44" s="145"/>
      <c r="CR44" s="143"/>
      <c r="CS44" s="144"/>
      <c r="CT44" s="144"/>
      <c r="CU44" s="144"/>
      <c r="CV44" s="145"/>
      <c r="CW44" s="143"/>
      <c r="CX44" s="144"/>
      <c r="CY44" s="144"/>
      <c r="CZ44" s="144"/>
      <c r="DA44" s="145"/>
      <c r="DB44" s="143"/>
      <c r="DC44" s="144"/>
      <c r="DD44" s="144"/>
      <c r="DE44" s="144"/>
      <c r="DF44" s="145"/>
      <c r="DG44" s="143"/>
      <c r="DH44" s="144"/>
      <c r="DI44" s="144"/>
      <c r="DJ44" s="144"/>
      <c r="DK44" s="145"/>
      <c r="DL44" s="143"/>
      <c r="DM44" s="144"/>
      <c r="DN44" s="144"/>
      <c r="DO44" s="144"/>
      <c r="DP44" s="145"/>
      <c r="DQ44" s="143"/>
      <c r="DR44" s="144"/>
      <c r="DS44" s="144"/>
      <c r="DT44" s="144"/>
      <c r="DU44" s="145"/>
      <c r="DV44" s="143"/>
      <c r="DW44" s="144"/>
      <c r="DX44" s="144"/>
      <c r="DY44" s="144"/>
      <c r="DZ44" s="145"/>
      <c r="EA44" s="143"/>
      <c r="EB44" s="144"/>
      <c r="EC44" s="144"/>
      <c r="ED44" s="144"/>
      <c r="EE44" s="145"/>
      <c r="EF44" s="143"/>
      <c r="EG44" s="144"/>
      <c r="EH44" s="144"/>
      <c r="EI44" s="144"/>
      <c r="EJ44" s="145"/>
      <c r="EK44" s="143"/>
      <c r="EL44" s="144"/>
      <c r="EM44" s="144"/>
      <c r="EN44" s="144"/>
      <c r="EO44" s="145"/>
      <c r="EP44" s="143"/>
      <c r="EQ44" s="144"/>
      <c r="ER44" s="144"/>
      <c r="ES44" s="144"/>
      <c r="ET44" s="145"/>
      <c r="EU44" s="143"/>
      <c r="EV44" s="144"/>
      <c r="EW44" s="144"/>
      <c r="EX44" s="144"/>
      <c r="EY44" s="145"/>
      <c r="EZ44" s="143"/>
      <c r="FA44" s="144"/>
      <c r="FB44" s="144"/>
      <c r="FC44" s="144"/>
      <c r="FD44" s="145"/>
      <c r="FE44" s="143"/>
      <c r="FF44" s="144"/>
      <c r="FG44" s="144"/>
      <c r="FH44" s="144"/>
      <c r="FI44" s="145"/>
      <c r="FJ44" s="143"/>
      <c r="FK44" s="144"/>
      <c r="FL44" s="144"/>
      <c r="FM44" s="144"/>
      <c r="FN44" s="145"/>
      <c r="FO44" s="143"/>
      <c r="FP44" s="144"/>
      <c r="FQ44" s="144"/>
      <c r="FR44" s="144"/>
      <c r="FS44" s="145"/>
      <c r="FT44" s="143"/>
      <c r="FU44" s="144"/>
      <c r="FV44" s="144"/>
      <c r="FW44" s="144"/>
      <c r="FX44" s="145"/>
      <c r="FY44" s="143"/>
      <c r="FZ44" s="144"/>
      <c r="GA44" s="144"/>
      <c r="GB44" s="144"/>
      <c r="GC44" s="145"/>
      <c r="GD44" s="143"/>
      <c r="GE44" s="144"/>
      <c r="GF44" s="144"/>
      <c r="GG44" s="144"/>
      <c r="GH44" s="145"/>
      <c r="GI44" s="143"/>
      <c r="GJ44" s="144"/>
      <c r="GK44" s="144"/>
      <c r="GL44" s="144"/>
      <c r="GM44" s="145"/>
      <c r="GN44" s="143"/>
      <c r="GO44" s="144"/>
      <c r="GP44" s="144"/>
      <c r="GQ44" s="144"/>
      <c r="GR44" s="145"/>
      <c r="GS44" s="143"/>
      <c r="GT44" s="144"/>
      <c r="GU44" s="144"/>
      <c r="GV44" s="144"/>
      <c r="GW44" s="145"/>
      <c r="GX44" s="143"/>
      <c r="GY44" s="144"/>
      <c r="GZ44" s="144"/>
      <c r="HA44" s="144"/>
      <c r="HB44" s="145"/>
      <c r="HC44" s="143"/>
      <c r="HD44" s="144"/>
      <c r="HE44" s="144"/>
      <c r="HF44" s="144"/>
      <c r="HG44" s="145"/>
      <c r="HH44" s="143"/>
      <c r="HI44" s="144"/>
      <c r="HJ44" s="144"/>
      <c r="HK44" s="144"/>
      <c r="HL44" s="145"/>
      <c r="HM44" s="143"/>
      <c r="HN44" s="144"/>
      <c r="HO44" s="144"/>
      <c r="HP44" s="144"/>
      <c r="HQ44" s="145"/>
      <c r="HR44" s="143"/>
      <c r="HS44" s="144"/>
      <c r="HT44" s="144"/>
      <c r="HU44" s="144"/>
      <c r="HV44" s="145"/>
      <c r="HW44" s="143"/>
      <c r="HX44" s="144"/>
      <c r="HY44" s="144"/>
      <c r="HZ44" s="144"/>
      <c r="IA44" s="145"/>
      <c r="IB44" s="143"/>
      <c r="IC44" s="144"/>
      <c r="ID44" s="144"/>
      <c r="IE44" s="144"/>
      <c r="IF44" s="145"/>
      <c r="IG44" s="143"/>
      <c r="IH44" s="144"/>
      <c r="II44" s="144"/>
      <c r="IJ44" s="144"/>
      <c r="IK44" s="145"/>
      <c r="IL44" s="143"/>
      <c r="IM44" s="144"/>
      <c r="IN44" s="144"/>
      <c r="IO44" s="144"/>
      <c r="IP44" s="145"/>
      <c r="IQ44" s="143"/>
      <c r="IR44" s="144"/>
      <c r="IS44" s="144"/>
      <c r="IT44" s="144"/>
      <c r="IU44" s="145"/>
      <c r="IV44" s="143"/>
      <c r="IW44" s="144"/>
      <c r="IX44" s="144"/>
      <c r="IY44" s="144"/>
      <c r="IZ44" s="145"/>
      <c r="JA44" s="143"/>
      <c r="JB44" s="144"/>
      <c r="JC44" s="144"/>
      <c r="JD44" s="144"/>
      <c r="JE44" s="145"/>
      <c r="JF44" s="143"/>
      <c r="JG44" s="144"/>
      <c r="JH44" s="144"/>
      <c r="JI44" s="144"/>
      <c r="JJ44" s="145"/>
      <c r="JK44" s="143"/>
      <c r="JL44" s="144"/>
      <c r="JM44" s="144"/>
      <c r="JN44" s="144"/>
      <c r="JO44" s="145"/>
      <c r="JP44" s="143"/>
      <c r="JQ44" s="144"/>
      <c r="JR44" s="144"/>
      <c r="JS44" s="144"/>
      <c r="JT44" s="145"/>
      <c r="JU44" s="143"/>
      <c r="JV44" s="144"/>
      <c r="JW44" s="144"/>
      <c r="JX44" s="144"/>
      <c r="JY44" s="145"/>
      <c r="JZ44" s="143"/>
      <c r="KA44" s="144"/>
      <c r="KB44" s="144"/>
      <c r="KC44" s="144"/>
      <c r="KD44" s="145"/>
      <c r="KE44" s="143"/>
      <c r="KF44" s="144"/>
      <c r="KG44" s="144"/>
      <c r="KH44" s="144"/>
      <c r="KI44" s="145"/>
      <c r="KJ44" s="143"/>
      <c r="KK44" s="144"/>
      <c r="KL44" s="144"/>
      <c r="KM44" s="144"/>
      <c r="KN44" s="145"/>
      <c r="KO44" s="143"/>
      <c r="KP44" s="144"/>
      <c r="KQ44" s="144"/>
      <c r="KR44" s="144"/>
      <c r="KS44" s="145"/>
      <c r="KT44" s="143"/>
      <c r="KU44" s="144"/>
      <c r="KV44" s="144"/>
      <c r="KW44" s="144"/>
      <c r="KX44" s="145"/>
      <c r="KY44" s="143"/>
      <c r="KZ44" s="144"/>
      <c r="LA44" s="144"/>
      <c r="LB44" s="144"/>
      <c r="LC44" s="145"/>
      <c r="LD44" s="143"/>
      <c r="LE44" s="144"/>
      <c r="LF44" s="144"/>
      <c r="LG44" s="144"/>
      <c r="LH44" s="145"/>
      <c r="LI44" s="143"/>
      <c r="LJ44" s="144"/>
      <c r="LK44" s="144"/>
      <c r="LL44" s="144"/>
      <c r="LM44" s="145"/>
      <c r="LN44" s="143"/>
      <c r="LO44" s="144"/>
      <c r="LP44" s="144"/>
      <c r="LQ44" s="144"/>
      <c r="LR44" s="145"/>
      <c r="LS44" s="143"/>
      <c r="LT44" s="144"/>
      <c r="LU44" s="144"/>
      <c r="LV44" s="144"/>
      <c r="LW44" s="145"/>
      <c r="LX44" s="143"/>
      <c r="LY44" s="144"/>
      <c r="LZ44" s="144"/>
      <c r="MA44" s="144"/>
      <c r="MB44" s="145"/>
      <c r="MC44" s="143"/>
      <c r="MD44" s="144"/>
      <c r="ME44" s="144"/>
      <c r="MF44" s="144"/>
      <c r="MG44" s="145"/>
      <c r="MH44" s="143"/>
      <c r="MI44" s="144"/>
      <c r="MJ44" s="144"/>
      <c r="MK44" s="144"/>
      <c r="ML44" s="145"/>
      <c r="MM44" s="143"/>
      <c r="MN44" s="144"/>
      <c r="MO44" s="144"/>
      <c r="MP44" s="144"/>
      <c r="MQ44" s="145"/>
      <c r="MR44" s="143"/>
      <c r="MS44" s="144"/>
      <c r="MT44" s="144"/>
      <c r="MU44" s="144"/>
      <c r="MV44" s="145"/>
      <c r="MW44" s="143"/>
      <c r="MX44" s="144"/>
      <c r="MY44" s="144"/>
      <c r="MZ44" s="144"/>
      <c r="NA44" s="145"/>
      <c r="NB44" s="143"/>
      <c r="NC44" s="144"/>
      <c r="ND44" s="144"/>
      <c r="NE44" s="144"/>
      <c r="NF44" s="145"/>
      <c r="NG44" s="143"/>
      <c r="NH44" s="144"/>
      <c r="NI44" s="144"/>
      <c r="NJ44" s="144"/>
      <c r="NK44" s="145"/>
      <c r="NL44" s="143"/>
      <c r="NM44" s="144"/>
      <c r="NN44" s="144"/>
      <c r="NO44" s="144"/>
      <c r="NP44" s="145"/>
      <c r="NQ44" s="143"/>
      <c r="NR44" s="144"/>
      <c r="NS44" s="144"/>
      <c r="NT44" s="144"/>
      <c r="NU44" s="145"/>
      <c r="NV44" s="143"/>
      <c r="NW44" s="144"/>
      <c r="NX44" s="144"/>
      <c r="NY44" s="144"/>
      <c r="NZ44" s="145"/>
      <c r="OA44" s="143"/>
      <c r="OB44" s="144"/>
      <c r="OC44" s="144"/>
      <c r="OD44" s="144"/>
      <c r="OE44" s="145"/>
      <c r="OF44" s="143"/>
      <c r="OG44" s="144"/>
      <c r="OH44" s="144"/>
      <c r="OI44" s="144"/>
      <c r="OJ44" s="145"/>
      <c r="OK44" s="143"/>
      <c r="OL44" s="144"/>
      <c r="OM44" s="144"/>
      <c r="ON44" s="144"/>
      <c r="OO44" s="145"/>
      <c r="OP44" s="143"/>
      <c r="OQ44" s="144"/>
      <c r="OR44" s="144"/>
      <c r="OS44" s="144"/>
      <c r="OT44" s="145"/>
      <c r="OU44" s="143"/>
      <c r="OV44" s="144"/>
      <c r="OW44" s="144"/>
      <c r="OX44" s="144"/>
      <c r="OY44" s="145"/>
      <c r="OZ44" s="143"/>
      <c r="PA44" s="144"/>
      <c r="PB44" s="144"/>
      <c r="PC44" s="144"/>
      <c r="PD44" s="145"/>
      <c r="PE44" s="143"/>
      <c r="PF44" s="144"/>
      <c r="PG44" s="144"/>
      <c r="PH44" s="144"/>
      <c r="PI44" s="145"/>
      <c r="PJ44" s="143"/>
      <c r="PK44" s="144"/>
      <c r="PL44" s="144"/>
      <c r="PM44" s="144"/>
      <c r="PN44" s="145"/>
      <c r="PO44" s="143"/>
      <c r="PP44" s="144"/>
      <c r="PQ44" s="144"/>
      <c r="PR44" s="144"/>
      <c r="PS44" s="145"/>
      <c r="PT44" s="143"/>
      <c r="PU44" s="144"/>
      <c r="PV44" s="144"/>
      <c r="PW44" s="144"/>
      <c r="PX44" s="145"/>
      <c r="PY44" s="143"/>
      <c r="PZ44" s="144"/>
      <c r="QA44" s="144"/>
      <c r="QB44" s="144"/>
      <c r="QC44" s="145"/>
      <c r="QD44" s="143"/>
      <c r="QE44" s="144"/>
      <c r="QF44" s="144"/>
      <c r="QG44" s="144"/>
      <c r="QH44" s="145"/>
      <c r="QI44" s="143"/>
      <c r="QJ44" s="144"/>
      <c r="QK44" s="144"/>
      <c r="QL44" s="144"/>
      <c r="QM44" s="145"/>
      <c r="QN44" s="143"/>
      <c r="QO44" s="144"/>
      <c r="QP44" s="144"/>
      <c r="QQ44" s="144"/>
      <c r="QR44" s="145"/>
      <c r="QS44" s="143"/>
      <c r="QT44" s="144"/>
      <c r="QU44" s="144"/>
      <c r="QV44" s="144"/>
      <c r="QW44" s="145"/>
      <c r="QX44" s="143"/>
      <c r="QY44" s="144"/>
      <c r="QZ44" s="144"/>
      <c r="RA44" s="144"/>
      <c r="RB44" s="145"/>
      <c r="RC44" s="143"/>
      <c r="RD44" s="144"/>
      <c r="RE44" s="144"/>
      <c r="RF44" s="144"/>
      <c r="RG44" s="145"/>
      <c r="RH44" s="143"/>
      <c r="RI44" s="144"/>
      <c r="RJ44" s="144"/>
      <c r="RK44" s="144"/>
      <c r="RL44" s="145"/>
      <c r="RM44" s="143"/>
      <c r="RN44" s="144"/>
      <c r="RO44" s="144"/>
      <c r="RP44" s="144"/>
      <c r="RQ44" s="145"/>
      <c r="RR44" s="143"/>
      <c r="RS44" s="144"/>
      <c r="RT44" s="144"/>
      <c r="RU44" s="144"/>
      <c r="RV44" s="145"/>
      <c r="RW44" s="143"/>
      <c r="RX44" s="144"/>
      <c r="RY44" s="144"/>
      <c r="RZ44" s="144"/>
      <c r="SA44" s="145"/>
      <c r="SB44" s="143"/>
      <c r="SC44" s="144"/>
      <c r="SD44" s="144"/>
      <c r="SE44" s="144"/>
      <c r="SF44" s="145"/>
      <c r="SG44" s="143"/>
      <c r="SH44" s="144"/>
      <c r="SI44" s="144"/>
      <c r="SJ44" s="144"/>
      <c r="SK44" s="145"/>
      <c r="SL44" s="143"/>
      <c r="SM44" s="144"/>
      <c r="SN44" s="144"/>
      <c r="SO44" s="144"/>
      <c r="SP44" s="145"/>
      <c r="SQ44" s="143"/>
      <c r="SR44" s="144"/>
      <c r="SS44" s="144"/>
      <c r="ST44" s="144"/>
      <c r="SU44" s="145"/>
      <c r="SV44" s="143"/>
      <c r="SW44" s="144"/>
      <c r="SX44" s="144"/>
      <c r="SY44" s="144"/>
      <c r="SZ44" s="145"/>
      <c r="TA44" s="143"/>
      <c r="TB44" s="144"/>
      <c r="TC44" s="144"/>
      <c r="TD44" s="144"/>
      <c r="TE44" s="145"/>
      <c r="TF44" s="143"/>
      <c r="TG44" s="144"/>
      <c r="TH44" s="144"/>
      <c r="TI44" s="144"/>
      <c r="TJ44" s="145"/>
      <c r="TK44" s="143"/>
      <c r="TL44" s="144"/>
      <c r="TM44" s="144"/>
      <c r="TN44" s="144"/>
      <c r="TO44" s="145"/>
      <c r="TP44" s="143"/>
      <c r="TQ44" s="144"/>
      <c r="TR44" s="144"/>
      <c r="TS44" s="144"/>
      <c r="TT44" s="145"/>
      <c r="TU44" s="143"/>
      <c r="TV44" s="144"/>
      <c r="TW44" s="144"/>
      <c r="TX44" s="144"/>
      <c r="TY44" s="145"/>
      <c r="TZ44" s="143"/>
      <c r="UA44" s="144"/>
      <c r="UB44" s="144"/>
      <c r="UC44" s="144"/>
      <c r="UD44" s="145"/>
      <c r="UE44" s="143"/>
      <c r="UF44" s="144"/>
      <c r="UG44" s="144"/>
      <c r="UH44" s="144"/>
      <c r="UI44" s="145"/>
      <c r="UJ44" s="143"/>
      <c r="UK44" s="144"/>
      <c r="UL44" s="144"/>
      <c r="UM44" s="144"/>
      <c r="UN44" s="145"/>
      <c r="UO44" s="143"/>
      <c r="UP44" s="144"/>
      <c r="UQ44" s="144"/>
      <c r="UR44" s="144"/>
      <c r="US44" s="145"/>
      <c r="UT44" s="143"/>
      <c r="UU44" s="144"/>
      <c r="UV44" s="144"/>
      <c r="UW44" s="144"/>
      <c r="UX44" s="145"/>
      <c r="UY44" s="143"/>
      <c r="UZ44" s="144"/>
      <c r="VA44" s="144"/>
      <c r="VB44" s="144"/>
      <c r="VC44" s="145"/>
      <c r="VD44" s="143"/>
      <c r="VE44" s="144"/>
      <c r="VF44" s="144"/>
      <c r="VG44" s="144"/>
      <c r="VH44" s="145"/>
      <c r="VI44" s="143"/>
      <c r="VJ44" s="144"/>
      <c r="VK44" s="144"/>
      <c r="VL44" s="144"/>
      <c r="VM44" s="145"/>
      <c r="VN44" s="143"/>
      <c r="VO44" s="144"/>
      <c r="VP44" s="144"/>
      <c r="VQ44" s="144"/>
      <c r="VR44" s="145"/>
      <c r="VS44" s="143"/>
      <c r="VT44" s="144"/>
      <c r="VU44" s="144"/>
      <c r="VV44" s="144"/>
      <c r="VW44" s="145"/>
      <c r="VX44" s="143"/>
      <c r="VY44" s="144"/>
      <c r="VZ44" s="144"/>
      <c r="WA44" s="144"/>
      <c r="WB44" s="145"/>
      <c r="WC44" s="143"/>
      <c r="WD44" s="144"/>
      <c r="WE44" s="144"/>
      <c r="WF44" s="144"/>
      <c r="WG44" s="145"/>
      <c r="WH44" s="143"/>
      <c r="WI44" s="144"/>
      <c r="WJ44" s="144"/>
      <c r="WK44" s="144"/>
      <c r="WL44" s="145"/>
      <c r="WM44" s="143"/>
      <c r="WN44" s="144"/>
      <c r="WO44" s="144"/>
      <c r="WP44" s="144"/>
      <c r="WQ44" s="145"/>
      <c r="WR44" s="143"/>
      <c r="WS44" s="144"/>
      <c r="WT44" s="144"/>
      <c r="WU44" s="144"/>
      <c r="WV44" s="145"/>
      <c r="WW44" s="143"/>
      <c r="WX44" s="144"/>
      <c r="WY44" s="144"/>
      <c r="WZ44" s="144"/>
      <c r="XA44" s="145"/>
      <c r="XB44" s="143"/>
      <c r="XC44" s="144"/>
      <c r="XD44" s="144"/>
      <c r="XE44" s="144"/>
      <c r="XF44" s="145"/>
      <c r="XG44" s="143"/>
      <c r="XH44" s="144"/>
      <c r="XI44" s="144"/>
      <c r="XJ44" s="144"/>
      <c r="XK44" s="145"/>
      <c r="XL44" s="143"/>
      <c r="XM44" s="144"/>
      <c r="XN44" s="144"/>
      <c r="XO44" s="144"/>
      <c r="XP44" s="145"/>
      <c r="XQ44" s="143"/>
      <c r="XR44" s="144"/>
      <c r="XS44" s="144"/>
      <c r="XT44" s="144"/>
      <c r="XU44" s="145"/>
      <c r="XV44" s="143"/>
      <c r="XW44" s="144"/>
      <c r="XX44" s="144"/>
      <c r="XY44" s="144"/>
      <c r="XZ44" s="145"/>
      <c r="YA44" s="143"/>
      <c r="YB44" s="144"/>
      <c r="YC44" s="144"/>
      <c r="YD44" s="144"/>
      <c r="YE44" s="145"/>
      <c r="YF44" s="143"/>
      <c r="YG44" s="144"/>
      <c r="YH44" s="144"/>
      <c r="YI44" s="144"/>
      <c r="YJ44" s="145"/>
      <c r="YK44" s="143"/>
      <c r="YL44" s="144"/>
      <c r="YM44" s="144"/>
      <c r="YN44" s="144"/>
      <c r="YO44" s="145"/>
      <c r="YP44" s="143"/>
      <c r="YQ44" s="144"/>
      <c r="YR44" s="144"/>
      <c r="YS44" s="144"/>
      <c r="YT44" s="145"/>
      <c r="YU44" s="143"/>
      <c r="YV44" s="144"/>
      <c r="YW44" s="144"/>
      <c r="YX44" s="144"/>
      <c r="YY44" s="145"/>
      <c r="YZ44" s="143"/>
      <c r="ZA44" s="144"/>
      <c r="ZB44" s="144"/>
      <c r="ZC44" s="144"/>
      <c r="ZD44" s="145"/>
      <c r="ZE44" s="143"/>
      <c r="ZF44" s="144"/>
      <c r="ZG44" s="144"/>
      <c r="ZH44" s="144"/>
      <c r="ZI44" s="145"/>
      <c r="ZK44" s="3"/>
      <c r="ZL44" s="3"/>
      <c r="ZM44" s="3"/>
      <c r="ZN44" s="3"/>
      <c r="ZO44" s="3"/>
      <c r="ZP44" s="3"/>
      <c r="ZQ44" s="3"/>
      <c r="ZR44" s="3"/>
      <c r="ZS44" s="3"/>
      <c r="ZT44" s="3"/>
      <c r="ZU44" s="3"/>
      <c r="ZV44" s="3"/>
      <c r="ZW44" s="3"/>
      <c r="ZX44" s="3"/>
      <c r="ZY44" s="3"/>
      <c r="ZZ44" s="3"/>
      <c r="AAA44" s="3"/>
      <c r="AAB44" s="3"/>
      <c r="AAC44" s="3"/>
      <c r="AAD44" s="3"/>
      <c r="AAE44" s="3"/>
      <c r="AAF44" s="3"/>
      <c r="AAG44" s="3"/>
      <c r="AAH44" s="3"/>
    </row>
    <row r="45" spans="1:710" s="4" customFormat="1" ht="11.1" customHeight="1" x14ac:dyDescent="0.4">
      <c r="A45" s="405"/>
      <c r="B45" s="406"/>
      <c r="C45" s="406"/>
      <c r="D45" s="406"/>
      <c r="E45" s="406"/>
      <c r="F45" s="406"/>
      <c r="G45" s="406"/>
      <c r="H45" s="406"/>
      <c r="I45" s="406"/>
      <c r="J45" s="407"/>
      <c r="K45" s="415"/>
      <c r="L45" s="416"/>
      <c r="M45" s="416"/>
      <c r="N45" s="416"/>
      <c r="O45" s="417"/>
      <c r="P45" s="415"/>
      <c r="Q45" s="416"/>
      <c r="R45" s="416"/>
      <c r="S45" s="416"/>
      <c r="T45" s="417"/>
      <c r="U45" s="415"/>
      <c r="V45" s="416"/>
      <c r="W45" s="416"/>
      <c r="X45" s="416"/>
      <c r="Y45" s="417"/>
      <c r="Z45" s="415"/>
      <c r="AA45" s="416"/>
      <c r="AB45" s="416"/>
      <c r="AC45" s="416"/>
      <c r="AD45" s="417"/>
      <c r="AE45" s="415"/>
      <c r="AF45" s="416"/>
      <c r="AG45" s="416"/>
      <c r="AH45" s="416"/>
      <c r="AI45" s="417"/>
      <c r="AJ45" s="415"/>
      <c r="AK45" s="416"/>
      <c r="AL45" s="416"/>
      <c r="AM45" s="416"/>
      <c r="AN45" s="417"/>
      <c r="AO45" s="415"/>
      <c r="AP45" s="416"/>
      <c r="AQ45" s="416"/>
      <c r="AR45" s="416"/>
      <c r="AS45" s="417"/>
      <c r="AT45" s="415"/>
      <c r="AU45" s="416"/>
      <c r="AV45" s="416"/>
      <c r="AW45" s="416"/>
      <c r="AX45" s="417"/>
      <c r="AY45" s="415"/>
      <c r="AZ45" s="416"/>
      <c r="BA45" s="416"/>
      <c r="BB45" s="416"/>
      <c r="BC45" s="417"/>
      <c r="BD45" s="146"/>
      <c r="BE45" s="147"/>
      <c r="BF45" s="147"/>
      <c r="BG45" s="147"/>
      <c r="BH45" s="148"/>
      <c r="BI45" s="146"/>
      <c r="BJ45" s="147"/>
      <c r="BK45" s="147"/>
      <c r="BL45" s="147"/>
      <c r="BM45" s="148"/>
      <c r="BN45" s="146"/>
      <c r="BO45" s="147"/>
      <c r="BP45" s="147"/>
      <c r="BQ45" s="147"/>
      <c r="BR45" s="148"/>
      <c r="BS45" s="146"/>
      <c r="BT45" s="147"/>
      <c r="BU45" s="147"/>
      <c r="BV45" s="147"/>
      <c r="BW45" s="148"/>
      <c r="BX45" s="146"/>
      <c r="BY45" s="147"/>
      <c r="BZ45" s="147"/>
      <c r="CA45" s="147"/>
      <c r="CB45" s="148"/>
      <c r="CC45" s="146"/>
      <c r="CD45" s="147"/>
      <c r="CE45" s="147"/>
      <c r="CF45" s="147"/>
      <c r="CG45" s="148"/>
      <c r="CH45" s="146"/>
      <c r="CI45" s="147"/>
      <c r="CJ45" s="147"/>
      <c r="CK45" s="147"/>
      <c r="CL45" s="148"/>
      <c r="CM45" s="146"/>
      <c r="CN45" s="147"/>
      <c r="CO45" s="147"/>
      <c r="CP45" s="147"/>
      <c r="CQ45" s="148"/>
      <c r="CR45" s="146"/>
      <c r="CS45" s="147"/>
      <c r="CT45" s="147"/>
      <c r="CU45" s="147"/>
      <c r="CV45" s="148"/>
      <c r="CW45" s="146"/>
      <c r="CX45" s="147"/>
      <c r="CY45" s="147"/>
      <c r="CZ45" s="147"/>
      <c r="DA45" s="148"/>
      <c r="DB45" s="146"/>
      <c r="DC45" s="147"/>
      <c r="DD45" s="147"/>
      <c r="DE45" s="147"/>
      <c r="DF45" s="148"/>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48"/>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47"/>
      <c r="FL45" s="147"/>
      <c r="FM45" s="147"/>
      <c r="FN45" s="148"/>
      <c r="FO45" s="146"/>
      <c r="FP45" s="147"/>
      <c r="FQ45" s="147"/>
      <c r="FR45" s="147"/>
      <c r="FS45" s="148"/>
      <c r="FT45" s="146"/>
      <c r="FU45" s="147"/>
      <c r="FV45" s="147"/>
      <c r="FW45" s="147"/>
      <c r="FX45" s="148"/>
      <c r="FY45" s="146"/>
      <c r="FZ45" s="147"/>
      <c r="GA45" s="147"/>
      <c r="GB45" s="147"/>
      <c r="GC45" s="148"/>
      <c r="GD45" s="146"/>
      <c r="GE45" s="147"/>
      <c r="GF45" s="147"/>
      <c r="GG45" s="147"/>
      <c r="GH45" s="148"/>
      <c r="GI45" s="146"/>
      <c r="GJ45" s="147"/>
      <c r="GK45" s="147"/>
      <c r="GL45" s="147"/>
      <c r="GM45" s="148"/>
      <c r="GN45" s="146"/>
      <c r="GO45" s="147"/>
      <c r="GP45" s="147"/>
      <c r="GQ45" s="147"/>
      <c r="GR45" s="148"/>
      <c r="GS45" s="146"/>
      <c r="GT45" s="147"/>
      <c r="GU45" s="147"/>
      <c r="GV45" s="147"/>
      <c r="GW45" s="148"/>
      <c r="GX45" s="146"/>
      <c r="GY45" s="147"/>
      <c r="GZ45" s="147"/>
      <c r="HA45" s="147"/>
      <c r="HB45" s="148"/>
      <c r="HC45" s="146"/>
      <c r="HD45" s="147"/>
      <c r="HE45" s="147"/>
      <c r="HF45" s="147"/>
      <c r="HG45" s="148"/>
      <c r="HH45" s="146"/>
      <c r="HI45" s="147"/>
      <c r="HJ45" s="147"/>
      <c r="HK45" s="147"/>
      <c r="HL45" s="148"/>
      <c r="HM45" s="146"/>
      <c r="HN45" s="147"/>
      <c r="HO45" s="147"/>
      <c r="HP45" s="147"/>
      <c r="HQ45" s="148"/>
      <c r="HR45" s="146"/>
      <c r="HS45" s="147"/>
      <c r="HT45" s="147"/>
      <c r="HU45" s="147"/>
      <c r="HV45" s="148"/>
      <c r="HW45" s="146"/>
      <c r="HX45" s="147"/>
      <c r="HY45" s="147"/>
      <c r="HZ45" s="147"/>
      <c r="IA45" s="148"/>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147"/>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147"/>
      <c r="KD45" s="148"/>
      <c r="KE45" s="146"/>
      <c r="KF45" s="147"/>
      <c r="KG45" s="147"/>
      <c r="KH45" s="147"/>
      <c r="KI45" s="148"/>
      <c r="KJ45" s="146"/>
      <c r="KK45" s="147"/>
      <c r="KL45" s="147"/>
      <c r="KM45" s="147"/>
      <c r="KN45" s="148"/>
      <c r="KO45" s="146"/>
      <c r="KP45" s="147"/>
      <c r="KQ45" s="147"/>
      <c r="KR45" s="147"/>
      <c r="KS45" s="148"/>
      <c r="KT45" s="146"/>
      <c r="KU45" s="147"/>
      <c r="KV45" s="147"/>
      <c r="KW45" s="147"/>
      <c r="KX45" s="148"/>
      <c r="KY45" s="146"/>
      <c r="KZ45" s="147"/>
      <c r="LA45" s="147"/>
      <c r="LB45" s="147"/>
      <c r="LC45" s="148"/>
      <c r="LD45" s="146"/>
      <c r="LE45" s="147"/>
      <c r="LF45" s="147"/>
      <c r="LG45" s="147"/>
      <c r="LH45" s="148"/>
      <c r="LI45" s="146"/>
      <c r="LJ45" s="147"/>
      <c r="LK45" s="147"/>
      <c r="LL45" s="147"/>
      <c r="LM45" s="148"/>
      <c r="LN45" s="146"/>
      <c r="LO45" s="147"/>
      <c r="LP45" s="147"/>
      <c r="LQ45" s="147"/>
      <c r="LR45" s="148"/>
      <c r="LS45" s="146"/>
      <c r="LT45" s="147"/>
      <c r="LU45" s="147"/>
      <c r="LV45" s="147"/>
      <c r="LW45" s="148"/>
      <c r="LX45" s="146"/>
      <c r="LY45" s="147"/>
      <c r="LZ45" s="147"/>
      <c r="MA45" s="147"/>
      <c r="MB45" s="148"/>
      <c r="MC45" s="146"/>
      <c r="MD45" s="147"/>
      <c r="ME45" s="147"/>
      <c r="MF45" s="147"/>
      <c r="MG45" s="148"/>
      <c r="MH45" s="146"/>
      <c r="MI45" s="147"/>
      <c r="MJ45" s="147"/>
      <c r="MK45" s="147"/>
      <c r="ML45" s="148"/>
      <c r="MM45" s="146"/>
      <c r="MN45" s="147"/>
      <c r="MO45" s="147"/>
      <c r="MP45" s="147"/>
      <c r="MQ45" s="148"/>
      <c r="MR45" s="146"/>
      <c r="MS45" s="147"/>
      <c r="MT45" s="147"/>
      <c r="MU45" s="147"/>
      <c r="MV45" s="148"/>
      <c r="MW45" s="146"/>
      <c r="MX45" s="147"/>
      <c r="MY45" s="147"/>
      <c r="MZ45" s="147"/>
      <c r="NA45" s="148"/>
      <c r="NB45" s="146"/>
      <c r="NC45" s="147"/>
      <c r="ND45" s="147"/>
      <c r="NE45" s="147"/>
      <c r="NF45" s="148"/>
      <c r="NG45" s="146"/>
      <c r="NH45" s="147"/>
      <c r="NI45" s="147"/>
      <c r="NJ45" s="147"/>
      <c r="NK45" s="148"/>
      <c r="NL45" s="146"/>
      <c r="NM45" s="147"/>
      <c r="NN45" s="147"/>
      <c r="NO45" s="147"/>
      <c r="NP45" s="148"/>
      <c r="NQ45" s="146"/>
      <c r="NR45" s="147"/>
      <c r="NS45" s="147"/>
      <c r="NT45" s="147"/>
      <c r="NU45" s="148"/>
      <c r="NV45" s="146"/>
      <c r="NW45" s="147"/>
      <c r="NX45" s="147"/>
      <c r="NY45" s="147"/>
      <c r="NZ45" s="148"/>
      <c r="OA45" s="146"/>
      <c r="OB45" s="147"/>
      <c r="OC45" s="147"/>
      <c r="OD45" s="147"/>
      <c r="OE45" s="148"/>
      <c r="OF45" s="146"/>
      <c r="OG45" s="147"/>
      <c r="OH45" s="147"/>
      <c r="OI45" s="147"/>
      <c r="OJ45" s="148"/>
      <c r="OK45" s="146"/>
      <c r="OL45" s="147"/>
      <c r="OM45" s="147"/>
      <c r="ON45" s="147"/>
      <c r="OO45" s="148"/>
      <c r="OP45" s="146"/>
      <c r="OQ45" s="147"/>
      <c r="OR45" s="147"/>
      <c r="OS45" s="147"/>
      <c r="OT45" s="148"/>
      <c r="OU45" s="146"/>
      <c r="OV45" s="147"/>
      <c r="OW45" s="147"/>
      <c r="OX45" s="147"/>
      <c r="OY45" s="148"/>
      <c r="OZ45" s="146"/>
      <c r="PA45" s="147"/>
      <c r="PB45" s="147"/>
      <c r="PC45" s="147"/>
      <c r="PD45" s="148"/>
      <c r="PE45" s="146"/>
      <c r="PF45" s="147"/>
      <c r="PG45" s="147"/>
      <c r="PH45" s="147"/>
      <c r="PI45" s="148"/>
      <c r="PJ45" s="146"/>
      <c r="PK45" s="147"/>
      <c r="PL45" s="147"/>
      <c r="PM45" s="147"/>
      <c r="PN45" s="148"/>
      <c r="PO45" s="146"/>
      <c r="PP45" s="147"/>
      <c r="PQ45" s="147"/>
      <c r="PR45" s="147"/>
      <c r="PS45" s="148"/>
      <c r="PT45" s="146"/>
      <c r="PU45" s="147"/>
      <c r="PV45" s="147"/>
      <c r="PW45" s="147"/>
      <c r="PX45" s="148"/>
      <c r="PY45" s="146"/>
      <c r="PZ45" s="147"/>
      <c r="QA45" s="147"/>
      <c r="QB45" s="147"/>
      <c r="QC45" s="148"/>
      <c r="QD45" s="146"/>
      <c r="QE45" s="147"/>
      <c r="QF45" s="147"/>
      <c r="QG45" s="147"/>
      <c r="QH45" s="148"/>
      <c r="QI45" s="146"/>
      <c r="QJ45" s="147"/>
      <c r="QK45" s="147"/>
      <c r="QL45" s="147"/>
      <c r="QM45" s="148"/>
      <c r="QN45" s="146"/>
      <c r="QO45" s="147"/>
      <c r="QP45" s="147"/>
      <c r="QQ45" s="147"/>
      <c r="QR45" s="148"/>
      <c r="QS45" s="146"/>
      <c r="QT45" s="147"/>
      <c r="QU45" s="147"/>
      <c r="QV45" s="147"/>
      <c r="QW45" s="148"/>
      <c r="QX45" s="146"/>
      <c r="QY45" s="147"/>
      <c r="QZ45" s="147"/>
      <c r="RA45" s="147"/>
      <c r="RB45" s="148"/>
      <c r="RC45" s="146"/>
      <c r="RD45" s="147"/>
      <c r="RE45" s="147"/>
      <c r="RF45" s="147"/>
      <c r="RG45" s="148"/>
      <c r="RH45" s="146"/>
      <c r="RI45" s="147"/>
      <c r="RJ45" s="147"/>
      <c r="RK45" s="147"/>
      <c r="RL45" s="148"/>
      <c r="RM45" s="146"/>
      <c r="RN45" s="147"/>
      <c r="RO45" s="147"/>
      <c r="RP45" s="147"/>
      <c r="RQ45" s="148"/>
      <c r="RR45" s="146"/>
      <c r="RS45" s="147"/>
      <c r="RT45" s="147"/>
      <c r="RU45" s="147"/>
      <c r="RV45" s="148"/>
      <c r="RW45" s="146"/>
      <c r="RX45" s="147"/>
      <c r="RY45" s="147"/>
      <c r="RZ45" s="147"/>
      <c r="SA45" s="148"/>
      <c r="SB45" s="146"/>
      <c r="SC45" s="147"/>
      <c r="SD45" s="147"/>
      <c r="SE45" s="147"/>
      <c r="SF45" s="148"/>
      <c r="SG45" s="146"/>
      <c r="SH45" s="147"/>
      <c r="SI45" s="147"/>
      <c r="SJ45" s="147"/>
      <c r="SK45" s="148"/>
      <c r="SL45" s="146"/>
      <c r="SM45" s="147"/>
      <c r="SN45" s="147"/>
      <c r="SO45" s="147"/>
      <c r="SP45" s="148"/>
      <c r="SQ45" s="146"/>
      <c r="SR45" s="147"/>
      <c r="SS45" s="147"/>
      <c r="ST45" s="147"/>
      <c r="SU45" s="148"/>
      <c r="SV45" s="146"/>
      <c r="SW45" s="147"/>
      <c r="SX45" s="147"/>
      <c r="SY45" s="147"/>
      <c r="SZ45" s="148"/>
      <c r="TA45" s="146"/>
      <c r="TB45" s="147"/>
      <c r="TC45" s="147"/>
      <c r="TD45" s="147"/>
      <c r="TE45" s="148"/>
      <c r="TF45" s="146"/>
      <c r="TG45" s="147"/>
      <c r="TH45" s="147"/>
      <c r="TI45" s="147"/>
      <c r="TJ45" s="148"/>
      <c r="TK45" s="146"/>
      <c r="TL45" s="147"/>
      <c r="TM45" s="147"/>
      <c r="TN45" s="147"/>
      <c r="TO45" s="148"/>
      <c r="TP45" s="146"/>
      <c r="TQ45" s="147"/>
      <c r="TR45" s="147"/>
      <c r="TS45" s="147"/>
      <c r="TT45" s="148"/>
      <c r="TU45" s="146"/>
      <c r="TV45" s="147"/>
      <c r="TW45" s="147"/>
      <c r="TX45" s="147"/>
      <c r="TY45" s="148"/>
      <c r="TZ45" s="146"/>
      <c r="UA45" s="147"/>
      <c r="UB45" s="147"/>
      <c r="UC45" s="147"/>
      <c r="UD45" s="148"/>
      <c r="UE45" s="146"/>
      <c r="UF45" s="147"/>
      <c r="UG45" s="147"/>
      <c r="UH45" s="147"/>
      <c r="UI45" s="148"/>
      <c r="UJ45" s="146"/>
      <c r="UK45" s="147"/>
      <c r="UL45" s="147"/>
      <c r="UM45" s="147"/>
      <c r="UN45" s="148"/>
      <c r="UO45" s="146"/>
      <c r="UP45" s="147"/>
      <c r="UQ45" s="147"/>
      <c r="UR45" s="147"/>
      <c r="US45" s="148"/>
      <c r="UT45" s="146"/>
      <c r="UU45" s="147"/>
      <c r="UV45" s="147"/>
      <c r="UW45" s="147"/>
      <c r="UX45" s="148"/>
      <c r="UY45" s="146"/>
      <c r="UZ45" s="147"/>
      <c r="VA45" s="147"/>
      <c r="VB45" s="147"/>
      <c r="VC45" s="148"/>
      <c r="VD45" s="146"/>
      <c r="VE45" s="147"/>
      <c r="VF45" s="147"/>
      <c r="VG45" s="147"/>
      <c r="VH45" s="148"/>
      <c r="VI45" s="146"/>
      <c r="VJ45" s="147"/>
      <c r="VK45" s="147"/>
      <c r="VL45" s="147"/>
      <c r="VM45" s="148"/>
      <c r="VN45" s="146"/>
      <c r="VO45" s="147"/>
      <c r="VP45" s="147"/>
      <c r="VQ45" s="147"/>
      <c r="VR45" s="148"/>
      <c r="VS45" s="146"/>
      <c r="VT45" s="147"/>
      <c r="VU45" s="147"/>
      <c r="VV45" s="147"/>
      <c r="VW45" s="148"/>
      <c r="VX45" s="146"/>
      <c r="VY45" s="147"/>
      <c r="VZ45" s="147"/>
      <c r="WA45" s="147"/>
      <c r="WB45" s="148"/>
      <c r="WC45" s="146"/>
      <c r="WD45" s="147"/>
      <c r="WE45" s="147"/>
      <c r="WF45" s="147"/>
      <c r="WG45" s="148"/>
      <c r="WH45" s="146"/>
      <c r="WI45" s="147"/>
      <c r="WJ45" s="147"/>
      <c r="WK45" s="147"/>
      <c r="WL45" s="148"/>
      <c r="WM45" s="146"/>
      <c r="WN45" s="147"/>
      <c r="WO45" s="147"/>
      <c r="WP45" s="147"/>
      <c r="WQ45" s="148"/>
      <c r="WR45" s="146"/>
      <c r="WS45" s="147"/>
      <c r="WT45" s="147"/>
      <c r="WU45" s="147"/>
      <c r="WV45" s="148"/>
      <c r="WW45" s="146"/>
      <c r="WX45" s="147"/>
      <c r="WY45" s="147"/>
      <c r="WZ45" s="147"/>
      <c r="XA45" s="148"/>
      <c r="XB45" s="146"/>
      <c r="XC45" s="147"/>
      <c r="XD45" s="147"/>
      <c r="XE45" s="147"/>
      <c r="XF45" s="148"/>
      <c r="XG45" s="146"/>
      <c r="XH45" s="147"/>
      <c r="XI45" s="147"/>
      <c r="XJ45" s="147"/>
      <c r="XK45" s="148"/>
      <c r="XL45" s="146"/>
      <c r="XM45" s="147"/>
      <c r="XN45" s="147"/>
      <c r="XO45" s="147"/>
      <c r="XP45" s="148"/>
      <c r="XQ45" s="146"/>
      <c r="XR45" s="147"/>
      <c r="XS45" s="147"/>
      <c r="XT45" s="147"/>
      <c r="XU45" s="148"/>
      <c r="XV45" s="146"/>
      <c r="XW45" s="147"/>
      <c r="XX45" s="147"/>
      <c r="XY45" s="147"/>
      <c r="XZ45" s="148"/>
      <c r="YA45" s="146"/>
      <c r="YB45" s="147"/>
      <c r="YC45" s="147"/>
      <c r="YD45" s="147"/>
      <c r="YE45" s="148"/>
      <c r="YF45" s="146"/>
      <c r="YG45" s="147"/>
      <c r="YH45" s="147"/>
      <c r="YI45" s="147"/>
      <c r="YJ45" s="148"/>
      <c r="YK45" s="146"/>
      <c r="YL45" s="147"/>
      <c r="YM45" s="147"/>
      <c r="YN45" s="147"/>
      <c r="YO45" s="148"/>
      <c r="YP45" s="146"/>
      <c r="YQ45" s="147"/>
      <c r="YR45" s="147"/>
      <c r="YS45" s="147"/>
      <c r="YT45" s="148"/>
      <c r="YU45" s="146"/>
      <c r="YV45" s="147"/>
      <c r="YW45" s="147"/>
      <c r="YX45" s="147"/>
      <c r="YY45" s="148"/>
      <c r="YZ45" s="146"/>
      <c r="ZA45" s="147"/>
      <c r="ZB45" s="147"/>
      <c r="ZC45" s="147"/>
      <c r="ZD45" s="148"/>
      <c r="ZE45" s="146"/>
      <c r="ZF45" s="147"/>
      <c r="ZG45" s="147"/>
      <c r="ZH45" s="147"/>
      <c r="ZI45" s="148"/>
      <c r="ZK45" s="3"/>
      <c r="ZL45" s="3"/>
      <c r="ZM45" s="3"/>
      <c r="ZN45" s="3"/>
      <c r="ZO45" s="3"/>
      <c r="ZP45" s="3"/>
      <c r="ZQ45" s="3"/>
      <c r="ZR45" s="3"/>
      <c r="ZS45" s="3"/>
      <c r="ZT45" s="3"/>
      <c r="ZU45" s="3"/>
      <c r="ZV45" s="3"/>
      <c r="ZW45" s="3"/>
      <c r="ZX45" s="3"/>
      <c r="ZY45" s="3"/>
      <c r="ZZ45" s="3"/>
      <c r="AAA45" s="3"/>
      <c r="AAB45" s="3"/>
      <c r="AAC45" s="3"/>
      <c r="AAD45" s="3"/>
      <c r="AAE45" s="3"/>
      <c r="AAF45" s="3"/>
      <c r="AAG45" s="3"/>
      <c r="AAH45" s="3"/>
    </row>
    <row r="46" spans="1:710" s="4" customFormat="1" ht="11.1" customHeight="1" x14ac:dyDescent="0.4">
      <c r="A46" s="399" t="s">
        <v>75</v>
      </c>
      <c r="B46" s="400"/>
      <c r="C46" s="400"/>
      <c r="D46" s="400"/>
      <c r="E46" s="400"/>
      <c r="F46" s="400"/>
      <c r="G46" s="400"/>
      <c r="H46" s="400"/>
      <c r="I46" s="400"/>
      <c r="J46" s="401"/>
      <c r="K46" s="419">
        <v>9876</v>
      </c>
      <c r="L46" s="420"/>
      <c r="M46" s="420"/>
      <c r="N46" s="420"/>
      <c r="O46" s="421"/>
      <c r="P46" s="419">
        <v>5432</v>
      </c>
      <c r="Q46" s="420"/>
      <c r="R46" s="420"/>
      <c r="S46" s="420"/>
      <c r="T46" s="421"/>
      <c r="U46" s="419">
        <v>1098</v>
      </c>
      <c r="V46" s="420"/>
      <c r="W46" s="420"/>
      <c r="X46" s="420"/>
      <c r="Y46" s="421"/>
      <c r="Z46" s="419">
        <v>7654</v>
      </c>
      <c r="AA46" s="420"/>
      <c r="AB46" s="420"/>
      <c r="AC46" s="420"/>
      <c r="AD46" s="421"/>
      <c r="AE46" s="419">
        <v>3210</v>
      </c>
      <c r="AF46" s="420"/>
      <c r="AG46" s="420"/>
      <c r="AH46" s="420"/>
      <c r="AI46" s="421"/>
      <c r="AJ46" s="419">
        <v>9876</v>
      </c>
      <c r="AK46" s="420"/>
      <c r="AL46" s="420"/>
      <c r="AM46" s="420"/>
      <c r="AN46" s="421"/>
      <c r="AO46" s="419">
        <v>5432</v>
      </c>
      <c r="AP46" s="420"/>
      <c r="AQ46" s="420"/>
      <c r="AR46" s="420"/>
      <c r="AS46" s="421"/>
      <c r="AT46" s="419">
        <v>1098</v>
      </c>
      <c r="AU46" s="420"/>
      <c r="AV46" s="420"/>
      <c r="AW46" s="420"/>
      <c r="AX46" s="421"/>
      <c r="AY46" s="419">
        <v>7654</v>
      </c>
      <c r="AZ46" s="420"/>
      <c r="BA46" s="420"/>
      <c r="BB46" s="420"/>
      <c r="BC46" s="421"/>
      <c r="BD46" s="149"/>
      <c r="BE46" s="150"/>
      <c r="BF46" s="150"/>
      <c r="BG46" s="150"/>
      <c r="BH46" s="151"/>
      <c r="BI46" s="149"/>
      <c r="BJ46" s="150"/>
      <c r="BK46" s="150"/>
      <c r="BL46" s="150"/>
      <c r="BM46" s="151"/>
      <c r="BN46" s="149"/>
      <c r="BO46" s="150"/>
      <c r="BP46" s="150"/>
      <c r="BQ46" s="150"/>
      <c r="BR46" s="151"/>
      <c r="BS46" s="149"/>
      <c r="BT46" s="150"/>
      <c r="BU46" s="150"/>
      <c r="BV46" s="150"/>
      <c r="BW46" s="151"/>
      <c r="BX46" s="149"/>
      <c r="BY46" s="150"/>
      <c r="BZ46" s="150"/>
      <c r="CA46" s="150"/>
      <c r="CB46" s="151"/>
      <c r="CC46" s="149"/>
      <c r="CD46" s="150"/>
      <c r="CE46" s="150"/>
      <c r="CF46" s="150"/>
      <c r="CG46" s="151"/>
      <c r="CH46" s="149"/>
      <c r="CI46" s="150"/>
      <c r="CJ46" s="150"/>
      <c r="CK46" s="150"/>
      <c r="CL46" s="151"/>
      <c r="CM46" s="149"/>
      <c r="CN46" s="150"/>
      <c r="CO46" s="150"/>
      <c r="CP46" s="150"/>
      <c r="CQ46" s="151"/>
      <c r="CR46" s="149"/>
      <c r="CS46" s="150"/>
      <c r="CT46" s="150"/>
      <c r="CU46" s="150"/>
      <c r="CV46" s="151"/>
      <c r="CW46" s="149"/>
      <c r="CX46" s="150"/>
      <c r="CY46" s="150"/>
      <c r="CZ46" s="150"/>
      <c r="DA46" s="151"/>
      <c r="DB46" s="149"/>
      <c r="DC46" s="150"/>
      <c r="DD46" s="150"/>
      <c r="DE46" s="150"/>
      <c r="DF46" s="151"/>
      <c r="DG46" s="149"/>
      <c r="DH46" s="150"/>
      <c r="DI46" s="150"/>
      <c r="DJ46" s="150"/>
      <c r="DK46" s="151"/>
      <c r="DL46" s="149"/>
      <c r="DM46" s="150"/>
      <c r="DN46" s="150"/>
      <c r="DO46" s="150"/>
      <c r="DP46" s="151"/>
      <c r="DQ46" s="149"/>
      <c r="DR46" s="150"/>
      <c r="DS46" s="150"/>
      <c r="DT46" s="150"/>
      <c r="DU46" s="151"/>
      <c r="DV46" s="149"/>
      <c r="DW46" s="150"/>
      <c r="DX46" s="150"/>
      <c r="DY46" s="150"/>
      <c r="DZ46" s="151"/>
      <c r="EA46" s="149"/>
      <c r="EB46" s="150"/>
      <c r="EC46" s="150"/>
      <c r="ED46" s="150"/>
      <c r="EE46" s="151"/>
      <c r="EF46" s="149"/>
      <c r="EG46" s="150"/>
      <c r="EH46" s="150"/>
      <c r="EI46" s="150"/>
      <c r="EJ46" s="151"/>
      <c r="EK46" s="149"/>
      <c r="EL46" s="150"/>
      <c r="EM46" s="150"/>
      <c r="EN46" s="150"/>
      <c r="EO46" s="151"/>
      <c r="EP46" s="149"/>
      <c r="EQ46" s="150"/>
      <c r="ER46" s="150"/>
      <c r="ES46" s="150"/>
      <c r="ET46" s="151"/>
      <c r="EU46" s="149"/>
      <c r="EV46" s="150"/>
      <c r="EW46" s="150"/>
      <c r="EX46" s="150"/>
      <c r="EY46" s="151"/>
      <c r="EZ46" s="149"/>
      <c r="FA46" s="150"/>
      <c r="FB46" s="150"/>
      <c r="FC46" s="150"/>
      <c r="FD46" s="151"/>
      <c r="FE46" s="149"/>
      <c r="FF46" s="150"/>
      <c r="FG46" s="150"/>
      <c r="FH46" s="150"/>
      <c r="FI46" s="151"/>
      <c r="FJ46" s="149"/>
      <c r="FK46" s="150"/>
      <c r="FL46" s="150"/>
      <c r="FM46" s="150"/>
      <c r="FN46" s="151"/>
      <c r="FO46" s="149"/>
      <c r="FP46" s="150"/>
      <c r="FQ46" s="150"/>
      <c r="FR46" s="150"/>
      <c r="FS46" s="151"/>
      <c r="FT46" s="149"/>
      <c r="FU46" s="150"/>
      <c r="FV46" s="150"/>
      <c r="FW46" s="150"/>
      <c r="FX46" s="151"/>
      <c r="FY46" s="149"/>
      <c r="FZ46" s="150"/>
      <c r="GA46" s="150"/>
      <c r="GB46" s="150"/>
      <c r="GC46" s="151"/>
      <c r="GD46" s="149"/>
      <c r="GE46" s="150"/>
      <c r="GF46" s="150"/>
      <c r="GG46" s="150"/>
      <c r="GH46" s="151"/>
      <c r="GI46" s="149"/>
      <c r="GJ46" s="150"/>
      <c r="GK46" s="150"/>
      <c r="GL46" s="150"/>
      <c r="GM46" s="151"/>
      <c r="GN46" s="149"/>
      <c r="GO46" s="150"/>
      <c r="GP46" s="150"/>
      <c r="GQ46" s="150"/>
      <c r="GR46" s="151"/>
      <c r="GS46" s="149"/>
      <c r="GT46" s="150"/>
      <c r="GU46" s="150"/>
      <c r="GV46" s="150"/>
      <c r="GW46" s="151"/>
      <c r="GX46" s="149"/>
      <c r="GY46" s="150"/>
      <c r="GZ46" s="150"/>
      <c r="HA46" s="150"/>
      <c r="HB46" s="151"/>
      <c r="HC46" s="149"/>
      <c r="HD46" s="150"/>
      <c r="HE46" s="150"/>
      <c r="HF46" s="150"/>
      <c r="HG46" s="151"/>
      <c r="HH46" s="149"/>
      <c r="HI46" s="150"/>
      <c r="HJ46" s="150"/>
      <c r="HK46" s="150"/>
      <c r="HL46" s="151"/>
      <c r="HM46" s="149"/>
      <c r="HN46" s="150"/>
      <c r="HO46" s="150"/>
      <c r="HP46" s="150"/>
      <c r="HQ46" s="151"/>
      <c r="HR46" s="149"/>
      <c r="HS46" s="150"/>
      <c r="HT46" s="150"/>
      <c r="HU46" s="150"/>
      <c r="HV46" s="151"/>
      <c r="HW46" s="149"/>
      <c r="HX46" s="150"/>
      <c r="HY46" s="150"/>
      <c r="HZ46" s="150"/>
      <c r="IA46" s="151"/>
      <c r="IB46" s="149"/>
      <c r="IC46" s="150"/>
      <c r="ID46" s="150"/>
      <c r="IE46" s="150"/>
      <c r="IF46" s="151"/>
      <c r="IG46" s="149"/>
      <c r="IH46" s="150"/>
      <c r="II46" s="150"/>
      <c r="IJ46" s="150"/>
      <c r="IK46" s="151"/>
      <c r="IL46" s="149"/>
      <c r="IM46" s="150"/>
      <c r="IN46" s="150"/>
      <c r="IO46" s="150"/>
      <c r="IP46" s="151"/>
      <c r="IQ46" s="149"/>
      <c r="IR46" s="150"/>
      <c r="IS46" s="150"/>
      <c r="IT46" s="150"/>
      <c r="IU46" s="151"/>
      <c r="IV46" s="149"/>
      <c r="IW46" s="150"/>
      <c r="IX46" s="150"/>
      <c r="IY46" s="150"/>
      <c r="IZ46" s="151"/>
      <c r="JA46" s="149"/>
      <c r="JB46" s="150"/>
      <c r="JC46" s="150"/>
      <c r="JD46" s="150"/>
      <c r="JE46" s="151"/>
      <c r="JF46" s="149"/>
      <c r="JG46" s="150"/>
      <c r="JH46" s="150"/>
      <c r="JI46" s="150"/>
      <c r="JJ46" s="151"/>
      <c r="JK46" s="149"/>
      <c r="JL46" s="150"/>
      <c r="JM46" s="150"/>
      <c r="JN46" s="150"/>
      <c r="JO46" s="151"/>
      <c r="JP46" s="149"/>
      <c r="JQ46" s="150"/>
      <c r="JR46" s="150"/>
      <c r="JS46" s="150"/>
      <c r="JT46" s="151"/>
      <c r="JU46" s="149"/>
      <c r="JV46" s="150"/>
      <c r="JW46" s="150"/>
      <c r="JX46" s="150"/>
      <c r="JY46" s="151"/>
      <c r="JZ46" s="149"/>
      <c r="KA46" s="150"/>
      <c r="KB46" s="150"/>
      <c r="KC46" s="150"/>
      <c r="KD46" s="151"/>
      <c r="KE46" s="149"/>
      <c r="KF46" s="150"/>
      <c r="KG46" s="150"/>
      <c r="KH46" s="150"/>
      <c r="KI46" s="151"/>
      <c r="KJ46" s="149"/>
      <c r="KK46" s="150"/>
      <c r="KL46" s="150"/>
      <c r="KM46" s="150"/>
      <c r="KN46" s="151"/>
      <c r="KO46" s="149"/>
      <c r="KP46" s="150"/>
      <c r="KQ46" s="150"/>
      <c r="KR46" s="150"/>
      <c r="KS46" s="151"/>
      <c r="KT46" s="149"/>
      <c r="KU46" s="150"/>
      <c r="KV46" s="150"/>
      <c r="KW46" s="150"/>
      <c r="KX46" s="151"/>
      <c r="KY46" s="149"/>
      <c r="KZ46" s="150"/>
      <c r="LA46" s="150"/>
      <c r="LB46" s="150"/>
      <c r="LC46" s="151"/>
      <c r="LD46" s="149"/>
      <c r="LE46" s="150"/>
      <c r="LF46" s="150"/>
      <c r="LG46" s="150"/>
      <c r="LH46" s="151"/>
      <c r="LI46" s="149"/>
      <c r="LJ46" s="150"/>
      <c r="LK46" s="150"/>
      <c r="LL46" s="150"/>
      <c r="LM46" s="151"/>
      <c r="LN46" s="149"/>
      <c r="LO46" s="150"/>
      <c r="LP46" s="150"/>
      <c r="LQ46" s="150"/>
      <c r="LR46" s="151"/>
      <c r="LS46" s="149"/>
      <c r="LT46" s="150"/>
      <c r="LU46" s="150"/>
      <c r="LV46" s="150"/>
      <c r="LW46" s="151"/>
      <c r="LX46" s="149"/>
      <c r="LY46" s="150"/>
      <c r="LZ46" s="150"/>
      <c r="MA46" s="150"/>
      <c r="MB46" s="151"/>
      <c r="MC46" s="149"/>
      <c r="MD46" s="150"/>
      <c r="ME46" s="150"/>
      <c r="MF46" s="150"/>
      <c r="MG46" s="151"/>
      <c r="MH46" s="149"/>
      <c r="MI46" s="150"/>
      <c r="MJ46" s="150"/>
      <c r="MK46" s="150"/>
      <c r="ML46" s="151"/>
      <c r="MM46" s="149"/>
      <c r="MN46" s="150"/>
      <c r="MO46" s="150"/>
      <c r="MP46" s="150"/>
      <c r="MQ46" s="151"/>
      <c r="MR46" s="149"/>
      <c r="MS46" s="150"/>
      <c r="MT46" s="150"/>
      <c r="MU46" s="150"/>
      <c r="MV46" s="151"/>
      <c r="MW46" s="149"/>
      <c r="MX46" s="150"/>
      <c r="MY46" s="150"/>
      <c r="MZ46" s="150"/>
      <c r="NA46" s="151"/>
      <c r="NB46" s="149"/>
      <c r="NC46" s="150"/>
      <c r="ND46" s="150"/>
      <c r="NE46" s="150"/>
      <c r="NF46" s="151"/>
      <c r="NG46" s="149"/>
      <c r="NH46" s="150"/>
      <c r="NI46" s="150"/>
      <c r="NJ46" s="150"/>
      <c r="NK46" s="151"/>
      <c r="NL46" s="149"/>
      <c r="NM46" s="150"/>
      <c r="NN46" s="150"/>
      <c r="NO46" s="150"/>
      <c r="NP46" s="151"/>
      <c r="NQ46" s="149"/>
      <c r="NR46" s="150"/>
      <c r="NS46" s="150"/>
      <c r="NT46" s="150"/>
      <c r="NU46" s="151"/>
      <c r="NV46" s="149"/>
      <c r="NW46" s="150"/>
      <c r="NX46" s="150"/>
      <c r="NY46" s="150"/>
      <c r="NZ46" s="151"/>
      <c r="OA46" s="149"/>
      <c r="OB46" s="150"/>
      <c r="OC46" s="150"/>
      <c r="OD46" s="150"/>
      <c r="OE46" s="151"/>
      <c r="OF46" s="149"/>
      <c r="OG46" s="150"/>
      <c r="OH46" s="150"/>
      <c r="OI46" s="150"/>
      <c r="OJ46" s="151"/>
      <c r="OK46" s="149"/>
      <c r="OL46" s="150"/>
      <c r="OM46" s="150"/>
      <c r="ON46" s="150"/>
      <c r="OO46" s="151"/>
      <c r="OP46" s="149"/>
      <c r="OQ46" s="150"/>
      <c r="OR46" s="150"/>
      <c r="OS46" s="150"/>
      <c r="OT46" s="151"/>
      <c r="OU46" s="149"/>
      <c r="OV46" s="150"/>
      <c r="OW46" s="150"/>
      <c r="OX46" s="150"/>
      <c r="OY46" s="151"/>
      <c r="OZ46" s="149"/>
      <c r="PA46" s="150"/>
      <c r="PB46" s="150"/>
      <c r="PC46" s="150"/>
      <c r="PD46" s="151"/>
      <c r="PE46" s="149"/>
      <c r="PF46" s="150"/>
      <c r="PG46" s="150"/>
      <c r="PH46" s="150"/>
      <c r="PI46" s="151"/>
      <c r="PJ46" s="149"/>
      <c r="PK46" s="150"/>
      <c r="PL46" s="150"/>
      <c r="PM46" s="150"/>
      <c r="PN46" s="151"/>
      <c r="PO46" s="149"/>
      <c r="PP46" s="150"/>
      <c r="PQ46" s="150"/>
      <c r="PR46" s="150"/>
      <c r="PS46" s="151"/>
      <c r="PT46" s="149"/>
      <c r="PU46" s="150"/>
      <c r="PV46" s="150"/>
      <c r="PW46" s="150"/>
      <c r="PX46" s="151"/>
      <c r="PY46" s="149"/>
      <c r="PZ46" s="150"/>
      <c r="QA46" s="150"/>
      <c r="QB46" s="150"/>
      <c r="QC46" s="151"/>
      <c r="QD46" s="149"/>
      <c r="QE46" s="150"/>
      <c r="QF46" s="150"/>
      <c r="QG46" s="150"/>
      <c r="QH46" s="151"/>
      <c r="QI46" s="149"/>
      <c r="QJ46" s="150"/>
      <c r="QK46" s="150"/>
      <c r="QL46" s="150"/>
      <c r="QM46" s="151"/>
      <c r="QN46" s="149"/>
      <c r="QO46" s="150"/>
      <c r="QP46" s="150"/>
      <c r="QQ46" s="150"/>
      <c r="QR46" s="151"/>
      <c r="QS46" s="149"/>
      <c r="QT46" s="150"/>
      <c r="QU46" s="150"/>
      <c r="QV46" s="150"/>
      <c r="QW46" s="151"/>
      <c r="QX46" s="149"/>
      <c r="QY46" s="150"/>
      <c r="QZ46" s="150"/>
      <c r="RA46" s="150"/>
      <c r="RB46" s="151"/>
      <c r="RC46" s="149"/>
      <c r="RD46" s="150"/>
      <c r="RE46" s="150"/>
      <c r="RF46" s="150"/>
      <c r="RG46" s="151"/>
      <c r="RH46" s="149"/>
      <c r="RI46" s="150"/>
      <c r="RJ46" s="150"/>
      <c r="RK46" s="150"/>
      <c r="RL46" s="151"/>
      <c r="RM46" s="149"/>
      <c r="RN46" s="150"/>
      <c r="RO46" s="150"/>
      <c r="RP46" s="150"/>
      <c r="RQ46" s="151"/>
      <c r="RR46" s="149"/>
      <c r="RS46" s="150"/>
      <c r="RT46" s="150"/>
      <c r="RU46" s="150"/>
      <c r="RV46" s="151"/>
      <c r="RW46" s="149"/>
      <c r="RX46" s="150"/>
      <c r="RY46" s="150"/>
      <c r="RZ46" s="150"/>
      <c r="SA46" s="151"/>
      <c r="SB46" s="149"/>
      <c r="SC46" s="150"/>
      <c r="SD46" s="150"/>
      <c r="SE46" s="150"/>
      <c r="SF46" s="151"/>
      <c r="SG46" s="149"/>
      <c r="SH46" s="150"/>
      <c r="SI46" s="150"/>
      <c r="SJ46" s="150"/>
      <c r="SK46" s="151"/>
      <c r="SL46" s="149"/>
      <c r="SM46" s="150"/>
      <c r="SN46" s="150"/>
      <c r="SO46" s="150"/>
      <c r="SP46" s="151"/>
      <c r="SQ46" s="149"/>
      <c r="SR46" s="150"/>
      <c r="SS46" s="150"/>
      <c r="ST46" s="150"/>
      <c r="SU46" s="151"/>
      <c r="SV46" s="149"/>
      <c r="SW46" s="150"/>
      <c r="SX46" s="150"/>
      <c r="SY46" s="150"/>
      <c r="SZ46" s="151"/>
      <c r="TA46" s="149"/>
      <c r="TB46" s="150"/>
      <c r="TC46" s="150"/>
      <c r="TD46" s="150"/>
      <c r="TE46" s="151"/>
      <c r="TF46" s="149"/>
      <c r="TG46" s="150"/>
      <c r="TH46" s="150"/>
      <c r="TI46" s="150"/>
      <c r="TJ46" s="151"/>
      <c r="TK46" s="149"/>
      <c r="TL46" s="150"/>
      <c r="TM46" s="150"/>
      <c r="TN46" s="150"/>
      <c r="TO46" s="151"/>
      <c r="TP46" s="149"/>
      <c r="TQ46" s="150"/>
      <c r="TR46" s="150"/>
      <c r="TS46" s="150"/>
      <c r="TT46" s="151"/>
      <c r="TU46" s="149"/>
      <c r="TV46" s="150"/>
      <c r="TW46" s="150"/>
      <c r="TX46" s="150"/>
      <c r="TY46" s="151"/>
      <c r="TZ46" s="149"/>
      <c r="UA46" s="150"/>
      <c r="UB46" s="150"/>
      <c r="UC46" s="150"/>
      <c r="UD46" s="151"/>
      <c r="UE46" s="149"/>
      <c r="UF46" s="150"/>
      <c r="UG46" s="150"/>
      <c r="UH46" s="150"/>
      <c r="UI46" s="151"/>
      <c r="UJ46" s="149"/>
      <c r="UK46" s="150"/>
      <c r="UL46" s="150"/>
      <c r="UM46" s="150"/>
      <c r="UN46" s="151"/>
      <c r="UO46" s="149"/>
      <c r="UP46" s="150"/>
      <c r="UQ46" s="150"/>
      <c r="UR46" s="150"/>
      <c r="US46" s="151"/>
      <c r="UT46" s="149"/>
      <c r="UU46" s="150"/>
      <c r="UV46" s="150"/>
      <c r="UW46" s="150"/>
      <c r="UX46" s="151"/>
      <c r="UY46" s="149"/>
      <c r="UZ46" s="150"/>
      <c r="VA46" s="150"/>
      <c r="VB46" s="150"/>
      <c r="VC46" s="151"/>
      <c r="VD46" s="149"/>
      <c r="VE46" s="150"/>
      <c r="VF46" s="150"/>
      <c r="VG46" s="150"/>
      <c r="VH46" s="151"/>
      <c r="VI46" s="149"/>
      <c r="VJ46" s="150"/>
      <c r="VK46" s="150"/>
      <c r="VL46" s="150"/>
      <c r="VM46" s="151"/>
      <c r="VN46" s="149"/>
      <c r="VO46" s="150"/>
      <c r="VP46" s="150"/>
      <c r="VQ46" s="150"/>
      <c r="VR46" s="151"/>
      <c r="VS46" s="149"/>
      <c r="VT46" s="150"/>
      <c r="VU46" s="150"/>
      <c r="VV46" s="150"/>
      <c r="VW46" s="151"/>
      <c r="VX46" s="149"/>
      <c r="VY46" s="150"/>
      <c r="VZ46" s="150"/>
      <c r="WA46" s="150"/>
      <c r="WB46" s="151"/>
      <c r="WC46" s="149"/>
      <c r="WD46" s="150"/>
      <c r="WE46" s="150"/>
      <c r="WF46" s="150"/>
      <c r="WG46" s="151"/>
      <c r="WH46" s="149"/>
      <c r="WI46" s="150"/>
      <c r="WJ46" s="150"/>
      <c r="WK46" s="150"/>
      <c r="WL46" s="151"/>
      <c r="WM46" s="149"/>
      <c r="WN46" s="150"/>
      <c r="WO46" s="150"/>
      <c r="WP46" s="150"/>
      <c r="WQ46" s="151"/>
      <c r="WR46" s="149"/>
      <c r="WS46" s="150"/>
      <c r="WT46" s="150"/>
      <c r="WU46" s="150"/>
      <c r="WV46" s="151"/>
      <c r="WW46" s="149"/>
      <c r="WX46" s="150"/>
      <c r="WY46" s="150"/>
      <c r="WZ46" s="150"/>
      <c r="XA46" s="151"/>
      <c r="XB46" s="149"/>
      <c r="XC46" s="150"/>
      <c r="XD46" s="150"/>
      <c r="XE46" s="150"/>
      <c r="XF46" s="151"/>
      <c r="XG46" s="149"/>
      <c r="XH46" s="150"/>
      <c r="XI46" s="150"/>
      <c r="XJ46" s="150"/>
      <c r="XK46" s="151"/>
      <c r="XL46" s="149"/>
      <c r="XM46" s="150"/>
      <c r="XN46" s="150"/>
      <c r="XO46" s="150"/>
      <c r="XP46" s="151"/>
      <c r="XQ46" s="149"/>
      <c r="XR46" s="150"/>
      <c r="XS46" s="150"/>
      <c r="XT46" s="150"/>
      <c r="XU46" s="151"/>
      <c r="XV46" s="149"/>
      <c r="XW46" s="150"/>
      <c r="XX46" s="150"/>
      <c r="XY46" s="150"/>
      <c r="XZ46" s="151"/>
      <c r="YA46" s="149"/>
      <c r="YB46" s="150"/>
      <c r="YC46" s="150"/>
      <c r="YD46" s="150"/>
      <c r="YE46" s="151"/>
      <c r="YF46" s="149"/>
      <c r="YG46" s="150"/>
      <c r="YH46" s="150"/>
      <c r="YI46" s="150"/>
      <c r="YJ46" s="151"/>
      <c r="YK46" s="149"/>
      <c r="YL46" s="150"/>
      <c r="YM46" s="150"/>
      <c r="YN46" s="150"/>
      <c r="YO46" s="151"/>
      <c r="YP46" s="149"/>
      <c r="YQ46" s="150"/>
      <c r="YR46" s="150"/>
      <c r="YS46" s="150"/>
      <c r="YT46" s="151"/>
      <c r="YU46" s="149"/>
      <c r="YV46" s="150"/>
      <c r="YW46" s="150"/>
      <c r="YX46" s="150"/>
      <c r="YY46" s="151"/>
      <c r="YZ46" s="149"/>
      <c r="ZA46" s="150"/>
      <c r="ZB46" s="150"/>
      <c r="ZC46" s="150"/>
      <c r="ZD46" s="151"/>
      <c r="ZE46" s="149"/>
      <c r="ZF46" s="150"/>
      <c r="ZG46" s="150"/>
      <c r="ZH46" s="150"/>
      <c r="ZI46" s="151"/>
      <c r="ZK46" s="3"/>
      <c r="ZL46" s="3"/>
      <c r="ZM46" s="3"/>
      <c r="ZN46" s="3"/>
      <c r="ZO46" s="3"/>
      <c r="ZP46" s="3"/>
      <c r="ZQ46" s="3"/>
      <c r="ZR46" s="3"/>
      <c r="ZS46" s="3"/>
      <c r="ZT46" s="3"/>
      <c r="ZU46" s="3"/>
      <c r="ZV46" s="3"/>
      <c r="ZW46" s="3"/>
      <c r="ZX46" s="3"/>
      <c r="ZY46" s="3"/>
      <c r="ZZ46" s="3"/>
      <c r="AAA46" s="3"/>
      <c r="AAB46" s="3"/>
      <c r="AAC46" s="3"/>
      <c r="AAD46" s="3"/>
      <c r="AAE46" s="3"/>
      <c r="AAF46" s="3"/>
      <c r="AAG46" s="3"/>
      <c r="AAH46" s="3"/>
    </row>
    <row r="47" spans="1:710" s="4" customFormat="1" ht="11.1" customHeight="1" x14ac:dyDescent="0.4">
      <c r="A47" s="402"/>
      <c r="B47" s="403"/>
      <c r="C47" s="403"/>
      <c r="D47" s="403"/>
      <c r="E47" s="403"/>
      <c r="F47" s="403"/>
      <c r="G47" s="403"/>
      <c r="H47" s="403"/>
      <c r="I47" s="403"/>
      <c r="J47" s="404"/>
      <c r="K47" s="422"/>
      <c r="L47" s="423"/>
      <c r="M47" s="423"/>
      <c r="N47" s="423"/>
      <c r="O47" s="424"/>
      <c r="P47" s="422"/>
      <c r="Q47" s="423"/>
      <c r="R47" s="423"/>
      <c r="S47" s="423"/>
      <c r="T47" s="424"/>
      <c r="U47" s="422"/>
      <c r="V47" s="423"/>
      <c r="W47" s="423"/>
      <c r="X47" s="423"/>
      <c r="Y47" s="424"/>
      <c r="Z47" s="422"/>
      <c r="AA47" s="423"/>
      <c r="AB47" s="423"/>
      <c r="AC47" s="423"/>
      <c r="AD47" s="424"/>
      <c r="AE47" s="422"/>
      <c r="AF47" s="423"/>
      <c r="AG47" s="423"/>
      <c r="AH47" s="423"/>
      <c r="AI47" s="424"/>
      <c r="AJ47" s="422"/>
      <c r="AK47" s="423"/>
      <c r="AL47" s="423"/>
      <c r="AM47" s="423"/>
      <c r="AN47" s="424"/>
      <c r="AO47" s="422"/>
      <c r="AP47" s="423"/>
      <c r="AQ47" s="423"/>
      <c r="AR47" s="423"/>
      <c r="AS47" s="424"/>
      <c r="AT47" s="422"/>
      <c r="AU47" s="423"/>
      <c r="AV47" s="423"/>
      <c r="AW47" s="423"/>
      <c r="AX47" s="424"/>
      <c r="AY47" s="422"/>
      <c r="AZ47" s="423"/>
      <c r="BA47" s="423"/>
      <c r="BB47" s="423"/>
      <c r="BC47" s="424"/>
      <c r="BD47" s="152"/>
      <c r="BE47" s="153"/>
      <c r="BF47" s="153"/>
      <c r="BG47" s="153"/>
      <c r="BH47" s="154"/>
      <c r="BI47" s="152"/>
      <c r="BJ47" s="153"/>
      <c r="BK47" s="153"/>
      <c r="BL47" s="153"/>
      <c r="BM47" s="154"/>
      <c r="BN47" s="152"/>
      <c r="BO47" s="153"/>
      <c r="BP47" s="153"/>
      <c r="BQ47" s="153"/>
      <c r="BR47" s="154"/>
      <c r="BS47" s="152"/>
      <c r="BT47" s="153"/>
      <c r="BU47" s="153"/>
      <c r="BV47" s="153"/>
      <c r="BW47" s="154"/>
      <c r="BX47" s="152"/>
      <c r="BY47" s="153"/>
      <c r="BZ47" s="153"/>
      <c r="CA47" s="153"/>
      <c r="CB47" s="154"/>
      <c r="CC47" s="152"/>
      <c r="CD47" s="153"/>
      <c r="CE47" s="153"/>
      <c r="CF47" s="153"/>
      <c r="CG47" s="154"/>
      <c r="CH47" s="152"/>
      <c r="CI47" s="153"/>
      <c r="CJ47" s="153"/>
      <c r="CK47" s="153"/>
      <c r="CL47" s="154"/>
      <c r="CM47" s="152"/>
      <c r="CN47" s="153"/>
      <c r="CO47" s="153"/>
      <c r="CP47" s="153"/>
      <c r="CQ47" s="154"/>
      <c r="CR47" s="152"/>
      <c r="CS47" s="153"/>
      <c r="CT47" s="153"/>
      <c r="CU47" s="153"/>
      <c r="CV47" s="154"/>
      <c r="CW47" s="152"/>
      <c r="CX47" s="153"/>
      <c r="CY47" s="153"/>
      <c r="CZ47" s="153"/>
      <c r="DA47" s="154"/>
      <c r="DB47" s="152"/>
      <c r="DC47" s="153"/>
      <c r="DD47" s="153"/>
      <c r="DE47" s="153"/>
      <c r="DF47" s="154"/>
      <c r="DG47" s="152"/>
      <c r="DH47" s="153"/>
      <c r="DI47" s="153"/>
      <c r="DJ47" s="153"/>
      <c r="DK47" s="154"/>
      <c r="DL47" s="152"/>
      <c r="DM47" s="153"/>
      <c r="DN47" s="153"/>
      <c r="DO47" s="153"/>
      <c r="DP47" s="154"/>
      <c r="DQ47" s="152"/>
      <c r="DR47" s="153"/>
      <c r="DS47" s="153"/>
      <c r="DT47" s="153"/>
      <c r="DU47" s="154"/>
      <c r="DV47" s="152"/>
      <c r="DW47" s="153"/>
      <c r="DX47" s="153"/>
      <c r="DY47" s="153"/>
      <c r="DZ47" s="154"/>
      <c r="EA47" s="152"/>
      <c r="EB47" s="153"/>
      <c r="EC47" s="153"/>
      <c r="ED47" s="153"/>
      <c r="EE47" s="154"/>
      <c r="EF47" s="152"/>
      <c r="EG47" s="153"/>
      <c r="EH47" s="153"/>
      <c r="EI47" s="153"/>
      <c r="EJ47" s="154"/>
      <c r="EK47" s="152"/>
      <c r="EL47" s="153"/>
      <c r="EM47" s="153"/>
      <c r="EN47" s="153"/>
      <c r="EO47" s="154"/>
      <c r="EP47" s="152"/>
      <c r="EQ47" s="153"/>
      <c r="ER47" s="153"/>
      <c r="ES47" s="153"/>
      <c r="ET47" s="154"/>
      <c r="EU47" s="152"/>
      <c r="EV47" s="153"/>
      <c r="EW47" s="153"/>
      <c r="EX47" s="153"/>
      <c r="EY47" s="154"/>
      <c r="EZ47" s="152"/>
      <c r="FA47" s="153"/>
      <c r="FB47" s="153"/>
      <c r="FC47" s="153"/>
      <c r="FD47" s="154"/>
      <c r="FE47" s="152"/>
      <c r="FF47" s="153"/>
      <c r="FG47" s="153"/>
      <c r="FH47" s="153"/>
      <c r="FI47" s="154"/>
      <c r="FJ47" s="152"/>
      <c r="FK47" s="153"/>
      <c r="FL47" s="153"/>
      <c r="FM47" s="153"/>
      <c r="FN47" s="154"/>
      <c r="FO47" s="152"/>
      <c r="FP47" s="153"/>
      <c r="FQ47" s="153"/>
      <c r="FR47" s="153"/>
      <c r="FS47" s="154"/>
      <c r="FT47" s="152"/>
      <c r="FU47" s="153"/>
      <c r="FV47" s="153"/>
      <c r="FW47" s="153"/>
      <c r="FX47" s="154"/>
      <c r="FY47" s="152"/>
      <c r="FZ47" s="153"/>
      <c r="GA47" s="153"/>
      <c r="GB47" s="153"/>
      <c r="GC47" s="154"/>
      <c r="GD47" s="152"/>
      <c r="GE47" s="153"/>
      <c r="GF47" s="153"/>
      <c r="GG47" s="153"/>
      <c r="GH47" s="154"/>
      <c r="GI47" s="152"/>
      <c r="GJ47" s="153"/>
      <c r="GK47" s="153"/>
      <c r="GL47" s="153"/>
      <c r="GM47" s="154"/>
      <c r="GN47" s="152"/>
      <c r="GO47" s="153"/>
      <c r="GP47" s="153"/>
      <c r="GQ47" s="153"/>
      <c r="GR47" s="154"/>
      <c r="GS47" s="152"/>
      <c r="GT47" s="153"/>
      <c r="GU47" s="153"/>
      <c r="GV47" s="153"/>
      <c r="GW47" s="154"/>
      <c r="GX47" s="152"/>
      <c r="GY47" s="153"/>
      <c r="GZ47" s="153"/>
      <c r="HA47" s="153"/>
      <c r="HB47" s="154"/>
      <c r="HC47" s="152"/>
      <c r="HD47" s="153"/>
      <c r="HE47" s="153"/>
      <c r="HF47" s="153"/>
      <c r="HG47" s="154"/>
      <c r="HH47" s="152"/>
      <c r="HI47" s="153"/>
      <c r="HJ47" s="153"/>
      <c r="HK47" s="153"/>
      <c r="HL47" s="154"/>
      <c r="HM47" s="152"/>
      <c r="HN47" s="153"/>
      <c r="HO47" s="153"/>
      <c r="HP47" s="153"/>
      <c r="HQ47" s="154"/>
      <c r="HR47" s="152"/>
      <c r="HS47" s="153"/>
      <c r="HT47" s="153"/>
      <c r="HU47" s="153"/>
      <c r="HV47" s="154"/>
      <c r="HW47" s="152"/>
      <c r="HX47" s="153"/>
      <c r="HY47" s="153"/>
      <c r="HZ47" s="153"/>
      <c r="IA47" s="154"/>
      <c r="IB47" s="152"/>
      <c r="IC47" s="153"/>
      <c r="ID47" s="153"/>
      <c r="IE47" s="153"/>
      <c r="IF47" s="154"/>
      <c r="IG47" s="152"/>
      <c r="IH47" s="153"/>
      <c r="II47" s="153"/>
      <c r="IJ47" s="153"/>
      <c r="IK47" s="154"/>
      <c r="IL47" s="152"/>
      <c r="IM47" s="153"/>
      <c r="IN47" s="153"/>
      <c r="IO47" s="153"/>
      <c r="IP47" s="154"/>
      <c r="IQ47" s="152"/>
      <c r="IR47" s="153"/>
      <c r="IS47" s="153"/>
      <c r="IT47" s="153"/>
      <c r="IU47" s="154"/>
      <c r="IV47" s="152"/>
      <c r="IW47" s="153"/>
      <c r="IX47" s="153"/>
      <c r="IY47" s="153"/>
      <c r="IZ47" s="154"/>
      <c r="JA47" s="152"/>
      <c r="JB47" s="153"/>
      <c r="JC47" s="153"/>
      <c r="JD47" s="153"/>
      <c r="JE47" s="154"/>
      <c r="JF47" s="152"/>
      <c r="JG47" s="153"/>
      <c r="JH47" s="153"/>
      <c r="JI47" s="153"/>
      <c r="JJ47" s="154"/>
      <c r="JK47" s="152"/>
      <c r="JL47" s="153"/>
      <c r="JM47" s="153"/>
      <c r="JN47" s="153"/>
      <c r="JO47" s="154"/>
      <c r="JP47" s="152"/>
      <c r="JQ47" s="153"/>
      <c r="JR47" s="153"/>
      <c r="JS47" s="153"/>
      <c r="JT47" s="154"/>
      <c r="JU47" s="152"/>
      <c r="JV47" s="153"/>
      <c r="JW47" s="153"/>
      <c r="JX47" s="153"/>
      <c r="JY47" s="154"/>
      <c r="JZ47" s="152"/>
      <c r="KA47" s="153"/>
      <c r="KB47" s="153"/>
      <c r="KC47" s="153"/>
      <c r="KD47" s="154"/>
      <c r="KE47" s="152"/>
      <c r="KF47" s="153"/>
      <c r="KG47" s="153"/>
      <c r="KH47" s="153"/>
      <c r="KI47" s="154"/>
      <c r="KJ47" s="152"/>
      <c r="KK47" s="153"/>
      <c r="KL47" s="153"/>
      <c r="KM47" s="153"/>
      <c r="KN47" s="154"/>
      <c r="KO47" s="152"/>
      <c r="KP47" s="153"/>
      <c r="KQ47" s="153"/>
      <c r="KR47" s="153"/>
      <c r="KS47" s="154"/>
      <c r="KT47" s="152"/>
      <c r="KU47" s="153"/>
      <c r="KV47" s="153"/>
      <c r="KW47" s="153"/>
      <c r="KX47" s="154"/>
      <c r="KY47" s="152"/>
      <c r="KZ47" s="153"/>
      <c r="LA47" s="153"/>
      <c r="LB47" s="153"/>
      <c r="LC47" s="154"/>
      <c r="LD47" s="152"/>
      <c r="LE47" s="153"/>
      <c r="LF47" s="153"/>
      <c r="LG47" s="153"/>
      <c r="LH47" s="154"/>
      <c r="LI47" s="152"/>
      <c r="LJ47" s="153"/>
      <c r="LK47" s="153"/>
      <c r="LL47" s="153"/>
      <c r="LM47" s="154"/>
      <c r="LN47" s="152"/>
      <c r="LO47" s="153"/>
      <c r="LP47" s="153"/>
      <c r="LQ47" s="153"/>
      <c r="LR47" s="154"/>
      <c r="LS47" s="152"/>
      <c r="LT47" s="153"/>
      <c r="LU47" s="153"/>
      <c r="LV47" s="153"/>
      <c r="LW47" s="154"/>
      <c r="LX47" s="152"/>
      <c r="LY47" s="153"/>
      <c r="LZ47" s="153"/>
      <c r="MA47" s="153"/>
      <c r="MB47" s="154"/>
      <c r="MC47" s="152"/>
      <c r="MD47" s="153"/>
      <c r="ME47" s="153"/>
      <c r="MF47" s="153"/>
      <c r="MG47" s="154"/>
      <c r="MH47" s="152"/>
      <c r="MI47" s="153"/>
      <c r="MJ47" s="153"/>
      <c r="MK47" s="153"/>
      <c r="ML47" s="154"/>
      <c r="MM47" s="152"/>
      <c r="MN47" s="153"/>
      <c r="MO47" s="153"/>
      <c r="MP47" s="153"/>
      <c r="MQ47" s="154"/>
      <c r="MR47" s="152"/>
      <c r="MS47" s="153"/>
      <c r="MT47" s="153"/>
      <c r="MU47" s="153"/>
      <c r="MV47" s="154"/>
      <c r="MW47" s="152"/>
      <c r="MX47" s="153"/>
      <c r="MY47" s="153"/>
      <c r="MZ47" s="153"/>
      <c r="NA47" s="154"/>
      <c r="NB47" s="152"/>
      <c r="NC47" s="153"/>
      <c r="ND47" s="153"/>
      <c r="NE47" s="153"/>
      <c r="NF47" s="154"/>
      <c r="NG47" s="152"/>
      <c r="NH47" s="153"/>
      <c r="NI47" s="153"/>
      <c r="NJ47" s="153"/>
      <c r="NK47" s="154"/>
      <c r="NL47" s="152"/>
      <c r="NM47" s="153"/>
      <c r="NN47" s="153"/>
      <c r="NO47" s="153"/>
      <c r="NP47" s="154"/>
      <c r="NQ47" s="152"/>
      <c r="NR47" s="153"/>
      <c r="NS47" s="153"/>
      <c r="NT47" s="153"/>
      <c r="NU47" s="154"/>
      <c r="NV47" s="152"/>
      <c r="NW47" s="153"/>
      <c r="NX47" s="153"/>
      <c r="NY47" s="153"/>
      <c r="NZ47" s="154"/>
      <c r="OA47" s="152"/>
      <c r="OB47" s="153"/>
      <c r="OC47" s="153"/>
      <c r="OD47" s="153"/>
      <c r="OE47" s="154"/>
      <c r="OF47" s="152"/>
      <c r="OG47" s="153"/>
      <c r="OH47" s="153"/>
      <c r="OI47" s="153"/>
      <c r="OJ47" s="154"/>
      <c r="OK47" s="152"/>
      <c r="OL47" s="153"/>
      <c r="OM47" s="153"/>
      <c r="ON47" s="153"/>
      <c r="OO47" s="154"/>
      <c r="OP47" s="152"/>
      <c r="OQ47" s="153"/>
      <c r="OR47" s="153"/>
      <c r="OS47" s="153"/>
      <c r="OT47" s="154"/>
      <c r="OU47" s="152"/>
      <c r="OV47" s="153"/>
      <c r="OW47" s="153"/>
      <c r="OX47" s="153"/>
      <c r="OY47" s="154"/>
      <c r="OZ47" s="152"/>
      <c r="PA47" s="153"/>
      <c r="PB47" s="153"/>
      <c r="PC47" s="153"/>
      <c r="PD47" s="154"/>
      <c r="PE47" s="152"/>
      <c r="PF47" s="153"/>
      <c r="PG47" s="153"/>
      <c r="PH47" s="153"/>
      <c r="PI47" s="154"/>
      <c r="PJ47" s="152"/>
      <c r="PK47" s="153"/>
      <c r="PL47" s="153"/>
      <c r="PM47" s="153"/>
      <c r="PN47" s="154"/>
      <c r="PO47" s="152"/>
      <c r="PP47" s="153"/>
      <c r="PQ47" s="153"/>
      <c r="PR47" s="153"/>
      <c r="PS47" s="154"/>
      <c r="PT47" s="152"/>
      <c r="PU47" s="153"/>
      <c r="PV47" s="153"/>
      <c r="PW47" s="153"/>
      <c r="PX47" s="154"/>
      <c r="PY47" s="152"/>
      <c r="PZ47" s="153"/>
      <c r="QA47" s="153"/>
      <c r="QB47" s="153"/>
      <c r="QC47" s="154"/>
      <c r="QD47" s="152"/>
      <c r="QE47" s="153"/>
      <c r="QF47" s="153"/>
      <c r="QG47" s="153"/>
      <c r="QH47" s="154"/>
      <c r="QI47" s="152"/>
      <c r="QJ47" s="153"/>
      <c r="QK47" s="153"/>
      <c r="QL47" s="153"/>
      <c r="QM47" s="154"/>
      <c r="QN47" s="152"/>
      <c r="QO47" s="153"/>
      <c r="QP47" s="153"/>
      <c r="QQ47" s="153"/>
      <c r="QR47" s="154"/>
      <c r="QS47" s="152"/>
      <c r="QT47" s="153"/>
      <c r="QU47" s="153"/>
      <c r="QV47" s="153"/>
      <c r="QW47" s="154"/>
      <c r="QX47" s="152"/>
      <c r="QY47" s="153"/>
      <c r="QZ47" s="153"/>
      <c r="RA47" s="153"/>
      <c r="RB47" s="154"/>
      <c r="RC47" s="152"/>
      <c r="RD47" s="153"/>
      <c r="RE47" s="153"/>
      <c r="RF47" s="153"/>
      <c r="RG47" s="154"/>
      <c r="RH47" s="152"/>
      <c r="RI47" s="153"/>
      <c r="RJ47" s="153"/>
      <c r="RK47" s="153"/>
      <c r="RL47" s="154"/>
      <c r="RM47" s="152"/>
      <c r="RN47" s="153"/>
      <c r="RO47" s="153"/>
      <c r="RP47" s="153"/>
      <c r="RQ47" s="154"/>
      <c r="RR47" s="152"/>
      <c r="RS47" s="153"/>
      <c r="RT47" s="153"/>
      <c r="RU47" s="153"/>
      <c r="RV47" s="154"/>
      <c r="RW47" s="152"/>
      <c r="RX47" s="153"/>
      <c r="RY47" s="153"/>
      <c r="RZ47" s="153"/>
      <c r="SA47" s="154"/>
      <c r="SB47" s="152"/>
      <c r="SC47" s="153"/>
      <c r="SD47" s="153"/>
      <c r="SE47" s="153"/>
      <c r="SF47" s="154"/>
      <c r="SG47" s="152"/>
      <c r="SH47" s="153"/>
      <c r="SI47" s="153"/>
      <c r="SJ47" s="153"/>
      <c r="SK47" s="154"/>
      <c r="SL47" s="152"/>
      <c r="SM47" s="153"/>
      <c r="SN47" s="153"/>
      <c r="SO47" s="153"/>
      <c r="SP47" s="154"/>
      <c r="SQ47" s="152"/>
      <c r="SR47" s="153"/>
      <c r="SS47" s="153"/>
      <c r="ST47" s="153"/>
      <c r="SU47" s="154"/>
      <c r="SV47" s="152"/>
      <c r="SW47" s="153"/>
      <c r="SX47" s="153"/>
      <c r="SY47" s="153"/>
      <c r="SZ47" s="154"/>
      <c r="TA47" s="152"/>
      <c r="TB47" s="153"/>
      <c r="TC47" s="153"/>
      <c r="TD47" s="153"/>
      <c r="TE47" s="154"/>
      <c r="TF47" s="152"/>
      <c r="TG47" s="153"/>
      <c r="TH47" s="153"/>
      <c r="TI47" s="153"/>
      <c r="TJ47" s="154"/>
      <c r="TK47" s="152"/>
      <c r="TL47" s="153"/>
      <c r="TM47" s="153"/>
      <c r="TN47" s="153"/>
      <c r="TO47" s="154"/>
      <c r="TP47" s="152"/>
      <c r="TQ47" s="153"/>
      <c r="TR47" s="153"/>
      <c r="TS47" s="153"/>
      <c r="TT47" s="154"/>
      <c r="TU47" s="152"/>
      <c r="TV47" s="153"/>
      <c r="TW47" s="153"/>
      <c r="TX47" s="153"/>
      <c r="TY47" s="154"/>
      <c r="TZ47" s="152"/>
      <c r="UA47" s="153"/>
      <c r="UB47" s="153"/>
      <c r="UC47" s="153"/>
      <c r="UD47" s="154"/>
      <c r="UE47" s="152"/>
      <c r="UF47" s="153"/>
      <c r="UG47" s="153"/>
      <c r="UH47" s="153"/>
      <c r="UI47" s="154"/>
      <c r="UJ47" s="152"/>
      <c r="UK47" s="153"/>
      <c r="UL47" s="153"/>
      <c r="UM47" s="153"/>
      <c r="UN47" s="154"/>
      <c r="UO47" s="152"/>
      <c r="UP47" s="153"/>
      <c r="UQ47" s="153"/>
      <c r="UR47" s="153"/>
      <c r="US47" s="154"/>
      <c r="UT47" s="152"/>
      <c r="UU47" s="153"/>
      <c r="UV47" s="153"/>
      <c r="UW47" s="153"/>
      <c r="UX47" s="154"/>
      <c r="UY47" s="152"/>
      <c r="UZ47" s="153"/>
      <c r="VA47" s="153"/>
      <c r="VB47" s="153"/>
      <c r="VC47" s="154"/>
      <c r="VD47" s="152"/>
      <c r="VE47" s="153"/>
      <c r="VF47" s="153"/>
      <c r="VG47" s="153"/>
      <c r="VH47" s="154"/>
      <c r="VI47" s="152"/>
      <c r="VJ47" s="153"/>
      <c r="VK47" s="153"/>
      <c r="VL47" s="153"/>
      <c r="VM47" s="154"/>
      <c r="VN47" s="152"/>
      <c r="VO47" s="153"/>
      <c r="VP47" s="153"/>
      <c r="VQ47" s="153"/>
      <c r="VR47" s="154"/>
      <c r="VS47" s="152"/>
      <c r="VT47" s="153"/>
      <c r="VU47" s="153"/>
      <c r="VV47" s="153"/>
      <c r="VW47" s="154"/>
      <c r="VX47" s="152"/>
      <c r="VY47" s="153"/>
      <c r="VZ47" s="153"/>
      <c r="WA47" s="153"/>
      <c r="WB47" s="154"/>
      <c r="WC47" s="152"/>
      <c r="WD47" s="153"/>
      <c r="WE47" s="153"/>
      <c r="WF47" s="153"/>
      <c r="WG47" s="154"/>
      <c r="WH47" s="152"/>
      <c r="WI47" s="153"/>
      <c r="WJ47" s="153"/>
      <c r="WK47" s="153"/>
      <c r="WL47" s="154"/>
      <c r="WM47" s="152"/>
      <c r="WN47" s="153"/>
      <c r="WO47" s="153"/>
      <c r="WP47" s="153"/>
      <c r="WQ47" s="154"/>
      <c r="WR47" s="152"/>
      <c r="WS47" s="153"/>
      <c r="WT47" s="153"/>
      <c r="WU47" s="153"/>
      <c r="WV47" s="154"/>
      <c r="WW47" s="152"/>
      <c r="WX47" s="153"/>
      <c r="WY47" s="153"/>
      <c r="WZ47" s="153"/>
      <c r="XA47" s="154"/>
      <c r="XB47" s="152"/>
      <c r="XC47" s="153"/>
      <c r="XD47" s="153"/>
      <c r="XE47" s="153"/>
      <c r="XF47" s="154"/>
      <c r="XG47" s="152"/>
      <c r="XH47" s="153"/>
      <c r="XI47" s="153"/>
      <c r="XJ47" s="153"/>
      <c r="XK47" s="154"/>
      <c r="XL47" s="152"/>
      <c r="XM47" s="153"/>
      <c r="XN47" s="153"/>
      <c r="XO47" s="153"/>
      <c r="XP47" s="154"/>
      <c r="XQ47" s="152"/>
      <c r="XR47" s="153"/>
      <c r="XS47" s="153"/>
      <c r="XT47" s="153"/>
      <c r="XU47" s="154"/>
      <c r="XV47" s="152"/>
      <c r="XW47" s="153"/>
      <c r="XX47" s="153"/>
      <c r="XY47" s="153"/>
      <c r="XZ47" s="154"/>
      <c r="YA47" s="152"/>
      <c r="YB47" s="153"/>
      <c r="YC47" s="153"/>
      <c r="YD47" s="153"/>
      <c r="YE47" s="154"/>
      <c r="YF47" s="152"/>
      <c r="YG47" s="153"/>
      <c r="YH47" s="153"/>
      <c r="YI47" s="153"/>
      <c r="YJ47" s="154"/>
      <c r="YK47" s="152"/>
      <c r="YL47" s="153"/>
      <c r="YM47" s="153"/>
      <c r="YN47" s="153"/>
      <c r="YO47" s="154"/>
      <c r="YP47" s="152"/>
      <c r="YQ47" s="153"/>
      <c r="YR47" s="153"/>
      <c r="YS47" s="153"/>
      <c r="YT47" s="154"/>
      <c r="YU47" s="152"/>
      <c r="YV47" s="153"/>
      <c r="YW47" s="153"/>
      <c r="YX47" s="153"/>
      <c r="YY47" s="154"/>
      <c r="YZ47" s="152"/>
      <c r="ZA47" s="153"/>
      <c r="ZB47" s="153"/>
      <c r="ZC47" s="153"/>
      <c r="ZD47" s="154"/>
      <c r="ZE47" s="152"/>
      <c r="ZF47" s="153"/>
      <c r="ZG47" s="153"/>
      <c r="ZH47" s="153"/>
      <c r="ZI47" s="154"/>
      <c r="ZK47" s="3"/>
      <c r="ZL47" s="3"/>
      <c r="ZM47" s="3"/>
      <c r="ZN47" s="3"/>
      <c r="ZO47" s="3"/>
      <c r="ZP47" s="3"/>
      <c r="ZQ47" s="3"/>
      <c r="ZR47" s="3"/>
      <c r="ZS47" s="3"/>
      <c r="ZT47" s="3"/>
      <c r="ZU47" s="3"/>
      <c r="ZV47" s="3"/>
      <c r="ZW47" s="3"/>
      <c r="ZX47" s="3"/>
      <c r="ZY47" s="3"/>
      <c r="ZZ47" s="3"/>
      <c r="AAA47" s="3"/>
      <c r="AAB47" s="3"/>
      <c r="AAC47" s="3"/>
      <c r="AAD47" s="3"/>
      <c r="AAE47" s="3"/>
      <c r="AAF47" s="3"/>
      <c r="AAG47" s="3"/>
      <c r="AAH47" s="3"/>
    </row>
    <row r="48" spans="1:710" s="4" customFormat="1" ht="11.1" customHeight="1" x14ac:dyDescent="0.4">
      <c r="A48" s="405"/>
      <c r="B48" s="406"/>
      <c r="C48" s="406"/>
      <c r="D48" s="406"/>
      <c r="E48" s="406"/>
      <c r="F48" s="406"/>
      <c r="G48" s="406"/>
      <c r="H48" s="406"/>
      <c r="I48" s="406"/>
      <c r="J48" s="407"/>
      <c r="K48" s="425"/>
      <c r="L48" s="426"/>
      <c r="M48" s="426"/>
      <c r="N48" s="426"/>
      <c r="O48" s="427"/>
      <c r="P48" s="425"/>
      <c r="Q48" s="426"/>
      <c r="R48" s="426"/>
      <c r="S48" s="426"/>
      <c r="T48" s="427"/>
      <c r="U48" s="425"/>
      <c r="V48" s="426"/>
      <c r="W48" s="426"/>
      <c r="X48" s="426"/>
      <c r="Y48" s="427"/>
      <c r="Z48" s="425"/>
      <c r="AA48" s="426"/>
      <c r="AB48" s="426"/>
      <c r="AC48" s="426"/>
      <c r="AD48" s="427"/>
      <c r="AE48" s="425"/>
      <c r="AF48" s="426"/>
      <c r="AG48" s="426"/>
      <c r="AH48" s="426"/>
      <c r="AI48" s="427"/>
      <c r="AJ48" s="425"/>
      <c r="AK48" s="426"/>
      <c r="AL48" s="426"/>
      <c r="AM48" s="426"/>
      <c r="AN48" s="427"/>
      <c r="AO48" s="425"/>
      <c r="AP48" s="426"/>
      <c r="AQ48" s="426"/>
      <c r="AR48" s="426"/>
      <c r="AS48" s="427"/>
      <c r="AT48" s="425"/>
      <c r="AU48" s="426"/>
      <c r="AV48" s="426"/>
      <c r="AW48" s="426"/>
      <c r="AX48" s="427"/>
      <c r="AY48" s="425"/>
      <c r="AZ48" s="426"/>
      <c r="BA48" s="426"/>
      <c r="BB48" s="426"/>
      <c r="BC48" s="427"/>
      <c r="BD48" s="155"/>
      <c r="BE48" s="156"/>
      <c r="BF48" s="156"/>
      <c r="BG48" s="156"/>
      <c r="BH48" s="157"/>
      <c r="BI48" s="155"/>
      <c r="BJ48" s="156"/>
      <c r="BK48" s="156"/>
      <c r="BL48" s="156"/>
      <c r="BM48" s="157"/>
      <c r="BN48" s="155"/>
      <c r="BO48" s="156"/>
      <c r="BP48" s="156"/>
      <c r="BQ48" s="156"/>
      <c r="BR48" s="157"/>
      <c r="BS48" s="155"/>
      <c r="BT48" s="156"/>
      <c r="BU48" s="156"/>
      <c r="BV48" s="156"/>
      <c r="BW48" s="157"/>
      <c r="BX48" s="155"/>
      <c r="BY48" s="156"/>
      <c r="BZ48" s="156"/>
      <c r="CA48" s="156"/>
      <c r="CB48" s="157"/>
      <c r="CC48" s="155"/>
      <c r="CD48" s="156"/>
      <c r="CE48" s="156"/>
      <c r="CF48" s="156"/>
      <c r="CG48" s="157"/>
      <c r="CH48" s="155"/>
      <c r="CI48" s="156"/>
      <c r="CJ48" s="156"/>
      <c r="CK48" s="156"/>
      <c r="CL48" s="157"/>
      <c r="CM48" s="155"/>
      <c r="CN48" s="156"/>
      <c r="CO48" s="156"/>
      <c r="CP48" s="156"/>
      <c r="CQ48" s="157"/>
      <c r="CR48" s="155"/>
      <c r="CS48" s="156"/>
      <c r="CT48" s="156"/>
      <c r="CU48" s="156"/>
      <c r="CV48" s="157"/>
      <c r="CW48" s="155"/>
      <c r="CX48" s="156"/>
      <c r="CY48" s="156"/>
      <c r="CZ48" s="156"/>
      <c r="DA48" s="157"/>
      <c r="DB48" s="155"/>
      <c r="DC48" s="156"/>
      <c r="DD48" s="156"/>
      <c r="DE48" s="156"/>
      <c r="DF48" s="157"/>
      <c r="DG48" s="155"/>
      <c r="DH48" s="156"/>
      <c r="DI48" s="156"/>
      <c r="DJ48" s="156"/>
      <c r="DK48" s="157"/>
      <c r="DL48" s="155"/>
      <c r="DM48" s="156"/>
      <c r="DN48" s="156"/>
      <c r="DO48" s="156"/>
      <c r="DP48" s="157"/>
      <c r="DQ48" s="155"/>
      <c r="DR48" s="156"/>
      <c r="DS48" s="156"/>
      <c r="DT48" s="156"/>
      <c r="DU48" s="157"/>
      <c r="DV48" s="155"/>
      <c r="DW48" s="156"/>
      <c r="DX48" s="156"/>
      <c r="DY48" s="156"/>
      <c r="DZ48" s="157"/>
      <c r="EA48" s="155"/>
      <c r="EB48" s="156"/>
      <c r="EC48" s="156"/>
      <c r="ED48" s="156"/>
      <c r="EE48" s="157"/>
      <c r="EF48" s="155"/>
      <c r="EG48" s="156"/>
      <c r="EH48" s="156"/>
      <c r="EI48" s="156"/>
      <c r="EJ48" s="157"/>
      <c r="EK48" s="155"/>
      <c r="EL48" s="156"/>
      <c r="EM48" s="156"/>
      <c r="EN48" s="156"/>
      <c r="EO48" s="157"/>
      <c r="EP48" s="155"/>
      <c r="EQ48" s="156"/>
      <c r="ER48" s="156"/>
      <c r="ES48" s="156"/>
      <c r="ET48" s="157"/>
      <c r="EU48" s="155"/>
      <c r="EV48" s="156"/>
      <c r="EW48" s="156"/>
      <c r="EX48" s="156"/>
      <c r="EY48" s="157"/>
      <c r="EZ48" s="155"/>
      <c r="FA48" s="156"/>
      <c r="FB48" s="156"/>
      <c r="FC48" s="156"/>
      <c r="FD48" s="157"/>
      <c r="FE48" s="155"/>
      <c r="FF48" s="156"/>
      <c r="FG48" s="156"/>
      <c r="FH48" s="156"/>
      <c r="FI48" s="157"/>
      <c r="FJ48" s="155"/>
      <c r="FK48" s="156"/>
      <c r="FL48" s="156"/>
      <c r="FM48" s="156"/>
      <c r="FN48" s="157"/>
      <c r="FO48" s="155"/>
      <c r="FP48" s="156"/>
      <c r="FQ48" s="156"/>
      <c r="FR48" s="156"/>
      <c r="FS48" s="157"/>
      <c r="FT48" s="155"/>
      <c r="FU48" s="156"/>
      <c r="FV48" s="156"/>
      <c r="FW48" s="156"/>
      <c r="FX48" s="157"/>
      <c r="FY48" s="155"/>
      <c r="FZ48" s="156"/>
      <c r="GA48" s="156"/>
      <c r="GB48" s="156"/>
      <c r="GC48" s="157"/>
      <c r="GD48" s="155"/>
      <c r="GE48" s="156"/>
      <c r="GF48" s="156"/>
      <c r="GG48" s="156"/>
      <c r="GH48" s="157"/>
      <c r="GI48" s="155"/>
      <c r="GJ48" s="156"/>
      <c r="GK48" s="156"/>
      <c r="GL48" s="156"/>
      <c r="GM48" s="157"/>
      <c r="GN48" s="155"/>
      <c r="GO48" s="156"/>
      <c r="GP48" s="156"/>
      <c r="GQ48" s="156"/>
      <c r="GR48" s="157"/>
      <c r="GS48" s="155"/>
      <c r="GT48" s="156"/>
      <c r="GU48" s="156"/>
      <c r="GV48" s="156"/>
      <c r="GW48" s="157"/>
      <c r="GX48" s="155"/>
      <c r="GY48" s="156"/>
      <c r="GZ48" s="156"/>
      <c r="HA48" s="156"/>
      <c r="HB48" s="157"/>
      <c r="HC48" s="155"/>
      <c r="HD48" s="156"/>
      <c r="HE48" s="156"/>
      <c r="HF48" s="156"/>
      <c r="HG48" s="157"/>
      <c r="HH48" s="155"/>
      <c r="HI48" s="156"/>
      <c r="HJ48" s="156"/>
      <c r="HK48" s="156"/>
      <c r="HL48" s="157"/>
      <c r="HM48" s="155"/>
      <c r="HN48" s="156"/>
      <c r="HO48" s="156"/>
      <c r="HP48" s="156"/>
      <c r="HQ48" s="157"/>
      <c r="HR48" s="155"/>
      <c r="HS48" s="156"/>
      <c r="HT48" s="156"/>
      <c r="HU48" s="156"/>
      <c r="HV48" s="157"/>
      <c r="HW48" s="155"/>
      <c r="HX48" s="156"/>
      <c r="HY48" s="156"/>
      <c r="HZ48" s="156"/>
      <c r="IA48" s="157"/>
      <c r="IB48" s="155"/>
      <c r="IC48" s="156"/>
      <c r="ID48" s="156"/>
      <c r="IE48" s="156"/>
      <c r="IF48" s="157"/>
      <c r="IG48" s="155"/>
      <c r="IH48" s="156"/>
      <c r="II48" s="156"/>
      <c r="IJ48" s="156"/>
      <c r="IK48" s="157"/>
      <c r="IL48" s="155"/>
      <c r="IM48" s="156"/>
      <c r="IN48" s="156"/>
      <c r="IO48" s="156"/>
      <c r="IP48" s="157"/>
      <c r="IQ48" s="155"/>
      <c r="IR48" s="156"/>
      <c r="IS48" s="156"/>
      <c r="IT48" s="156"/>
      <c r="IU48" s="157"/>
      <c r="IV48" s="155"/>
      <c r="IW48" s="156"/>
      <c r="IX48" s="156"/>
      <c r="IY48" s="156"/>
      <c r="IZ48" s="157"/>
      <c r="JA48" s="155"/>
      <c r="JB48" s="156"/>
      <c r="JC48" s="156"/>
      <c r="JD48" s="156"/>
      <c r="JE48" s="157"/>
      <c r="JF48" s="155"/>
      <c r="JG48" s="156"/>
      <c r="JH48" s="156"/>
      <c r="JI48" s="156"/>
      <c r="JJ48" s="157"/>
      <c r="JK48" s="155"/>
      <c r="JL48" s="156"/>
      <c r="JM48" s="156"/>
      <c r="JN48" s="156"/>
      <c r="JO48" s="157"/>
      <c r="JP48" s="155"/>
      <c r="JQ48" s="156"/>
      <c r="JR48" s="156"/>
      <c r="JS48" s="156"/>
      <c r="JT48" s="157"/>
      <c r="JU48" s="155"/>
      <c r="JV48" s="156"/>
      <c r="JW48" s="156"/>
      <c r="JX48" s="156"/>
      <c r="JY48" s="157"/>
      <c r="JZ48" s="155"/>
      <c r="KA48" s="156"/>
      <c r="KB48" s="156"/>
      <c r="KC48" s="156"/>
      <c r="KD48" s="157"/>
      <c r="KE48" s="155"/>
      <c r="KF48" s="156"/>
      <c r="KG48" s="156"/>
      <c r="KH48" s="156"/>
      <c r="KI48" s="157"/>
      <c r="KJ48" s="155"/>
      <c r="KK48" s="156"/>
      <c r="KL48" s="156"/>
      <c r="KM48" s="156"/>
      <c r="KN48" s="157"/>
      <c r="KO48" s="155"/>
      <c r="KP48" s="156"/>
      <c r="KQ48" s="156"/>
      <c r="KR48" s="156"/>
      <c r="KS48" s="157"/>
      <c r="KT48" s="155"/>
      <c r="KU48" s="156"/>
      <c r="KV48" s="156"/>
      <c r="KW48" s="156"/>
      <c r="KX48" s="157"/>
      <c r="KY48" s="155"/>
      <c r="KZ48" s="156"/>
      <c r="LA48" s="156"/>
      <c r="LB48" s="156"/>
      <c r="LC48" s="157"/>
      <c r="LD48" s="155"/>
      <c r="LE48" s="156"/>
      <c r="LF48" s="156"/>
      <c r="LG48" s="156"/>
      <c r="LH48" s="157"/>
      <c r="LI48" s="155"/>
      <c r="LJ48" s="156"/>
      <c r="LK48" s="156"/>
      <c r="LL48" s="156"/>
      <c r="LM48" s="157"/>
      <c r="LN48" s="155"/>
      <c r="LO48" s="156"/>
      <c r="LP48" s="156"/>
      <c r="LQ48" s="156"/>
      <c r="LR48" s="157"/>
      <c r="LS48" s="155"/>
      <c r="LT48" s="156"/>
      <c r="LU48" s="156"/>
      <c r="LV48" s="156"/>
      <c r="LW48" s="157"/>
      <c r="LX48" s="155"/>
      <c r="LY48" s="156"/>
      <c r="LZ48" s="156"/>
      <c r="MA48" s="156"/>
      <c r="MB48" s="157"/>
      <c r="MC48" s="155"/>
      <c r="MD48" s="156"/>
      <c r="ME48" s="156"/>
      <c r="MF48" s="156"/>
      <c r="MG48" s="157"/>
      <c r="MH48" s="155"/>
      <c r="MI48" s="156"/>
      <c r="MJ48" s="156"/>
      <c r="MK48" s="156"/>
      <c r="ML48" s="157"/>
      <c r="MM48" s="155"/>
      <c r="MN48" s="156"/>
      <c r="MO48" s="156"/>
      <c r="MP48" s="156"/>
      <c r="MQ48" s="157"/>
      <c r="MR48" s="155"/>
      <c r="MS48" s="156"/>
      <c r="MT48" s="156"/>
      <c r="MU48" s="156"/>
      <c r="MV48" s="157"/>
      <c r="MW48" s="155"/>
      <c r="MX48" s="156"/>
      <c r="MY48" s="156"/>
      <c r="MZ48" s="156"/>
      <c r="NA48" s="157"/>
      <c r="NB48" s="155"/>
      <c r="NC48" s="156"/>
      <c r="ND48" s="156"/>
      <c r="NE48" s="156"/>
      <c r="NF48" s="157"/>
      <c r="NG48" s="155"/>
      <c r="NH48" s="156"/>
      <c r="NI48" s="156"/>
      <c r="NJ48" s="156"/>
      <c r="NK48" s="157"/>
      <c r="NL48" s="155"/>
      <c r="NM48" s="156"/>
      <c r="NN48" s="156"/>
      <c r="NO48" s="156"/>
      <c r="NP48" s="157"/>
      <c r="NQ48" s="155"/>
      <c r="NR48" s="156"/>
      <c r="NS48" s="156"/>
      <c r="NT48" s="156"/>
      <c r="NU48" s="157"/>
      <c r="NV48" s="155"/>
      <c r="NW48" s="156"/>
      <c r="NX48" s="156"/>
      <c r="NY48" s="156"/>
      <c r="NZ48" s="157"/>
      <c r="OA48" s="155"/>
      <c r="OB48" s="156"/>
      <c r="OC48" s="156"/>
      <c r="OD48" s="156"/>
      <c r="OE48" s="157"/>
      <c r="OF48" s="155"/>
      <c r="OG48" s="156"/>
      <c r="OH48" s="156"/>
      <c r="OI48" s="156"/>
      <c r="OJ48" s="157"/>
      <c r="OK48" s="155"/>
      <c r="OL48" s="156"/>
      <c r="OM48" s="156"/>
      <c r="ON48" s="156"/>
      <c r="OO48" s="157"/>
      <c r="OP48" s="155"/>
      <c r="OQ48" s="156"/>
      <c r="OR48" s="156"/>
      <c r="OS48" s="156"/>
      <c r="OT48" s="157"/>
      <c r="OU48" s="155"/>
      <c r="OV48" s="156"/>
      <c r="OW48" s="156"/>
      <c r="OX48" s="156"/>
      <c r="OY48" s="157"/>
      <c r="OZ48" s="155"/>
      <c r="PA48" s="156"/>
      <c r="PB48" s="156"/>
      <c r="PC48" s="156"/>
      <c r="PD48" s="157"/>
      <c r="PE48" s="155"/>
      <c r="PF48" s="156"/>
      <c r="PG48" s="156"/>
      <c r="PH48" s="156"/>
      <c r="PI48" s="157"/>
      <c r="PJ48" s="155"/>
      <c r="PK48" s="156"/>
      <c r="PL48" s="156"/>
      <c r="PM48" s="156"/>
      <c r="PN48" s="157"/>
      <c r="PO48" s="155"/>
      <c r="PP48" s="156"/>
      <c r="PQ48" s="156"/>
      <c r="PR48" s="156"/>
      <c r="PS48" s="157"/>
      <c r="PT48" s="155"/>
      <c r="PU48" s="156"/>
      <c r="PV48" s="156"/>
      <c r="PW48" s="156"/>
      <c r="PX48" s="157"/>
      <c r="PY48" s="155"/>
      <c r="PZ48" s="156"/>
      <c r="QA48" s="156"/>
      <c r="QB48" s="156"/>
      <c r="QC48" s="157"/>
      <c r="QD48" s="155"/>
      <c r="QE48" s="156"/>
      <c r="QF48" s="156"/>
      <c r="QG48" s="156"/>
      <c r="QH48" s="157"/>
      <c r="QI48" s="155"/>
      <c r="QJ48" s="156"/>
      <c r="QK48" s="156"/>
      <c r="QL48" s="156"/>
      <c r="QM48" s="157"/>
      <c r="QN48" s="155"/>
      <c r="QO48" s="156"/>
      <c r="QP48" s="156"/>
      <c r="QQ48" s="156"/>
      <c r="QR48" s="157"/>
      <c r="QS48" s="155"/>
      <c r="QT48" s="156"/>
      <c r="QU48" s="156"/>
      <c r="QV48" s="156"/>
      <c r="QW48" s="157"/>
      <c r="QX48" s="155"/>
      <c r="QY48" s="156"/>
      <c r="QZ48" s="156"/>
      <c r="RA48" s="156"/>
      <c r="RB48" s="157"/>
      <c r="RC48" s="155"/>
      <c r="RD48" s="156"/>
      <c r="RE48" s="156"/>
      <c r="RF48" s="156"/>
      <c r="RG48" s="157"/>
      <c r="RH48" s="155"/>
      <c r="RI48" s="156"/>
      <c r="RJ48" s="156"/>
      <c r="RK48" s="156"/>
      <c r="RL48" s="157"/>
      <c r="RM48" s="155"/>
      <c r="RN48" s="156"/>
      <c r="RO48" s="156"/>
      <c r="RP48" s="156"/>
      <c r="RQ48" s="157"/>
      <c r="RR48" s="155"/>
      <c r="RS48" s="156"/>
      <c r="RT48" s="156"/>
      <c r="RU48" s="156"/>
      <c r="RV48" s="157"/>
      <c r="RW48" s="155"/>
      <c r="RX48" s="156"/>
      <c r="RY48" s="156"/>
      <c r="RZ48" s="156"/>
      <c r="SA48" s="157"/>
      <c r="SB48" s="155"/>
      <c r="SC48" s="156"/>
      <c r="SD48" s="156"/>
      <c r="SE48" s="156"/>
      <c r="SF48" s="157"/>
      <c r="SG48" s="155"/>
      <c r="SH48" s="156"/>
      <c r="SI48" s="156"/>
      <c r="SJ48" s="156"/>
      <c r="SK48" s="157"/>
      <c r="SL48" s="155"/>
      <c r="SM48" s="156"/>
      <c r="SN48" s="156"/>
      <c r="SO48" s="156"/>
      <c r="SP48" s="157"/>
      <c r="SQ48" s="155"/>
      <c r="SR48" s="156"/>
      <c r="SS48" s="156"/>
      <c r="ST48" s="156"/>
      <c r="SU48" s="157"/>
      <c r="SV48" s="155"/>
      <c r="SW48" s="156"/>
      <c r="SX48" s="156"/>
      <c r="SY48" s="156"/>
      <c r="SZ48" s="157"/>
      <c r="TA48" s="155"/>
      <c r="TB48" s="156"/>
      <c r="TC48" s="156"/>
      <c r="TD48" s="156"/>
      <c r="TE48" s="157"/>
      <c r="TF48" s="155"/>
      <c r="TG48" s="156"/>
      <c r="TH48" s="156"/>
      <c r="TI48" s="156"/>
      <c r="TJ48" s="157"/>
      <c r="TK48" s="155"/>
      <c r="TL48" s="156"/>
      <c r="TM48" s="156"/>
      <c r="TN48" s="156"/>
      <c r="TO48" s="157"/>
      <c r="TP48" s="155"/>
      <c r="TQ48" s="156"/>
      <c r="TR48" s="156"/>
      <c r="TS48" s="156"/>
      <c r="TT48" s="157"/>
      <c r="TU48" s="155"/>
      <c r="TV48" s="156"/>
      <c r="TW48" s="156"/>
      <c r="TX48" s="156"/>
      <c r="TY48" s="157"/>
      <c r="TZ48" s="155"/>
      <c r="UA48" s="156"/>
      <c r="UB48" s="156"/>
      <c r="UC48" s="156"/>
      <c r="UD48" s="157"/>
      <c r="UE48" s="155"/>
      <c r="UF48" s="156"/>
      <c r="UG48" s="156"/>
      <c r="UH48" s="156"/>
      <c r="UI48" s="157"/>
      <c r="UJ48" s="155"/>
      <c r="UK48" s="156"/>
      <c r="UL48" s="156"/>
      <c r="UM48" s="156"/>
      <c r="UN48" s="157"/>
      <c r="UO48" s="155"/>
      <c r="UP48" s="156"/>
      <c r="UQ48" s="156"/>
      <c r="UR48" s="156"/>
      <c r="US48" s="157"/>
      <c r="UT48" s="155"/>
      <c r="UU48" s="156"/>
      <c r="UV48" s="156"/>
      <c r="UW48" s="156"/>
      <c r="UX48" s="157"/>
      <c r="UY48" s="155"/>
      <c r="UZ48" s="156"/>
      <c r="VA48" s="156"/>
      <c r="VB48" s="156"/>
      <c r="VC48" s="157"/>
      <c r="VD48" s="155"/>
      <c r="VE48" s="156"/>
      <c r="VF48" s="156"/>
      <c r="VG48" s="156"/>
      <c r="VH48" s="157"/>
      <c r="VI48" s="155"/>
      <c r="VJ48" s="156"/>
      <c r="VK48" s="156"/>
      <c r="VL48" s="156"/>
      <c r="VM48" s="157"/>
      <c r="VN48" s="155"/>
      <c r="VO48" s="156"/>
      <c r="VP48" s="156"/>
      <c r="VQ48" s="156"/>
      <c r="VR48" s="157"/>
      <c r="VS48" s="155"/>
      <c r="VT48" s="156"/>
      <c r="VU48" s="156"/>
      <c r="VV48" s="156"/>
      <c r="VW48" s="157"/>
      <c r="VX48" s="155"/>
      <c r="VY48" s="156"/>
      <c r="VZ48" s="156"/>
      <c r="WA48" s="156"/>
      <c r="WB48" s="157"/>
      <c r="WC48" s="155"/>
      <c r="WD48" s="156"/>
      <c r="WE48" s="156"/>
      <c r="WF48" s="156"/>
      <c r="WG48" s="157"/>
      <c r="WH48" s="155"/>
      <c r="WI48" s="156"/>
      <c r="WJ48" s="156"/>
      <c r="WK48" s="156"/>
      <c r="WL48" s="157"/>
      <c r="WM48" s="155"/>
      <c r="WN48" s="156"/>
      <c r="WO48" s="156"/>
      <c r="WP48" s="156"/>
      <c r="WQ48" s="157"/>
      <c r="WR48" s="155"/>
      <c r="WS48" s="156"/>
      <c r="WT48" s="156"/>
      <c r="WU48" s="156"/>
      <c r="WV48" s="157"/>
      <c r="WW48" s="155"/>
      <c r="WX48" s="156"/>
      <c r="WY48" s="156"/>
      <c r="WZ48" s="156"/>
      <c r="XA48" s="157"/>
      <c r="XB48" s="155"/>
      <c r="XC48" s="156"/>
      <c r="XD48" s="156"/>
      <c r="XE48" s="156"/>
      <c r="XF48" s="157"/>
      <c r="XG48" s="155"/>
      <c r="XH48" s="156"/>
      <c r="XI48" s="156"/>
      <c r="XJ48" s="156"/>
      <c r="XK48" s="157"/>
      <c r="XL48" s="155"/>
      <c r="XM48" s="156"/>
      <c r="XN48" s="156"/>
      <c r="XO48" s="156"/>
      <c r="XP48" s="157"/>
      <c r="XQ48" s="155"/>
      <c r="XR48" s="156"/>
      <c r="XS48" s="156"/>
      <c r="XT48" s="156"/>
      <c r="XU48" s="157"/>
      <c r="XV48" s="155"/>
      <c r="XW48" s="156"/>
      <c r="XX48" s="156"/>
      <c r="XY48" s="156"/>
      <c r="XZ48" s="157"/>
      <c r="YA48" s="155"/>
      <c r="YB48" s="156"/>
      <c r="YC48" s="156"/>
      <c r="YD48" s="156"/>
      <c r="YE48" s="157"/>
      <c r="YF48" s="155"/>
      <c r="YG48" s="156"/>
      <c r="YH48" s="156"/>
      <c r="YI48" s="156"/>
      <c r="YJ48" s="157"/>
      <c r="YK48" s="155"/>
      <c r="YL48" s="156"/>
      <c r="YM48" s="156"/>
      <c r="YN48" s="156"/>
      <c r="YO48" s="157"/>
      <c r="YP48" s="155"/>
      <c r="YQ48" s="156"/>
      <c r="YR48" s="156"/>
      <c r="YS48" s="156"/>
      <c r="YT48" s="157"/>
      <c r="YU48" s="155"/>
      <c r="YV48" s="156"/>
      <c r="YW48" s="156"/>
      <c r="YX48" s="156"/>
      <c r="YY48" s="157"/>
      <c r="YZ48" s="155"/>
      <c r="ZA48" s="156"/>
      <c r="ZB48" s="156"/>
      <c r="ZC48" s="156"/>
      <c r="ZD48" s="157"/>
      <c r="ZE48" s="155"/>
      <c r="ZF48" s="156"/>
      <c r="ZG48" s="156"/>
      <c r="ZH48" s="156"/>
      <c r="ZI48" s="157"/>
      <c r="ZK48" s="3"/>
      <c r="ZL48" s="3"/>
      <c r="ZM48" s="3"/>
      <c r="ZN48" s="3"/>
      <c r="ZO48" s="3"/>
      <c r="ZP48" s="3"/>
      <c r="ZQ48" s="3"/>
      <c r="ZR48" s="3"/>
      <c r="ZS48" s="3"/>
      <c r="ZT48" s="3"/>
      <c r="ZU48" s="3"/>
      <c r="ZV48" s="3"/>
      <c r="ZW48" s="3"/>
      <c r="ZX48" s="3"/>
      <c r="ZY48" s="3"/>
      <c r="ZZ48" s="3"/>
      <c r="AAA48" s="3"/>
      <c r="AAB48" s="3"/>
      <c r="AAC48" s="3"/>
      <c r="AAD48" s="3"/>
      <c r="AAE48" s="3"/>
      <c r="AAF48" s="3"/>
      <c r="AAG48" s="3"/>
      <c r="AAH48" s="3"/>
    </row>
    <row r="49" spans="1:710" s="4" customFormat="1" ht="9.9499999999999993" customHeight="1" thickBo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K49" s="3"/>
      <c r="ZL49" s="3"/>
      <c r="ZM49" s="3"/>
      <c r="ZN49" s="3"/>
      <c r="ZO49" s="3"/>
      <c r="ZP49" s="3"/>
      <c r="ZQ49" s="3"/>
      <c r="ZR49" s="3"/>
      <c r="ZS49" s="3"/>
      <c r="ZT49" s="3"/>
      <c r="ZU49" s="3"/>
      <c r="ZV49" s="3"/>
      <c r="ZW49" s="3"/>
      <c r="ZX49" s="3"/>
      <c r="ZY49" s="3"/>
      <c r="ZZ49" s="3"/>
      <c r="AAA49" s="3"/>
      <c r="AAB49" s="3"/>
      <c r="AAC49" s="3"/>
      <c r="AAD49" s="3"/>
      <c r="AAE49" s="3"/>
      <c r="AAF49" s="3"/>
      <c r="AAG49" s="3"/>
      <c r="AAH49" s="3"/>
    </row>
    <row r="50" spans="1:710" ht="10.35" customHeight="1" x14ac:dyDescent="0.4">
      <c r="A50" s="428" t="s">
        <v>15</v>
      </c>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30"/>
    </row>
    <row r="51" spans="1:710" ht="10.35" customHeight="1" x14ac:dyDescent="0.4">
      <c r="A51" s="431"/>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2"/>
      <c r="BQ51" s="432"/>
      <c r="BR51" s="432"/>
      <c r="BS51" s="432"/>
      <c r="BT51" s="432"/>
      <c r="BU51" s="432"/>
      <c r="BV51" s="432"/>
      <c r="BW51" s="432"/>
      <c r="BX51" s="432"/>
      <c r="BY51" s="432"/>
      <c r="BZ51" s="432"/>
      <c r="CA51" s="432"/>
      <c r="CB51" s="432"/>
      <c r="CC51" s="432"/>
      <c r="CD51" s="433"/>
    </row>
    <row r="52" spans="1:710" ht="10.35" customHeight="1" x14ac:dyDescent="0.4">
      <c r="A52" s="434" t="s">
        <v>16</v>
      </c>
      <c r="B52" s="435"/>
      <c r="C52" s="435"/>
      <c r="D52" s="435"/>
      <c r="E52" s="435"/>
      <c r="F52" s="435"/>
      <c r="G52" s="435"/>
      <c r="H52" s="435"/>
      <c r="I52" s="435"/>
      <c r="J52" s="435"/>
      <c r="K52" s="435"/>
      <c r="L52" s="435"/>
      <c r="M52" s="435"/>
      <c r="N52" s="435"/>
      <c r="O52" s="435"/>
      <c r="P52" s="435"/>
      <c r="Q52" s="435"/>
      <c r="R52" s="435"/>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5"/>
    </row>
    <row r="53" spans="1:710" ht="10.35" customHeight="1" x14ac:dyDescent="0.4">
      <c r="A53" s="434"/>
      <c r="B53" s="435"/>
      <c r="C53" s="435"/>
      <c r="D53" s="435"/>
      <c r="E53" s="435"/>
      <c r="F53" s="435"/>
      <c r="G53" s="435"/>
      <c r="H53" s="435"/>
      <c r="I53" s="435"/>
      <c r="J53" s="435"/>
      <c r="K53" s="435"/>
      <c r="L53" s="435"/>
      <c r="M53" s="435"/>
      <c r="N53" s="435"/>
      <c r="O53" s="435"/>
      <c r="P53" s="435"/>
      <c r="Q53" s="435"/>
      <c r="R53" s="435"/>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5"/>
    </row>
    <row r="54" spans="1:710" ht="10.35" customHeight="1" x14ac:dyDescent="0.4">
      <c r="A54" s="436" t="s">
        <v>17</v>
      </c>
      <c r="B54" s="437"/>
      <c r="C54" s="437"/>
      <c r="D54" s="437"/>
      <c r="E54" s="437"/>
      <c r="F54" s="437"/>
      <c r="G54" s="437"/>
      <c r="H54" s="437"/>
      <c r="I54" s="437"/>
      <c r="J54" s="437"/>
      <c r="K54" s="438">
        <v>1</v>
      </c>
      <c r="L54" s="438"/>
      <c r="M54" s="438"/>
      <c r="N54" s="438"/>
      <c r="O54" s="438"/>
      <c r="P54" s="438">
        <v>2</v>
      </c>
      <c r="Q54" s="438"/>
      <c r="R54" s="438"/>
      <c r="S54" s="438"/>
      <c r="T54" s="438"/>
      <c r="U54" s="438">
        <v>3</v>
      </c>
      <c r="V54" s="438"/>
      <c r="W54" s="438"/>
      <c r="X54" s="438"/>
      <c r="Y54" s="438"/>
      <c r="Z54" s="438">
        <v>4</v>
      </c>
      <c r="AA54" s="438"/>
      <c r="AB54" s="438"/>
      <c r="AC54" s="438"/>
      <c r="AD54" s="438"/>
      <c r="AE54" s="438">
        <v>5</v>
      </c>
      <c r="AF54" s="438"/>
      <c r="AG54" s="438"/>
      <c r="AH54" s="438"/>
      <c r="AI54" s="438"/>
      <c r="AJ54" s="438">
        <v>6</v>
      </c>
      <c r="AK54" s="438"/>
      <c r="AL54" s="438"/>
      <c r="AM54" s="438"/>
      <c r="AN54" s="438"/>
      <c r="AO54" s="438">
        <v>7</v>
      </c>
      <c r="AP54" s="438"/>
      <c r="AQ54" s="438"/>
      <c r="AR54" s="438"/>
      <c r="AS54" s="438"/>
      <c r="AT54" s="438">
        <v>8</v>
      </c>
      <c r="AU54" s="438"/>
      <c r="AV54" s="438"/>
      <c r="AW54" s="438"/>
      <c r="AX54" s="438"/>
      <c r="AY54" s="438">
        <v>9</v>
      </c>
      <c r="AZ54" s="438"/>
      <c r="BA54" s="438"/>
      <c r="BB54" s="438"/>
      <c r="BC54" s="438"/>
      <c r="BD54" s="438">
        <v>10</v>
      </c>
      <c r="BE54" s="438"/>
      <c r="BF54" s="438"/>
      <c r="BG54" s="438"/>
      <c r="BH54" s="438"/>
      <c r="BI54" s="438">
        <v>11</v>
      </c>
      <c r="BJ54" s="438"/>
      <c r="BK54" s="438"/>
      <c r="BL54" s="438"/>
      <c r="BM54" s="438"/>
      <c r="BN54" s="438">
        <v>12</v>
      </c>
      <c r="BO54" s="438"/>
      <c r="BP54" s="438"/>
      <c r="BQ54" s="438"/>
      <c r="BR54" s="438"/>
      <c r="BS54" s="439" t="s">
        <v>18</v>
      </c>
      <c r="BT54" s="440"/>
      <c r="BU54" s="440"/>
      <c r="BV54" s="440"/>
      <c r="BW54" s="399" t="s">
        <v>19</v>
      </c>
      <c r="BX54" s="400"/>
      <c r="BY54" s="400"/>
      <c r="BZ54" s="400"/>
      <c r="CA54" s="400"/>
      <c r="CB54" s="400"/>
      <c r="CC54" s="400"/>
      <c r="CD54" s="441"/>
    </row>
    <row r="55" spans="1:710" ht="10.35" customHeight="1" x14ac:dyDescent="0.4">
      <c r="A55" s="436"/>
      <c r="B55" s="437"/>
      <c r="C55" s="437"/>
      <c r="D55" s="437"/>
      <c r="E55" s="437"/>
      <c r="F55" s="437"/>
      <c r="G55" s="437"/>
      <c r="H55" s="437"/>
      <c r="I55" s="437"/>
      <c r="J55" s="437"/>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40"/>
      <c r="BT55" s="440"/>
      <c r="BU55" s="440"/>
      <c r="BV55" s="440"/>
      <c r="BW55" s="402"/>
      <c r="BX55" s="403"/>
      <c r="BY55" s="403"/>
      <c r="BZ55" s="403"/>
      <c r="CA55" s="403"/>
      <c r="CB55" s="403"/>
      <c r="CC55" s="403"/>
      <c r="CD55" s="442"/>
    </row>
    <row r="56" spans="1:710" ht="10.35" customHeight="1" x14ac:dyDescent="0.4">
      <c r="A56" s="436"/>
      <c r="B56" s="437"/>
      <c r="C56" s="437"/>
      <c r="D56" s="437"/>
      <c r="E56" s="437"/>
      <c r="F56" s="437"/>
      <c r="G56" s="437"/>
      <c r="H56" s="437"/>
      <c r="I56" s="437"/>
      <c r="J56" s="437"/>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40"/>
      <c r="BT56" s="440"/>
      <c r="BU56" s="440"/>
      <c r="BV56" s="440"/>
      <c r="BW56" s="405"/>
      <c r="BX56" s="406"/>
      <c r="BY56" s="406"/>
      <c r="BZ56" s="406"/>
      <c r="CA56" s="406"/>
      <c r="CB56" s="406"/>
      <c r="CC56" s="406"/>
      <c r="CD56" s="443"/>
    </row>
    <row r="57" spans="1:710" ht="9" customHeight="1" x14ac:dyDescent="0.4">
      <c r="A57" s="626" t="s">
        <v>63</v>
      </c>
      <c r="B57" s="627"/>
      <c r="C57" s="627"/>
      <c r="D57" s="627"/>
      <c r="E57" s="627"/>
      <c r="F57" s="627"/>
      <c r="G57" s="627"/>
      <c r="H57" s="627"/>
      <c r="I57" s="627"/>
      <c r="J57" s="628"/>
      <c r="K57" s="447">
        <f>IF(SUMIF($K$8:$ZJ$8,K$54,$K10:$ZJ10)=0,"",SUMIF($K$8:$ZJ$8,K$54,$K10:$ZJ10))</f>
        <v>1800</v>
      </c>
      <c r="L57" s="447"/>
      <c r="M57" s="447"/>
      <c r="N57" s="447"/>
      <c r="O57" s="447"/>
      <c r="P57" s="447" t="str">
        <f>IF(SUMIF($K$8:$ZJ$8,P$54,$K10:$ZJ10)=0,"",SUMIF($K$8:$ZJ$8,P$54,$K10:$ZJ10))</f>
        <v/>
      </c>
      <c r="Q57" s="447"/>
      <c r="R57" s="447"/>
      <c r="S57" s="447"/>
      <c r="T57" s="447"/>
      <c r="U57" s="447">
        <f>IF(SUMIF($K$8:$ZJ$8,U$54,$K10:$ZJ10)=0,"",SUMIF($K$8:$ZJ$8,U$54,$K10:$ZJ10))</f>
        <v>600</v>
      </c>
      <c r="V57" s="447"/>
      <c r="W57" s="447"/>
      <c r="X57" s="447"/>
      <c r="Y57" s="447"/>
      <c r="Z57" s="447">
        <f>IF(SUMIF($K$8:$ZJ$8,Z$54,$K10:$ZJ10)=0,"",SUMIF($K$8:$ZJ$8,Z$54,$K10:$ZJ10))</f>
        <v>600</v>
      </c>
      <c r="AA57" s="447"/>
      <c r="AB57" s="447"/>
      <c r="AC57" s="447"/>
      <c r="AD57" s="447"/>
      <c r="AE57" s="447" t="str">
        <f>IF(SUMIF($K$8:$ZJ$8,AE$54,$K10:$ZJ10)=0,"",SUMIF($K$8:$ZJ$8,AE$54,$K10:$ZJ10))</f>
        <v/>
      </c>
      <c r="AF57" s="447"/>
      <c r="AG57" s="447"/>
      <c r="AH57" s="447"/>
      <c r="AI57" s="447"/>
      <c r="AJ57" s="447">
        <f>IF(SUMIF($K$8:$ZJ$8,AJ$54,$K10:$ZJ10)=0,"",SUMIF($K$8:$ZJ$8,AJ$54,$K10:$ZJ10))</f>
        <v>1200</v>
      </c>
      <c r="AK57" s="447"/>
      <c r="AL57" s="447"/>
      <c r="AM57" s="447"/>
      <c r="AN57" s="447"/>
      <c r="AO57" s="447" t="str">
        <f>IF(SUMIF($K$8:$ZJ$8,AO$54,$K10:$ZJ10)=0,"",SUMIF($K$8:$ZJ$8,AO$54,$K10:$ZJ10))</f>
        <v/>
      </c>
      <c r="AP57" s="447"/>
      <c r="AQ57" s="447"/>
      <c r="AR57" s="447"/>
      <c r="AS57" s="447"/>
      <c r="AT57" s="447" t="str">
        <f>IF(SUMIF($K$8:$ZJ$8,AT$54,$K10:$ZJ10)=0,"",SUMIF($K$8:$ZJ$8,AT$54,$K10:$ZJ10))</f>
        <v/>
      </c>
      <c r="AU57" s="447"/>
      <c r="AV57" s="447"/>
      <c r="AW57" s="447"/>
      <c r="AX57" s="447"/>
      <c r="AY57" s="447" t="str">
        <f>IF(SUMIF($K$8:$ZJ$8,AY$54,$K10:$ZJ10)=0,"",SUMIF($K$8:$ZJ$8,AY$54,$K10:$ZJ10))</f>
        <v/>
      </c>
      <c r="AZ57" s="447"/>
      <c r="BA57" s="447"/>
      <c r="BB57" s="447"/>
      <c r="BC57" s="447"/>
      <c r="BD57" s="447">
        <f>IF(SUMIF($K$8:$ZJ$8,BD$54,$K10:$ZJ10)=0,"",SUMIF($K$8:$ZJ$8,BD$54,$K10:$ZJ10))</f>
        <v>1800</v>
      </c>
      <c r="BE57" s="447"/>
      <c r="BF57" s="447"/>
      <c r="BG57" s="447"/>
      <c r="BH57" s="447"/>
      <c r="BI57" s="447" t="str">
        <f>IF(SUMIF($K$8:$ZJ$8,BI$54,$K10:$ZJ10)=0,"",SUMIF($K$8:$ZJ$8,BI$54,$K10:$ZJ10))</f>
        <v/>
      </c>
      <c r="BJ57" s="447"/>
      <c r="BK57" s="447"/>
      <c r="BL57" s="447"/>
      <c r="BM57" s="447"/>
      <c r="BN57" s="447">
        <f>IF(SUMIF($K$8:$ZJ$8,BN$54,$K10:$ZJ10)=0,"",SUMIF($K$8:$ZJ$8,BN$54,$K10:$ZJ10))</f>
        <v>1200</v>
      </c>
      <c r="BO57" s="447"/>
      <c r="BP57" s="447"/>
      <c r="BQ57" s="447"/>
      <c r="BR57" s="447"/>
      <c r="BS57" s="446"/>
      <c r="BT57" s="446"/>
      <c r="BU57" s="446"/>
      <c r="BV57" s="446"/>
      <c r="BW57" s="448">
        <f>SUM(K57:BR59)</f>
        <v>7200</v>
      </c>
      <c r="BX57" s="400"/>
      <c r="BY57" s="400"/>
      <c r="BZ57" s="400"/>
      <c r="CA57" s="400"/>
      <c r="CB57" s="400"/>
      <c r="CC57" s="400"/>
      <c r="CD57" s="441"/>
    </row>
    <row r="58" spans="1:710" ht="9" customHeight="1" x14ac:dyDescent="0.4">
      <c r="A58" s="629"/>
      <c r="B58" s="630"/>
      <c r="C58" s="630"/>
      <c r="D58" s="630"/>
      <c r="E58" s="630"/>
      <c r="F58" s="630"/>
      <c r="G58" s="630"/>
      <c r="H58" s="630"/>
      <c r="I58" s="630"/>
      <c r="J58" s="631"/>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6"/>
      <c r="BT58" s="446"/>
      <c r="BU58" s="446"/>
      <c r="BV58" s="446"/>
      <c r="BW58" s="402"/>
      <c r="BX58" s="403"/>
      <c r="BY58" s="403"/>
      <c r="BZ58" s="403"/>
      <c r="CA58" s="403"/>
      <c r="CB58" s="403"/>
      <c r="CC58" s="403"/>
      <c r="CD58" s="442"/>
    </row>
    <row r="59" spans="1:710" ht="9" customHeight="1" x14ac:dyDescent="0.4">
      <c r="A59" s="632"/>
      <c r="B59" s="633"/>
      <c r="C59" s="633"/>
      <c r="D59" s="633"/>
      <c r="E59" s="633"/>
      <c r="F59" s="633"/>
      <c r="G59" s="633"/>
      <c r="H59" s="633"/>
      <c r="I59" s="633"/>
      <c r="J59" s="634"/>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c r="BN59" s="447"/>
      <c r="BO59" s="447"/>
      <c r="BP59" s="447"/>
      <c r="BQ59" s="447"/>
      <c r="BR59" s="447"/>
      <c r="BS59" s="446"/>
      <c r="BT59" s="446"/>
      <c r="BU59" s="446"/>
      <c r="BV59" s="446"/>
      <c r="BW59" s="405"/>
      <c r="BX59" s="406"/>
      <c r="BY59" s="406"/>
      <c r="BZ59" s="406"/>
      <c r="CA59" s="406"/>
      <c r="CB59" s="406"/>
      <c r="CC59" s="406"/>
      <c r="CD59" s="443"/>
    </row>
    <row r="60" spans="1:710" ht="9" customHeight="1" x14ac:dyDescent="0.4">
      <c r="A60" s="626" t="s">
        <v>64</v>
      </c>
      <c r="B60" s="627"/>
      <c r="C60" s="627"/>
      <c r="D60" s="627"/>
      <c r="E60" s="627"/>
      <c r="F60" s="627"/>
      <c r="G60" s="627"/>
      <c r="H60" s="627"/>
      <c r="I60" s="627"/>
      <c r="J60" s="628"/>
      <c r="K60" s="447">
        <f>IF(SUMIF($K$8:$ZJ$8,K$54,$K13:$ZJ13)=0,"",SUMIF($K$8:$ZJ$8,K$54,$K13:$ZJ13))</f>
        <v>300</v>
      </c>
      <c r="L60" s="447"/>
      <c r="M60" s="447"/>
      <c r="N60" s="447"/>
      <c r="O60" s="447"/>
      <c r="P60" s="447" t="str">
        <f>IF(SUMIF($K$8:$ZJ$8,P$54,$K13:$ZJ13)=0,"",SUMIF($K$8:$ZJ$8,P$54,$K13:$ZJ13))</f>
        <v/>
      </c>
      <c r="Q60" s="447"/>
      <c r="R60" s="447"/>
      <c r="S60" s="447"/>
      <c r="T60" s="447"/>
      <c r="U60" s="447">
        <f>IF(SUMIF($K$8:$ZJ$8,U$54,$K13:$ZJ13)=0,"",SUMIF($K$8:$ZJ$8,U$54,$K13:$ZJ13))</f>
        <v>400</v>
      </c>
      <c r="V60" s="447"/>
      <c r="W60" s="447"/>
      <c r="X60" s="447"/>
      <c r="Y60" s="447"/>
      <c r="Z60" s="447" t="str">
        <f>IF(SUMIF($K$8:$ZJ$8,Z$54,$K13:$ZJ13)=0,"",SUMIF($K$8:$ZJ$8,Z$54,$K13:$ZJ13))</f>
        <v/>
      </c>
      <c r="AA60" s="447"/>
      <c r="AB60" s="447"/>
      <c r="AC60" s="447"/>
      <c r="AD60" s="447"/>
      <c r="AE60" s="447" t="str">
        <f>IF(SUMIF($K$8:$ZJ$8,AE$54,$K13:$ZJ13)=0,"",SUMIF($K$8:$ZJ$8,AE$54,$K13:$ZJ13))</f>
        <v/>
      </c>
      <c r="AF60" s="447"/>
      <c r="AG60" s="447"/>
      <c r="AH60" s="447"/>
      <c r="AI60" s="447"/>
      <c r="AJ60" s="447">
        <f>IF(SUMIF($K$8:$ZJ$8,AJ$54,$K13:$ZJ13)=0,"",SUMIF($K$8:$ZJ$8,AJ$54,$K13:$ZJ13))</f>
        <v>500</v>
      </c>
      <c r="AK60" s="447"/>
      <c r="AL60" s="447"/>
      <c r="AM60" s="447"/>
      <c r="AN60" s="447"/>
      <c r="AO60" s="447" t="str">
        <f>IF(SUMIF($K$8:$ZJ$8,AO$54,$K13:$ZJ13)=0,"",SUMIF($K$8:$ZJ$8,AO$54,$K13:$ZJ13))</f>
        <v/>
      </c>
      <c r="AP60" s="447"/>
      <c r="AQ60" s="447"/>
      <c r="AR60" s="447"/>
      <c r="AS60" s="447"/>
      <c r="AT60" s="447" t="str">
        <f>IF(SUMIF($K$8:$ZJ$8,AT$54,$K13:$ZJ13)=0,"",SUMIF($K$8:$ZJ$8,AT$54,$K13:$ZJ13))</f>
        <v/>
      </c>
      <c r="AU60" s="447"/>
      <c r="AV60" s="447"/>
      <c r="AW60" s="447"/>
      <c r="AX60" s="447"/>
      <c r="AY60" s="447" t="str">
        <f>IF(SUMIF($K$8:$ZJ$8,AY$54,$K13:$ZJ13)=0,"",SUMIF($K$8:$ZJ$8,AY$54,$K13:$ZJ13))</f>
        <v/>
      </c>
      <c r="AZ60" s="447"/>
      <c r="BA60" s="447"/>
      <c r="BB60" s="447"/>
      <c r="BC60" s="447"/>
      <c r="BD60" s="447">
        <f>IF(SUMIF($K$8:$ZJ$8,BD$54,$K13:$ZJ13)=0,"",SUMIF($K$8:$ZJ$8,BD$54,$K13:$ZJ13))</f>
        <v>500</v>
      </c>
      <c r="BE60" s="447"/>
      <c r="BF60" s="447"/>
      <c r="BG60" s="447"/>
      <c r="BH60" s="447"/>
      <c r="BI60" s="447" t="str">
        <f>IF(SUMIF($K$8:$ZJ$8,BI$54,$K13:$ZJ13)=0,"",SUMIF($K$8:$ZJ$8,BI$54,$K13:$ZJ13))</f>
        <v/>
      </c>
      <c r="BJ60" s="447"/>
      <c r="BK60" s="447"/>
      <c r="BL60" s="447"/>
      <c r="BM60" s="447"/>
      <c r="BN60" s="447">
        <f>IF(SUMIF($K$8:$ZJ$8,BN$54,$K13:$ZJ13)=0,"",SUMIF($K$8:$ZJ$8,BN$54,$K13:$ZJ13))</f>
        <v>300</v>
      </c>
      <c r="BO60" s="447"/>
      <c r="BP60" s="447"/>
      <c r="BQ60" s="447"/>
      <c r="BR60" s="447"/>
      <c r="BS60" s="446"/>
      <c r="BT60" s="446"/>
      <c r="BU60" s="446"/>
      <c r="BV60" s="446"/>
      <c r="BW60" s="448">
        <f>SUM(K60:BR62)</f>
        <v>2000</v>
      </c>
      <c r="BX60" s="400"/>
      <c r="BY60" s="400"/>
      <c r="BZ60" s="400"/>
      <c r="CA60" s="400"/>
      <c r="CB60" s="400"/>
      <c r="CC60" s="400"/>
      <c r="CD60" s="441"/>
    </row>
    <row r="61" spans="1:710" ht="9" customHeight="1" x14ac:dyDescent="0.4">
      <c r="A61" s="629"/>
      <c r="B61" s="630"/>
      <c r="C61" s="630"/>
      <c r="D61" s="630"/>
      <c r="E61" s="630"/>
      <c r="F61" s="630"/>
      <c r="G61" s="630"/>
      <c r="H61" s="630"/>
      <c r="I61" s="630"/>
      <c r="J61" s="631"/>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c r="BN61" s="447"/>
      <c r="BO61" s="447"/>
      <c r="BP61" s="447"/>
      <c r="BQ61" s="447"/>
      <c r="BR61" s="447"/>
      <c r="BS61" s="446"/>
      <c r="BT61" s="446"/>
      <c r="BU61" s="446"/>
      <c r="BV61" s="446"/>
      <c r="BW61" s="402"/>
      <c r="BX61" s="403"/>
      <c r="BY61" s="403"/>
      <c r="BZ61" s="403"/>
      <c r="CA61" s="403"/>
      <c r="CB61" s="403"/>
      <c r="CC61" s="403"/>
      <c r="CD61" s="442"/>
    </row>
    <row r="62" spans="1:710" ht="9" customHeight="1" x14ac:dyDescent="0.4">
      <c r="A62" s="632"/>
      <c r="B62" s="633"/>
      <c r="C62" s="633"/>
      <c r="D62" s="633"/>
      <c r="E62" s="633"/>
      <c r="F62" s="633"/>
      <c r="G62" s="633"/>
      <c r="H62" s="633"/>
      <c r="I62" s="633"/>
      <c r="J62" s="634"/>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c r="BN62" s="447"/>
      <c r="BO62" s="447"/>
      <c r="BP62" s="447"/>
      <c r="BQ62" s="447"/>
      <c r="BR62" s="447"/>
      <c r="BS62" s="446"/>
      <c r="BT62" s="446"/>
      <c r="BU62" s="446"/>
      <c r="BV62" s="446"/>
      <c r="BW62" s="405"/>
      <c r="BX62" s="406"/>
      <c r="BY62" s="406"/>
      <c r="BZ62" s="406"/>
      <c r="CA62" s="406"/>
      <c r="CB62" s="406"/>
      <c r="CC62" s="406"/>
      <c r="CD62" s="443"/>
    </row>
    <row r="63" spans="1:710" ht="9" customHeight="1" x14ac:dyDescent="0.4">
      <c r="A63" s="626" t="s">
        <v>65</v>
      </c>
      <c r="B63" s="627"/>
      <c r="C63" s="627"/>
      <c r="D63" s="627"/>
      <c r="E63" s="627"/>
      <c r="F63" s="627"/>
      <c r="G63" s="627"/>
      <c r="H63" s="627"/>
      <c r="I63" s="627"/>
      <c r="J63" s="628"/>
      <c r="K63" s="447">
        <f>IF(SUMIF($K$8:$ZJ$8,K$54,$K16:$ZJ16)=0,"",SUMIF($K$8:$ZJ$8,K$54,$K16:$ZJ16))</f>
        <v>200</v>
      </c>
      <c r="L63" s="447"/>
      <c r="M63" s="447"/>
      <c r="N63" s="447"/>
      <c r="O63" s="447"/>
      <c r="P63" s="447" t="str">
        <f>IF(SUMIF($K$8:$ZJ$8,P$54,$K16:$ZJ16)=0,"",SUMIF($K$8:$ZJ$8,P$54,$K16:$ZJ16))</f>
        <v/>
      </c>
      <c r="Q63" s="447"/>
      <c r="R63" s="447"/>
      <c r="S63" s="447"/>
      <c r="T63" s="447"/>
      <c r="U63" s="447">
        <f>IF(SUMIF($K$8:$ZJ$8,U$54,$K16:$ZJ16)=0,"",SUMIF($K$8:$ZJ$8,U$54,$K16:$ZJ16))</f>
        <v>200</v>
      </c>
      <c r="V63" s="447"/>
      <c r="W63" s="447"/>
      <c r="X63" s="447"/>
      <c r="Y63" s="447"/>
      <c r="Z63" s="447" t="str">
        <f>IF(SUMIF($K$8:$ZJ$8,Z$54,$K16:$ZJ16)=0,"",SUMIF($K$8:$ZJ$8,Z$54,$K16:$ZJ16))</f>
        <v/>
      </c>
      <c r="AA63" s="447"/>
      <c r="AB63" s="447"/>
      <c r="AC63" s="447"/>
      <c r="AD63" s="447"/>
      <c r="AE63" s="447" t="str">
        <f>IF(SUMIF($K$8:$ZJ$8,AE$54,$K16:$ZJ16)=0,"",SUMIF($K$8:$ZJ$8,AE$54,$K16:$ZJ16))</f>
        <v/>
      </c>
      <c r="AF63" s="447"/>
      <c r="AG63" s="447"/>
      <c r="AH63" s="447"/>
      <c r="AI63" s="447"/>
      <c r="AJ63" s="447">
        <f>IF(SUMIF($K$8:$ZJ$8,AJ$54,$K16:$ZJ16)=0,"",SUMIF($K$8:$ZJ$8,AJ$54,$K16:$ZJ16))</f>
        <v>300</v>
      </c>
      <c r="AK63" s="447"/>
      <c r="AL63" s="447"/>
      <c r="AM63" s="447"/>
      <c r="AN63" s="447"/>
      <c r="AO63" s="447" t="str">
        <f>IF(SUMIF($K$8:$ZJ$8,AO$54,$K16:$ZJ16)=0,"",SUMIF($K$8:$ZJ$8,AO$54,$K16:$ZJ16))</f>
        <v/>
      </c>
      <c r="AP63" s="447"/>
      <c r="AQ63" s="447"/>
      <c r="AR63" s="447"/>
      <c r="AS63" s="447"/>
      <c r="AT63" s="447" t="str">
        <f>IF(SUMIF($K$8:$ZJ$8,AT$54,$K16:$ZJ16)=0,"",SUMIF($K$8:$ZJ$8,AT$54,$K16:$ZJ16))</f>
        <v/>
      </c>
      <c r="AU63" s="447"/>
      <c r="AV63" s="447"/>
      <c r="AW63" s="447"/>
      <c r="AX63" s="447"/>
      <c r="AY63" s="447" t="str">
        <f>IF(SUMIF($K$8:$ZJ$8,AY$54,$K16:$ZJ16)=0,"",SUMIF($K$8:$ZJ$8,AY$54,$K16:$ZJ16))</f>
        <v/>
      </c>
      <c r="AZ63" s="447"/>
      <c r="BA63" s="447"/>
      <c r="BB63" s="447"/>
      <c r="BC63" s="447"/>
      <c r="BD63" s="447">
        <f>IF(SUMIF($K$8:$ZJ$8,BD$54,$K16:$ZJ16)=0,"",SUMIF($K$8:$ZJ$8,BD$54,$K16:$ZJ16))</f>
        <v>500</v>
      </c>
      <c r="BE63" s="447"/>
      <c r="BF63" s="447"/>
      <c r="BG63" s="447"/>
      <c r="BH63" s="447"/>
      <c r="BI63" s="447" t="str">
        <f>IF(SUMIF($K$8:$ZJ$8,BI$54,$K16:$ZJ16)=0,"",SUMIF($K$8:$ZJ$8,BI$54,$K16:$ZJ16))</f>
        <v/>
      </c>
      <c r="BJ63" s="447"/>
      <c r="BK63" s="447"/>
      <c r="BL63" s="447"/>
      <c r="BM63" s="447"/>
      <c r="BN63" s="447">
        <f>IF(SUMIF($K$8:$ZJ$8,BN$54,$K16:$ZJ16)=0,"",SUMIF($K$8:$ZJ$8,BN$54,$K16:$ZJ16))</f>
        <v>200</v>
      </c>
      <c r="BO63" s="447"/>
      <c r="BP63" s="447"/>
      <c r="BQ63" s="447"/>
      <c r="BR63" s="447"/>
      <c r="BS63" s="446"/>
      <c r="BT63" s="446"/>
      <c r="BU63" s="446"/>
      <c r="BV63" s="446"/>
      <c r="BW63" s="448">
        <f>SUM(K63:BR65)</f>
        <v>1400</v>
      </c>
      <c r="BX63" s="400"/>
      <c r="BY63" s="400"/>
      <c r="BZ63" s="400"/>
      <c r="CA63" s="400"/>
      <c r="CB63" s="400"/>
      <c r="CC63" s="400"/>
      <c r="CD63" s="441"/>
    </row>
    <row r="64" spans="1:710" ht="9" customHeight="1" x14ac:dyDescent="0.4">
      <c r="A64" s="629"/>
      <c r="B64" s="630"/>
      <c r="C64" s="630"/>
      <c r="D64" s="630"/>
      <c r="E64" s="630"/>
      <c r="F64" s="630"/>
      <c r="G64" s="630"/>
      <c r="H64" s="630"/>
      <c r="I64" s="630"/>
      <c r="J64" s="631"/>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c r="BN64" s="447"/>
      <c r="BO64" s="447"/>
      <c r="BP64" s="447"/>
      <c r="BQ64" s="447"/>
      <c r="BR64" s="447"/>
      <c r="BS64" s="446"/>
      <c r="BT64" s="446"/>
      <c r="BU64" s="446"/>
      <c r="BV64" s="446"/>
      <c r="BW64" s="402"/>
      <c r="BX64" s="403"/>
      <c r="BY64" s="403"/>
      <c r="BZ64" s="403"/>
      <c r="CA64" s="403"/>
      <c r="CB64" s="403"/>
      <c r="CC64" s="403"/>
      <c r="CD64" s="442"/>
    </row>
    <row r="65" spans="1:82" ht="9" customHeight="1" x14ac:dyDescent="0.4">
      <c r="A65" s="632"/>
      <c r="B65" s="633"/>
      <c r="C65" s="633"/>
      <c r="D65" s="633"/>
      <c r="E65" s="633"/>
      <c r="F65" s="633"/>
      <c r="G65" s="633"/>
      <c r="H65" s="633"/>
      <c r="I65" s="633"/>
      <c r="J65" s="634"/>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c r="BO65" s="447"/>
      <c r="BP65" s="447"/>
      <c r="BQ65" s="447"/>
      <c r="BR65" s="447"/>
      <c r="BS65" s="446"/>
      <c r="BT65" s="446"/>
      <c r="BU65" s="446"/>
      <c r="BV65" s="446"/>
      <c r="BW65" s="405"/>
      <c r="BX65" s="406"/>
      <c r="BY65" s="406"/>
      <c r="BZ65" s="406"/>
      <c r="CA65" s="406"/>
      <c r="CB65" s="406"/>
      <c r="CC65" s="406"/>
      <c r="CD65" s="443"/>
    </row>
    <row r="66" spans="1:82" ht="9" customHeight="1" x14ac:dyDescent="0.4">
      <c r="A66" s="626" t="s">
        <v>66</v>
      </c>
      <c r="B66" s="627"/>
      <c r="C66" s="627"/>
      <c r="D66" s="627"/>
      <c r="E66" s="627"/>
      <c r="F66" s="627"/>
      <c r="G66" s="627"/>
      <c r="H66" s="627"/>
      <c r="I66" s="627"/>
      <c r="J66" s="628"/>
      <c r="K66" s="447">
        <f>IF(SUMIF($K$8:$ZJ$8,K$54,$K19:$ZJ19)=0,"",SUMIF($K$8:$ZJ$8,K$54,$K19:$ZJ19))</f>
        <v>50</v>
      </c>
      <c r="L66" s="447"/>
      <c r="M66" s="447"/>
      <c r="N66" s="447"/>
      <c r="O66" s="447"/>
      <c r="P66" s="447" t="str">
        <f>IF(SUMIF($K$8:$ZJ$8,P$54,$K19:$ZJ19)=0,"",SUMIF($K$8:$ZJ$8,P$54,$K19:$ZJ19))</f>
        <v/>
      </c>
      <c r="Q66" s="447"/>
      <c r="R66" s="447"/>
      <c r="S66" s="447"/>
      <c r="T66" s="447"/>
      <c r="U66" s="447">
        <f>IF(SUMIF($K$8:$ZJ$8,U$54,$K19:$ZJ19)=0,"",SUMIF($K$8:$ZJ$8,U$54,$K19:$ZJ19))</f>
        <v>30</v>
      </c>
      <c r="V66" s="447"/>
      <c r="W66" s="447"/>
      <c r="X66" s="447"/>
      <c r="Y66" s="447"/>
      <c r="Z66" s="447" t="str">
        <f>IF(SUMIF($K$8:$ZJ$8,Z$54,$K19:$ZJ19)=0,"",SUMIF($K$8:$ZJ$8,Z$54,$K19:$ZJ19))</f>
        <v/>
      </c>
      <c r="AA66" s="447"/>
      <c r="AB66" s="447"/>
      <c r="AC66" s="447"/>
      <c r="AD66" s="447"/>
      <c r="AE66" s="447" t="str">
        <f>IF(SUMIF($K$8:$ZJ$8,AE$54,$K19:$ZJ19)=0,"",SUMIF($K$8:$ZJ$8,AE$54,$K19:$ZJ19))</f>
        <v/>
      </c>
      <c r="AF66" s="447"/>
      <c r="AG66" s="447"/>
      <c r="AH66" s="447"/>
      <c r="AI66" s="447"/>
      <c r="AJ66" s="447">
        <f>IF(SUMIF($K$8:$ZJ$8,AJ$54,$K19:$ZJ19)=0,"",SUMIF($K$8:$ZJ$8,AJ$54,$K19:$ZJ19))</f>
        <v>30</v>
      </c>
      <c r="AK66" s="447"/>
      <c r="AL66" s="447"/>
      <c r="AM66" s="447"/>
      <c r="AN66" s="447"/>
      <c r="AO66" s="447" t="str">
        <f>IF(SUMIF($K$8:$ZJ$8,AO$54,$K19:$ZJ19)=0,"",SUMIF($K$8:$ZJ$8,AO$54,$K19:$ZJ19))</f>
        <v/>
      </c>
      <c r="AP66" s="447"/>
      <c r="AQ66" s="447"/>
      <c r="AR66" s="447"/>
      <c r="AS66" s="447"/>
      <c r="AT66" s="447" t="str">
        <f>IF(SUMIF($K$8:$ZJ$8,AT$54,$K19:$ZJ19)=0,"",SUMIF($K$8:$ZJ$8,AT$54,$K19:$ZJ19))</f>
        <v/>
      </c>
      <c r="AU66" s="447"/>
      <c r="AV66" s="447"/>
      <c r="AW66" s="447"/>
      <c r="AX66" s="447"/>
      <c r="AY66" s="447" t="str">
        <f>IF(SUMIF($K$8:$ZJ$8,AY$54,$K19:$ZJ19)=0,"",SUMIF($K$8:$ZJ$8,AY$54,$K19:$ZJ19))</f>
        <v/>
      </c>
      <c r="AZ66" s="447"/>
      <c r="BA66" s="447"/>
      <c r="BB66" s="447"/>
      <c r="BC66" s="447"/>
      <c r="BD66" s="447">
        <f>IF(SUMIF($K$8:$ZJ$8,BD$54,$K19:$ZJ19)=0,"",SUMIF($K$8:$ZJ$8,BD$54,$K19:$ZJ19))</f>
        <v>100</v>
      </c>
      <c r="BE66" s="447"/>
      <c r="BF66" s="447"/>
      <c r="BG66" s="447"/>
      <c r="BH66" s="447"/>
      <c r="BI66" s="447" t="str">
        <f>IF(SUMIF($K$8:$ZJ$8,BI$54,$K19:$ZJ19)=0,"",SUMIF($K$8:$ZJ$8,BI$54,$K19:$ZJ19))</f>
        <v/>
      </c>
      <c r="BJ66" s="447"/>
      <c r="BK66" s="447"/>
      <c r="BL66" s="447"/>
      <c r="BM66" s="447"/>
      <c r="BN66" s="447">
        <f>IF(SUMIF($K$8:$ZJ$8,BN$54,$K19:$ZJ19)=0,"",SUMIF($K$8:$ZJ$8,BN$54,$K19:$ZJ19))</f>
        <v>30</v>
      </c>
      <c r="BO66" s="447"/>
      <c r="BP66" s="447"/>
      <c r="BQ66" s="447"/>
      <c r="BR66" s="447"/>
      <c r="BS66" s="446"/>
      <c r="BT66" s="446"/>
      <c r="BU66" s="446"/>
      <c r="BV66" s="446"/>
      <c r="BW66" s="448">
        <f>SUM(K66:BR68)</f>
        <v>240</v>
      </c>
      <c r="BX66" s="400"/>
      <c r="BY66" s="400"/>
      <c r="BZ66" s="400"/>
      <c r="CA66" s="400"/>
      <c r="CB66" s="400"/>
      <c r="CC66" s="400"/>
      <c r="CD66" s="441"/>
    </row>
    <row r="67" spans="1:82" ht="9" customHeight="1" x14ac:dyDescent="0.4">
      <c r="A67" s="629"/>
      <c r="B67" s="630"/>
      <c r="C67" s="630"/>
      <c r="D67" s="630"/>
      <c r="E67" s="630"/>
      <c r="F67" s="630"/>
      <c r="G67" s="630"/>
      <c r="H67" s="630"/>
      <c r="I67" s="630"/>
      <c r="J67" s="631"/>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c r="BP67" s="447"/>
      <c r="BQ67" s="447"/>
      <c r="BR67" s="447"/>
      <c r="BS67" s="446"/>
      <c r="BT67" s="446"/>
      <c r="BU67" s="446"/>
      <c r="BV67" s="446"/>
      <c r="BW67" s="402"/>
      <c r="BX67" s="403"/>
      <c r="BY67" s="403"/>
      <c r="BZ67" s="403"/>
      <c r="CA67" s="403"/>
      <c r="CB67" s="403"/>
      <c r="CC67" s="403"/>
      <c r="CD67" s="442"/>
    </row>
    <row r="68" spans="1:82" ht="9" customHeight="1" x14ac:dyDescent="0.4">
      <c r="A68" s="632"/>
      <c r="B68" s="633"/>
      <c r="C68" s="633"/>
      <c r="D68" s="633"/>
      <c r="E68" s="633"/>
      <c r="F68" s="633"/>
      <c r="G68" s="633"/>
      <c r="H68" s="633"/>
      <c r="I68" s="633"/>
      <c r="J68" s="634"/>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c r="BN68" s="447"/>
      <c r="BO68" s="447"/>
      <c r="BP68" s="447"/>
      <c r="BQ68" s="447"/>
      <c r="BR68" s="447"/>
      <c r="BS68" s="446"/>
      <c r="BT68" s="446"/>
      <c r="BU68" s="446"/>
      <c r="BV68" s="446"/>
      <c r="BW68" s="405"/>
      <c r="BX68" s="406"/>
      <c r="BY68" s="406"/>
      <c r="BZ68" s="406"/>
      <c r="CA68" s="406"/>
      <c r="CB68" s="406"/>
      <c r="CC68" s="406"/>
      <c r="CD68" s="443"/>
    </row>
    <row r="69" spans="1:82" ht="9" customHeight="1" x14ac:dyDescent="0.4">
      <c r="A69" s="626" t="s">
        <v>68</v>
      </c>
      <c r="B69" s="627"/>
      <c r="C69" s="627"/>
      <c r="D69" s="627"/>
      <c r="E69" s="627"/>
      <c r="F69" s="627"/>
      <c r="G69" s="627"/>
      <c r="H69" s="627"/>
      <c r="I69" s="627"/>
      <c r="J69" s="628"/>
      <c r="K69" s="447">
        <f>IF(SUMIF($K$8:$ZJ$8,K$54,$K25:$ZJ25)=0,"",SUMIF($K$8:$ZJ$8,K$54,$K25:$ZJ25))</f>
        <v>200</v>
      </c>
      <c r="L69" s="447"/>
      <c r="M69" s="447"/>
      <c r="N69" s="447"/>
      <c r="O69" s="447"/>
      <c r="P69" s="447" t="str">
        <f>IF(SUMIF($K$8:$ZJ$8,P$54,$K25:$ZJ25)=0,"",SUMIF($K$8:$ZJ$8,P$54,$K25:$ZJ25))</f>
        <v/>
      </c>
      <c r="Q69" s="447"/>
      <c r="R69" s="447"/>
      <c r="S69" s="447"/>
      <c r="T69" s="447"/>
      <c r="U69" s="447">
        <f>IF(SUMIF($K$8:$ZJ$8,U$54,$K25:$ZJ25)=0,"",SUMIF($K$8:$ZJ$8,U$54,$K25:$ZJ25))</f>
        <v>100</v>
      </c>
      <c r="V69" s="447"/>
      <c r="W69" s="447"/>
      <c r="X69" s="447"/>
      <c r="Y69" s="447"/>
      <c r="Z69" s="447">
        <f>IF(SUMIF($K$8:$ZJ$8,Z$54,$K25:$ZJ25)=0,"",SUMIF($K$8:$ZJ$8,Z$54,$K25:$ZJ25))</f>
        <v>100</v>
      </c>
      <c r="AA69" s="447"/>
      <c r="AB69" s="447"/>
      <c r="AC69" s="447"/>
      <c r="AD69" s="447"/>
      <c r="AE69" s="447" t="str">
        <f>IF(SUMIF($K$8:$ZJ$8,AE$54,$K25:$ZJ25)=0,"",SUMIF($K$8:$ZJ$8,AE$54,$K25:$ZJ25))</f>
        <v/>
      </c>
      <c r="AF69" s="447"/>
      <c r="AG69" s="447"/>
      <c r="AH69" s="447"/>
      <c r="AI69" s="447"/>
      <c r="AJ69" s="447">
        <f>IF(SUMIF($K$8:$ZJ$8,AJ$54,$K25:$ZJ25)=0,"",SUMIF($K$8:$ZJ$8,AJ$54,$K25:$ZJ25))</f>
        <v>300</v>
      </c>
      <c r="AK69" s="447"/>
      <c r="AL69" s="447"/>
      <c r="AM69" s="447"/>
      <c r="AN69" s="447"/>
      <c r="AO69" s="447" t="str">
        <f>IF(SUMIF($K$8:$ZJ$8,AO$54,$K25:$ZJ25)=0,"",SUMIF($K$8:$ZJ$8,AO$54,$K25:$ZJ25))</f>
        <v/>
      </c>
      <c r="AP69" s="447"/>
      <c r="AQ69" s="447"/>
      <c r="AR69" s="447"/>
      <c r="AS69" s="447"/>
      <c r="AT69" s="447" t="str">
        <f>IF(SUMIF($K$8:$ZJ$8,AT$54,$K25:$ZJ25)=0,"",SUMIF($K$8:$ZJ$8,AT$54,$K25:$ZJ25))</f>
        <v/>
      </c>
      <c r="AU69" s="447"/>
      <c r="AV69" s="447"/>
      <c r="AW69" s="447"/>
      <c r="AX69" s="447"/>
      <c r="AY69" s="447" t="str">
        <f>IF(SUMIF($K$8:$ZJ$8,AY$54,$K25:$ZJ25)=0,"",SUMIF($K$8:$ZJ$8,AY$54,$K25:$ZJ25))</f>
        <v/>
      </c>
      <c r="AZ69" s="447"/>
      <c r="BA69" s="447"/>
      <c r="BB69" s="447"/>
      <c r="BC69" s="447"/>
      <c r="BD69" s="447">
        <f>IF(SUMIF($K$8:$ZJ$8,BD$54,$K25:$ZJ25)=0,"",SUMIF($K$8:$ZJ$8,BD$54,$K25:$ZJ25))</f>
        <v>180</v>
      </c>
      <c r="BE69" s="447"/>
      <c r="BF69" s="447"/>
      <c r="BG69" s="447"/>
      <c r="BH69" s="447"/>
      <c r="BI69" s="447" t="str">
        <f>IF(SUMIF($K$8:$ZJ$8,BI$54,$K25:$ZJ25)=0,"",SUMIF($K$8:$ZJ$8,BI$54,$K25:$ZJ25))</f>
        <v/>
      </c>
      <c r="BJ69" s="447"/>
      <c r="BK69" s="447"/>
      <c r="BL69" s="447"/>
      <c r="BM69" s="447"/>
      <c r="BN69" s="447">
        <f>IF(SUMIF($K$8:$ZJ$8,BN$54,$K25:$ZJ25)=0,"",SUMIF($K$8:$ZJ$8,BN$54,$K25:$ZJ25))</f>
        <v>200</v>
      </c>
      <c r="BO69" s="447"/>
      <c r="BP69" s="447"/>
      <c r="BQ69" s="447"/>
      <c r="BR69" s="447"/>
      <c r="BS69" s="446"/>
      <c r="BT69" s="446"/>
      <c r="BU69" s="446"/>
      <c r="BV69" s="446"/>
      <c r="BW69" s="448">
        <f>SUM(K69:BR71)</f>
        <v>1080</v>
      </c>
      <c r="BX69" s="400"/>
      <c r="BY69" s="400"/>
      <c r="BZ69" s="400"/>
      <c r="CA69" s="400"/>
      <c r="CB69" s="400"/>
      <c r="CC69" s="400"/>
      <c r="CD69" s="441"/>
    </row>
    <row r="70" spans="1:82" ht="9" customHeight="1" x14ac:dyDescent="0.4">
      <c r="A70" s="629"/>
      <c r="B70" s="630"/>
      <c r="C70" s="630"/>
      <c r="D70" s="630"/>
      <c r="E70" s="630"/>
      <c r="F70" s="630"/>
      <c r="G70" s="630"/>
      <c r="H70" s="630"/>
      <c r="I70" s="630"/>
      <c r="J70" s="631"/>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c r="BN70" s="447"/>
      <c r="BO70" s="447"/>
      <c r="BP70" s="447"/>
      <c r="BQ70" s="447"/>
      <c r="BR70" s="447"/>
      <c r="BS70" s="446"/>
      <c r="BT70" s="446"/>
      <c r="BU70" s="446"/>
      <c r="BV70" s="446"/>
      <c r="BW70" s="402"/>
      <c r="BX70" s="403"/>
      <c r="BY70" s="403"/>
      <c r="BZ70" s="403"/>
      <c r="CA70" s="403"/>
      <c r="CB70" s="403"/>
      <c r="CC70" s="403"/>
      <c r="CD70" s="442"/>
    </row>
    <row r="71" spans="1:82" ht="9" customHeight="1" x14ac:dyDescent="0.4">
      <c r="A71" s="632"/>
      <c r="B71" s="633"/>
      <c r="C71" s="633"/>
      <c r="D71" s="633"/>
      <c r="E71" s="633"/>
      <c r="F71" s="633"/>
      <c r="G71" s="633"/>
      <c r="H71" s="633"/>
      <c r="I71" s="633"/>
      <c r="J71" s="634"/>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c r="BS71" s="446"/>
      <c r="BT71" s="446"/>
      <c r="BU71" s="446"/>
      <c r="BV71" s="446"/>
      <c r="BW71" s="405"/>
      <c r="BX71" s="406"/>
      <c r="BY71" s="406"/>
      <c r="BZ71" s="406"/>
      <c r="CA71" s="406"/>
      <c r="CB71" s="406"/>
      <c r="CC71" s="406"/>
      <c r="CD71" s="443"/>
    </row>
    <row r="72" spans="1:82" ht="9" customHeight="1" x14ac:dyDescent="0.4">
      <c r="A72" s="626" t="s">
        <v>69</v>
      </c>
      <c r="B72" s="627"/>
      <c r="C72" s="627"/>
      <c r="D72" s="627"/>
      <c r="E72" s="627"/>
      <c r="F72" s="627"/>
      <c r="G72" s="627"/>
      <c r="H72" s="627"/>
      <c r="I72" s="627"/>
      <c r="J72" s="628"/>
      <c r="K72" s="447">
        <f>IF(SUMIF($K$8:$ZJ$8,K$54,$K28:$ZJ28)=0,"",SUMIF($K$8:$ZJ$8,K$54,$K28:$ZJ28))</f>
        <v>100</v>
      </c>
      <c r="L72" s="447"/>
      <c r="M72" s="447"/>
      <c r="N72" s="447"/>
      <c r="O72" s="447"/>
      <c r="P72" s="447" t="str">
        <f>IF(SUMIF($K$8:$ZJ$8,P$54,$K28:$ZJ28)=0,"",SUMIF($K$8:$ZJ$8,P$54,$K28:$ZJ28))</f>
        <v/>
      </c>
      <c r="Q72" s="447"/>
      <c r="R72" s="447"/>
      <c r="S72" s="447"/>
      <c r="T72" s="447"/>
      <c r="U72" s="447">
        <f>IF(SUMIF($K$8:$ZJ$8,U$54,$K28:$ZJ28)=0,"",SUMIF($K$8:$ZJ$8,U$54,$K28:$ZJ28))</f>
        <v>50</v>
      </c>
      <c r="V72" s="447"/>
      <c r="W72" s="447"/>
      <c r="X72" s="447"/>
      <c r="Y72" s="447"/>
      <c r="Z72" s="447">
        <f>IF(SUMIF($K$8:$ZJ$8,Z$54,$K28:$ZJ28)=0,"",SUMIF($K$8:$ZJ$8,Z$54,$K28:$ZJ28))</f>
        <v>50</v>
      </c>
      <c r="AA72" s="447"/>
      <c r="AB72" s="447"/>
      <c r="AC72" s="447"/>
      <c r="AD72" s="447"/>
      <c r="AE72" s="447" t="str">
        <f>IF(SUMIF($K$8:$ZJ$8,AE$54,$K28:$ZJ28)=0,"",SUMIF($K$8:$ZJ$8,AE$54,$K28:$ZJ28))</f>
        <v/>
      </c>
      <c r="AF72" s="447"/>
      <c r="AG72" s="447"/>
      <c r="AH72" s="447"/>
      <c r="AI72" s="447"/>
      <c r="AJ72" s="447">
        <f>IF(SUMIF($K$8:$ZJ$8,AJ$54,$K28:$ZJ28)=0,"",SUMIF($K$8:$ZJ$8,AJ$54,$K28:$ZJ28))</f>
        <v>160</v>
      </c>
      <c r="AK72" s="447"/>
      <c r="AL72" s="447"/>
      <c r="AM72" s="447"/>
      <c r="AN72" s="447"/>
      <c r="AO72" s="447" t="str">
        <f>IF(SUMIF($K$8:$ZJ$8,AO$54,$K28:$ZJ28)=0,"",SUMIF($K$8:$ZJ$8,AO$54,$K28:$ZJ28))</f>
        <v/>
      </c>
      <c r="AP72" s="447"/>
      <c r="AQ72" s="447"/>
      <c r="AR72" s="447"/>
      <c r="AS72" s="447"/>
      <c r="AT72" s="447" t="str">
        <f>IF(SUMIF($K$8:$ZJ$8,AT$54,$K28:$ZJ28)=0,"",SUMIF($K$8:$ZJ$8,AT$54,$K28:$ZJ28))</f>
        <v/>
      </c>
      <c r="AU72" s="447"/>
      <c r="AV72" s="447"/>
      <c r="AW72" s="447"/>
      <c r="AX72" s="447"/>
      <c r="AY72" s="447" t="str">
        <f>IF(SUMIF($K$8:$ZJ$8,AY$54,$K28:$ZJ28)=0,"",SUMIF($K$8:$ZJ$8,AY$54,$K28:$ZJ28))</f>
        <v/>
      </c>
      <c r="AZ72" s="447"/>
      <c r="BA72" s="447"/>
      <c r="BB72" s="447"/>
      <c r="BC72" s="447"/>
      <c r="BD72" s="447">
        <f>IF(SUMIF($K$8:$ZJ$8,BD$54,$K28:$ZJ28)=0,"",SUMIF($K$8:$ZJ$8,BD$54,$K28:$ZJ28))</f>
        <v>100</v>
      </c>
      <c r="BE72" s="447"/>
      <c r="BF72" s="447"/>
      <c r="BG72" s="447"/>
      <c r="BH72" s="447"/>
      <c r="BI72" s="447" t="str">
        <f>IF(SUMIF($K$8:$ZJ$8,BI$54,$K28:$ZJ28)=0,"",SUMIF($K$8:$ZJ$8,BI$54,$K28:$ZJ28))</f>
        <v/>
      </c>
      <c r="BJ72" s="447"/>
      <c r="BK72" s="447"/>
      <c r="BL72" s="447"/>
      <c r="BM72" s="447"/>
      <c r="BN72" s="447">
        <f>IF(SUMIF($K$8:$ZJ$8,BN$54,$K28:$ZJ28)=0,"",SUMIF($K$8:$ZJ$8,BN$54,$K28:$ZJ28))</f>
        <v>120</v>
      </c>
      <c r="BO72" s="447"/>
      <c r="BP72" s="447"/>
      <c r="BQ72" s="447"/>
      <c r="BR72" s="447"/>
      <c r="BS72" s="446"/>
      <c r="BT72" s="446"/>
      <c r="BU72" s="446"/>
      <c r="BV72" s="446"/>
      <c r="BW72" s="448">
        <f>SUM(K72:BR74)</f>
        <v>580</v>
      </c>
      <c r="BX72" s="400"/>
      <c r="BY72" s="400"/>
      <c r="BZ72" s="400"/>
      <c r="CA72" s="400"/>
      <c r="CB72" s="400"/>
      <c r="CC72" s="400"/>
      <c r="CD72" s="441"/>
    </row>
    <row r="73" spans="1:82" ht="9" customHeight="1" x14ac:dyDescent="0.4">
      <c r="A73" s="629"/>
      <c r="B73" s="630"/>
      <c r="C73" s="630"/>
      <c r="D73" s="630"/>
      <c r="E73" s="630"/>
      <c r="F73" s="630"/>
      <c r="G73" s="630"/>
      <c r="H73" s="630"/>
      <c r="I73" s="630"/>
      <c r="J73" s="631"/>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c r="BN73" s="447"/>
      <c r="BO73" s="447"/>
      <c r="BP73" s="447"/>
      <c r="BQ73" s="447"/>
      <c r="BR73" s="447"/>
      <c r="BS73" s="446"/>
      <c r="BT73" s="446"/>
      <c r="BU73" s="446"/>
      <c r="BV73" s="446"/>
      <c r="BW73" s="402"/>
      <c r="BX73" s="403"/>
      <c r="BY73" s="403"/>
      <c r="BZ73" s="403"/>
      <c r="CA73" s="403"/>
      <c r="CB73" s="403"/>
      <c r="CC73" s="403"/>
      <c r="CD73" s="442"/>
    </row>
    <row r="74" spans="1:82" ht="9" customHeight="1" x14ac:dyDescent="0.4">
      <c r="A74" s="632"/>
      <c r="B74" s="633"/>
      <c r="C74" s="633"/>
      <c r="D74" s="633"/>
      <c r="E74" s="633"/>
      <c r="F74" s="633"/>
      <c r="G74" s="633"/>
      <c r="H74" s="633"/>
      <c r="I74" s="633"/>
      <c r="J74" s="634"/>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c r="BN74" s="447"/>
      <c r="BO74" s="447"/>
      <c r="BP74" s="447"/>
      <c r="BQ74" s="447"/>
      <c r="BR74" s="447"/>
      <c r="BS74" s="446"/>
      <c r="BT74" s="446"/>
      <c r="BU74" s="446"/>
      <c r="BV74" s="446"/>
      <c r="BW74" s="405"/>
      <c r="BX74" s="406"/>
      <c r="BY74" s="406"/>
      <c r="BZ74" s="406"/>
      <c r="CA74" s="406"/>
      <c r="CB74" s="406"/>
      <c r="CC74" s="406"/>
      <c r="CD74" s="443"/>
    </row>
    <row r="75" spans="1:82" ht="9" customHeight="1" x14ac:dyDescent="0.4">
      <c r="A75" s="635" t="s">
        <v>67</v>
      </c>
      <c r="B75" s="636"/>
      <c r="C75" s="636"/>
      <c r="D75" s="636"/>
      <c r="E75" s="636"/>
      <c r="F75" s="636"/>
      <c r="G75" s="636"/>
      <c r="H75" s="636"/>
      <c r="I75" s="636"/>
      <c r="J75" s="636"/>
      <c r="K75" s="447" t="str">
        <f>IF(SUMIF($K$8:$ZJ$8,K$54,$K22:$ZJ22)=0,"",SUMIF($K$8:$ZJ$8,K$54,$K22:$ZJ22))</f>
        <v/>
      </c>
      <c r="L75" s="447"/>
      <c r="M75" s="447"/>
      <c r="N75" s="447"/>
      <c r="O75" s="447"/>
      <c r="P75" s="447" t="str">
        <f>IF(SUMIF($K$8:$ZJ$8,P$54,$K22:$ZJ22)=0,"",SUMIF($K$8:$ZJ$8,P$54,$K22:$ZJ22))</f>
        <v/>
      </c>
      <c r="Q75" s="447"/>
      <c r="R75" s="447"/>
      <c r="S75" s="447"/>
      <c r="T75" s="447"/>
      <c r="U75" s="447" t="str">
        <f>IF(SUMIF($K$8:$ZJ$8,U$54,$K22:$ZJ22)=0,"",SUMIF($K$8:$ZJ$8,U$54,$K22:$ZJ22))</f>
        <v/>
      </c>
      <c r="V75" s="447"/>
      <c r="W75" s="447"/>
      <c r="X75" s="447"/>
      <c r="Y75" s="447"/>
      <c r="Z75" s="447" t="str">
        <f>IF(SUMIF($K$8:$ZJ$8,Z$54,$K22:$ZJ22)=0,"",SUMIF($K$8:$ZJ$8,Z$54,$K22:$ZJ22))</f>
        <v/>
      </c>
      <c r="AA75" s="447"/>
      <c r="AB75" s="447"/>
      <c r="AC75" s="447"/>
      <c r="AD75" s="447"/>
      <c r="AE75" s="447" t="str">
        <f>IF(SUMIF($K$8:$ZJ$8,AE$54,$K22:$ZJ22)=0,"",SUMIF($K$8:$ZJ$8,AE$54,$K22:$ZJ22))</f>
        <v/>
      </c>
      <c r="AF75" s="447"/>
      <c r="AG75" s="447"/>
      <c r="AH75" s="447"/>
      <c r="AI75" s="447"/>
      <c r="AJ75" s="447">
        <f>IF(SUMIF($K$8:$ZJ$8,AJ$54,$K22:$ZJ22)=0,"",SUMIF($K$8:$ZJ$8,AJ$54,$K22:$ZJ22))</f>
        <v>150</v>
      </c>
      <c r="AK75" s="447"/>
      <c r="AL75" s="447"/>
      <c r="AM75" s="447"/>
      <c r="AN75" s="447"/>
      <c r="AO75" s="447" t="str">
        <f>IF(SUMIF($K$8:$ZJ$8,AO$54,$K22:$ZJ22)=0,"",SUMIF($K$8:$ZJ$8,AO$54,$K22:$ZJ22))</f>
        <v/>
      </c>
      <c r="AP75" s="447"/>
      <c r="AQ75" s="447"/>
      <c r="AR75" s="447"/>
      <c r="AS75" s="447"/>
      <c r="AT75" s="447" t="str">
        <f>IF(SUMIF($K$8:$ZJ$8,AT$54,$K22:$ZJ22)=0,"",SUMIF($K$8:$ZJ$8,AT$54,$K22:$ZJ22))</f>
        <v/>
      </c>
      <c r="AU75" s="447"/>
      <c r="AV75" s="447"/>
      <c r="AW75" s="447"/>
      <c r="AX75" s="447"/>
      <c r="AY75" s="447" t="str">
        <f>IF(SUMIF($K$8:$ZJ$8,AY$54,$K22:$ZJ22)=0,"",SUMIF($K$8:$ZJ$8,AY$54,$K22:$ZJ22))</f>
        <v/>
      </c>
      <c r="AZ75" s="447"/>
      <c r="BA75" s="447"/>
      <c r="BB75" s="447"/>
      <c r="BC75" s="447"/>
      <c r="BD75" s="447" t="str">
        <f>IF(SUMIF($K$8:$ZJ$8,BD$54,$K22:$ZJ22)=0,"",SUMIF($K$8:$ZJ$8,BD$54,$K22:$ZJ22))</f>
        <v/>
      </c>
      <c r="BE75" s="447"/>
      <c r="BF75" s="447"/>
      <c r="BG75" s="447"/>
      <c r="BH75" s="447"/>
      <c r="BI75" s="447" t="str">
        <f>IF(SUMIF($K$8:$ZJ$8,BI$54,$K22:$ZJ22)=0,"",SUMIF($K$8:$ZJ$8,BI$54,$K22:$ZJ22))</f>
        <v/>
      </c>
      <c r="BJ75" s="447"/>
      <c r="BK75" s="447"/>
      <c r="BL75" s="447"/>
      <c r="BM75" s="447"/>
      <c r="BN75" s="447">
        <f>IF(SUMIF($K$8:$ZJ$8,BN$54,$K22:$ZJ22)=0,"",SUMIF($K$8:$ZJ$8,BN$54,$K22:$ZJ22))</f>
        <v>150</v>
      </c>
      <c r="BO75" s="447"/>
      <c r="BP75" s="447"/>
      <c r="BQ75" s="447"/>
      <c r="BR75" s="447"/>
      <c r="BS75" s="446"/>
      <c r="BT75" s="446"/>
      <c r="BU75" s="446"/>
      <c r="BV75" s="446"/>
      <c r="BW75" s="448">
        <f>SUM(K75:BR77)</f>
        <v>300</v>
      </c>
      <c r="BX75" s="400"/>
      <c r="BY75" s="400"/>
      <c r="BZ75" s="400"/>
      <c r="CA75" s="400"/>
      <c r="CB75" s="400"/>
      <c r="CC75" s="400"/>
      <c r="CD75" s="441"/>
    </row>
    <row r="76" spans="1:82" ht="9" customHeight="1" x14ac:dyDescent="0.4">
      <c r="A76" s="635"/>
      <c r="B76" s="636"/>
      <c r="C76" s="636"/>
      <c r="D76" s="636"/>
      <c r="E76" s="636"/>
      <c r="F76" s="636"/>
      <c r="G76" s="636"/>
      <c r="H76" s="636"/>
      <c r="I76" s="636"/>
      <c r="J76" s="636"/>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c r="BN76" s="447"/>
      <c r="BO76" s="447"/>
      <c r="BP76" s="447"/>
      <c r="BQ76" s="447"/>
      <c r="BR76" s="447"/>
      <c r="BS76" s="446"/>
      <c r="BT76" s="446"/>
      <c r="BU76" s="446"/>
      <c r="BV76" s="446"/>
      <c r="BW76" s="402"/>
      <c r="BX76" s="403"/>
      <c r="BY76" s="403"/>
      <c r="BZ76" s="403"/>
      <c r="CA76" s="403"/>
      <c r="CB76" s="403"/>
      <c r="CC76" s="403"/>
      <c r="CD76" s="442"/>
    </row>
    <row r="77" spans="1:82" ht="9" customHeight="1" x14ac:dyDescent="0.4">
      <c r="A77" s="635"/>
      <c r="B77" s="636"/>
      <c r="C77" s="636"/>
      <c r="D77" s="636"/>
      <c r="E77" s="636"/>
      <c r="F77" s="636"/>
      <c r="G77" s="636"/>
      <c r="H77" s="636"/>
      <c r="I77" s="636"/>
      <c r="J77" s="636"/>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c r="BN77" s="447"/>
      <c r="BO77" s="447"/>
      <c r="BP77" s="447"/>
      <c r="BQ77" s="447"/>
      <c r="BR77" s="447"/>
      <c r="BS77" s="446"/>
      <c r="BT77" s="446"/>
      <c r="BU77" s="446"/>
      <c r="BV77" s="446"/>
      <c r="BW77" s="405"/>
      <c r="BX77" s="406"/>
      <c r="BY77" s="406"/>
      <c r="BZ77" s="406"/>
      <c r="CA77" s="406"/>
      <c r="CB77" s="406"/>
      <c r="CC77" s="406"/>
      <c r="CD77" s="443"/>
    </row>
    <row r="78" spans="1:82" ht="9" customHeight="1" x14ac:dyDescent="0.4">
      <c r="A78" s="444" t="s">
        <v>77</v>
      </c>
      <c r="B78" s="445"/>
      <c r="C78" s="445"/>
      <c r="D78" s="446" t="s">
        <v>10</v>
      </c>
      <c r="E78" s="446"/>
      <c r="F78" s="446"/>
      <c r="G78" s="446"/>
      <c r="H78" s="446"/>
      <c r="I78" s="446"/>
      <c r="J78" s="446"/>
      <c r="K78" s="447">
        <f>IF(SUMIF($K$8:$ZJ$8,K$54,$K31:$ZJ31)=0,"",SUMIF($K$8:$ZJ$8,K$54,$K31:$ZJ31))</f>
        <v>30</v>
      </c>
      <c r="L78" s="447"/>
      <c r="M78" s="447"/>
      <c r="N78" s="447"/>
      <c r="O78" s="447"/>
      <c r="P78" s="447" t="str">
        <f>IF(SUMIF($K$8:$ZJ$8,P$54,$K31:$ZJ31)=0,"",SUMIF($K$8:$ZJ$8,P$54,$K31:$ZJ31))</f>
        <v/>
      </c>
      <c r="Q78" s="447"/>
      <c r="R78" s="447"/>
      <c r="S78" s="447"/>
      <c r="T78" s="447"/>
      <c r="U78" s="447">
        <f>IF(SUMIF($K$8:$ZJ$8,U$54,$K31:$ZJ31)=0,"",SUMIF($K$8:$ZJ$8,U$54,$K31:$ZJ31))</f>
        <v>10</v>
      </c>
      <c r="V78" s="447"/>
      <c r="W78" s="447"/>
      <c r="X78" s="447"/>
      <c r="Y78" s="447"/>
      <c r="Z78" s="447">
        <f>IF(SUMIF($K$8:$ZJ$8,Z$54,$K31:$ZJ31)=0,"",SUMIF($K$8:$ZJ$8,Z$54,$K31:$ZJ31))</f>
        <v>10</v>
      </c>
      <c r="AA78" s="447"/>
      <c r="AB78" s="447"/>
      <c r="AC78" s="447"/>
      <c r="AD78" s="447"/>
      <c r="AE78" s="447" t="str">
        <f>IF(SUMIF($K$8:$ZJ$8,AE$54,$K31:$ZJ31)=0,"",SUMIF($K$8:$ZJ$8,AE$54,$K31:$ZJ31))</f>
        <v/>
      </c>
      <c r="AF78" s="447"/>
      <c r="AG78" s="447"/>
      <c r="AH78" s="447"/>
      <c r="AI78" s="447"/>
      <c r="AJ78" s="447">
        <f>IF(SUMIF($K$8:$ZJ$8,AJ$54,$K31:$ZJ31)=0,"",SUMIF($K$8:$ZJ$8,AJ$54,$K31:$ZJ31))</f>
        <v>40</v>
      </c>
      <c r="AK78" s="447"/>
      <c r="AL78" s="447"/>
      <c r="AM78" s="447"/>
      <c r="AN78" s="447"/>
      <c r="AO78" s="447" t="str">
        <f>IF(SUMIF($K$8:$ZJ$8,AO$54,$K31:$ZJ31)=0,"",SUMIF($K$8:$ZJ$8,AO$54,$K31:$ZJ31))</f>
        <v/>
      </c>
      <c r="AP78" s="447"/>
      <c r="AQ78" s="447"/>
      <c r="AR78" s="447"/>
      <c r="AS78" s="447"/>
      <c r="AT78" s="447" t="str">
        <f>IF(SUMIF($K$8:$ZJ$8,AT$54,$K31:$ZJ31)=0,"",SUMIF($K$8:$ZJ$8,AT$54,$K31:$ZJ31))</f>
        <v/>
      </c>
      <c r="AU78" s="447"/>
      <c r="AV78" s="447"/>
      <c r="AW78" s="447"/>
      <c r="AX78" s="447"/>
      <c r="AY78" s="447" t="str">
        <f>IF(SUMIF($K$8:$ZJ$8,AY$54,$K31:$ZJ31)=0,"",SUMIF($K$8:$ZJ$8,AY$54,$K31:$ZJ31))</f>
        <v/>
      </c>
      <c r="AZ78" s="447"/>
      <c r="BA78" s="447"/>
      <c r="BB78" s="447"/>
      <c r="BC78" s="447"/>
      <c r="BD78" s="447">
        <f>IF(SUMIF($K$8:$ZJ$8,BD$54,$K31:$ZJ31)=0,"",SUMIF($K$8:$ZJ$8,BD$54,$K31:$ZJ31))</f>
        <v>20</v>
      </c>
      <c r="BE78" s="447"/>
      <c r="BF78" s="447"/>
      <c r="BG78" s="447"/>
      <c r="BH78" s="447"/>
      <c r="BI78" s="447" t="str">
        <f>IF(SUMIF($K$8:$ZJ$8,BI$54,$K31:$ZJ31)=0,"",SUMIF($K$8:$ZJ$8,BI$54,$K31:$ZJ31))</f>
        <v/>
      </c>
      <c r="BJ78" s="447"/>
      <c r="BK78" s="447"/>
      <c r="BL78" s="447"/>
      <c r="BM78" s="447"/>
      <c r="BN78" s="447">
        <f>IF(SUMIF($K$8:$ZJ$8,BN$54,$K31:$ZJ31)=0,"",SUMIF($K$8:$ZJ$8,BN$54,$K31:$ZJ31))</f>
        <v>25</v>
      </c>
      <c r="BO78" s="447"/>
      <c r="BP78" s="447"/>
      <c r="BQ78" s="447"/>
      <c r="BR78" s="447"/>
      <c r="BS78" s="446">
        <v>1</v>
      </c>
      <c r="BT78" s="446"/>
      <c r="BU78" s="446"/>
      <c r="BV78" s="446"/>
      <c r="BW78" s="448">
        <f>SUM(K78:BR80)</f>
        <v>135</v>
      </c>
      <c r="BX78" s="400"/>
      <c r="BY78" s="400"/>
      <c r="BZ78" s="400"/>
      <c r="CA78" s="400"/>
      <c r="CB78" s="400"/>
      <c r="CC78" s="400"/>
      <c r="CD78" s="441"/>
    </row>
    <row r="79" spans="1:82" ht="9" customHeight="1" x14ac:dyDescent="0.4">
      <c r="A79" s="444"/>
      <c r="B79" s="445"/>
      <c r="C79" s="445"/>
      <c r="D79" s="446"/>
      <c r="E79" s="446"/>
      <c r="F79" s="446"/>
      <c r="G79" s="446"/>
      <c r="H79" s="446"/>
      <c r="I79" s="446"/>
      <c r="J79" s="446"/>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c r="BN79" s="447"/>
      <c r="BO79" s="447"/>
      <c r="BP79" s="447"/>
      <c r="BQ79" s="447"/>
      <c r="BR79" s="447"/>
      <c r="BS79" s="446"/>
      <c r="BT79" s="446"/>
      <c r="BU79" s="446"/>
      <c r="BV79" s="446"/>
      <c r="BW79" s="402"/>
      <c r="BX79" s="403"/>
      <c r="BY79" s="403"/>
      <c r="BZ79" s="403"/>
      <c r="CA79" s="403"/>
      <c r="CB79" s="403"/>
      <c r="CC79" s="403"/>
      <c r="CD79" s="442"/>
    </row>
    <row r="80" spans="1:82" ht="9" customHeight="1" x14ac:dyDescent="0.4">
      <c r="A80" s="444"/>
      <c r="B80" s="445"/>
      <c r="C80" s="445"/>
      <c r="D80" s="446"/>
      <c r="E80" s="446"/>
      <c r="F80" s="446"/>
      <c r="G80" s="446"/>
      <c r="H80" s="446"/>
      <c r="I80" s="446"/>
      <c r="J80" s="446"/>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c r="BN80" s="447"/>
      <c r="BO80" s="447"/>
      <c r="BP80" s="447"/>
      <c r="BQ80" s="447"/>
      <c r="BR80" s="447"/>
      <c r="BS80" s="446"/>
      <c r="BT80" s="446"/>
      <c r="BU80" s="446"/>
      <c r="BV80" s="446"/>
      <c r="BW80" s="405"/>
      <c r="BX80" s="406"/>
      <c r="BY80" s="406"/>
      <c r="BZ80" s="406"/>
      <c r="CA80" s="406"/>
      <c r="CB80" s="406"/>
      <c r="CC80" s="406"/>
      <c r="CD80" s="443"/>
    </row>
    <row r="81" spans="1:82" ht="9" customHeight="1" x14ac:dyDescent="0.4">
      <c r="A81" s="444"/>
      <c r="B81" s="445"/>
      <c r="C81" s="445"/>
      <c r="D81" s="446" t="s">
        <v>11</v>
      </c>
      <c r="E81" s="446"/>
      <c r="F81" s="446"/>
      <c r="G81" s="446"/>
      <c r="H81" s="446"/>
      <c r="I81" s="446"/>
      <c r="J81" s="446"/>
      <c r="K81" s="447">
        <f>IF(SUMIF($K$8:$ZJ$8,K$54,$K34:$ZJ34)=0,"",SUMIF($K$8:$ZJ$8,K$54,$K34:$ZJ34)*0.6)</f>
        <v>12</v>
      </c>
      <c r="L81" s="447"/>
      <c r="M81" s="447"/>
      <c r="N81" s="447"/>
      <c r="O81" s="447"/>
      <c r="P81" s="447" t="str">
        <f t="shared" ref="P81" si="0">IF(SUMIF($K$8:$ZJ$8,P$54,$K34:$ZJ34)=0,"",SUMIF($K$8:$ZJ$8,P$54,$K34:$ZJ34)*0.6)</f>
        <v/>
      </c>
      <c r="Q81" s="447"/>
      <c r="R81" s="447"/>
      <c r="S81" s="447"/>
      <c r="T81" s="447"/>
      <c r="U81" s="447" t="str">
        <f t="shared" ref="U81" si="1">IF(SUMIF($K$8:$ZJ$8,U$54,$K34:$ZJ34)=0,"",SUMIF($K$8:$ZJ$8,U$54,$K34:$ZJ34)*0.6)</f>
        <v/>
      </c>
      <c r="V81" s="447"/>
      <c r="W81" s="447"/>
      <c r="X81" s="447"/>
      <c r="Y81" s="447"/>
      <c r="Z81" s="447">
        <f t="shared" ref="Z81" si="2">IF(SUMIF($K$8:$ZJ$8,Z$54,$K34:$ZJ34)=0,"",SUMIF($K$8:$ZJ$8,Z$54,$K34:$ZJ34)*0.6)</f>
        <v>3</v>
      </c>
      <c r="AA81" s="447"/>
      <c r="AB81" s="447"/>
      <c r="AC81" s="447"/>
      <c r="AD81" s="447"/>
      <c r="AE81" s="447" t="str">
        <f t="shared" ref="AE81" si="3">IF(SUMIF($K$8:$ZJ$8,AE$54,$K34:$ZJ34)=0,"",SUMIF($K$8:$ZJ$8,AE$54,$K34:$ZJ34)*0.6)</f>
        <v/>
      </c>
      <c r="AF81" s="447"/>
      <c r="AG81" s="447"/>
      <c r="AH81" s="447"/>
      <c r="AI81" s="447"/>
      <c r="AJ81" s="447">
        <f t="shared" ref="AJ81" si="4">IF(SUMIF($K$8:$ZJ$8,AJ$54,$K34:$ZJ34)=0,"",SUMIF($K$8:$ZJ$8,AJ$54,$K34:$ZJ34)*0.6)</f>
        <v>9</v>
      </c>
      <c r="AK81" s="447"/>
      <c r="AL81" s="447"/>
      <c r="AM81" s="447"/>
      <c r="AN81" s="447"/>
      <c r="AO81" s="447" t="str">
        <f t="shared" ref="AO81" si="5">IF(SUMIF($K$8:$ZJ$8,AO$54,$K34:$ZJ34)=0,"",SUMIF($K$8:$ZJ$8,AO$54,$K34:$ZJ34)*0.6)</f>
        <v/>
      </c>
      <c r="AP81" s="447"/>
      <c r="AQ81" s="447"/>
      <c r="AR81" s="447"/>
      <c r="AS81" s="447"/>
      <c r="AT81" s="447" t="str">
        <f t="shared" ref="AT81" si="6">IF(SUMIF($K$8:$ZJ$8,AT$54,$K34:$ZJ34)=0,"",SUMIF($K$8:$ZJ$8,AT$54,$K34:$ZJ34)*0.6)</f>
        <v/>
      </c>
      <c r="AU81" s="447"/>
      <c r="AV81" s="447"/>
      <c r="AW81" s="447"/>
      <c r="AX81" s="447"/>
      <c r="AY81" s="447" t="str">
        <f t="shared" ref="AY81" si="7">IF(SUMIF($K$8:$ZJ$8,AY$54,$K34:$ZJ34)=0,"",SUMIF($K$8:$ZJ$8,AY$54,$K34:$ZJ34)*0.6)</f>
        <v/>
      </c>
      <c r="AZ81" s="447"/>
      <c r="BA81" s="447"/>
      <c r="BB81" s="447"/>
      <c r="BC81" s="447"/>
      <c r="BD81" s="447">
        <f t="shared" ref="BD81" si="8">IF(SUMIF($K$8:$ZJ$8,BD$54,$K34:$ZJ34)=0,"",SUMIF($K$8:$ZJ$8,BD$54,$K34:$ZJ34)*0.6)</f>
        <v>6</v>
      </c>
      <c r="BE81" s="447"/>
      <c r="BF81" s="447"/>
      <c r="BG81" s="447"/>
      <c r="BH81" s="447"/>
      <c r="BI81" s="447" t="str">
        <f t="shared" ref="BI81" si="9">IF(SUMIF($K$8:$ZJ$8,BI$54,$K34:$ZJ34)=0,"",SUMIF($K$8:$ZJ$8,BI$54,$K34:$ZJ34)*0.6)</f>
        <v/>
      </c>
      <c r="BJ81" s="447"/>
      <c r="BK81" s="447"/>
      <c r="BL81" s="447"/>
      <c r="BM81" s="447"/>
      <c r="BN81" s="447">
        <f t="shared" ref="BN81" si="10">IF(SUMIF($K$8:$ZJ$8,BN$54,$K34:$ZJ34)=0,"",SUMIF($K$8:$ZJ$8,BN$54,$K34:$ZJ34)*0.6)</f>
        <v>6</v>
      </c>
      <c r="BO81" s="447"/>
      <c r="BP81" s="447"/>
      <c r="BQ81" s="447"/>
      <c r="BR81" s="447"/>
      <c r="BS81" s="446">
        <v>0.6</v>
      </c>
      <c r="BT81" s="446"/>
      <c r="BU81" s="446"/>
      <c r="BV81" s="446"/>
      <c r="BW81" s="448">
        <f>SUM(K81:BR83)</f>
        <v>36</v>
      </c>
      <c r="BX81" s="400"/>
      <c r="BY81" s="400"/>
      <c r="BZ81" s="400"/>
      <c r="CA81" s="400"/>
      <c r="CB81" s="400"/>
      <c r="CC81" s="400"/>
      <c r="CD81" s="441"/>
    </row>
    <row r="82" spans="1:82" ht="9" customHeight="1" x14ac:dyDescent="0.4">
      <c r="A82" s="444"/>
      <c r="B82" s="445"/>
      <c r="C82" s="445"/>
      <c r="D82" s="446"/>
      <c r="E82" s="446"/>
      <c r="F82" s="446"/>
      <c r="G82" s="446"/>
      <c r="H82" s="446"/>
      <c r="I82" s="446"/>
      <c r="J82" s="446"/>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7"/>
      <c r="BN82" s="447"/>
      <c r="BO82" s="447"/>
      <c r="BP82" s="447"/>
      <c r="BQ82" s="447"/>
      <c r="BR82" s="447"/>
      <c r="BS82" s="446"/>
      <c r="BT82" s="446"/>
      <c r="BU82" s="446"/>
      <c r="BV82" s="446"/>
      <c r="BW82" s="402"/>
      <c r="BX82" s="403"/>
      <c r="BY82" s="403"/>
      <c r="BZ82" s="403"/>
      <c r="CA82" s="403"/>
      <c r="CB82" s="403"/>
      <c r="CC82" s="403"/>
      <c r="CD82" s="442"/>
    </row>
    <row r="83" spans="1:82" ht="9" customHeight="1" x14ac:dyDescent="0.4">
      <c r="A83" s="444"/>
      <c r="B83" s="445"/>
      <c r="C83" s="445"/>
      <c r="D83" s="446"/>
      <c r="E83" s="446"/>
      <c r="F83" s="446"/>
      <c r="G83" s="446"/>
      <c r="H83" s="446"/>
      <c r="I83" s="446"/>
      <c r="J83" s="446"/>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c r="BI83" s="447"/>
      <c r="BJ83" s="447"/>
      <c r="BK83" s="447"/>
      <c r="BL83" s="447"/>
      <c r="BM83" s="447"/>
      <c r="BN83" s="447"/>
      <c r="BO83" s="447"/>
      <c r="BP83" s="447"/>
      <c r="BQ83" s="447"/>
      <c r="BR83" s="447"/>
      <c r="BS83" s="446"/>
      <c r="BT83" s="446"/>
      <c r="BU83" s="446"/>
      <c r="BV83" s="446"/>
      <c r="BW83" s="405"/>
      <c r="BX83" s="406"/>
      <c r="BY83" s="406"/>
      <c r="BZ83" s="406"/>
      <c r="CA83" s="406"/>
      <c r="CB83" s="406"/>
      <c r="CC83" s="406"/>
      <c r="CD83" s="443"/>
    </row>
    <row r="84" spans="1:82" ht="9" customHeight="1" x14ac:dyDescent="0.4">
      <c r="A84" s="444"/>
      <c r="B84" s="445"/>
      <c r="C84" s="445"/>
      <c r="D84" s="446" t="s">
        <v>12</v>
      </c>
      <c r="E84" s="446"/>
      <c r="F84" s="446"/>
      <c r="G84" s="446"/>
      <c r="H84" s="446"/>
      <c r="I84" s="446"/>
      <c r="J84" s="446"/>
      <c r="K84" s="447">
        <f>IF(SUMIF($K$8:$ZJ$8,K$54,$K37:$ZJ37)=0,"",SUMIF($K$8:$ZJ$8,K$54,$K37:$ZJ37)*0.6)</f>
        <v>9</v>
      </c>
      <c r="L84" s="447"/>
      <c r="M84" s="447"/>
      <c r="N84" s="447"/>
      <c r="O84" s="447"/>
      <c r="P84" s="447" t="str">
        <f t="shared" ref="P84" si="11">IF(SUMIF($K$8:$ZJ$8,P$54,$K37:$ZJ37)=0,"",SUMIF($K$8:$ZJ$8,P$54,$K37:$ZJ37)*0.6)</f>
        <v/>
      </c>
      <c r="Q84" s="447"/>
      <c r="R84" s="447"/>
      <c r="S84" s="447"/>
      <c r="T84" s="447"/>
      <c r="U84" s="447" t="str">
        <f t="shared" ref="U84" si="12">IF(SUMIF($K$8:$ZJ$8,U$54,$K37:$ZJ37)=0,"",SUMIF($K$8:$ZJ$8,U$54,$K37:$ZJ37)*0.6)</f>
        <v/>
      </c>
      <c r="V84" s="447"/>
      <c r="W84" s="447"/>
      <c r="X84" s="447"/>
      <c r="Y84" s="447"/>
      <c r="Z84" s="447" t="str">
        <f t="shared" ref="Z84" si="13">IF(SUMIF($K$8:$ZJ$8,Z$54,$K37:$ZJ37)=0,"",SUMIF($K$8:$ZJ$8,Z$54,$K37:$ZJ37)*0.6)</f>
        <v/>
      </c>
      <c r="AA84" s="447"/>
      <c r="AB84" s="447"/>
      <c r="AC84" s="447"/>
      <c r="AD84" s="447"/>
      <c r="AE84" s="447" t="str">
        <f t="shared" ref="AE84" si="14">IF(SUMIF($K$8:$ZJ$8,AE$54,$K37:$ZJ37)=0,"",SUMIF($K$8:$ZJ$8,AE$54,$K37:$ZJ37)*0.6)</f>
        <v/>
      </c>
      <c r="AF84" s="447"/>
      <c r="AG84" s="447"/>
      <c r="AH84" s="447"/>
      <c r="AI84" s="447"/>
      <c r="AJ84" s="447">
        <f t="shared" ref="AJ84" si="15">IF(SUMIF($K$8:$ZJ$8,AJ$54,$K37:$ZJ37)=0,"",SUMIF($K$8:$ZJ$8,AJ$54,$K37:$ZJ37)*0.6)</f>
        <v>3</v>
      </c>
      <c r="AK84" s="447"/>
      <c r="AL84" s="447"/>
      <c r="AM84" s="447"/>
      <c r="AN84" s="447"/>
      <c r="AO84" s="447" t="str">
        <f t="shared" ref="AO84" si="16">IF(SUMIF($K$8:$ZJ$8,AO$54,$K37:$ZJ37)=0,"",SUMIF($K$8:$ZJ$8,AO$54,$K37:$ZJ37)*0.6)</f>
        <v/>
      </c>
      <c r="AP84" s="447"/>
      <c r="AQ84" s="447"/>
      <c r="AR84" s="447"/>
      <c r="AS84" s="447"/>
      <c r="AT84" s="447" t="str">
        <f t="shared" ref="AT84" si="17">IF(SUMIF($K$8:$ZJ$8,AT$54,$K37:$ZJ37)=0,"",SUMIF($K$8:$ZJ$8,AT$54,$K37:$ZJ37)*0.6)</f>
        <v/>
      </c>
      <c r="AU84" s="447"/>
      <c r="AV84" s="447"/>
      <c r="AW84" s="447"/>
      <c r="AX84" s="447"/>
      <c r="AY84" s="447" t="str">
        <f t="shared" ref="AY84" si="18">IF(SUMIF($K$8:$ZJ$8,AY$54,$K37:$ZJ37)=0,"",SUMIF($K$8:$ZJ$8,AY$54,$K37:$ZJ37)*0.6)</f>
        <v/>
      </c>
      <c r="AZ84" s="447"/>
      <c r="BA84" s="447"/>
      <c r="BB84" s="447"/>
      <c r="BC84" s="447"/>
      <c r="BD84" s="447">
        <f t="shared" ref="BD84" si="19">IF(SUMIF($K$8:$ZJ$8,BD$54,$K37:$ZJ37)=0,"",SUMIF($K$8:$ZJ$8,BD$54,$K37:$ZJ37)*0.6)</f>
        <v>3</v>
      </c>
      <c r="BE84" s="447"/>
      <c r="BF84" s="447"/>
      <c r="BG84" s="447"/>
      <c r="BH84" s="447"/>
      <c r="BI84" s="447" t="str">
        <f t="shared" ref="BI84" si="20">IF(SUMIF($K$8:$ZJ$8,BI$54,$K37:$ZJ37)=0,"",SUMIF($K$8:$ZJ$8,BI$54,$K37:$ZJ37)*0.6)</f>
        <v/>
      </c>
      <c r="BJ84" s="447"/>
      <c r="BK84" s="447"/>
      <c r="BL84" s="447"/>
      <c r="BM84" s="447"/>
      <c r="BN84" s="447" t="str">
        <f t="shared" ref="BN84" si="21">IF(SUMIF($K$8:$ZJ$8,BN$54,$K37:$ZJ37)=0,"",SUMIF($K$8:$ZJ$8,BN$54,$K37:$ZJ37)*0.6)</f>
        <v/>
      </c>
      <c r="BO84" s="447"/>
      <c r="BP84" s="447"/>
      <c r="BQ84" s="447"/>
      <c r="BR84" s="447"/>
      <c r="BS84" s="446">
        <v>0.6</v>
      </c>
      <c r="BT84" s="446"/>
      <c r="BU84" s="446"/>
      <c r="BV84" s="446"/>
      <c r="BW84" s="448">
        <f>SUM(K84:BR86)</f>
        <v>15</v>
      </c>
      <c r="BX84" s="400"/>
      <c r="BY84" s="400"/>
      <c r="BZ84" s="400"/>
      <c r="CA84" s="400"/>
      <c r="CB84" s="400"/>
      <c r="CC84" s="400"/>
      <c r="CD84" s="441"/>
    </row>
    <row r="85" spans="1:82" ht="9" customHeight="1" x14ac:dyDescent="0.4">
      <c r="A85" s="444"/>
      <c r="B85" s="445"/>
      <c r="C85" s="445"/>
      <c r="D85" s="446"/>
      <c r="E85" s="446"/>
      <c r="F85" s="446"/>
      <c r="G85" s="446"/>
      <c r="H85" s="446"/>
      <c r="I85" s="446"/>
      <c r="J85" s="446"/>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c r="BF85" s="447"/>
      <c r="BG85" s="447"/>
      <c r="BH85" s="447"/>
      <c r="BI85" s="447"/>
      <c r="BJ85" s="447"/>
      <c r="BK85" s="447"/>
      <c r="BL85" s="447"/>
      <c r="BM85" s="447"/>
      <c r="BN85" s="447"/>
      <c r="BO85" s="447"/>
      <c r="BP85" s="447"/>
      <c r="BQ85" s="447"/>
      <c r="BR85" s="447"/>
      <c r="BS85" s="446"/>
      <c r="BT85" s="446"/>
      <c r="BU85" s="446"/>
      <c r="BV85" s="446"/>
      <c r="BW85" s="402"/>
      <c r="BX85" s="403"/>
      <c r="BY85" s="403"/>
      <c r="BZ85" s="403"/>
      <c r="CA85" s="403"/>
      <c r="CB85" s="403"/>
      <c r="CC85" s="403"/>
      <c r="CD85" s="442"/>
    </row>
    <row r="86" spans="1:82" ht="9" customHeight="1" x14ac:dyDescent="0.4">
      <c r="A86" s="444"/>
      <c r="B86" s="445"/>
      <c r="C86" s="445"/>
      <c r="D86" s="446"/>
      <c r="E86" s="446"/>
      <c r="F86" s="446"/>
      <c r="G86" s="446"/>
      <c r="H86" s="446"/>
      <c r="I86" s="446"/>
      <c r="J86" s="446"/>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c r="BI86" s="447"/>
      <c r="BJ86" s="447"/>
      <c r="BK86" s="447"/>
      <c r="BL86" s="447"/>
      <c r="BM86" s="447"/>
      <c r="BN86" s="447"/>
      <c r="BO86" s="447"/>
      <c r="BP86" s="447"/>
      <c r="BQ86" s="447"/>
      <c r="BR86" s="447"/>
      <c r="BS86" s="446"/>
      <c r="BT86" s="446"/>
      <c r="BU86" s="446"/>
      <c r="BV86" s="446"/>
      <c r="BW86" s="405"/>
      <c r="BX86" s="406"/>
      <c r="BY86" s="406"/>
      <c r="BZ86" s="406"/>
      <c r="CA86" s="406"/>
      <c r="CB86" s="406"/>
      <c r="CC86" s="406"/>
      <c r="CD86" s="443"/>
    </row>
    <row r="87" spans="1:82" ht="9" customHeight="1" x14ac:dyDescent="0.4">
      <c r="A87" s="444"/>
      <c r="B87" s="445"/>
      <c r="C87" s="445"/>
      <c r="D87" s="446" t="s">
        <v>13</v>
      </c>
      <c r="E87" s="446"/>
      <c r="F87" s="446"/>
      <c r="G87" s="446"/>
      <c r="H87" s="446"/>
      <c r="I87" s="446"/>
      <c r="J87" s="446"/>
      <c r="K87" s="447">
        <f>IF(SUMIF($K$8:$ZJ$8,K$54,$K40:$ZJ40)=0,"",SUMIF($K$8:$ZJ$8,K$54,$K40:$ZJ40)*0.4)</f>
        <v>2</v>
      </c>
      <c r="L87" s="447"/>
      <c r="M87" s="447"/>
      <c r="N87" s="447"/>
      <c r="O87" s="447"/>
      <c r="P87" s="447" t="str">
        <f t="shared" ref="P87" si="22">IF(SUMIF($K$8:$ZJ$8,P$54,$K40:$ZJ40)=0,"",SUMIF($K$8:$ZJ$8,P$54,$K40:$ZJ40)*0.4)</f>
        <v/>
      </c>
      <c r="Q87" s="447"/>
      <c r="R87" s="447"/>
      <c r="S87" s="447"/>
      <c r="T87" s="447"/>
      <c r="U87" s="447" t="str">
        <f t="shared" ref="U87" si="23">IF(SUMIF($K$8:$ZJ$8,U$54,$K40:$ZJ40)=0,"",SUMIF($K$8:$ZJ$8,U$54,$K40:$ZJ40)*0.4)</f>
        <v/>
      </c>
      <c r="V87" s="447"/>
      <c r="W87" s="447"/>
      <c r="X87" s="447"/>
      <c r="Y87" s="447"/>
      <c r="Z87" s="447" t="str">
        <f t="shared" ref="Z87" si="24">IF(SUMIF($K$8:$ZJ$8,Z$54,$K40:$ZJ40)=0,"",SUMIF($K$8:$ZJ$8,Z$54,$K40:$ZJ40)*0.4)</f>
        <v/>
      </c>
      <c r="AA87" s="447"/>
      <c r="AB87" s="447"/>
      <c r="AC87" s="447"/>
      <c r="AD87" s="447"/>
      <c r="AE87" s="447" t="str">
        <f t="shared" ref="AE87" si="25">IF(SUMIF($K$8:$ZJ$8,AE$54,$K40:$ZJ40)=0,"",SUMIF($K$8:$ZJ$8,AE$54,$K40:$ZJ40)*0.4)</f>
        <v/>
      </c>
      <c r="AF87" s="447"/>
      <c r="AG87" s="447"/>
      <c r="AH87" s="447"/>
      <c r="AI87" s="447"/>
      <c r="AJ87" s="447" t="str">
        <f t="shared" ref="AJ87" si="26">IF(SUMIF($K$8:$ZJ$8,AJ$54,$K40:$ZJ40)=0,"",SUMIF($K$8:$ZJ$8,AJ$54,$K40:$ZJ40)*0.4)</f>
        <v/>
      </c>
      <c r="AK87" s="447"/>
      <c r="AL87" s="447"/>
      <c r="AM87" s="447"/>
      <c r="AN87" s="447"/>
      <c r="AO87" s="447" t="str">
        <f t="shared" ref="AO87" si="27">IF(SUMIF($K$8:$ZJ$8,AO$54,$K40:$ZJ40)=0,"",SUMIF($K$8:$ZJ$8,AO$54,$K40:$ZJ40)*0.4)</f>
        <v/>
      </c>
      <c r="AP87" s="447"/>
      <c r="AQ87" s="447"/>
      <c r="AR87" s="447"/>
      <c r="AS87" s="447"/>
      <c r="AT87" s="447" t="str">
        <f t="shared" ref="AT87" si="28">IF(SUMIF($K$8:$ZJ$8,AT$54,$K40:$ZJ40)=0,"",SUMIF($K$8:$ZJ$8,AT$54,$K40:$ZJ40)*0.4)</f>
        <v/>
      </c>
      <c r="AU87" s="447"/>
      <c r="AV87" s="447"/>
      <c r="AW87" s="447"/>
      <c r="AX87" s="447"/>
      <c r="AY87" s="447" t="str">
        <f t="shared" ref="AY87" si="29">IF(SUMIF($K$8:$ZJ$8,AY$54,$K40:$ZJ40)=0,"",SUMIF($K$8:$ZJ$8,AY$54,$K40:$ZJ40)*0.4)</f>
        <v/>
      </c>
      <c r="AZ87" s="447"/>
      <c r="BA87" s="447"/>
      <c r="BB87" s="447"/>
      <c r="BC87" s="447"/>
      <c r="BD87" s="447" t="str">
        <f t="shared" ref="BD87" si="30">IF(SUMIF($K$8:$ZJ$8,BD$54,$K40:$ZJ40)=0,"",SUMIF($K$8:$ZJ$8,BD$54,$K40:$ZJ40)*0.4)</f>
        <v/>
      </c>
      <c r="BE87" s="447"/>
      <c r="BF87" s="447"/>
      <c r="BG87" s="447"/>
      <c r="BH87" s="447"/>
      <c r="BI87" s="447" t="str">
        <f t="shared" ref="BI87" si="31">IF(SUMIF($K$8:$ZJ$8,BI$54,$K40:$ZJ40)=0,"",SUMIF($K$8:$ZJ$8,BI$54,$K40:$ZJ40)*0.4)</f>
        <v/>
      </c>
      <c r="BJ87" s="447"/>
      <c r="BK87" s="447"/>
      <c r="BL87" s="447"/>
      <c r="BM87" s="447"/>
      <c r="BN87" s="447" t="str">
        <f t="shared" ref="BN87" si="32">IF(SUMIF($K$8:$ZJ$8,BN$54,$K40:$ZJ40)=0,"",SUMIF($K$8:$ZJ$8,BN$54,$K40:$ZJ40)*0.4)</f>
        <v/>
      </c>
      <c r="BO87" s="447"/>
      <c r="BP87" s="447"/>
      <c r="BQ87" s="447"/>
      <c r="BR87" s="447"/>
      <c r="BS87" s="446">
        <v>0.4</v>
      </c>
      <c r="BT87" s="446"/>
      <c r="BU87" s="446"/>
      <c r="BV87" s="446"/>
      <c r="BW87" s="448">
        <f>SUM(K87:BR89)</f>
        <v>2</v>
      </c>
      <c r="BX87" s="400"/>
      <c r="BY87" s="400"/>
      <c r="BZ87" s="400"/>
      <c r="CA87" s="400"/>
      <c r="CB87" s="400"/>
      <c r="CC87" s="400"/>
      <c r="CD87" s="441"/>
    </row>
    <row r="88" spans="1:82" ht="9" customHeight="1" x14ac:dyDescent="0.4">
      <c r="A88" s="444"/>
      <c r="B88" s="445"/>
      <c r="C88" s="445"/>
      <c r="D88" s="446"/>
      <c r="E88" s="446"/>
      <c r="F88" s="446"/>
      <c r="G88" s="446"/>
      <c r="H88" s="446"/>
      <c r="I88" s="446"/>
      <c r="J88" s="446"/>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7"/>
      <c r="BN88" s="447"/>
      <c r="BO88" s="447"/>
      <c r="BP88" s="447"/>
      <c r="BQ88" s="447"/>
      <c r="BR88" s="447"/>
      <c r="BS88" s="446"/>
      <c r="BT88" s="446"/>
      <c r="BU88" s="446"/>
      <c r="BV88" s="446"/>
      <c r="BW88" s="402"/>
      <c r="BX88" s="403"/>
      <c r="BY88" s="403"/>
      <c r="BZ88" s="403"/>
      <c r="CA88" s="403"/>
      <c r="CB88" s="403"/>
      <c r="CC88" s="403"/>
      <c r="CD88" s="442"/>
    </row>
    <row r="89" spans="1:82" ht="9" customHeight="1" x14ac:dyDescent="0.4">
      <c r="A89" s="444"/>
      <c r="B89" s="445"/>
      <c r="C89" s="445"/>
      <c r="D89" s="446"/>
      <c r="E89" s="446"/>
      <c r="F89" s="446"/>
      <c r="G89" s="446"/>
      <c r="H89" s="446"/>
      <c r="I89" s="446"/>
      <c r="J89" s="446"/>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7"/>
      <c r="BN89" s="447"/>
      <c r="BO89" s="447"/>
      <c r="BP89" s="447"/>
      <c r="BQ89" s="447"/>
      <c r="BR89" s="447"/>
      <c r="BS89" s="446"/>
      <c r="BT89" s="446"/>
      <c r="BU89" s="446"/>
      <c r="BV89" s="446"/>
      <c r="BW89" s="405"/>
      <c r="BX89" s="406"/>
      <c r="BY89" s="406"/>
      <c r="BZ89" s="406"/>
      <c r="CA89" s="406"/>
      <c r="CB89" s="406"/>
      <c r="CC89" s="406"/>
      <c r="CD89" s="443"/>
    </row>
    <row r="90" spans="1:82" ht="9" customHeight="1" x14ac:dyDescent="0.4">
      <c r="A90" s="444"/>
      <c r="B90" s="445"/>
      <c r="C90" s="445"/>
      <c r="D90" s="446" t="s">
        <v>14</v>
      </c>
      <c r="E90" s="446"/>
      <c r="F90" s="446"/>
      <c r="G90" s="446"/>
      <c r="H90" s="446"/>
      <c r="I90" s="446"/>
      <c r="J90" s="446"/>
      <c r="K90" s="447">
        <f>IF(SUMIF($K$8:$ZJ$8,K$54,$K43:$ZJ43)=0,"",SUMIF($K$8:$ZJ$8,K$54,$K43:$ZJ43)*0.3)</f>
        <v>9</v>
      </c>
      <c r="L90" s="447"/>
      <c r="M90" s="447"/>
      <c r="N90" s="447"/>
      <c r="O90" s="447"/>
      <c r="P90" s="447" t="str">
        <f t="shared" ref="P90" si="33">IF(SUMIF($K$8:$ZJ$8,P$54,$K43:$ZJ43)=0,"",SUMIF($K$8:$ZJ$8,P$54,$K43:$ZJ43)*0.3)</f>
        <v/>
      </c>
      <c r="Q90" s="447"/>
      <c r="R90" s="447"/>
      <c r="S90" s="447"/>
      <c r="T90" s="447"/>
      <c r="U90" s="447">
        <f t="shared" ref="U90" si="34">IF(SUMIF($K$8:$ZJ$8,U$54,$K43:$ZJ43)=0,"",SUMIF($K$8:$ZJ$8,U$54,$K43:$ZJ43)*0.3)</f>
        <v>3</v>
      </c>
      <c r="V90" s="447"/>
      <c r="W90" s="447"/>
      <c r="X90" s="447"/>
      <c r="Y90" s="447"/>
      <c r="Z90" s="447">
        <f t="shared" ref="Z90" si="35">IF(SUMIF($K$8:$ZJ$8,Z$54,$K43:$ZJ43)=0,"",SUMIF($K$8:$ZJ$8,Z$54,$K43:$ZJ43)*0.3)</f>
        <v>3</v>
      </c>
      <c r="AA90" s="447"/>
      <c r="AB90" s="447"/>
      <c r="AC90" s="447"/>
      <c r="AD90" s="447"/>
      <c r="AE90" s="447" t="str">
        <f t="shared" ref="AE90" si="36">IF(SUMIF($K$8:$ZJ$8,AE$54,$K43:$ZJ43)=0,"",SUMIF($K$8:$ZJ$8,AE$54,$K43:$ZJ43)*0.3)</f>
        <v/>
      </c>
      <c r="AF90" s="447"/>
      <c r="AG90" s="447"/>
      <c r="AH90" s="447"/>
      <c r="AI90" s="447"/>
      <c r="AJ90" s="447">
        <f t="shared" ref="AJ90" si="37">IF(SUMIF($K$8:$ZJ$8,AJ$54,$K43:$ZJ43)=0,"",SUMIF($K$8:$ZJ$8,AJ$54,$K43:$ZJ43)*0.3)</f>
        <v>12</v>
      </c>
      <c r="AK90" s="447"/>
      <c r="AL90" s="447"/>
      <c r="AM90" s="447"/>
      <c r="AN90" s="447"/>
      <c r="AO90" s="447" t="str">
        <f t="shared" ref="AO90" si="38">IF(SUMIF($K$8:$ZJ$8,AO$54,$K43:$ZJ43)=0,"",SUMIF($K$8:$ZJ$8,AO$54,$K43:$ZJ43)*0.3)</f>
        <v/>
      </c>
      <c r="AP90" s="447"/>
      <c r="AQ90" s="447"/>
      <c r="AR90" s="447"/>
      <c r="AS90" s="447"/>
      <c r="AT90" s="447" t="str">
        <f t="shared" ref="AT90" si="39">IF(SUMIF($K$8:$ZJ$8,AT$54,$K43:$ZJ43)=0,"",SUMIF($K$8:$ZJ$8,AT$54,$K43:$ZJ43)*0.3)</f>
        <v/>
      </c>
      <c r="AU90" s="447"/>
      <c r="AV90" s="447"/>
      <c r="AW90" s="447"/>
      <c r="AX90" s="447"/>
      <c r="AY90" s="447" t="str">
        <f t="shared" ref="AY90" si="40">IF(SUMIF($K$8:$ZJ$8,AY$54,$K43:$ZJ43)=0,"",SUMIF($K$8:$ZJ$8,AY$54,$K43:$ZJ43)*0.3)</f>
        <v/>
      </c>
      <c r="AZ90" s="447"/>
      <c r="BA90" s="447"/>
      <c r="BB90" s="447"/>
      <c r="BC90" s="447"/>
      <c r="BD90" s="447">
        <f t="shared" ref="BD90" si="41">IF(SUMIF($K$8:$ZJ$8,BD$54,$K43:$ZJ43)=0,"",SUMIF($K$8:$ZJ$8,BD$54,$K43:$ZJ43)*0.3)</f>
        <v>6</v>
      </c>
      <c r="BE90" s="447"/>
      <c r="BF90" s="447"/>
      <c r="BG90" s="447"/>
      <c r="BH90" s="447"/>
      <c r="BI90" s="447" t="str">
        <f t="shared" ref="BI90" si="42">IF(SUMIF($K$8:$ZJ$8,BI$54,$K43:$ZJ43)=0,"",SUMIF($K$8:$ZJ$8,BI$54,$K43:$ZJ43)*0.3)</f>
        <v/>
      </c>
      <c r="BJ90" s="447"/>
      <c r="BK90" s="447"/>
      <c r="BL90" s="447"/>
      <c r="BM90" s="447"/>
      <c r="BN90" s="447">
        <f t="shared" ref="BN90" si="43">IF(SUMIF($K$8:$ZJ$8,BN$54,$K43:$ZJ43)=0,"",SUMIF($K$8:$ZJ$8,BN$54,$K43:$ZJ43)*0.3)</f>
        <v>6</v>
      </c>
      <c r="BO90" s="447"/>
      <c r="BP90" s="447"/>
      <c r="BQ90" s="447"/>
      <c r="BR90" s="447"/>
      <c r="BS90" s="446">
        <v>0.3</v>
      </c>
      <c r="BT90" s="446"/>
      <c r="BU90" s="446"/>
      <c r="BV90" s="446"/>
      <c r="BW90" s="448">
        <f>SUM(K90:BR92)</f>
        <v>39</v>
      </c>
      <c r="BX90" s="400"/>
      <c r="BY90" s="400"/>
      <c r="BZ90" s="400"/>
      <c r="CA90" s="400"/>
      <c r="CB90" s="400"/>
      <c r="CC90" s="400"/>
      <c r="CD90" s="441"/>
    </row>
    <row r="91" spans="1:82" ht="9" customHeight="1" x14ac:dyDescent="0.4">
      <c r="A91" s="444"/>
      <c r="B91" s="445"/>
      <c r="C91" s="445"/>
      <c r="D91" s="446"/>
      <c r="E91" s="446"/>
      <c r="F91" s="446"/>
      <c r="G91" s="446"/>
      <c r="H91" s="446"/>
      <c r="I91" s="446"/>
      <c r="J91" s="446"/>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7"/>
      <c r="BL91" s="447"/>
      <c r="BM91" s="447"/>
      <c r="BN91" s="447"/>
      <c r="BO91" s="447"/>
      <c r="BP91" s="447"/>
      <c r="BQ91" s="447"/>
      <c r="BR91" s="447"/>
      <c r="BS91" s="446"/>
      <c r="BT91" s="446"/>
      <c r="BU91" s="446"/>
      <c r="BV91" s="446"/>
      <c r="BW91" s="402"/>
      <c r="BX91" s="403"/>
      <c r="BY91" s="403"/>
      <c r="BZ91" s="403"/>
      <c r="CA91" s="403"/>
      <c r="CB91" s="403"/>
      <c r="CC91" s="403"/>
      <c r="CD91" s="442"/>
    </row>
    <row r="92" spans="1:82" ht="9" customHeight="1" x14ac:dyDescent="0.4">
      <c r="A92" s="444"/>
      <c r="B92" s="445"/>
      <c r="C92" s="445"/>
      <c r="D92" s="446"/>
      <c r="E92" s="446"/>
      <c r="F92" s="446"/>
      <c r="G92" s="446"/>
      <c r="H92" s="446"/>
      <c r="I92" s="446"/>
      <c r="J92" s="446"/>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447"/>
      <c r="BL92" s="447"/>
      <c r="BM92" s="447"/>
      <c r="BN92" s="447"/>
      <c r="BO92" s="447"/>
      <c r="BP92" s="447"/>
      <c r="BQ92" s="447"/>
      <c r="BR92" s="447"/>
      <c r="BS92" s="446"/>
      <c r="BT92" s="446"/>
      <c r="BU92" s="446"/>
      <c r="BV92" s="446"/>
      <c r="BW92" s="405"/>
      <c r="BX92" s="406"/>
      <c r="BY92" s="406"/>
      <c r="BZ92" s="406"/>
      <c r="CA92" s="406"/>
      <c r="CB92" s="406"/>
      <c r="CC92" s="406"/>
      <c r="CD92" s="443"/>
    </row>
    <row r="93" spans="1:82" ht="10.35" customHeight="1" x14ac:dyDescent="0.4">
      <c r="A93" s="462" t="s">
        <v>20</v>
      </c>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5"/>
    </row>
    <row r="94" spans="1:82" ht="10.35" customHeight="1" x14ac:dyDescent="0.4">
      <c r="A94" s="434"/>
      <c r="B94" s="435"/>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5"/>
    </row>
    <row r="95" spans="1:82" ht="10.35" customHeight="1" x14ac:dyDescent="0.4">
      <c r="A95" s="436" t="s">
        <v>21</v>
      </c>
      <c r="B95" s="437"/>
      <c r="C95" s="437"/>
      <c r="D95" s="437"/>
      <c r="E95" s="437"/>
      <c r="F95" s="437"/>
      <c r="G95" s="437"/>
      <c r="H95" s="437"/>
      <c r="I95" s="437"/>
      <c r="J95" s="464"/>
      <c r="K95" s="465">
        <f>BC7</f>
        <v>0</v>
      </c>
      <c r="L95" s="466"/>
      <c r="M95" s="466"/>
      <c r="N95" s="466"/>
      <c r="O95" s="466"/>
      <c r="P95" s="466"/>
      <c r="Q95" s="466"/>
      <c r="R95" s="466"/>
      <c r="S95" s="466"/>
      <c r="T95" s="466"/>
      <c r="U95" s="470" t="s">
        <v>22</v>
      </c>
      <c r="V95" s="470"/>
      <c r="W95" s="470"/>
      <c r="X95" s="470"/>
      <c r="Y95" s="471"/>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5"/>
    </row>
    <row r="96" spans="1:82" ht="10.35" customHeight="1" x14ac:dyDescent="0.4">
      <c r="A96" s="436"/>
      <c r="B96" s="437"/>
      <c r="C96" s="437"/>
      <c r="D96" s="437"/>
      <c r="E96" s="437"/>
      <c r="F96" s="437"/>
      <c r="G96" s="437"/>
      <c r="H96" s="437"/>
      <c r="I96" s="437"/>
      <c r="J96" s="464"/>
      <c r="K96" s="467"/>
      <c r="L96" s="432"/>
      <c r="M96" s="432"/>
      <c r="N96" s="432"/>
      <c r="O96" s="432"/>
      <c r="P96" s="432"/>
      <c r="Q96" s="432"/>
      <c r="R96" s="432"/>
      <c r="S96" s="432"/>
      <c r="T96" s="432"/>
      <c r="U96" s="472"/>
      <c r="V96" s="472"/>
      <c r="W96" s="472"/>
      <c r="X96" s="472"/>
      <c r="Y96" s="473"/>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5"/>
    </row>
    <row r="97" spans="1:710" ht="10.35" customHeight="1" x14ac:dyDescent="0.4">
      <c r="A97" s="436"/>
      <c r="B97" s="437"/>
      <c r="C97" s="437"/>
      <c r="D97" s="437"/>
      <c r="E97" s="437"/>
      <c r="F97" s="437"/>
      <c r="G97" s="437"/>
      <c r="H97" s="437"/>
      <c r="I97" s="437"/>
      <c r="J97" s="464"/>
      <c r="K97" s="468"/>
      <c r="L97" s="469"/>
      <c r="M97" s="469"/>
      <c r="N97" s="469"/>
      <c r="O97" s="469"/>
      <c r="P97" s="469"/>
      <c r="Q97" s="469"/>
      <c r="R97" s="469"/>
      <c r="S97" s="469"/>
      <c r="T97" s="469"/>
      <c r="U97" s="474"/>
      <c r="V97" s="474"/>
      <c r="W97" s="474"/>
      <c r="X97" s="474"/>
      <c r="Y97" s="475"/>
      <c r="Z97" s="36"/>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5"/>
    </row>
    <row r="98" spans="1:710" ht="10.35" customHeight="1" x14ac:dyDescent="0.4">
      <c r="A98" s="449" t="s">
        <v>23</v>
      </c>
      <c r="B98" s="450"/>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1"/>
      <c r="AA98" s="451"/>
      <c r="AB98" s="451"/>
      <c r="AC98" s="451"/>
      <c r="AD98" s="451"/>
      <c r="AE98" s="451"/>
      <c r="AF98" s="451"/>
      <c r="AG98" s="451"/>
      <c r="AH98" s="451"/>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8"/>
    </row>
    <row r="99" spans="1:710" ht="10.35" customHeight="1" x14ac:dyDescent="0.4">
      <c r="A99" s="452"/>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8"/>
    </row>
    <row r="100" spans="1:710" ht="10.35" customHeight="1" x14ac:dyDescent="0.4">
      <c r="A100" s="453" t="s">
        <v>24</v>
      </c>
      <c r="B100" s="454"/>
      <c r="C100" s="454"/>
      <c r="D100" s="454"/>
      <c r="E100" s="454"/>
      <c r="F100" s="454"/>
      <c r="G100" s="454"/>
      <c r="H100" s="454"/>
      <c r="I100" s="454"/>
      <c r="J100" s="454"/>
      <c r="K100" s="459" t="str">
        <f>IF(COUNTIF($K$8:$ZJ$8,K1)&gt;0,K1&amp;"月","")</f>
        <v>1月</v>
      </c>
      <c r="L100" s="454"/>
      <c r="M100" s="454"/>
      <c r="N100" s="454" t="str">
        <f>IF(COUNTIF($K$8:$ZJ$8,N1)&gt;0,N1&amp;"月","")</f>
        <v/>
      </c>
      <c r="O100" s="454"/>
      <c r="P100" s="454"/>
      <c r="Q100" s="454" t="str">
        <f>IF(COUNTIF($K$8:$ZJ$8,Q1)&gt;0,Q1&amp;"月","")</f>
        <v>3月</v>
      </c>
      <c r="R100" s="454"/>
      <c r="S100" s="454"/>
      <c r="T100" s="454" t="str">
        <f>IF(COUNTIF($K$8:$ZJ$8,T1)&gt;0,T1&amp;"月","")</f>
        <v>4月</v>
      </c>
      <c r="U100" s="454"/>
      <c r="V100" s="454"/>
      <c r="W100" s="454" t="str">
        <f>IF(COUNTIF($K$8:$ZJ$8,W1)&gt;0,W1&amp;"月","")</f>
        <v/>
      </c>
      <c r="X100" s="454"/>
      <c r="Y100" s="454"/>
      <c r="Z100" s="454" t="str">
        <f>IF(COUNTIF($K$8:$ZJ$8,Z1)&gt;0,Z1&amp;"月","")</f>
        <v>6月</v>
      </c>
      <c r="AA100" s="454"/>
      <c r="AB100" s="454"/>
      <c r="AC100" s="454" t="str">
        <f>IF(COUNTIF($K$8:$ZJ$8,AC1)&gt;0,AC1&amp;"月","")</f>
        <v/>
      </c>
      <c r="AD100" s="454"/>
      <c r="AE100" s="454"/>
      <c r="AF100" s="454" t="str">
        <f>IF(COUNTIF($K$8:$ZJ$8,AF1)&gt;0,AF1&amp;"月","")</f>
        <v/>
      </c>
      <c r="AG100" s="454"/>
      <c r="AH100" s="454"/>
      <c r="AI100" s="454" t="str">
        <f>IF(COUNTIF($K$8:$ZJ$8,AI1)&gt;0,AI1&amp;"月","")</f>
        <v/>
      </c>
      <c r="AJ100" s="454"/>
      <c r="AK100" s="454"/>
      <c r="AL100" s="454" t="str">
        <f>IF(COUNTIF($K$8:$ZJ$8,AL1)&gt;0,AL1&amp;"月","")</f>
        <v>10月</v>
      </c>
      <c r="AM100" s="454"/>
      <c r="AN100" s="454"/>
      <c r="AO100" s="454" t="str">
        <f>IF(COUNTIF($K$8:$ZJ$8,AO1)&gt;0,AO1&amp;"月","")</f>
        <v/>
      </c>
      <c r="AP100" s="454"/>
      <c r="AQ100" s="454"/>
      <c r="AR100" s="454" t="str">
        <f>IF(COUNTIF($K$8:$ZJ$8,AR1)&gt;0,AR1&amp;"月","")</f>
        <v>12月</v>
      </c>
      <c r="AS100" s="454"/>
      <c r="AT100" s="454"/>
      <c r="AU100" s="454" t="str">
        <f>"（年"&amp;SUM(K103:AT103)&amp;"回）"</f>
        <v>（年9回）</v>
      </c>
      <c r="AV100" s="454"/>
      <c r="AW100" s="454"/>
      <c r="AX100" s="454"/>
      <c r="AY100" s="454"/>
      <c r="AZ100" s="454"/>
      <c r="BA100" s="454"/>
      <c r="BB100" s="454"/>
      <c r="BC100" s="502"/>
      <c r="BD100" s="454" t="s">
        <v>60</v>
      </c>
      <c r="BE100" s="454"/>
      <c r="BF100" s="454"/>
      <c r="BG100" s="454"/>
      <c r="BH100" s="454"/>
      <c r="BI100" s="454"/>
      <c r="BJ100" s="454"/>
      <c r="BK100" s="454"/>
      <c r="BL100" s="454"/>
      <c r="BM100" s="454"/>
      <c r="BN100" s="454"/>
      <c r="BO100" s="454"/>
      <c r="BP100" s="454"/>
      <c r="BQ100" s="454"/>
      <c r="BR100" s="454"/>
      <c r="BS100" s="502"/>
      <c r="BT100" s="493">
        <f>SUM(K46:ZI46)</f>
        <v>51330</v>
      </c>
      <c r="BU100" s="494"/>
      <c r="BV100" s="494"/>
      <c r="BW100" s="494"/>
      <c r="BX100" s="494"/>
      <c r="BY100" s="494"/>
      <c r="BZ100" s="494"/>
      <c r="CA100" s="494"/>
      <c r="CB100" s="494"/>
      <c r="CC100" s="494"/>
      <c r="CD100" s="495"/>
    </row>
    <row r="101" spans="1:710" ht="10.35" customHeight="1" x14ac:dyDescent="0.4">
      <c r="A101" s="455"/>
      <c r="B101" s="456"/>
      <c r="C101" s="456"/>
      <c r="D101" s="456"/>
      <c r="E101" s="456"/>
      <c r="F101" s="456"/>
      <c r="G101" s="456"/>
      <c r="H101" s="456"/>
      <c r="I101" s="456"/>
      <c r="J101" s="456"/>
      <c r="K101" s="460"/>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503"/>
      <c r="BD101" s="456"/>
      <c r="BE101" s="456"/>
      <c r="BF101" s="456"/>
      <c r="BG101" s="456"/>
      <c r="BH101" s="456"/>
      <c r="BI101" s="456"/>
      <c r="BJ101" s="456"/>
      <c r="BK101" s="456"/>
      <c r="BL101" s="456"/>
      <c r="BM101" s="456"/>
      <c r="BN101" s="456"/>
      <c r="BO101" s="456"/>
      <c r="BP101" s="456"/>
      <c r="BQ101" s="456"/>
      <c r="BR101" s="456"/>
      <c r="BS101" s="503"/>
      <c r="BT101" s="496"/>
      <c r="BU101" s="497"/>
      <c r="BV101" s="497"/>
      <c r="BW101" s="497"/>
      <c r="BX101" s="497"/>
      <c r="BY101" s="497"/>
      <c r="BZ101" s="497"/>
      <c r="CA101" s="497"/>
      <c r="CB101" s="497"/>
      <c r="CC101" s="497"/>
      <c r="CD101" s="498"/>
    </row>
    <row r="102" spans="1:710" ht="10.35" customHeight="1" x14ac:dyDescent="0.4">
      <c r="A102" s="457"/>
      <c r="B102" s="458"/>
      <c r="C102" s="458"/>
      <c r="D102" s="458"/>
      <c r="E102" s="458"/>
      <c r="F102" s="458"/>
      <c r="G102" s="458"/>
      <c r="H102" s="458"/>
      <c r="I102" s="458"/>
      <c r="J102" s="458"/>
      <c r="K102" s="461"/>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458"/>
      <c r="BA102" s="458"/>
      <c r="BB102" s="458"/>
      <c r="BC102" s="504"/>
      <c r="BD102" s="458"/>
      <c r="BE102" s="458"/>
      <c r="BF102" s="458"/>
      <c r="BG102" s="458"/>
      <c r="BH102" s="458"/>
      <c r="BI102" s="458"/>
      <c r="BJ102" s="458"/>
      <c r="BK102" s="458"/>
      <c r="BL102" s="458"/>
      <c r="BM102" s="458"/>
      <c r="BN102" s="458"/>
      <c r="BO102" s="458"/>
      <c r="BP102" s="458"/>
      <c r="BQ102" s="458"/>
      <c r="BR102" s="458"/>
      <c r="BS102" s="504"/>
      <c r="BT102" s="499"/>
      <c r="BU102" s="500"/>
      <c r="BV102" s="500"/>
      <c r="BW102" s="500"/>
      <c r="BX102" s="500"/>
      <c r="BY102" s="500"/>
      <c r="BZ102" s="500"/>
      <c r="CA102" s="500"/>
      <c r="CB102" s="500"/>
      <c r="CC102" s="500"/>
      <c r="CD102" s="501"/>
    </row>
    <row r="103" spans="1:710" ht="14.25" thickBot="1" x14ac:dyDescent="0.45">
      <c r="A103" s="39"/>
      <c r="B103" s="40"/>
      <c r="C103" s="40"/>
      <c r="D103" s="40"/>
      <c r="E103" s="40"/>
      <c r="F103" s="40"/>
      <c r="G103" s="40"/>
      <c r="H103" s="40"/>
      <c r="I103" s="40"/>
      <c r="J103" s="40"/>
      <c r="K103" s="476">
        <f>COUNTIF($K$8:$ZJ$8,K1)</f>
        <v>2</v>
      </c>
      <c r="L103" s="476"/>
      <c r="M103" s="476"/>
      <c r="N103" s="476">
        <f>COUNTIF($K$8:$ZJ$8,N1)</f>
        <v>0</v>
      </c>
      <c r="O103" s="476"/>
      <c r="P103" s="476"/>
      <c r="Q103" s="476">
        <f>COUNTIF($K$8:$ZJ$8,Q1)</f>
        <v>1</v>
      </c>
      <c r="R103" s="476"/>
      <c r="S103" s="476"/>
      <c r="T103" s="476">
        <f>COUNTIF($K$8:$ZJ$8,T1)</f>
        <v>1</v>
      </c>
      <c r="U103" s="476"/>
      <c r="V103" s="476"/>
      <c r="W103" s="476">
        <f>COUNTIF($K$8:$ZJ$8,W1)</f>
        <v>0</v>
      </c>
      <c r="X103" s="476"/>
      <c r="Y103" s="476"/>
      <c r="Z103" s="476">
        <f>COUNTIF($K$8:$ZJ$8,Z1)</f>
        <v>2</v>
      </c>
      <c r="AA103" s="476"/>
      <c r="AB103" s="476"/>
      <c r="AC103" s="476">
        <f>COUNTIF($K$8:$ZJ$8,AC1)</f>
        <v>0</v>
      </c>
      <c r="AD103" s="476"/>
      <c r="AE103" s="476"/>
      <c r="AF103" s="476">
        <f>COUNTIF($K$8:$ZJ$8,AF1)</f>
        <v>0</v>
      </c>
      <c r="AG103" s="476"/>
      <c r="AH103" s="476"/>
      <c r="AI103" s="476">
        <f>COUNTIF($K$8:$ZJ$8,AI1)</f>
        <v>0</v>
      </c>
      <c r="AJ103" s="476"/>
      <c r="AK103" s="476"/>
      <c r="AL103" s="476">
        <f>COUNTIF($K$8:$ZJ$8,AL1)</f>
        <v>1</v>
      </c>
      <c r="AM103" s="476"/>
      <c r="AN103" s="476"/>
      <c r="AO103" s="476">
        <f>COUNTIF($K$8:$ZJ$8,AO1)</f>
        <v>0</v>
      </c>
      <c r="AP103" s="476"/>
      <c r="AQ103" s="476"/>
      <c r="AR103" s="476">
        <f>COUNTIF($K$8:$ZJ$8,AR1)</f>
        <v>2</v>
      </c>
      <c r="AS103" s="476"/>
      <c r="AT103" s="476"/>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1"/>
    </row>
    <row r="104" spans="1:710" ht="10.35" customHeight="1" x14ac:dyDescent="0.4">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row>
    <row r="105" spans="1:710" s="4" customFormat="1" ht="13.5" x14ac:dyDescent="0.4">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row>
    <row r="106" spans="1:710" s="4" customFormat="1" ht="10.35" customHeight="1" x14ac:dyDescent="0.15">
      <c r="A106" s="43"/>
      <c r="B106" s="43"/>
      <c r="C106" s="43"/>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4"/>
      <c r="AL106" s="44"/>
      <c r="AM106" s="44"/>
      <c r="AN106" s="43"/>
      <c r="AO106" s="43"/>
      <c r="AP106" s="43"/>
      <c r="AQ106" s="43"/>
      <c r="AR106" s="43"/>
      <c r="AS106" s="43"/>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3"/>
      <c r="CE106" s="13"/>
      <c r="CF106" s="13"/>
      <c r="CG106" s="13"/>
      <c r="CH106" s="13"/>
      <c r="CI106" s="13"/>
      <c r="CJ106" s="13"/>
      <c r="CK106" s="13"/>
      <c r="CL106" s="13"/>
      <c r="CM106" s="13"/>
      <c r="CN106" s="1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row>
    <row r="107" spans="1:710" s="4" customFormat="1" ht="10.35" customHeight="1" x14ac:dyDescent="0.15">
      <c r="A107" s="43"/>
      <c r="B107" s="478" t="s">
        <v>25</v>
      </c>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c r="AJ107" s="478"/>
      <c r="AK107" s="478"/>
      <c r="AL107" s="478"/>
      <c r="AM107" s="478"/>
      <c r="AN107" s="478"/>
      <c r="AO107" s="478"/>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13"/>
      <c r="CF107" s="13"/>
      <c r="CG107" s="13"/>
      <c r="CH107" s="13"/>
      <c r="CI107" s="13"/>
      <c r="CJ107" s="13"/>
      <c r="CK107" s="13"/>
      <c r="CL107" s="13"/>
      <c r="CM107" s="13"/>
      <c r="CN107" s="1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row>
    <row r="108" spans="1:710" s="4" customFormat="1" ht="10.35" customHeight="1" thickBot="1" x14ac:dyDescent="0.2">
      <c r="A108" s="43"/>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c r="AJ108" s="478"/>
      <c r="AK108" s="478"/>
      <c r="AL108" s="478"/>
      <c r="AM108" s="478"/>
      <c r="AN108" s="478"/>
      <c r="AO108" s="478"/>
      <c r="AP108" s="46"/>
      <c r="AQ108" s="46"/>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13"/>
      <c r="CF108" s="13"/>
      <c r="CG108" s="13"/>
      <c r="CH108" s="13"/>
      <c r="CI108" s="13"/>
      <c r="CJ108" s="13"/>
      <c r="CK108" s="13"/>
      <c r="CL108" s="13"/>
      <c r="CM108" s="13"/>
      <c r="CN108" s="1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row>
    <row r="109" spans="1:710" s="4" customFormat="1" ht="10.35" customHeight="1" x14ac:dyDescent="0.15">
      <c r="A109" s="43"/>
      <c r="B109" s="479" t="s">
        <v>26</v>
      </c>
      <c r="C109" s="480"/>
      <c r="D109" s="483" t="s">
        <v>27</v>
      </c>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5"/>
      <c r="AQ109" s="489" t="s">
        <v>28</v>
      </c>
      <c r="AR109" s="490"/>
      <c r="AS109" s="490"/>
      <c r="AT109" s="490"/>
      <c r="AU109" s="490"/>
      <c r="AV109" s="490"/>
      <c r="AW109" s="490"/>
      <c r="AX109" s="490"/>
      <c r="AY109" s="490"/>
      <c r="AZ109" s="490"/>
      <c r="BA109" s="490"/>
      <c r="BB109" s="490"/>
      <c r="BC109" s="490"/>
      <c r="BD109" s="490"/>
      <c r="BE109" s="490"/>
      <c r="BF109" s="490"/>
      <c r="BG109" s="523" t="s">
        <v>29</v>
      </c>
      <c r="BH109" s="484"/>
      <c r="BI109" s="484"/>
      <c r="BJ109" s="484"/>
      <c r="BK109" s="484"/>
      <c r="BL109" s="484"/>
      <c r="BM109" s="484"/>
      <c r="BN109" s="485"/>
      <c r="BO109" s="43"/>
      <c r="BP109" s="43"/>
      <c r="BQ109" s="43"/>
      <c r="BR109" s="43"/>
      <c r="BS109" s="43"/>
      <c r="BT109" s="43"/>
      <c r="BU109" s="43"/>
      <c r="BV109" s="43"/>
      <c r="BW109" s="43"/>
      <c r="BX109" s="43"/>
      <c r="BY109" s="43"/>
      <c r="BZ109" s="43"/>
      <c r="CA109" s="43"/>
      <c r="CB109" s="43"/>
      <c r="CC109" s="43"/>
      <c r="CD109" s="43"/>
      <c r="CE109" s="13"/>
      <c r="CF109" s="13"/>
      <c r="CG109" s="13"/>
      <c r="CH109" s="13"/>
      <c r="CI109" s="13"/>
      <c r="CJ109" s="13"/>
      <c r="CK109" s="13"/>
      <c r="CL109" s="13"/>
      <c r="CM109" s="13"/>
      <c r="CN109" s="1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row>
    <row r="110" spans="1:710" s="4" customFormat="1" ht="10.35" customHeight="1" thickBot="1" x14ac:dyDescent="0.2">
      <c r="A110" s="43"/>
      <c r="B110" s="481"/>
      <c r="C110" s="482"/>
      <c r="D110" s="486"/>
      <c r="E110" s="487"/>
      <c r="F110" s="487"/>
      <c r="G110" s="487"/>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87"/>
      <c r="AH110" s="487"/>
      <c r="AI110" s="487"/>
      <c r="AJ110" s="487"/>
      <c r="AK110" s="487"/>
      <c r="AL110" s="487"/>
      <c r="AM110" s="487"/>
      <c r="AN110" s="487"/>
      <c r="AO110" s="487"/>
      <c r="AP110" s="488"/>
      <c r="AQ110" s="491"/>
      <c r="AR110" s="492"/>
      <c r="AS110" s="492"/>
      <c r="AT110" s="492"/>
      <c r="AU110" s="492"/>
      <c r="AV110" s="492"/>
      <c r="AW110" s="492"/>
      <c r="AX110" s="492"/>
      <c r="AY110" s="492"/>
      <c r="AZ110" s="492"/>
      <c r="BA110" s="492"/>
      <c r="BB110" s="492"/>
      <c r="BC110" s="492"/>
      <c r="BD110" s="492"/>
      <c r="BE110" s="492"/>
      <c r="BF110" s="492"/>
      <c r="BG110" s="524"/>
      <c r="BH110" s="487"/>
      <c r="BI110" s="487"/>
      <c r="BJ110" s="487"/>
      <c r="BK110" s="487"/>
      <c r="BL110" s="487"/>
      <c r="BM110" s="487"/>
      <c r="BN110" s="488"/>
      <c r="BO110" s="43"/>
      <c r="BP110" s="43"/>
      <c r="BQ110" s="43"/>
      <c r="BR110" s="43"/>
      <c r="BS110" s="43"/>
      <c r="BT110" s="43"/>
      <c r="BU110" s="43"/>
      <c r="BV110" s="43"/>
      <c r="BW110" s="43"/>
      <c r="BX110" s="43"/>
      <c r="BY110" s="43"/>
      <c r="BZ110" s="43"/>
      <c r="CA110" s="43"/>
      <c r="CB110" s="43"/>
      <c r="CC110" s="43"/>
      <c r="CD110" s="43"/>
      <c r="CE110" s="13"/>
      <c r="CF110" s="13"/>
      <c r="CG110" s="13"/>
      <c r="CH110" s="13"/>
      <c r="CI110" s="13"/>
      <c r="CJ110" s="13"/>
      <c r="CK110" s="13"/>
      <c r="CL110" s="13"/>
      <c r="CM110" s="13"/>
      <c r="CN110" s="1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row>
    <row r="111" spans="1:710" s="4" customFormat="1" ht="10.35" customHeight="1" thickTop="1" x14ac:dyDescent="0.15">
      <c r="A111" s="43"/>
      <c r="B111" s="525" t="s">
        <v>30</v>
      </c>
      <c r="C111" s="526"/>
      <c r="D111" s="531" t="s">
        <v>31</v>
      </c>
      <c r="E111" s="531"/>
      <c r="F111" s="531"/>
      <c r="G111" s="531"/>
      <c r="H111" s="531"/>
      <c r="I111" s="531"/>
      <c r="J111" s="531"/>
      <c r="K111" s="531"/>
      <c r="L111" s="531" t="s">
        <v>32</v>
      </c>
      <c r="M111" s="531"/>
      <c r="N111" s="531"/>
      <c r="O111" s="531"/>
      <c r="P111" s="531"/>
      <c r="Q111" s="531"/>
      <c r="R111" s="531"/>
      <c r="S111" s="531" t="s">
        <v>33</v>
      </c>
      <c r="T111" s="531"/>
      <c r="U111" s="531"/>
      <c r="V111" s="531"/>
      <c r="W111" s="531"/>
      <c r="X111" s="531"/>
      <c r="Y111" s="531"/>
      <c r="Z111" s="531"/>
      <c r="AA111" s="531" t="s">
        <v>34</v>
      </c>
      <c r="AB111" s="531"/>
      <c r="AC111" s="531"/>
      <c r="AD111" s="531"/>
      <c r="AE111" s="531"/>
      <c r="AF111" s="531"/>
      <c r="AG111" s="531"/>
      <c r="AH111" s="531"/>
      <c r="AI111" s="533"/>
      <c r="AJ111" s="533"/>
      <c r="AK111" s="533"/>
      <c r="AL111" s="533"/>
      <c r="AM111" s="533"/>
      <c r="AN111" s="533"/>
      <c r="AO111" s="533"/>
      <c r="AP111" s="534"/>
      <c r="AQ111" s="535">
        <f>SUM(D113:AP114)</f>
        <v>10840</v>
      </c>
      <c r="AR111" s="536"/>
      <c r="AS111" s="536"/>
      <c r="AT111" s="536"/>
      <c r="AU111" s="536"/>
      <c r="AV111" s="536"/>
      <c r="AW111" s="536"/>
      <c r="AX111" s="514" t="s">
        <v>35</v>
      </c>
      <c r="AY111" s="514"/>
      <c r="AZ111" s="541">
        <v>3.5</v>
      </c>
      <c r="BA111" s="541"/>
      <c r="BB111" s="541"/>
      <c r="BC111" s="541"/>
      <c r="BD111" s="505" t="s">
        <v>36</v>
      </c>
      <c r="BE111" s="505"/>
      <c r="BF111" s="505"/>
      <c r="BG111" s="508">
        <f>AQ111*AZ111</f>
        <v>37940</v>
      </c>
      <c r="BH111" s="509"/>
      <c r="BI111" s="509"/>
      <c r="BJ111" s="509"/>
      <c r="BK111" s="509"/>
      <c r="BL111" s="509"/>
      <c r="BM111" s="514" t="s">
        <v>37</v>
      </c>
      <c r="BN111" s="515"/>
      <c r="BO111" s="43"/>
      <c r="BP111" s="43"/>
      <c r="BQ111" s="43"/>
      <c r="BR111" s="43"/>
      <c r="BS111" s="43"/>
      <c r="BT111" s="43"/>
      <c r="BU111" s="43"/>
      <c r="BV111" s="43"/>
      <c r="BW111" s="43"/>
      <c r="BX111" s="43"/>
      <c r="BY111" s="43"/>
      <c r="BZ111" s="43"/>
      <c r="CA111" s="43"/>
      <c r="CB111" s="43"/>
      <c r="CC111" s="43"/>
      <c r="CD111" s="43"/>
      <c r="CE111" s="13"/>
      <c r="CF111" s="13"/>
      <c r="CG111" s="13"/>
      <c r="CH111" s="13"/>
      <c r="CI111" s="13"/>
      <c r="CJ111" s="13"/>
      <c r="CK111" s="13"/>
      <c r="CL111" s="13"/>
      <c r="CM111" s="13"/>
      <c r="CN111" s="1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row>
    <row r="112" spans="1:710" ht="10.35" customHeight="1" x14ac:dyDescent="0.15">
      <c r="A112" s="43"/>
      <c r="B112" s="527"/>
      <c r="C112" s="528"/>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19"/>
      <c r="AJ112" s="519"/>
      <c r="AK112" s="519"/>
      <c r="AL112" s="519"/>
      <c r="AM112" s="519"/>
      <c r="AN112" s="519"/>
      <c r="AO112" s="519"/>
      <c r="AP112" s="520"/>
      <c r="AQ112" s="537"/>
      <c r="AR112" s="538"/>
      <c r="AS112" s="538"/>
      <c r="AT112" s="538"/>
      <c r="AU112" s="538"/>
      <c r="AV112" s="538"/>
      <c r="AW112" s="538"/>
      <c r="AX112" s="477"/>
      <c r="AY112" s="477"/>
      <c r="AZ112" s="542"/>
      <c r="BA112" s="542"/>
      <c r="BB112" s="542"/>
      <c r="BC112" s="542"/>
      <c r="BD112" s="506"/>
      <c r="BE112" s="506"/>
      <c r="BF112" s="506"/>
      <c r="BG112" s="510"/>
      <c r="BH112" s="511"/>
      <c r="BI112" s="511"/>
      <c r="BJ112" s="511"/>
      <c r="BK112" s="511"/>
      <c r="BL112" s="511"/>
      <c r="BM112" s="477"/>
      <c r="BN112" s="516"/>
      <c r="BO112" s="43"/>
      <c r="BP112" s="43"/>
      <c r="BQ112" s="43"/>
      <c r="BR112" s="43"/>
      <c r="BS112" s="43"/>
      <c r="BT112" s="43"/>
      <c r="BU112" s="43"/>
      <c r="BV112" s="43"/>
      <c r="BW112" s="43"/>
      <c r="BX112" s="43"/>
      <c r="BY112" s="43"/>
      <c r="BZ112" s="43"/>
      <c r="CA112" s="43"/>
      <c r="CB112" s="43"/>
      <c r="CC112" s="43"/>
      <c r="CD112" s="43"/>
      <c r="CE112" s="13"/>
      <c r="CF112" s="13"/>
      <c r="CG112" s="13"/>
      <c r="CH112" s="13"/>
      <c r="CI112" s="13"/>
      <c r="CJ112" s="13"/>
      <c r="CK112" s="13"/>
      <c r="CL112" s="13"/>
      <c r="CM112" s="13"/>
      <c r="CN112" s="13"/>
    </row>
    <row r="113" spans="1:92" ht="10.35" customHeight="1" x14ac:dyDescent="0.15">
      <c r="A113" s="43"/>
      <c r="B113" s="527"/>
      <c r="C113" s="528"/>
      <c r="D113" s="517">
        <f>BW57</f>
        <v>7200</v>
      </c>
      <c r="E113" s="517"/>
      <c r="F113" s="517"/>
      <c r="G113" s="517"/>
      <c r="H113" s="517"/>
      <c r="I113" s="517"/>
      <c r="J113" s="517"/>
      <c r="K113" s="517"/>
      <c r="L113" s="517">
        <f>BW60</f>
        <v>2000</v>
      </c>
      <c r="M113" s="517"/>
      <c r="N113" s="517"/>
      <c r="O113" s="517"/>
      <c r="P113" s="517"/>
      <c r="Q113" s="517"/>
      <c r="R113" s="517"/>
      <c r="S113" s="517">
        <f>BW63</f>
        <v>1400</v>
      </c>
      <c r="T113" s="517"/>
      <c r="U113" s="517"/>
      <c r="V113" s="517"/>
      <c r="W113" s="517"/>
      <c r="X113" s="517"/>
      <c r="Y113" s="517"/>
      <c r="Z113" s="517"/>
      <c r="AA113" s="517">
        <f>BW66</f>
        <v>240</v>
      </c>
      <c r="AB113" s="517"/>
      <c r="AC113" s="517"/>
      <c r="AD113" s="517"/>
      <c r="AE113" s="517"/>
      <c r="AF113" s="517"/>
      <c r="AG113" s="517"/>
      <c r="AH113" s="517"/>
      <c r="AI113" s="519"/>
      <c r="AJ113" s="519"/>
      <c r="AK113" s="519"/>
      <c r="AL113" s="519"/>
      <c r="AM113" s="519"/>
      <c r="AN113" s="519"/>
      <c r="AO113" s="519"/>
      <c r="AP113" s="520"/>
      <c r="AQ113" s="537"/>
      <c r="AR113" s="538"/>
      <c r="AS113" s="538"/>
      <c r="AT113" s="538"/>
      <c r="AU113" s="538"/>
      <c r="AV113" s="538"/>
      <c r="AW113" s="538"/>
      <c r="AX113" s="477"/>
      <c r="AY113" s="477"/>
      <c r="AZ113" s="542"/>
      <c r="BA113" s="542"/>
      <c r="BB113" s="542"/>
      <c r="BC113" s="542"/>
      <c r="BD113" s="506"/>
      <c r="BE113" s="506"/>
      <c r="BF113" s="506"/>
      <c r="BG113" s="510"/>
      <c r="BH113" s="511"/>
      <c r="BI113" s="511"/>
      <c r="BJ113" s="511"/>
      <c r="BK113" s="511"/>
      <c r="BL113" s="511"/>
      <c r="BM113" s="477"/>
      <c r="BN113" s="516"/>
      <c r="BO113" s="43"/>
      <c r="BP113" s="43"/>
      <c r="BQ113" s="43"/>
      <c r="BR113" s="43"/>
      <c r="BS113" s="43"/>
      <c r="BT113" s="43"/>
      <c r="BU113" s="43"/>
      <c r="BV113" s="43"/>
      <c r="BW113" s="43"/>
      <c r="BX113" s="43"/>
      <c r="BY113" s="43"/>
      <c r="BZ113" s="43"/>
      <c r="CA113" s="43"/>
      <c r="CB113" s="43"/>
      <c r="CC113" s="43"/>
      <c r="CD113" s="43"/>
      <c r="CE113" s="13"/>
      <c r="CF113" s="13"/>
      <c r="CG113" s="13"/>
      <c r="CH113" s="13"/>
      <c r="CI113" s="13"/>
      <c r="CJ113" s="13"/>
      <c r="CK113" s="13"/>
      <c r="CL113" s="13"/>
      <c r="CM113" s="13"/>
      <c r="CN113" s="13"/>
    </row>
    <row r="114" spans="1:92" ht="10.35" customHeight="1" thickBot="1" x14ac:dyDescent="0.2">
      <c r="A114" s="43"/>
      <c r="B114" s="529"/>
      <c r="C114" s="530"/>
      <c r="D114" s="518"/>
      <c r="E114" s="518"/>
      <c r="F114" s="518"/>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c r="AE114" s="518"/>
      <c r="AF114" s="518"/>
      <c r="AG114" s="518"/>
      <c r="AH114" s="518"/>
      <c r="AI114" s="521"/>
      <c r="AJ114" s="521"/>
      <c r="AK114" s="521"/>
      <c r="AL114" s="521"/>
      <c r="AM114" s="521"/>
      <c r="AN114" s="521"/>
      <c r="AO114" s="521"/>
      <c r="AP114" s="522"/>
      <c r="AQ114" s="539"/>
      <c r="AR114" s="540"/>
      <c r="AS114" s="540"/>
      <c r="AT114" s="540"/>
      <c r="AU114" s="540"/>
      <c r="AV114" s="540"/>
      <c r="AW114" s="540"/>
      <c r="AX114" s="487"/>
      <c r="AY114" s="487"/>
      <c r="AZ114" s="543"/>
      <c r="BA114" s="543"/>
      <c r="BB114" s="543"/>
      <c r="BC114" s="543"/>
      <c r="BD114" s="507"/>
      <c r="BE114" s="507"/>
      <c r="BF114" s="507"/>
      <c r="BG114" s="512"/>
      <c r="BH114" s="513"/>
      <c r="BI114" s="513"/>
      <c r="BJ114" s="513"/>
      <c r="BK114" s="513"/>
      <c r="BL114" s="513"/>
      <c r="BM114" s="487"/>
      <c r="BN114" s="488"/>
      <c r="BO114" s="43"/>
      <c r="BP114" s="43"/>
      <c r="BQ114" s="43"/>
      <c r="BR114" s="43"/>
      <c r="BS114" s="43"/>
      <c r="BT114" s="43"/>
      <c r="BU114" s="43"/>
      <c r="BV114" s="43"/>
      <c r="BW114" s="43"/>
      <c r="BX114" s="43"/>
      <c r="BY114" s="43"/>
      <c r="BZ114" s="43"/>
      <c r="CA114" s="43"/>
      <c r="CB114" s="43"/>
      <c r="CC114" s="43"/>
      <c r="CD114" s="43"/>
      <c r="CE114" s="13"/>
      <c r="CF114" s="13"/>
      <c r="CG114" s="13"/>
      <c r="CH114" s="13"/>
      <c r="CI114" s="13"/>
      <c r="CJ114" s="13"/>
      <c r="CK114" s="13"/>
      <c r="CL114" s="13"/>
      <c r="CM114" s="13"/>
      <c r="CN114" s="13"/>
    </row>
    <row r="115" spans="1:92" ht="10.35" customHeight="1" thickTop="1" x14ac:dyDescent="0.15">
      <c r="A115" s="43"/>
      <c r="B115" s="525" t="s">
        <v>38</v>
      </c>
      <c r="C115" s="526"/>
      <c r="D115" s="531" t="s">
        <v>39</v>
      </c>
      <c r="E115" s="531"/>
      <c r="F115" s="531"/>
      <c r="G115" s="531"/>
      <c r="H115" s="531"/>
      <c r="I115" s="531"/>
      <c r="J115" s="531"/>
      <c r="K115" s="531"/>
      <c r="L115" s="531" t="s">
        <v>40</v>
      </c>
      <c r="M115" s="531"/>
      <c r="N115" s="531"/>
      <c r="O115" s="531"/>
      <c r="P115" s="531"/>
      <c r="Q115" s="531"/>
      <c r="R115" s="531"/>
      <c r="S115" s="550"/>
      <c r="T115" s="551"/>
      <c r="U115" s="551"/>
      <c r="V115" s="551"/>
      <c r="W115" s="551"/>
      <c r="X115" s="551"/>
      <c r="Y115" s="551"/>
      <c r="Z115" s="551"/>
      <c r="AA115" s="551"/>
      <c r="AB115" s="551"/>
      <c r="AC115" s="551"/>
      <c r="AD115" s="551"/>
      <c r="AE115" s="551"/>
      <c r="AF115" s="551"/>
      <c r="AG115" s="551"/>
      <c r="AH115" s="551"/>
      <c r="AI115" s="514"/>
      <c r="AJ115" s="514"/>
      <c r="AK115" s="514"/>
      <c r="AL115" s="514"/>
      <c r="AM115" s="514"/>
      <c r="AN115" s="514"/>
      <c r="AO115" s="514"/>
      <c r="AP115" s="515"/>
      <c r="AQ115" s="535">
        <f>SUM(D117:AP118)</f>
        <v>1660</v>
      </c>
      <c r="AR115" s="536"/>
      <c r="AS115" s="536"/>
      <c r="AT115" s="536"/>
      <c r="AU115" s="536"/>
      <c r="AV115" s="536"/>
      <c r="AW115" s="536"/>
      <c r="AX115" s="514" t="s">
        <v>35</v>
      </c>
      <c r="AY115" s="514"/>
      <c r="AZ115" s="541">
        <v>3</v>
      </c>
      <c r="BA115" s="541"/>
      <c r="BB115" s="541"/>
      <c r="BC115" s="541"/>
      <c r="BD115" s="505" t="s">
        <v>36</v>
      </c>
      <c r="BE115" s="505"/>
      <c r="BF115" s="505"/>
      <c r="BG115" s="508">
        <f>AQ115*AZ115</f>
        <v>4980</v>
      </c>
      <c r="BH115" s="509"/>
      <c r="BI115" s="509"/>
      <c r="BJ115" s="509"/>
      <c r="BK115" s="509"/>
      <c r="BL115" s="509"/>
      <c r="BM115" s="514" t="s">
        <v>37</v>
      </c>
      <c r="BN115" s="515"/>
      <c r="BO115" s="43"/>
      <c r="BP115" s="43"/>
      <c r="BQ115" s="43"/>
      <c r="BR115" s="43"/>
      <c r="BS115" s="43"/>
      <c r="BT115" s="43"/>
      <c r="BU115" s="43"/>
      <c r="BV115" s="43"/>
      <c r="BW115" s="43"/>
      <c r="BX115" s="43"/>
      <c r="BY115" s="43"/>
      <c r="BZ115" s="43"/>
      <c r="CA115" s="43"/>
      <c r="CB115" s="43"/>
      <c r="CC115" s="43"/>
      <c r="CD115" s="43"/>
      <c r="CE115" s="13"/>
      <c r="CF115" s="13"/>
      <c r="CG115" s="13"/>
      <c r="CH115" s="13"/>
      <c r="CI115" s="13"/>
      <c r="CJ115" s="13"/>
      <c r="CK115" s="13"/>
      <c r="CL115" s="13"/>
      <c r="CM115" s="13"/>
      <c r="CN115" s="13"/>
    </row>
    <row r="116" spans="1:92" ht="10.35" customHeight="1" x14ac:dyDescent="0.15">
      <c r="A116" s="43"/>
      <c r="B116" s="527"/>
      <c r="C116" s="528"/>
      <c r="D116" s="532"/>
      <c r="E116" s="532"/>
      <c r="F116" s="532"/>
      <c r="G116" s="532"/>
      <c r="H116" s="532"/>
      <c r="I116" s="532"/>
      <c r="J116" s="532"/>
      <c r="K116" s="532"/>
      <c r="L116" s="532"/>
      <c r="M116" s="532"/>
      <c r="N116" s="532"/>
      <c r="O116" s="532"/>
      <c r="P116" s="532"/>
      <c r="Q116" s="532"/>
      <c r="R116" s="532"/>
      <c r="S116" s="552"/>
      <c r="T116" s="553"/>
      <c r="U116" s="553"/>
      <c r="V116" s="553"/>
      <c r="W116" s="553"/>
      <c r="X116" s="553"/>
      <c r="Y116" s="553"/>
      <c r="Z116" s="553"/>
      <c r="AA116" s="553"/>
      <c r="AB116" s="553"/>
      <c r="AC116" s="553"/>
      <c r="AD116" s="553"/>
      <c r="AE116" s="553"/>
      <c r="AF116" s="553"/>
      <c r="AG116" s="553"/>
      <c r="AH116" s="553"/>
      <c r="AI116" s="477"/>
      <c r="AJ116" s="477"/>
      <c r="AK116" s="477"/>
      <c r="AL116" s="477"/>
      <c r="AM116" s="477"/>
      <c r="AN116" s="477"/>
      <c r="AO116" s="477"/>
      <c r="AP116" s="516"/>
      <c r="AQ116" s="537"/>
      <c r="AR116" s="538"/>
      <c r="AS116" s="538"/>
      <c r="AT116" s="538"/>
      <c r="AU116" s="538"/>
      <c r="AV116" s="538"/>
      <c r="AW116" s="538"/>
      <c r="AX116" s="477"/>
      <c r="AY116" s="477"/>
      <c r="AZ116" s="542"/>
      <c r="BA116" s="542"/>
      <c r="BB116" s="542"/>
      <c r="BC116" s="542"/>
      <c r="BD116" s="506"/>
      <c r="BE116" s="506"/>
      <c r="BF116" s="506"/>
      <c r="BG116" s="510"/>
      <c r="BH116" s="511"/>
      <c r="BI116" s="511"/>
      <c r="BJ116" s="511"/>
      <c r="BK116" s="511"/>
      <c r="BL116" s="511"/>
      <c r="BM116" s="477"/>
      <c r="BN116" s="516"/>
      <c r="BO116" s="43"/>
      <c r="BP116" s="43"/>
      <c r="BQ116" s="43"/>
      <c r="BR116" s="43"/>
      <c r="BS116" s="43"/>
      <c r="BT116" s="43"/>
      <c r="BU116" s="43"/>
      <c r="BV116" s="43"/>
      <c r="BW116" s="43"/>
      <c r="BX116" s="43"/>
      <c r="BY116" s="43"/>
      <c r="BZ116" s="43"/>
      <c r="CA116" s="43"/>
      <c r="CB116" s="43"/>
      <c r="CC116" s="43"/>
      <c r="CD116" s="43"/>
      <c r="CE116" s="13"/>
      <c r="CF116" s="13"/>
      <c r="CG116" s="13"/>
      <c r="CH116" s="13"/>
      <c r="CI116" s="13"/>
      <c r="CJ116" s="13"/>
      <c r="CK116" s="13"/>
      <c r="CL116" s="13"/>
      <c r="CM116" s="13"/>
      <c r="CN116" s="13"/>
    </row>
    <row r="117" spans="1:92" ht="10.35" customHeight="1" x14ac:dyDescent="0.15">
      <c r="A117" s="43"/>
      <c r="B117" s="527"/>
      <c r="C117" s="528"/>
      <c r="D117" s="517">
        <f>BW69</f>
        <v>1080</v>
      </c>
      <c r="E117" s="517"/>
      <c r="F117" s="517"/>
      <c r="G117" s="517"/>
      <c r="H117" s="517"/>
      <c r="I117" s="517"/>
      <c r="J117" s="517"/>
      <c r="K117" s="517"/>
      <c r="L117" s="517">
        <f>BW72</f>
        <v>580</v>
      </c>
      <c r="M117" s="517"/>
      <c r="N117" s="517"/>
      <c r="O117" s="517"/>
      <c r="P117" s="517"/>
      <c r="Q117" s="517"/>
      <c r="R117" s="517"/>
      <c r="S117" s="552"/>
      <c r="T117" s="553"/>
      <c r="U117" s="553"/>
      <c r="V117" s="553"/>
      <c r="W117" s="553"/>
      <c r="X117" s="553"/>
      <c r="Y117" s="553"/>
      <c r="Z117" s="553"/>
      <c r="AA117" s="553"/>
      <c r="AB117" s="553"/>
      <c r="AC117" s="553"/>
      <c r="AD117" s="553"/>
      <c r="AE117" s="553"/>
      <c r="AF117" s="553"/>
      <c r="AG117" s="553"/>
      <c r="AH117" s="553"/>
      <c r="AI117" s="477"/>
      <c r="AJ117" s="477"/>
      <c r="AK117" s="477"/>
      <c r="AL117" s="477"/>
      <c r="AM117" s="477"/>
      <c r="AN117" s="477"/>
      <c r="AO117" s="477"/>
      <c r="AP117" s="516"/>
      <c r="AQ117" s="537"/>
      <c r="AR117" s="538"/>
      <c r="AS117" s="538"/>
      <c r="AT117" s="538"/>
      <c r="AU117" s="538"/>
      <c r="AV117" s="538"/>
      <c r="AW117" s="538"/>
      <c r="AX117" s="477"/>
      <c r="AY117" s="477"/>
      <c r="AZ117" s="542"/>
      <c r="BA117" s="542"/>
      <c r="BB117" s="542"/>
      <c r="BC117" s="542"/>
      <c r="BD117" s="506"/>
      <c r="BE117" s="506"/>
      <c r="BF117" s="506"/>
      <c r="BG117" s="510"/>
      <c r="BH117" s="511"/>
      <c r="BI117" s="511"/>
      <c r="BJ117" s="511"/>
      <c r="BK117" s="511"/>
      <c r="BL117" s="511"/>
      <c r="BM117" s="477"/>
      <c r="BN117" s="516"/>
      <c r="BO117" s="43"/>
      <c r="BP117" s="43"/>
      <c r="BQ117" s="43"/>
      <c r="BR117" s="43"/>
      <c r="BS117" s="43"/>
      <c r="BT117" s="43"/>
      <c r="BU117" s="43"/>
      <c r="BV117" s="43"/>
      <c r="BW117" s="43"/>
      <c r="BX117" s="43"/>
      <c r="BY117" s="43"/>
      <c r="BZ117" s="43"/>
      <c r="CA117" s="43"/>
      <c r="CB117" s="43"/>
      <c r="CC117" s="43"/>
      <c r="CD117" s="43"/>
      <c r="CE117" s="13"/>
      <c r="CF117" s="13"/>
      <c r="CG117" s="13"/>
      <c r="CH117" s="13"/>
      <c r="CI117" s="13"/>
      <c r="CJ117" s="13"/>
      <c r="CK117" s="13"/>
      <c r="CL117" s="13"/>
      <c r="CM117" s="13"/>
      <c r="CN117" s="13"/>
    </row>
    <row r="118" spans="1:92" ht="10.35" customHeight="1" thickBot="1" x14ac:dyDescent="0.2">
      <c r="A118" s="43"/>
      <c r="B118" s="529"/>
      <c r="C118" s="530"/>
      <c r="D118" s="518"/>
      <c r="E118" s="518"/>
      <c r="F118" s="518"/>
      <c r="G118" s="518"/>
      <c r="H118" s="518"/>
      <c r="I118" s="518"/>
      <c r="J118" s="518"/>
      <c r="K118" s="518"/>
      <c r="L118" s="518"/>
      <c r="M118" s="518"/>
      <c r="N118" s="518"/>
      <c r="O118" s="518"/>
      <c r="P118" s="518"/>
      <c r="Q118" s="518"/>
      <c r="R118" s="518"/>
      <c r="S118" s="554"/>
      <c r="T118" s="555"/>
      <c r="U118" s="555"/>
      <c r="V118" s="555"/>
      <c r="W118" s="555"/>
      <c r="X118" s="555"/>
      <c r="Y118" s="555"/>
      <c r="Z118" s="555"/>
      <c r="AA118" s="555"/>
      <c r="AB118" s="555"/>
      <c r="AC118" s="555"/>
      <c r="AD118" s="555"/>
      <c r="AE118" s="555"/>
      <c r="AF118" s="555"/>
      <c r="AG118" s="555"/>
      <c r="AH118" s="555"/>
      <c r="AI118" s="487"/>
      <c r="AJ118" s="487"/>
      <c r="AK118" s="487"/>
      <c r="AL118" s="487"/>
      <c r="AM118" s="487"/>
      <c r="AN118" s="487"/>
      <c r="AO118" s="487"/>
      <c r="AP118" s="488"/>
      <c r="AQ118" s="539"/>
      <c r="AR118" s="540"/>
      <c r="AS118" s="540"/>
      <c r="AT118" s="540"/>
      <c r="AU118" s="540"/>
      <c r="AV118" s="540"/>
      <c r="AW118" s="540"/>
      <c r="AX118" s="487"/>
      <c r="AY118" s="487"/>
      <c r="AZ118" s="543"/>
      <c r="BA118" s="543"/>
      <c r="BB118" s="543"/>
      <c r="BC118" s="543"/>
      <c r="BD118" s="507"/>
      <c r="BE118" s="507"/>
      <c r="BF118" s="507"/>
      <c r="BG118" s="512"/>
      <c r="BH118" s="513"/>
      <c r="BI118" s="513"/>
      <c r="BJ118" s="513"/>
      <c r="BK118" s="513"/>
      <c r="BL118" s="513"/>
      <c r="BM118" s="487"/>
      <c r="BN118" s="488"/>
      <c r="BO118" s="43"/>
      <c r="BP118" s="43"/>
      <c r="BQ118" s="43"/>
      <c r="BR118" s="43"/>
      <c r="BS118" s="43"/>
      <c r="BT118" s="43"/>
      <c r="BU118" s="43"/>
      <c r="BV118" s="43"/>
      <c r="BW118" s="43"/>
      <c r="BX118" s="43"/>
      <c r="BY118" s="43"/>
      <c r="BZ118" s="43"/>
      <c r="CA118" s="43"/>
      <c r="CB118" s="43"/>
      <c r="CC118" s="43"/>
      <c r="CD118" s="43"/>
      <c r="CE118" s="13"/>
      <c r="CF118" s="13"/>
      <c r="CG118" s="13"/>
      <c r="CH118" s="13"/>
      <c r="CI118" s="13"/>
      <c r="CJ118" s="13"/>
      <c r="CK118" s="13"/>
      <c r="CL118" s="13"/>
      <c r="CM118" s="13"/>
      <c r="CN118" s="13"/>
    </row>
    <row r="119" spans="1:92" ht="10.35" customHeight="1" thickTop="1" x14ac:dyDescent="0.15">
      <c r="A119" s="43"/>
      <c r="B119" s="544" t="s">
        <v>41</v>
      </c>
      <c r="C119" s="545"/>
      <c r="D119" s="531" t="s">
        <v>41</v>
      </c>
      <c r="E119" s="531"/>
      <c r="F119" s="531"/>
      <c r="G119" s="531"/>
      <c r="H119" s="531"/>
      <c r="I119" s="531"/>
      <c r="J119" s="531"/>
      <c r="K119" s="531"/>
      <c r="L119" s="550"/>
      <c r="M119" s="551"/>
      <c r="N119" s="551"/>
      <c r="O119" s="551"/>
      <c r="P119" s="551"/>
      <c r="Q119" s="551"/>
      <c r="R119" s="551"/>
      <c r="S119" s="551"/>
      <c r="T119" s="551"/>
      <c r="U119" s="551"/>
      <c r="V119" s="551"/>
      <c r="W119" s="551"/>
      <c r="X119" s="551"/>
      <c r="Y119" s="551"/>
      <c r="Z119" s="551"/>
      <c r="AA119" s="551"/>
      <c r="AB119" s="551"/>
      <c r="AC119" s="551"/>
      <c r="AD119" s="551"/>
      <c r="AE119" s="551"/>
      <c r="AF119" s="551"/>
      <c r="AG119" s="551"/>
      <c r="AH119" s="551"/>
      <c r="AI119" s="514"/>
      <c r="AJ119" s="514"/>
      <c r="AK119" s="514"/>
      <c r="AL119" s="514"/>
      <c r="AM119" s="514"/>
      <c r="AN119" s="514"/>
      <c r="AO119" s="514"/>
      <c r="AP119" s="515"/>
      <c r="AQ119" s="535">
        <f>D121</f>
        <v>300</v>
      </c>
      <c r="AR119" s="536"/>
      <c r="AS119" s="536"/>
      <c r="AT119" s="536"/>
      <c r="AU119" s="536"/>
      <c r="AV119" s="536"/>
      <c r="AW119" s="536"/>
      <c r="AX119" s="514" t="s">
        <v>35</v>
      </c>
      <c r="AY119" s="514"/>
      <c r="AZ119" s="569">
        <v>5</v>
      </c>
      <c r="BA119" s="569"/>
      <c r="BB119" s="569"/>
      <c r="BC119" s="569"/>
      <c r="BD119" s="514" t="s">
        <v>36</v>
      </c>
      <c r="BE119" s="514"/>
      <c r="BF119" s="515"/>
      <c r="BG119" s="508">
        <f>AQ119*AZ119</f>
        <v>1500</v>
      </c>
      <c r="BH119" s="509"/>
      <c r="BI119" s="509"/>
      <c r="BJ119" s="509"/>
      <c r="BK119" s="509"/>
      <c r="BL119" s="509"/>
      <c r="BM119" s="514" t="s">
        <v>37</v>
      </c>
      <c r="BN119" s="515"/>
      <c r="BO119" s="43"/>
      <c r="BP119" s="43"/>
      <c r="BQ119" s="43"/>
      <c r="BR119" s="43"/>
      <c r="BS119" s="43"/>
      <c r="BT119" s="43"/>
      <c r="BU119" s="43"/>
      <c r="BV119" s="43"/>
      <c r="BW119" s="43"/>
      <c r="BX119" s="43"/>
      <c r="BY119" s="43"/>
      <c r="BZ119" s="43"/>
      <c r="CA119" s="43"/>
      <c r="CB119" s="43"/>
      <c r="CC119" s="43"/>
      <c r="CD119" s="43"/>
      <c r="CE119" s="13"/>
      <c r="CF119" s="13"/>
      <c r="CG119" s="13"/>
      <c r="CH119" s="13"/>
      <c r="CI119" s="13"/>
      <c r="CJ119" s="13"/>
      <c r="CK119" s="13"/>
      <c r="CL119" s="13"/>
      <c r="CM119" s="13"/>
      <c r="CN119" s="13"/>
    </row>
    <row r="120" spans="1:92" ht="10.35" customHeight="1" x14ac:dyDescent="0.15">
      <c r="A120" s="43"/>
      <c r="B120" s="546"/>
      <c r="C120" s="547"/>
      <c r="D120" s="532"/>
      <c r="E120" s="532"/>
      <c r="F120" s="532"/>
      <c r="G120" s="532"/>
      <c r="H120" s="532"/>
      <c r="I120" s="532"/>
      <c r="J120" s="532"/>
      <c r="K120" s="532"/>
      <c r="L120" s="552"/>
      <c r="M120" s="553"/>
      <c r="N120" s="553"/>
      <c r="O120" s="553"/>
      <c r="P120" s="553"/>
      <c r="Q120" s="553"/>
      <c r="R120" s="553"/>
      <c r="S120" s="553"/>
      <c r="T120" s="553"/>
      <c r="U120" s="553"/>
      <c r="V120" s="553"/>
      <c r="W120" s="553"/>
      <c r="X120" s="553"/>
      <c r="Y120" s="553"/>
      <c r="Z120" s="553"/>
      <c r="AA120" s="553"/>
      <c r="AB120" s="553"/>
      <c r="AC120" s="553"/>
      <c r="AD120" s="553"/>
      <c r="AE120" s="553"/>
      <c r="AF120" s="553"/>
      <c r="AG120" s="553"/>
      <c r="AH120" s="553"/>
      <c r="AI120" s="477"/>
      <c r="AJ120" s="477"/>
      <c r="AK120" s="477"/>
      <c r="AL120" s="477"/>
      <c r="AM120" s="477"/>
      <c r="AN120" s="477"/>
      <c r="AO120" s="477"/>
      <c r="AP120" s="516"/>
      <c r="AQ120" s="537"/>
      <c r="AR120" s="538"/>
      <c r="AS120" s="538"/>
      <c r="AT120" s="538"/>
      <c r="AU120" s="538"/>
      <c r="AV120" s="538"/>
      <c r="AW120" s="538"/>
      <c r="AX120" s="477"/>
      <c r="AY120" s="477"/>
      <c r="AZ120" s="562"/>
      <c r="BA120" s="562"/>
      <c r="BB120" s="562"/>
      <c r="BC120" s="562"/>
      <c r="BD120" s="477"/>
      <c r="BE120" s="477"/>
      <c r="BF120" s="516"/>
      <c r="BG120" s="510"/>
      <c r="BH120" s="511"/>
      <c r="BI120" s="511"/>
      <c r="BJ120" s="511"/>
      <c r="BK120" s="511"/>
      <c r="BL120" s="511"/>
      <c r="BM120" s="477"/>
      <c r="BN120" s="516"/>
      <c r="BO120" s="43"/>
      <c r="BP120" s="43"/>
      <c r="BQ120" s="43"/>
      <c r="BR120" s="43"/>
      <c r="BS120" s="43"/>
      <c r="BT120" s="43"/>
      <c r="BU120" s="43"/>
      <c r="BV120" s="43"/>
      <c r="BW120" s="43"/>
      <c r="BX120" s="43"/>
      <c r="BY120" s="43"/>
      <c r="BZ120" s="43"/>
      <c r="CA120" s="43"/>
      <c r="CB120" s="43"/>
      <c r="CC120" s="43"/>
      <c r="CD120" s="43"/>
      <c r="CE120" s="13"/>
      <c r="CF120" s="13"/>
      <c r="CG120" s="13"/>
      <c r="CH120" s="13"/>
      <c r="CI120" s="13"/>
      <c r="CJ120" s="13"/>
      <c r="CK120" s="13"/>
      <c r="CL120" s="13"/>
      <c r="CM120" s="13"/>
      <c r="CN120" s="13"/>
    </row>
    <row r="121" spans="1:92" ht="10.35" customHeight="1" x14ac:dyDescent="0.15">
      <c r="A121" s="43"/>
      <c r="B121" s="546"/>
      <c r="C121" s="547"/>
      <c r="D121" s="517">
        <f>BW75</f>
        <v>300</v>
      </c>
      <c r="E121" s="517"/>
      <c r="F121" s="517"/>
      <c r="G121" s="517"/>
      <c r="H121" s="517"/>
      <c r="I121" s="517"/>
      <c r="J121" s="517"/>
      <c r="K121" s="517"/>
      <c r="L121" s="552"/>
      <c r="M121" s="553"/>
      <c r="N121" s="553"/>
      <c r="O121" s="553"/>
      <c r="P121" s="553"/>
      <c r="Q121" s="553"/>
      <c r="R121" s="553"/>
      <c r="S121" s="553"/>
      <c r="T121" s="553"/>
      <c r="U121" s="553"/>
      <c r="V121" s="553"/>
      <c r="W121" s="553"/>
      <c r="X121" s="553"/>
      <c r="Y121" s="553"/>
      <c r="Z121" s="553"/>
      <c r="AA121" s="553"/>
      <c r="AB121" s="553"/>
      <c r="AC121" s="553"/>
      <c r="AD121" s="553"/>
      <c r="AE121" s="553"/>
      <c r="AF121" s="553"/>
      <c r="AG121" s="553"/>
      <c r="AH121" s="553"/>
      <c r="AI121" s="477"/>
      <c r="AJ121" s="477"/>
      <c r="AK121" s="477"/>
      <c r="AL121" s="477"/>
      <c r="AM121" s="477"/>
      <c r="AN121" s="477"/>
      <c r="AO121" s="477"/>
      <c r="AP121" s="516"/>
      <c r="AQ121" s="537"/>
      <c r="AR121" s="538"/>
      <c r="AS121" s="538"/>
      <c r="AT121" s="538"/>
      <c r="AU121" s="538"/>
      <c r="AV121" s="538"/>
      <c r="AW121" s="538"/>
      <c r="AX121" s="477"/>
      <c r="AY121" s="477"/>
      <c r="AZ121" s="562"/>
      <c r="BA121" s="562"/>
      <c r="BB121" s="562"/>
      <c r="BC121" s="562"/>
      <c r="BD121" s="477"/>
      <c r="BE121" s="477"/>
      <c r="BF121" s="516"/>
      <c r="BG121" s="510"/>
      <c r="BH121" s="511"/>
      <c r="BI121" s="511"/>
      <c r="BJ121" s="511"/>
      <c r="BK121" s="511"/>
      <c r="BL121" s="511"/>
      <c r="BM121" s="477"/>
      <c r="BN121" s="516"/>
      <c r="BO121" s="43"/>
      <c r="BP121" s="43"/>
      <c r="BQ121" s="43"/>
      <c r="BR121" s="43"/>
      <c r="BS121" s="43"/>
      <c r="BT121" s="43"/>
      <c r="BU121" s="43"/>
      <c r="BV121" s="43"/>
      <c r="BW121" s="43"/>
      <c r="BX121" s="43"/>
      <c r="BY121" s="43"/>
      <c r="BZ121" s="43"/>
      <c r="CA121" s="43"/>
      <c r="CB121" s="43"/>
      <c r="CC121" s="43"/>
      <c r="CD121" s="43"/>
      <c r="CE121" s="13"/>
      <c r="CF121" s="13"/>
      <c r="CG121" s="13"/>
      <c r="CH121" s="13"/>
      <c r="CI121" s="13"/>
      <c r="CJ121" s="13"/>
      <c r="CK121" s="13"/>
      <c r="CL121" s="13"/>
      <c r="CM121" s="13"/>
      <c r="CN121" s="13"/>
    </row>
    <row r="122" spans="1:92" ht="10.35" customHeight="1" thickBot="1" x14ac:dyDescent="0.2">
      <c r="A122" s="43"/>
      <c r="B122" s="548"/>
      <c r="C122" s="549"/>
      <c r="D122" s="518"/>
      <c r="E122" s="518"/>
      <c r="F122" s="518"/>
      <c r="G122" s="518"/>
      <c r="H122" s="518"/>
      <c r="I122" s="518"/>
      <c r="J122" s="518"/>
      <c r="K122" s="518"/>
      <c r="L122" s="554"/>
      <c r="M122" s="555"/>
      <c r="N122" s="555"/>
      <c r="O122" s="555"/>
      <c r="P122" s="555"/>
      <c r="Q122" s="555"/>
      <c r="R122" s="555"/>
      <c r="S122" s="555"/>
      <c r="T122" s="555"/>
      <c r="U122" s="555"/>
      <c r="V122" s="555"/>
      <c r="W122" s="555"/>
      <c r="X122" s="555"/>
      <c r="Y122" s="555"/>
      <c r="Z122" s="555"/>
      <c r="AA122" s="555"/>
      <c r="AB122" s="555"/>
      <c r="AC122" s="555"/>
      <c r="AD122" s="555"/>
      <c r="AE122" s="555"/>
      <c r="AF122" s="555"/>
      <c r="AG122" s="555"/>
      <c r="AH122" s="555"/>
      <c r="AI122" s="487"/>
      <c r="AJ122" s="487"/>
      <c r="AK122" s="487"/>
      <c r="AL122" s="487"/>
      <c r="AM122" s="487"/>
      <c r="AN122" s="487"/>
      <c r="AO122" s="487"/>
      <c r="AP122" s="488"/>
      <c r="AQ122" s="539"/>
      <c r="AR122" s="540"/>
      <c r="AS122" s="540"/>
      <c r="AT122" s="540"/>
      <c r="AU122" s="540"/>
      <c r="AV122" s="540"/>
      <c r="AW122" s="540"/>
      <c r="AX122" s="487"/>
      <c r="AY122" s="487"/>
      <c r="AZ122" s="563"/>
      <c r="BA122" s="563"/>
      <c r="BB122" s="563"/>
      <c r="BC122" s="563"/>
      <c r="BD122" s="487"/>
      <c r="BE122" s="487"/>
      <c r="BF122" s="488"/>
      <c r="BG122" s="512"/>
      <c r="BH122" s="513"/>
      <c r="BI122" s="513"/>
      <c r="BJ122" s="513"/>
      <c r="BK122" s="513"/>
      <c r="BL122" s="513"/>
      <c r="BM122" s="487"/>
      <c r="BN122" s="488"/>
      <c r="BO122" s="43"/>
      <c r="BP122" s="43"/>
      <c r="BQ122" s="43"/>
      <c r="BR122" s="43"/>
      <c r="BS122" s="43"/>
      <c r="BT122" s="43"/>
      <c r="BU122" s="43"/>
      <c r="BV122" s="43"/>
      <c r="BW122" s="43"/>
      <c r="BX122" s="43"/>
      <c r="BY122" s="43"/>
      <c r="BZ122" s="43"/>
      <c r="CA122" s="43"/>
      <c r="CB122" s="43"/>
      <c r="CC122" s="43"/>
      <c r="CD122" s="43"/>
      <c r="CE122" s="13"/>
      <c r="CF122" s="13"/>
      <c r="CG122" s="13"/>
      <c r="CH122" s="13"/>
      <c r="CI122" s="13"/>
      <c r="CJ122" s="13"/>
      <c r="CK122" s="13"/>
      <c r="CL122" s="13"/>
      <c r="CM122" s="13"/>
      <c r="CN122" s="13"/>
    </row>
    <row r="123" spans="1:92" ht="10.35" customHeight="1" thickTop="1" x14ac:dyDescent="0.15">
      <c r="A123" s="43"/>
      <c r="B123" s="546" t="s">
        <v>42</v>
      </c>
      <c r="C123" s="547"/>
      <c r="D123" s="566" t="s">
        <v>43</v>
      </c>
      <c r="E123" s="566"/>
      <c r="F123" s="566"/>
      <c r="G123" s="566"/>
      <c r="H123" s="566"/>
      <c r="I123" s="566"/>
      <c r="J123" s="566"/>
      <c r="K123" s="566"/>
      <c r="L123" s="566" t="s">
        <v>44</v>
      </c>
      <c r="M123" s="566"/>
      <c r="N123" s="566"/>
      <c r="O123" s="566"/>
      <c r="P123" s="566"/>
      <c r="Q123" s="566"/>
      <c r="R123" s="566"/>
      <c r="S123" s="566" t="s">
        <v>45</v>
      </c>
      <c r="T123" s="566"/>
      <c r="U123" s="566"/>
      <c r="V123" s="566"/>
      <c r="W123" s="566"/>
      <c r="X123" s="566"/>
      <c r="Y123" s="566"/>
      <c r="Z123" s="566"/>
      <c r="AA123" s="566" t="s">
        <v>46</v>
      </c>
      <c r="AB123" s="566"/>
      <c r="AC123" s="566"/>
      <c r="AD123" s="566"/>
      <c r="AE123" s="566"/>
      <c r="AF123" s="566"/>
      <c r="AG123" s="566"/>
      <c r="AH123" s="566"/>
      <c r="AI123" s="566" t="s">
        <v>47</v>
      </c>
      <c r="AJ123" s="566"/>
      <c r="AK123" s="566"/>
      <c r="AL123" s="566"/>
      <c r="AM123" s="566"/>
      <c r="AN123" s="566"/>
      <c r="AO123" s="566"/>
      <c r="AP123" s="567"/>
      <c r="AQ123" s="537">
        <f>SUM(D125:AP126)</f>
        <v>227</v>
      </c>
      <c r="AR123" s="538"/>
      <c r="AS123" s="538"/>
      <c r="AT123" s="538"/>
      <c r="AU123" s="538"/>
      <c r="AV123" s="538"/>
      <c r="AW123" s="538"/>
      <c r="AX123" s="477" t="s">
        <v>35</v>
      </c>
      <c r="AY123" s="477"/>
      <c r="AZ123" s="562">
        <v>5</v>
      </c>
      <c r="BA123" s="562"/>
      <c r="BB123" s="562"/>
      <c r="BC123" s="562"/>
      <c r="BD123" s="506" t="s">
        <v>36</v>
      </c>
      <c r="BE123" s="506"/>
      <c r="BF123" s="506"/>
      <c r="BG123" s="508">
        <f>AQ123*AZ123</f>
        <v>1135</v>
      </c>
      <c r="BH123" s="509"/>
      <c r="BI123" s="509"/>
      <c r="BJ123" s="509"/>
      <c r="BK123" s="509"/>
      <c r="BL123" s="509"/>
      <c r="BM123" s="514" t="s">
        <v>37</v>
      </c>
      <c r="BN123" s="515"/>
      <c r="BO123" s="43"/>
      <c r="BP123" s="43"/>
      <c r="BQ123" s="43"/>
      <c r="BR123" s="43"/>
      <c r="BS123" s="43"/>
      <c r="BT123" s="43"/>
      <c r="BU123" s="43"/>
      <c r="BV123" s="43"/>
      <c r="BW123" s="43"/>
      <c r="BX123" s="43"/>
      <c r="BY123" s="43"/>
      <c r="BZ123" s="43"/>
      <c r="CA123" s="43"/>
      <c r="CB123" s="43"/>
      <c r="CC123" s="43"/>
      <c r="CD123" s="43"/>
      <c r="CE123" s="13"/>
      <c r="CF123" s="13"/>
      <c r="CG123" s="13"/>
      <c r="CH123" s="13"/>
      <c r="CI123" s="13"/>
      <c r="CJ123" s="13"/>
      <c r="CK123" s="13"/>
      <c r="CL123" s="13"/>
      <c r="CM123" s="13"/>
      <c r="CN123" s="13"/>
    </row>
    <row r="124" spans="1:92" ht="10.35" customHeight="1" x14ac:dyDescent="0.15">
      <c r="A124" s="43"/>
      <c r="B124" s="546"/>
      <c r="C124" s="547"/>
      <c r="D124" s="532"/>
      <c r="E124" s="532"/>
      <c r="F124" s="532"/>
      <c r="G124" s="532"/>
      <c r="H124" s="532"/>
      <c r="I124" s="532"/>
      <c r="J124" s="532"/>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2"/>
      <c r="AJ124" s="532"/>
      <c r="AK124" s="532"/>
      <c r="AL124" s="532"/>
      <c r="AM124" s="532"/>
      <c r="AN124" s="532"/>
      <c r="AO124" s="532"/>
      <c r="AP124" s="568"/>
      <c r="AQ124" s="537"/>
      <c r="AR124" s="538"/>
      <c r="AS124" s="538"/>
      <c r="AT124" s="538"/>
      <c r="AU124" s="538"/>
      <c r="AV124" s="538"/>
      <c r="AW124" s="538"/>
      <c r="AX124" s="477"/>
      <c r="AY124" s="477"/>
      <c r="AZ124" s="562"/>
      <c r="BA124" s="562"/>
      <c r="BB124" s="562"/>
      <c r="BC124" s="562"/>
      <c r="BD124" s="506"/>
      <c r="BE124" s="506"/>
      <c r="BF124" s="506"/>
      <c r="BG124" s="510"/>
      <c r="BH124" s="511"/>
      <c r="BI124" s="511"/>
      <c r="BJ124" s="511"/>
      <c r="BK124" s="511"/>
      <c r="BL124" s="511"/>
      <c r="BM124" s="477"/>
      <c r="BN124" s="516"/>
      <c r="BO124" s="43"/>
      <c r="BP124" s="43"/>
      <c r="BQ124" s="43"/>
      <c r="BR124" s="43"/>
      <c r="BS124" s="43"/>
      <c r="BT124" s="43"/>
      <c r="BU124" s="43"/>
      <c r="BV124" s="43"/>
      <c r="BW124" s="43"/>
      <c r="BX124" s="43"/>
      <c r="BY124" s="43"/>
      <c r="BZ124" s="43"/>
      <c r="CA124" s="43"/>
      <c r="CB124" s="43"/>
      <c r="CC124" s="43"/>
      <c r="CD124" s="43"/>
      <c r="CE124" s="13"/>
      <c r="CF124" s="13"/>
      <c r="CG124" s="13"/>
      <c r="CH124" s="13"/>
      <c r="CI124" s="13"/>
      <c r="CJ124" s="13"/>
      <c r="CK124" s="13"/>
      <c r="CL124" s="13"/>
      <c r="CM124" s="13"/>
      <c r="CN124" s="13"/>
    </row>
    <row r="125" spans="1:92" ht="10.35" customHeight="1" x14ac:dyDescent="0.15">
      <c r="A125" s="43"/>
      <c r="B125" s="546"/>
      <c r="C125" s="547"/>
      <c r="D125" s="517">
        <f>BW78</f>
        <v>135</v>
      </c>
      <c r="E125" s="517"/>
      <c r="F125" s="517"/>
      <c r="G125" s="517"/>
      <c r="H125" s="517"/>
      <c r="I125" s="517"/>
      <c r="J125" s="517"/>
      <c r="K125" s="517"/>
      <c r="L125" s="517">
        <f>BW81</f>
        <v>36</v>
      </c>
      <c r="M125" s="517"/>
      <c r="N125" s="517"/>
      <c r="O125" s="517"/>
      <c r="P125" s="517"/>
      <c r="Q125" s="517"/>
      <c r="R125" s="517"/>
      <c r="S125" s="517">
        <f>BW84</f>
        <v>15</v>
      </c>
      <c r="T125" s="517"/>
      <c r="U125" s="517"/>
      <c r="V125" s="517"/>
      <c r="W125" s="517"/>
      <c r="X125" s="517"/>
      <c r="Y125" s="517"/>
      <c r="Z125" s="517"/>
      <c r="AA125" s="517">
        <f>BW87</f>
        <v>2</v>
      </c>
      <c r="AB125" s="517"/>
      <c r="AC125" s="517"/>
      <c r="AD125" s="517"/>
      <c r="AE125" s="517"/>
      <c r="AF125" s="517"/>
      <c r="AG125" s="517"/>
      <c r="AH125" s="517"/>
      <c r="AI125" s="517">
        <f>BW90</f>
        <v>39</v>
      </c>
      <c r="AJ125" s="517"/>
      <c r="AK125" s="517"/>
      <c r="AL125" s="517"/>
      <c r="AM125" s="517"/>
      <c r="AN125" s="517"/>
      <c r="AO125" s="517"/>
      <c r="AP125" s="558"/>
      <c r="AQ125" s="537"/>
      <c r="AR125" s="538"/>
      <c r="AS125" s="538"/>
      <c r="AT125" s="538"/>
      <c r="AU125" s="538"/>
      <c r="AV125" s="538"/>
      <c r="AW125" s="538"/>
      <c r="AX125" s="477"/>
      <c r="AY125" s="477"/>
      <c r="AZ125" s="562"/>
      <c r="BA125" s="562"/>
      <c r="BB125" s="562"/>
      <c r="BC125" s="562"/>
      <c r="BD125" s="506"/>
      <c r="BE125" s="506"/>
      <c r="BF125" s="506"/>
      <c r="BG125" s="510"/>
      <c r="BH125" s="511"/>
      <c r="BI125" s="511"/>
      <c r="BJ125" s="511"/>
      <c r="BK125" s="511"/>
      <c r="BL125" s="511"/>
      <c r="BM125" s="477"/>
      <c r="BN125" s="516"/>
      <c r="BO125" s="43"/>
      <c r="BP125" s="43"/>
      <c r="BQ125" s="43"/>
      <c r="BR125" s="43"/>
      <c r="BS125" s="43"/>
      <c r="BT125" s="43"/>
      <c r="BU125" s="43"/>
      <c r="BV125" s="43"/>
      <c r="BW125" s="43"/>
      <c r="BX125" s="43"/>
      <c r="BY125" s="43"/>
      <c r="BZ125" s="43"/>
      <c r="CA125" s="43"/>
      <c r="CB125" s="43"/>
      <c r="CC125" s="43"/>
      <c r="CD125" s="43"/>
      <c r="CE125" s="13"/>
      <c r="CF125" s="13"/>
      <c r="CG125" s="13"/>
      <c r="CH125" s="13"/>
      <c r="CI125" s="13"/>
      <c r="CJ125" s="13"/>
      <c r="CK125" s="13"/>
      <c r="CL125" s="13"/>
      <c r="CM125" s="13"/>
      <c r="CN125" s="13"/>
    </row>
    <row r="126" spans="1:92" ht="10.35" customHeight="1" thickBot="1" x14ac:dyDescent="0.2">
      <c r="A126" s="43"/>
      <c r="B126" s="564"/>
      <c r="C126" s="565"/>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7"/>
      <c r="AG126" s="557"/>
      <c r="AH126" s="557"/>
      <c r="AI126" s="557"/>
      <c r="AJ126" s="557"/>
      <c r="AK126" s="557"/>
      <c r="AL126" s="557"/>
      <c r="AM126" s="557"/>
      <c r="AN126" s="557"/>
      <c r="AO126" s="557"/>
      <c r="AP126" s="559"/>
      <c r="AQ126" s="539"/>
      <c r="AR126" s="540"/>
      <c r="AS126" s="540"/>
      <c r="AT126" s="540"/>
      <c r="AU126" s="540"/>
      <c r="AV126" s="540"/>
      <c r="AW126" s="540"/>
      <c r="AX126" s="487"/>
      <c r="AY126" s="487"/>
      <c r="AZ126" s="563"/>
      <c r="BA126" s="563"/>
      <c r="BB126" s="563"/>
      <c r="BC126" s="563"/>
      <c r="BD126" s="507"/>
      <c r="BE126" s="507"/>
      <c r="BF126" s="507"/>
      <c r="BG126" s="512"/>
      <c r="BH126" s="513"/>
      <c r="BI126" s="513"/>
      <c r="BJ126" s="513"/>
      <c r="BK126" s="513"/>
      <c r="BL126" s="513"/>
      <c r="BM126" s="487"/>
      <c r="BN126" s="488"/>
      <c r="BO126" s="43"/>
      <c r="BP126" s="43"/>
      <c r="BQ126" s="43"/>
      <c r="BR126" s="43"/>
      <c r="BS126" s="43"/>
      <c r="BT126" s="43"/>
      <c r="BU126" s="43"/>
      <c r="BV126" s="43"/>
      <c r="BW126" s="43"/>
      <c r="BX126" s="43"/>
      <c r="BY126" s="43"/>
      <c r="BZ126" s="43"/>
      <c r="CA126" s="43"/>
      <c r="CB126" s="43"/>
      <c r="CC126" s="43"/>
      <c r="CD126" s="43"/>
      <c r="CE126" s="13"/>
      <c r="CF126" s="13"/>
      <c r="CG126" s="13"/>
      <c r="CH126" s="13"/>
      <c r="CI126" s="13"/>
      <c r="CJ126" s="13"/>
      <c r="CK126" s="13"/>
      <c r="CL126" s="13"/>
      <c r="CM126" s="13"/>
      <c r="CN126" s="13"/>
    </row>
    <row r="127" spans="1:92" ht="10.35" customHeight="1" thickTop="1" x14ac:dyDescent="0.15">
      <c r="A127" s="43"/>
      <c r="B127" s="47"/>
      <c r="C127" s="47"/>
      <c r="D127" s="47"/>
      <c r="E127" s="43"/>
      <c r="F127" s="43"/>
      <c r="G127" s="43"/>
      <c r="H127" s="43"/>
      <c r="I127" s="43"/>
      <c r="J127" s="43"/>
      <c r="K127" s="43"/>
      <c r="L127" s="43"/>
      <c r="M127" s="43"/>
      <c r="N127" s="43"/>
      <c r="O127" s="43"/>
      <c r="P127" s="43"/>
      <c r="Q127" s="43"/>
      <c r="R127" s="43"/>
      <c r="S127" s="43"/>
      <c r="T127" s="43"/>
      <c r="U127" s="48"/>
      <c r="V127" s="48"/>
      <c r="W127" s="48"/>
      <c r="X127" s="48"/>
      <c r="Y127" s="48"/>
      <c r="Z127" s="48"/>
      <c r="AA127" s="48"/>
      <c r="AB127" s="48"/>
      <c r="AC127" s="48"/>
      <c r="AD127" s="49"/>
      <c r="AE127" s="49"/>
      <c r="AF127" s="560" t="s">
        <v>6</v>
      </c>
      <c r="AG127" s="514"/>
      <c r="AH127" s="514"/>
      <c r="AI127" s="514"/>
      <c r="AJ127" s="514"/>
      <c r="AK127" s="514"/>
      <c r="AL127" s="514"/>
      <c r="AM127" s="514"/>
      <c r="AN127" s="514"/>
      <c r="AO127" s="514"/>
      <c r="AP127" s="515"/>
      <c r="AQ127" s="535">
        <f>K95</f>
        <v>0</v>
      </c>
      <c r="AR127" s="536"/>
      <c r="AS127" s="536"/>
      <c r="AT127" s="536"/>
      <c r="AU127" s="536"/>
      <c r="AV127" s="536"/>
      <c r="AW127" s="536"/>
      <c r="AX127" s="514" t="s">
        <v>35</v>
      </c>
      <c r="AY127" s="514"/>
      <c r="AZ127" s="541">
        <v>1</v>
      </c>
      <c r="BA127" s="541"/>
      <c r="BB127" s="541"/>
      <c r="BC127" s="541"/>
      <c r="BD127" s="505" t="s">
        <v>48</v>
      </c>
      <c r="BE127" s="505"/>
      <c r="BF127" s="583"/>
      <c r="BG127" s="508">
        <f>AQ127*AZ127</f>
        <v>0</v>
      </c>
      <c r="BH127" s="509"/>
      <c r="BI127" s="509"/>
      <c r="BJ127" s="509"/>
      <c r="BK127" s="509"/>
      <c r="BL127" s="509"/>
      <c r="BM127" s="514" t="s">
        <v>37</v>
      </c>
      <c r="BN127" s="515"/>
      <c r="BO127" s="43"/>
      <c r="BP127" s="43"/>
      <c r="BQ127" s="43"/>
      <c r="BR127" s="43"/>
      <c r="BS127" s="43"/>
      <c r="BT127" s="43"/>
      <c r="BU127" s="43"/>
      <c r="BV127" s="43"/>
      <c r="BW127" s="43"/>
      <c r="BX127" s="43"/>
      <c r="BY127" s="43"/>
      <c r="BZ127" s="43"/>
      <c r="CA127" s="43"/>
      <c r="CB127" s="43"/>
      <c r="CC127" s="43"/>
      <c r="CD127" s="43"/>
      <c r="CE127" s="13"/>
      <c r="CF127" s="13"/>
      <c r="CG127" s="13"/>
      <c r="CH127" s="13"/>
      <c r="CI127" s="13"/>
      <c r="CJ127" s="13"/>
      <c r="CK127" s="13"/>
      <c r="CL127" s="13"/>
      <c r="CM127" s="13"/>
      <c r="CN127" s="13"/>
    </row>
    <row r="128" spans="1:92" ht="10.35" customHeight="1" x14ac:dyDescent="0.15">
      <c r="A128" s="43"/>
      <c r="B128" s="47"/>
      <c r="C128" s="47"/>
      <c r="D128" s="47"/>
      <c r="E128" s="43"/>
      <c r="F128" s="43"/>
      <c r="G128" s="43"/>
      <c r="H128" s="43"/>
      <c r="I128" s="43"/>
      <c r="J128" s="43"/>
      <c r="K128" s="43"/>
      <c r="L128" s="43"/>
      <c r="M128" s="50"/>
      <c r="N128" s="50"/>
      <c r="O128" s="48"/>
      <c r="P128" s="48"/>
      <c r="Q128" s="48"/>
      <c r="R128" s="48"/>
      <c r="S128" s="48"/>
      <c r="T128" s="48"/>
      <c r="U128" s="48"/>
      <c r="V128" s="48"/>
      <c r="W128" s="48"/>
      <c r="X128" s="48"/>
      <c r="Y128" s="48"/>
      <c r="Z128" s="48"/>
      <c r="AA128" s="48"/>
      <c r="AB128" s="48"/>
      <c r="AC128" s="48"/>
      <c r="AD128" s="49"/>
      <c r="AE128" s="49"/>
      <c r="AF128" s="561"/>
      <c r="AG128" s="477"/>
      <c r="AH128" s="477"/>
      <c r="AI128" s="477"/>
      <c r="AJ128" s="477"/>
      <c r="AK128" s="477"/>
      <c r="AL128" s="477"/>
      <c r="AM128" s="477"/>
      <c r="AN128" s="477"/>
      <c r="AO128" s="477"/>
      <c r="AP128" s="516"/>
      <c r="AQ128" s="537"/>
      <c r="AR128" s="538"/>
      <c r="AS128" s="538"/>
      <c r="AT128" s="538"/>
      <c r="AU128" s="538"/>
      <c r="AV128" s="538"/>
      <c r="AW128" s="538"/>
      <c r="AX128" s="477"/>
      <c r="AY128" s="477"/>
      <c r="AZ128" s="542"/>
      <c r="BA128" s="542"/>
      <c r="BB128" s="542"/>
      <c r="BC128" s="542"/>
      <c r="BD128" s="506"/>
      <c r="BE128" s="506"/>
      <c r="BF128" s="584"/>
      <c r="BG128" s="510"/>
      <c r="BH128" s="511"/>
      <c r="BI128" s="511"/>
      <c r="BJ128" s="511"/>
      <c r="BK128" s="511"/>
      <c r="BL128" s="511"/>
      <c r="BM128" s="477"/>
      <c r="BN128" s="516"/>
      <c r="BO128" s="43"/>
      <c r="BP128" s="43"/>
      <c r="BQ128" s="43"/>
      <c r="BR128" s="43"/>
      <c r="BS128" s="43"/>
      <c r="BT128" s="43"/>
      <c r="BU128" s="43"/>
      <c r="BV128" s="43"/>
      <c r="BW128" s="43"/>
      <c r="BX128" s="43"/>
      <c r="BY128" s="43"/>
      <c r="BZ128" s="43"/>
      <c r="CA128" s="43"/>
      <c r="CB128" s="43"/>
      <c r="CC128" s="43"/>
      <c r="CD128" s="43"/>
      <c r="CE128" s="13"/>
      <c r="CF128" s="13"/>
      <c r="CG128" s="13"/>
      <c r="CH128" s="13"/>
      <c r="CI128" s="13"/>
      <c r="CJ128" s="13"/>
      <c r="CK128" s="13"/>
      <c r="CL128" s="13"/>
      <c r="CM128" s="13"/>
      <c r="CN128" s="13"/>
    </row>
    <row r="129" spans="1:107" ht="10.35" customHeight="1" x14ac:dyDescent="0.15">
      <c r="A129" s="43"/>
      <c r="B129" s="47"/>
      <c r="C129" s="47"/>
      <c r="D129" s="47"/>
      <c r="E129" s="43"/>
      <c r="F129" s="43"/>
      <c r="G129" s="43"/>
      <c r="H129" s="43"/>
      <c r="I129" s="43"/>
      <c r="J129" s="43"/>
      <c r="K129" s="43"/>
      <c r="L129" s="43"/>
      <c r="M129" s="50"/>
      <c r="N129" s="50"/>
      <c r="O129" s="48"/>
      <c r="P129" s="48"/>
      <c r="Q129" s="48"/>
      <c r="R129" s="48"/>
      <c r="S129" s="48"/>
      <c r="T129" s="48"/>
      <c r="U129" s="48"/>
      <c r="V129" s="48"/>
      <c r="W129" s="48"/>
      <c r="X129" s="48"/>
      <c r="Y129" s="48"/>
      <c r="Z129" s="48"/>
      <c r="AA129" s="48"/>
      <c r="AB129" s="48"/>
      <c r="AC129" s="48"/>
      <c r="AD129" s="49"/>
      <c r="AE129" s="49"/>
      <c r="AF129" s="561"/>
      <c r="AG129" s="477"/>
      <c r="AH129" s="477"/>
      <c r="AI129" s="477"/>
      <c r="AJ129" s="477"/>
      <c r="AK129" s="477"/>
      <c r="AL129" s="477"/>
      <c r="AM129" s="477"/>
      <c r="AN129" s="477"/>
      <c r="AO129" s="477"/>
      <c r="AP129" s="516"/>
      <c r="AQ129" s="537"/>
      <c r="AR129" s="538"/>
      <c r="AS129" s="538"/>
      <c r="AT129" s="538"/>
      <c r="AU129" s="538"/>
      <c r="AV129" s="538"/>
      <c r="AW129" s="538"/>
      <c r="AX129" s="477"/>
      <c r="AY129" s="477"/>
      <c r="AZ129" s="542"/>
      <c r="BA129" s="542"/>
      <c r="BB129" s="542"/>
      <c r="BC129" s="542"/>
      <c r="BD129" s="506"/>
      <c r="BE129" s="506"/>
      <c r="BF129" s="584"/>
      <c r="BG129" s="510"/>
      <c r="BH129" s="511"/>
      <c r="BI129" s="511"/>
      <c r="BJ129" s="511"/>
      <c r="BK129" s="511"/>
      <c r="BL129" s="511"/>
      <c r="BM129" s="477"/>
      <c r="BN129" s="516"/>
      <c r="BO129" s="43"/>
      <c r="BP129" s="43"/>
      <c r="BQ129" s="43"/>
      <c r="BR129" s="43"/>
      <c r="BS129" s="43"/>
      <c r="BT129" s="43"/>
      <c r="BU129" s="43"/>
      <c r="BV129" s="43"/>
      <c r="BW129" s="43"/>
      <c r="BX129" s="43"/>
      <c r="BY129" s="43"/>
      <c r="BZ129" s="43"/>
      <c r="CA129" s="43"/>
      <c r="CB129" s="43"/>
      <c r="CC129" s="43"/>
      <c r="CD129" s="43"/>
      <c r="CE129" s="13"/>
      <c r="CF129" s="13"/>
      <c r="CG129" s="13"/>
      <c r="CH129" s="13"/>
      <c r="CI129" s="13"/>
      <c r="CJ129" s="13"/>
      <c r="CK129" s="13"/>
      <c r="CL129" s="13"/>
      <c r="CM129" s="13"/>
      <c r="CN129" s="13"/>
    </row>
    <row r="130" spans="1:107" ht="10.35" customHeight="1" thickBot="1" x14ac:dyDescent="0.2">
      <c r="A130" s="43"/>
      <c r="B130" s="51"/>
      <c r="C130" s="51"/>
      <c r="D130" s="51"/>
      <c r="E130" s="51"/>
      <c r="F130" s="51"/>
      <c r="G130" s="51"/>
      <c r="H130" s="51"/>
      <c r="I130" s="51"/>
      <c r="J130" s="51"/>
      <c r="K130" s="51"/>
      <c r="L130" s="51"/>
      <c r="M130" s="51"/>
      <c r="N130" s="51"/>
      <c r="O130" s="51"/>
      <c r="P130" s="51"/>
      <c r="Q130" s="51"/>
      <c r="R130" s="51"/>
      <c r="S130" s="51"/>
      <c r="T130" s="51"/>
      <c r="U130" s="51"/>
      <c r="V130" s="43"/>
      <c r="W130" s="43"/>
      <c r="X130" s="43"/>
      <c r="Y130" s="43"/>
      <c r="Z130" s="43"/>
      <c r="AA130" s="43"/>
      <c r="AB130" s="43"/>
      <c r="AC130" s="43"/>
      <c r="AD130" s="43"/>
      <c r="AE130" s="43"/>
      <c r="AF130" s="524"/>
      <c r="AG130" s="487"/>
      <c r="AH130" s="487"/>
      <c r="AI130" s="487"/>
      <c r="AJ130" s="487"/>
      <c r="AK130" s="487"/>
      <c r="AL130" s="487"/>
      <c r="AM130" s="487"/>
      <c r="AN130" s="487"/>
      <c r="AO130" s="487"/>
      <c r="AP130" s="488"/>
      <c r="AQ130" s="539"/>
      <c r="AR130" s="540"/>
      <c r="AS130" s="540"/>
      <c r="AT130" s="540"/>
      <c r="AU130" s="540"/>
      <c r="AV130" s="540"/>
      <c r="AW130" s="540"/>
      <c r="AX130" s="487"/>
      <c r="AY130" s="487"/>
      <c r="AZ130" s="543"/>
      <c r="BA130" s="543"/>
      <c r="BB130" s="543"/>
      <c r="BC130" s="543"/>
      <c r="BD130" s="507"/>
      <c r="BE130" s="507"/>
      <c r="BF130" s="585"/>
      <c r="BG130" s="512"/>
      <c r="BH130" s="513"/>
      <c r="BI130" s="513"/>
      <c r="BJ130" s="513"/>
      <c r="BK130" s="513"/>
      <c r="BL130" s="513"/>
      <c r="BM130" s="487"/>
      <c r="BN130" s="488"/>
      <c r="BO130" s="43"/>
      <c r="BP130" s="43"/>
      <c r="BQ130" s="43"/>
      <c r="BR130" s="43"/>
      <c r="BS130" s="43"/>
      <c r="BT130" s="43"/>
      <c r="BU130" s="43"/>
      <c r="BV130" s="43"/>
      <c r="BW130" s="43"/>
      <c r="BX130" s="43"/>
      <c r="BY130" s="43"/>
      <c r="BZ130" s="43"/>
      <c r="CA130" s="43"/>
      <c r="CB130" s="43"/>
      <c r="CC130" s="43"/>
      <c r="CD130" s="43"/>
      <c r="CE130" s="13"/>
      <c r="CF130" s="13"/>
      <c r="CG130" s="13"/>
      <c r="CH130" s="13"/>
      <c r="CI130" s="13"/>
      <c r="CJ130" s="13"/>
      <c r="CK130" s="13"/>
      <c r="CL130" s="13"/>
      <c r="CM130" s="13"/>
      <c r="CN130" s="13"/>
    </row>
    <row r="131" spans="1:107" ht="10.35" customHeight="1" thickTop="1" x14ac:dyDescent="0.15">
      <c r="A131" s="43"/>
      <c r="B131" s="51"/>
      <c r="C131" s="51"/>
      <c r="D131" s="51"/>
      <c r="E131" s="51"/>
      <c r="F131" s="51"/>
      <c r="G131" s="51"/>
      <c r="H131" s="51"/>
      <c r="I131" s="51"/>
      <c r="J131" s="51"/>
      <c r="K131" s="51"/>
      <c r="L131" s="51"/>
      <c r="M131" s="51"/>
      <c r="N131" s="51"/>
      <c r="O131" s="51"/>
      <c r="P131" s="51"/>
      <c r="Q131" s="51"/>
      <c r="R131" s="51"/>
      <c r="S131" s="51"/>
      <c r="T131" s="51"/>
      <c r="U131" s="51"/>
      <c r="V131" s="43"/>
      <c r="W131" s="43"/>
      <c r="X131" s="43"/>
      <c r="Y131" s="43"/>
      <c r="Z131" s="43"/>
      <c r="AA131" s="43"/>
      <c r="AB131" s="43"/>
      <c r="AC131" s="43"/>
      <c r="AD131" s="43"/>
      <c r="AE131" s="43"/>
      <c r="AF131" s="586" t="s">
        <v>49</v>
      </c>
      <c r="AG131" s="587"/>
      <c r="AH131" s="587"/>
      <c r="AI131" s="587"/>
      <c r="AJ131" s="587"/>
      <c r="AK131" s="587"/>
      <c r="AL131" s="587"/>
      <c r="AM131" s="587"/>
      <c r="AN131" s="587"/>
      <c r="AO131" s="587"/>
      <c r="AP131" s="587"/>
      <c r="AQ131" s="587"/>
      <c r="AR131" s="587"/>
      <c r="AS131" s="587"/>
      <c r="AT131" s="587"/>
      <c r="AU131" s="587"/>
      <c r="AV131" s="587"/>
      <c r="AW131" s="587"/>
      <c r="AX131" s="587"/>
      <c r="AY131" s="587"/>
      <c r="AZ131" s="587"/>
      <c r="BA131" s="587"/>
      <c r="BB131" s="587"/>
      <c r="BC131" s="587"/>
      <c r="BD131" s="587"/>
      <c r="BE131" s="587"/>
      <c r="BF131" s="588"/>
      <c r="BG131" s="510">
        <f>SUM(BG111:BL130)</f>
        <v>45555</v>
      </c>
      <c r="BH131" s="511"/>
      <c r="BI131" s="511"/>
      <c r="BJ131" s="511"/>
      <c r="BK131" s="511"/>
      <c r="BL131" s="511"/>
      <c r="BM131" s="477" t="s">
        <v>37</v>
      </c>
      <c r="BN131" s="516"/>
      <c r="BO131" s="43"/>
      <c r="BP131" s="43"/>
      <c r="BQ131" s="43"/>
      <c r="BR131" s="43"/>
      <c r="BS131" s="43"/>
      <c r="BT131" s="43"/>
      <c r="BU131" s="43"/>
      <c r="BV131" s="43"/>
      <c r="BW131" s="43"/>
      <c r="BX131" s="43"/>
      <c r="BY131" s="43"/>
      <c r="BZ131" s="43"/>
      <c r="CA131" s="43"/>
      <c r="CB131" s="43"/>
      <c r="CC131" s="43"/>
      <c r="CD131" s="43"/>
      <c r="CE131" s="13"/>
      <c r="CF131" s="13"/>
      <c r="CG131" s="13"/>
      <c r="CH131" s="13"/>
      <c r="CI131" s="13"/>
      <c r="CJ131" s="13"/>
      <c r="CK131" s="13"/>
      <c r="CL131" s="301">
        <f>ROUNDDOWN(BG131,-2)</f>
        <v>45500</v>
      </c>
      <c r="CM131" s="301"/>
      <c r="CN131" s="301"/>
      <c r="CO131" s="301"/>
      <c r="CP131" s="301"/>
      <c r="CQ131" s="301"/>
      <c r="CR131" s="13"/>
      <c r="CS131" s="13"/>
      <c r="CT131" s="13"/>
      <c r="CU131" s="13"/>
      <c r="CV131" s="13"/>
      <c r="CW131" s="13"/>
      <c r="CX131" s="13"/>
      <c r="CY131" s="13"/>
      <c r="CZ131" s="13"/>
      <c r="DA131" s="13"/>
      <c r="DB131" s="13"/>
      <c r="DC131" s="13"/>
    </row>
    <row r="132" spans="1:107" ht="13.5"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586"/>
      <c r="AG132" s="587"/>
      <c r="AH132" s="587"/>
      <c r="AI132" s="587"/>
      <c r="AJ132" s="587"/>
      <c r="AK132" s="587"/>
      <c r="AL132" s="587"/>
      <c r="AM132" s="587"/>
      <c r="AN132" s="587"/>
      <c r="AO132" s="587"/>
      <c r="AP132" s="587"/>
      <c r="AQ132" s="587"/>
      <c r="AR132" s="587"/>
      <c r="AS132" s="587"/>
      <c r="AT132" s="587"/>
      <c r="AU132" s="587"/>
      <c r="AV132" s="587"/>
      <c r="AW132" s="587"/>
      <c r="AX132" s="587"/>
      <c r="AY132" s="587"/>
      <c r="AZ132" s="587"/>
      <c r="BA132" s="587"/>
      <c r="BB132" s="587"/>
      <c r="BC132" s="587"/>
      <c r="BD132" s="587"/>
      <c r="BE132" s="587"/>
      <c r="BF132" s="588"/>
      <c r="BG132" s="510"/>
      <c r="BH132" s="511"/>
      <c r="BI132" s="511"/>
      <c r="BJ132" s="511"/>
      <c r="BK132" s="511"/>
      <c r="BL132" s="511"/>
      <c r="BM132" s="477"/>
      <c r="BN132" s="516"/>
      <c r="BO132" s="43"/>
      <c r="BP132" s="43"/>
      <c r="BQ132" s="42"/>
      <c r="BR132" s="42"/>
      <c r="BS132" s="42"/>
      <c r="BT132" s="42"/>
      <c r="BU132" s="42"/>
      <c r="BV132" s="42"/>
      <c r="BW132" s="42"/>
      <c r="BX132" s="42"/>
      <c r="BY132" s="42"/>
      <c r="BZ132" s="42"/>
      <c r="CA132" s="42"/>
      <c r="CB132" s="42"/>
      <c r="CC132" s="42"/>
      <c r="CD132" s="42"/>
      <c r="CF132" s="302" t="e">
        <f>VALUE(IF(ISERROR(MID($CL131,LEN($CL131)-7,1)),"",MID($CL131,LEN($CL131)-7,1)))</f>
        <v>#VALUE!</v>
      </c>
      <c r="CG132" s="302" t="str">
        <f>IF(ISERROR(MID($A128,LEN($A128)-5,1)),"",MID($A128,LEN($A128)-5,1))</f>
        <v/>
      </c>
      <c r="CH132" s="302" t="str">
        <f>IF(ISERROR(MID($A128,LEN($A128)-4,1)),"",MID($A128,LEN($A128)-4,1))</f>
        <v/>
      </c>
      <c r="CI132" s="302" t="e">
        <f>VALUE(IF(ISERROR(MID($CL131,LEN($CL131)-6,1)),"",MID($CL131,LEN($CL131)-6,1)))</f>
        <v>#VALUE!</v>
      </c>
      <c r="CJ132" s="302"/>
      <c r="CK132" s="302"/>
      <c r="CL132" s="287" t="e">
        <f>VALUE(IF(ISERROR(MID($CL131,LEN($CL131)-5,1)),"",MID($CL131,LEN($CL131)-5,1)))</f>
        <v>#VALUE!</v>
      </c>
      <c r="CM132" s="287" t="str">
        <f>IF(ISERROR(MID($A128,LEN($A128)-6,1)),"",MID($A128,LEN($A128)-6,1))</f>
        <v/>
      </c>
      <c r="CN132" s="287" t="str">
        <f>IF(ISERROR(MID($A128,LEN($A128)-5,1)),"",MID($A128,LEN($A128)-5,1))</f>
        <v/>
      </c>
      <c r="CO132" s="287">
        <f>VALUE(IF(ISERROR(MID($CL131,LEN($CL131)-4,1)),"",MID($CL131,LEN($CL131)-4,1)))</f>
        <v>4</v>
      </c>
      <c r="CP132" s="287" t="str">
        <f>IF(ISERROR(MID($A128,LEN($A128)-6,1)),"",MID($A128,LEN($A128)-6,1))</f>
        <v/>
      </c>
      <c r="CQ132" s="287" t="str">
        <f>IF(ISERROR(MID($A128,LEN($A128)-5,1)),"",MID($A128,LEN($A128)-5,1))</f>
        <v/>
      </c>
      <c r="CR132" s="287">
        <f>VALUE(IF(ISERROR(MID($CL131,LEN($CL131)-3,1)),"",MID($CL131,LEN($CL131)-3,1)))</f>
        <v>5</v>
      </c>
      <c r="CS132" s="287" t="str">
        <f>IF(ISERROR(MID($A128,LEN($A128)-6,1)),"",MID($A128,LEN($A128)-6,1))</f>
        <v/>
      </c>
      <c r="CT132" s="287" t="str">
        <f>IF(ISERROR(MID($A128,LEN($A128)-5,1)),"",MID($A128,LEN($A128)-5,1))</f>
        <v/>
      </c>
      <c r="CU132" s="287">
        <f>VALUE(IF(ISERROR(MID($CL131,LEN($CL131)-2,1)),"",MID($CL131,LEN($CL131)-2,1)))</f>
        <v>5</v>
      </c>
      <c r="CV132" s="287" t="str">
        <f>IF(ISERROR(MID($A128,LEN($A128)-6,1)),"",MID($A128,LEN($A128)-6,1))</f>
        <v/>
      </c>
      <c r="CW132" s="287" t="str">
        <f>IF(ISERROR(MID($A128,LEN($A128)-5,1)),"",MID($A128,LEN($A128)-5,1))</f>
        <v/>
      </c>
      <c r="CX132" s="287">
        <f>VALUE(IF(ISERROR(MID($CL131,LEN($CL131)-1,1)),"",MID($CL131,LEN($CL131)-1,1)))</f>
        <v>0</v>
      </c>
      <c r="CY132" s="287" t="str">
        <f>IF(ISERROR(MID($A128,LEN($A128)-6,1)),"",MID($A128,LEN($A128)-6,1))</f>
        <v/>
      </c>
      <c r="CZ132" s="287" t="str">
        <f>IF(ISERROR(MID($A128,LEN($A128)-5,1)),"",MID($A128,LEN($A128)-5,1))</f>
        <v/>
      </c>
      <c r="DA132" s="287">
        <f>VALUE(IF(ISERROR(MID($CL131,LEN($CL131),1)),"",MID($CL131,LEN($CL131),1)))</f>
        <v>0</v>
      </c>
      <c r="DB132" s="287" t="str">
        <f>IF(ISERROR(MID($A128,LEN($A128)-6,1)),"",MID($A128,LEN($A128)-6,1))</f>
        <v/>
      </c>
      <c r="DC132" s="287" t="str">
        <f>IF(ISERROR(MID($A128,LEN($A128)-5,1)),"",MID($A128,LEN($A128)-5,1))</f>
        <v/>
      </c>
    </row>
    <row r="133" spans="1:107" ht="10.35" customHeight="1" x14ac:dyDescent="0.15">
      <c r="A133" s="43"/>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86"/>
      <c r="AG133" s="587"/>
      <c r="AH133" s="587"/>
      <c r="AI133" s="587"/>
      <c r="AJ133" s="587"/>
      <c r="AK133" s="587"/>
      <c r="AL133" s="587"/>
      <c r="AM133" s="587"/>
      <c r="AN133" s="587"/>
      <c r="AO133" s="587"/>
      <c r="AP133" s="587"/>
      <c r="AQ133" s="587"/>
      <c r="AR133" s="587"/>
      <c r="AS133" s="587"/>
      <c r="AT133" s="587"/>
      <c r="AU133" s="587"/>
      <c r="AV133" s="587"/>
      <c r="AW133" s="587"/>
      <c r="AX133" s="587"/>
      <c r="AY133" s="587"/>
      <c r="AZ133" s="587"/>
      <c r="BA133" s="587"/>
      <c r="BB133" s="587"/>
      <c r="BC133" s="587"/>
      <c r="BD133" s="587"/>
      <c r="BE133" s="587"/>
      <c r="BF133" s="588"/>
      <c r="BG133" s="510"/>
      <c r="BH133" s="511"/>
      <c r="BI133" s="511"/>
      <c r="BJ133" s="511"/>
      <c r="BK133" s="511"/>
      <c r="BL133" s="511"/>
      <c r="BM133" s="477"/>
      <c r="BN133" s="516"/>
      <c r="BO133" s="43"/>
      <c r="BP133" s="43"/>
      <c r="BQ133" s="42"/>
      <c r="BR133" s="42"/>
      <c r="BS133" s="42"/>
      <c r="BT133" s="42"/>
      <c r="BU133" s="42"/>
      <c r="BV133" s="42"/>
      <c r="BW133" s="42"/>
      <c r="BX133" s="42"/>
      <c r="BY133" s="42"/>
      <c r="BZ133" s="42"/>
      <c r="CA133" s="42"/>
      <c r="CB133" s="42"/>
      <c r="CC133" s="42"/>
      <c r="CD133" s="42"/>
      <c r="CF133" s="302" t="str">
        <f>IF(ISERROR(MID($A129,LEN($A129)-6,1)),"",MID($A129,LEN($A129)-6,1))</f>
        <v/>
      </c>
      <c r="CG133" s="302" t="str">
        <f>IF(ISERROR(MID($A129,LEN($A129)-5,1)),"",MID($A129,LEN($A129)-5,1))</f>
        <v/>
      </c>
      <c r="CH133" s="302" t="str">
        <f>IF(ISERROR(MID($A129,LEN($A129)-4,1)),"",MID($A129,LEN($A129)-4,1))</f>
        <v/>
      </c>
      <c r="CI133" s="302"/>
      <c r="CJ133" s="302"/>
      <c r="CK133" s="302"/>
      <c r="CL133" s="287" t="str">
        <f>IF(ISERROR(MID($A129,LEN($A129),1)),"",MID($A129,LEN($A129),1))</f>
        <v/>
      </c>
      <c r="CM133" s="287" t="str">
        <f>IF(ISERROR(MID($A129,LEN($A129)-6,1)),"",MID($A129,LEN($A129)-6,1))</f>
        <v/>
      </c>
      <c r="CN133" s="287" t="str">
        <f>IF(ISERROR(MID($A129,LEN($A129)-5,1)),"",MID($A129,LEN($A129)-5,1))</f>
        <v/>
      </c>
      <c r="CO133" s="287" t="str">
        <f>IF(ISERROR(MID($A129,LEN($A129),1)),"",MID($A129,LEN($A129),1))</f>
        <v/>
      </c>
      <c r="CP133" s="287" t="str">
        <f>IF(ISERROR(MID($A129,LEN($A129)-6,1)),"",MID($A129,LEN($A129)-6,1))</f>
        <v/>
      </c>
      <c r="CQ133" s="287" t="str">
        <f>IF(ISERROR(MID($A129,LEN($A129)-5,1)),"",MID($A129,LEN($A129)-5,1))</f>
        <v/>
      </c>
      <c r="CR133" s="287" t="str">
        <f>IF(ISERROR(MID($A129,LEN($A129),1)),"",MID($A129,LEN($A129),1))</f>
        <v/>
      </c>
      <c r="CS133" s="287" t="str">
        <f>IF(ISERROR(MID($A129,LEN($A129)-6,1)),"",MID($A129,LEN($A129)-6,1))</f>
        <v/>
      </c>
      <c r="CT133" s="287" t="str">
        <f>IF(ISERROR(MID($A129,LEN($A129)-5,1)),"",MID($A129,LEN($A129)-5,1))</f>
        <v/>
      </c>
      <c r="CU133" s="287" t="str">
        <f>IF(ISERROR(MID($A129,LEN($A129),1)),"",MID($A129,LEN($A129),1))</f>
        <v/>
      </c>
      <c r="CV133" s="287" t="str">
        <f>IF(ISERROR(MID($A129,LEN($A129)-6,1)),"",MID($A129,LEN($A129)-6,1))</f>
        <v/>
      </c>
      <c r="CW133" s="287" t="str">
        <f>IF(ISERROR(MID($A129,LEN($A129)-5,1)),"",MID($A129,LEN($A129)-5,1))</f>
        <v/>
      </c>
      <c r="CX133" s="287" t="str">
        <f>IF(ISERROR(MID($A129,LEN($A129),1)),"",MID($A129,LEN($A129),1))</f>
        <v/>
      </c>
      <c r="CY133" s="287" t="str">
        <f>IF(ISERROR(MID($A129,LEN($A129)-6,1)),"",MID($A129,LEN($A129)-6,1))</f>
        <v/>
      </c>
      <c r="CZ133" s="287" t="str">
        <f>IF(ISERROR(MID($A129,LEN($A129)-5,1)),"",MID($A129,LEN($A129)-5,1))</f>
        <v/>
      </c>
      <c r="DA133" s="287" t="str">
        <f>IF(ISERROR(MID($A129,LEN($A129),1)),"",MID($A129,LEN($A129),1))</f>
        <v/>
      </c>
      <c r="DB133" s="287" t="str">
        <f>IF(ISERROR(MID($A129,LEN($A129)-6,1)),"",MID($A129,LEN($A129)-6,1))</f>
        <v/>
      </c>
      <c r="DC133" s="287" t="str">
        <f>IF(ISERROR(MID($A129,LEN($A129)-5,1)),"",MID($A129,LEN($A129)-5,1))</f>
        <v/>
      </c>
    </row>
    <row r="134" spans="1:107" ht="10.35" customHeight="1" thickBot="1" x14ac:dyDescent="0.2">
      <c r="A134" s="43"/>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89"/>
      <c r="AG134" s="590"/>
      <c r="AH134" s="590"/>
      <c r="AI134" s="590"/>
      <c r="AJ134" s="590"/>
      <c r="AK134" s="590"/>
      <c r="AL134" s="590"/>
      <c r="AM134" s="590"/>
      <c r="AN134" s="590"/>
      <c r="AO134" s="590"/>
      <c r="AP134" s="590"/>
      <c r="AQ134" s="590"/>
      <c r="AR134" s="590"/>
      <c r="AS134" s="590"/>
      <c r="AT134" s="590"/>
      <c r="AU134" s="590"/>
      <c r="AV134" s="590"/>
      <c r="AW134" s="590"/>
      <c r="AX134" s="590"/>
      <c r="AY134" s="590"/>
      <c r="AZ134" s="590"/>
      <c r="BA134" s="590"/>
      <c r="BB134" s="590"/>
      <c r="BC134" s="590"/>
      <c r="BD134" s="590"/>
      <c r="BE134" s="590"/>
      <c r="BF134" s="591"/>
      <c r="BG134" s="592"/>
      <c r="BH134" s="593"/>
      <c r="BI134" s="593"/>
      <c r="BJ134" s="593"/>
      <c r="BK134" s="593"/>
      <c r="BL134" s="593"/>
      <c r="BM134" s="594"/>
      <c r="BN134" s="595"/>
      <c r="BO134" s="43"/>
      <c r="BP134" s="43"/>
      <c r="BQ134" s="42"/>
      <c r="BR134" s="42"/>
      <c r="BS134" s="42"/>
      <c r="BT134" s="42"/>
      <c r="BU134" s="42"/>
      <c r="BV134" s="42"/>
      <c r="BW134" s="42"/>
      <c r="BX134" s="42"/>
      <c r="BY134" s="42"/>
      <c r="BZ134" s="42"/>
      <c r="CA134" s="42"/>
      <c r="CB134" s="42"/>
      <c r="CC134" s="42"/>
      <c r="CD134" s="42"/>
      <c r="CF134" s="302" t="str">
        <f>IF(ISERROR(MID($A130,LEN($A130)-6,1)),"",MID($A130,LEN($A130)-6,1))</f>
        <v/>
      </c>
      <c r="CG134" s="302" t="str">
        <f>IF(ISERROR(MID($A130,LEN($A130)-5,1)),"",MID($A130,LEN($A130)-5,1))</f>
        <v/>
      </c>
      <c r="CH134" s="302" t="str">
        <f>IF(ISERROR(MID($A130,LEN($A130)-4,1)),"",MID($A130,LEN($A130)-4,1))</f>
        <v/>
      </c>
      <c r="CI134" s="302"/>
      <c r="CJ134" s="302"/>
      <c r="CK134" s="302"/>
      <c r="CL134" s="287" t="str">
        <f>IF(ISERROR(MID($A130,LEN($A130),1)),"",MID($A130,LEN($A130),1))</f>
        <v/>
      </c>
      <c r="CM134" s="287" t="str">
        <f>IF(ISERROR(MID($A130,LEN($A130)-6,1)),"",MID($A130,LEN($A130)-6,1))</f>
        <v/>
      </c>
      <c r="CN134" s="287" t="str">
        <f>IF(ISERROR(MID($A130,LEN($A130)-5,1)),"",MID($A130,LEN($A130)-5,1))</f>
        <v/>
      </c>
      <c r="CO134" s="287" t="str">
        <f>IF(ISERROR(MID($A130,LEN($A130),1)),"",MID($A130,LEN($A130),1))</f>
        <v/>
      </c>
      <c r="CP134" s="287" t="str">
        <f>IF(ISERROR(MID($A130,LEN($A130)-6,1)),"",MID($A130,LEN($A130)-6,1))</f>
        <v/>
      </c>
      <c r="CQ134" s="287" t="str">
        <f>IF(ISERROR(MID($A130,LEN($A130)-5,1)),"",MID($A130,LEN($A130)-5,1))</f>
        <v/>
      </c>
      <c r="CR134" s="287" t="str">
        <f>IF(ISERROR(MID($A130,LEN($A130),1)),"",MID($A130,LEN($A130),1))</f>
        <v/>
      </c>
      <c r="CS134" s="287" t="str">
        <f>IF(ISERROR(MID($A130,LEN($A130)-6,1)),"",MID($A130,LEN($A130)-6,1))</f>
        <v/>
      </c>
      <c r="CT134" s="287" t="str">
        <f>IF(ISERROR(MID($A130,LEN($A130)-5,1)),"",MID($A130,LEN($A130)-5,1))</f>
        <v/>
      </c>
      <c r="CU134" s="287" t="str">
        <f>IF(ISERROR(MID($A130,LEN($A130),1)),"",MID($A130,LEN($A130),1))</f>
        <v/>
      </c>
      <c r="CV134" s="287" t="str">
        <f>IF(ISERROR(MID($A130,LEN($A130)-6,1)),"",MID($A130,LEN($A130)-6,1))</f>
        <v/>
      </c>
      <c r="CW134" s="287" t="str">
        <f>IF(ISERROR(MID($A130,LEN($A130)-5,1)),"",MID($A130,LEN($A130)-5,1))</f>
        <v/>
      </c>
      <c r="CX134" s="287" t="str">
        <f>IF(ISERROR(MID($A130,LEN($A130),1)),"",MID($A130,LEN($A130),1))</f>
        <v/>
      </c>
      <c r="CY134" s="287" t="str">
        <f>IF(ISERROR(MID($A130,LEN($A130)-6,1)),"",MID($A130,LEN($A130)-6,1))</f>
        <v/>
      </c>
      <c r="CZ134" s="287" t="str">
        <f>IF(ISERROR(MID($A130,LEN($A130)-5,1)),"",MID($A130,LEN($A130)-5,1))</f>
        <v/>
      </c>
      <c r="DA134" s="287" t="str">
        <f>IF(ISERROR(MID($A130,LEN($A130),1)),"",MID($A130,LEN($A130),1))</f>
        <v/>
      </c>
      <c r="DB134" s="287" t="str">
        <f>IF(ISERROR(MID($A130,LEN($A130)-6,1)),"",MID($A130,LEN($A130)-6,1))</f>
        <v/>
      </c>
      <c r="DC134" s="287" t="str">
        <f>IF(ISERROR(MID($A130,LEN($A130)-5,1)),"",MID($A130,LEN($A130)-5,1))</f>
        <v/>
      </c>
    </row>
    <row r="135" spans="1:107" ht="10.35" customHeight="1" x14ac:dyDescent="0.15">
      <c r="A135" s="43"/>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2"/>
      <c r="AJ135" s="52"/>
      <c r="AK135" s="52"/>
      <c r="AL135" s="52"/>
      <c r="AM135" s="52"/>
      <c r="AN135" s="52"/>
      <c r="AO135" s="52"/>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2"/>
      <c r="BR135" s="42"/>
      <c r="BS135" s="42"/>
      <c r="BT135" s="42"/>
      <c r="BU135" s="42"/>
      <c r="BV135" s="42"/>
      <c r="BW135" s="42"/>
      <c r="BX135" s="42"/>
      <c r="BY135" s="42"/>
      <c r="BZ135" s="42"/>
      <c r="CA135" s="42"/>
      <c r="CB135" s="42"/>
      <c r="CC135" s="42"/>
      <c r="CD135" s="42"/>
    </row>
    <row r="136" spans="1:107" ht="10.35" customHeight="1" thickBot="1" x14ac:dyDescent="0.2">
      <c r="A136" s="43"/>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2"/>
      <c r="AJ136" s="52"/>
      <c r="AK136" s="52"/>
      <c r="AL136" s="52"/>
      <c r="AM136" s="52"/>
      <c r="AN136" s="52"/>
      <c r="AO136" s="52"/>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53"/>
      <c r="BX136" s="53"/>
      <c r="BY136" s="53"/>
      <c r="BZ136" s="43"/>
      <c r="CA136" s="43"/>
      <c r="CB136" s="43"/>
      <c r="CC136" s="43"/>
      <c r="CD136" s="43"/>
      <c r="CE136" s="13"/>
      <c r="CF136" s="13"/>
      <c r="CG136" s="13"/>
      <c r="CH136" s="13"/>
      <c r="CI136" s="13"/>
      <c r="CJ136" s="13"/>
      <c r="CK136" s="13"/>
      <c r="CL136" s="13"/>
      <c r="CM136" s="13"/>
      <c r="CN136" s="13"/>
    </row>
    <row r="137" spans="1:107" ht="10.35" customHeight="1" x14ac:dyDescent="0.15">
      <c r="A137" s="43"/>
      <c r="B137" s="51"/>
      <c r="C137" s="51"/>
      <c r="D137" s="51"/>
      <c r="E137" s="51"/>
      <c r="F137" s="51"/>
      <c r="G137" s="51"/>
      <c r="H137" s="51"/>
      <c r="I137" s="51"/>
      <c r="J137" s="51"/>
      <c r="K137" s="51"/>
      <c r="L137" s="51"/>
      <c r="M137" s="43"/>
      <c r="N137" s="43"/>
      <c r="O137" s="43"/>
      <c r="P137" s="43"/>
      <c r="Q137" s="43"/>
      <c r="R137" s="43"/>
      <c r="S137" s="43"/>
      <c r="T137" s="43"/>
      <c r="U137" s="43"/>
      <c r="V137" s="43"/>
      <c r="W137" s="43"/>
      <c r="X137" s="43"/>
      <c r="Y137" s="43"/>
      <c r="Z137" s="43"/>
      <c r="AA137" s="43"/>
      <c r="AB137" s="43"/>
      <c r="AC137" s="43"/>
      <c r="AD137" s="51"/>
      <c r="AE137" s="51"/>
      <c r="AF137" s="570" t="s">
        <v>62</v>
      </c>
      <c r="AG137" s="571"/>
      <c r="AH137" s="571"/>
      <c r="AI137" s="571"/>
      <c r="AJ137" s="571"/>
      <c r="AK137" s="571"/>
      <c r="AL137" s="571"/>
      <c r="AM137" s="571"/>
      <c r="AN137" s="571"/>
      <c r="AO137" s="571"/>
      <c r="AP137" s="572"/>
      <c r="AQ137" s="579" t="s">
        <v>51</v>
      </c>
      <c r="AR137" s="580"/>
      <c r="AS137" s="580"/>
      <c r="AT137" s="580" t="s">
        <v>52</v>
      </c>
      <c r="AU137" s="580"/>
      <c r="AV137" s="580"/>
      <c r="AW137" s="580" t="s">
        <v>53</v>
      </c>
      <c r="AX137" s="580"/>
      <c r="AY137" s="580"/>
      <c r="AZ137" s="580" t="s">
        <v>54</v>
      </c>
      <c r="BA137" s="580"/>
      <c r="BB137" s="580"/>
      <c r="BC137" s="580" t="s">
        <v>51</v>
      </c>
      <c r="BD137" s="580"/>
      <c r="BE137" s="580"/>
      <c r="BF137" s="580" t="s">
        <v>52</v>
      </c>
      <c r="BG137" s="580"/>
      <c r="BH137" s="580"/>
      <c r="BI137" s="580" t="s">
        <v>53</v>
      </c>
      <c r="BJ137" s="580"/>
      <c r="BK137" s="580"/>
      <c r="BL137" s="580" t="s">
        <v>55</v>
      </c>
      <c r="BM137" s="580"/>
      <c r="BN137" s="615"/>
      <c r="BO137" s="43"/>
      <c r="BP137" s="43"/>
      <c r="BQ137" s="43"/>
      <c r="BR137" s="43"/>
      <c r="BS137" s="43"/>
      <c r="BT137" s="43"/>
      <c r="BU137" s="43"/>
      <c r="BV137" s="43"/>
      <c r="BW137" s="53"/>
      <c r="BX137" s="53"/>
      <c r="BY137" s="53"/>
      <c r="BZ137" s="43"/>
      <c r="CA137" s="43"/>
      <c r="CB137" s="43"/>
      <c r="CC137" s="43"/>
      <c r="CD137" s="43"/>
      <c r="CE137" s="13"/>
      <c r="CF137" s="13"/>
      <c r="CG137" s="13"/>
      <c r="CH137" s="13"/>
      <c r="CI137" s="13"/>
      <c r="CJ137" s="13"/>
      <c r="CK137" s="13"/>
      <c r="CL137" s="13"/>
      <c r="CM137" s="13"/>
      <c r="CN137" s="13"/>
    </row>
    <row r="138" spans="1:107" ht="10.35" customHeight="1" x14ac:dyDescent="0.15">
      <c r="A138" s="43"/>
      <c r="B138" s="51"/>
      <c r="C138" s="51"/>
      <c r="D138" s="51"/>
      <c r="E138" s="51"/>
      <c r="F138" s="51"/>
      <c r="G138" s="51"/>
      <c r="H138" s="51"/>
      <c r="I138" s="51"/>
      <c r="J138" s="51"/>
      <c r="K138" s="51"/>
      <c r="L138" s="51"/>
      <c r="M138" s="43"/>
      <c r="N138" s="43"/>
      <c r="O138" s="43"/>
      <c r="P138" s="43"/>
      <c r="Q138" s="43"/>
      <c r="R138" s="43"/>
      <c r="S138" s="43"/>
      <c r="T138" s="43"/>
      <c r="U138" s="43"/>
      <c r="V138" s="43"/>
      <c r="W138" s="43"/>
      <c r="X138" s="43"/>
      <c r="Y138" s="43"/>
      <c r="Z138" s="43"/>
      <c r="AA138" s="43"/>
      <c r="AB138" s="43"/>
      <c r="AC138" s="51"/>
      <c r="AD138" s="51"/>
      <c r="AE138" s="51"/>
      <c r="AF138" s="573"/>
      <c r="AG138" s="574"/>
      <c r="AH138" s="574"/>
      <c r="AI138" s="574"/>
      <c r="AJ138" s="574"/>
      <c r="AK138" s="574"/>
      <c r="AL138" s="574"/>
      <c r="AM138" s="574"/>
      <c r="AN138" s="574"/>
      <c r="AO138" s="574"/>
      <c r="AP138" s="575"/>
      <c r="AQ138" s="581"/>
      <c r="AR138" s="582"/>
      <c r="AS138" s="582"/>
      <c r="AT138" s="582"/>
      <c r="AU138" s="582"/>
      <c r="AV138" s="582"/>
      <c r="AW138" s="582"/>
      <c r="AX138" s="582"/>
      <c r="AY138" s="582"/>
      <c r="AZ138" s="582"/>
      <c r="BA138" s="582"/>
      <c r="BB138" s="582"/>
      <c r="BC138" s="582"/>
      <c r="BD138" s="582"/>
      <c r="BE138" s="582"/>
      <c r="BF138" s="582"/>
      <c r="BG138" s="582"/>
      <c r="BH138" s="582"/>
      <c r="BI138" s="582"/>
      <c r="BJ138" s="582"/>
      <c r="BK138" s="582"/>
      <c r="BL138" s="582"/>
      <c r="BM138" s="582"/>
      <c r="BN138" s="616"/>
      <c r="BO138" s="43"/>
      <c r="BP138" s="43"/>
      <c r="BQ138" s="43"/>
      <c r="BR138" s="43"/>
      <c r="BS138" s="43"/>
      <c r="BT138" s="43"/>
      <c r="BU138" s="43"/>
      <c r="BV138" s="43"/>
      <c r="BW138" s="53"/>
      <c r="BX138" s="53"/>
      <c r="BY138" s="53"/>
      <c r="BZ138" s="43"/>
      <c r="CA138" s="43"/>
      <c r="CB138" s="43"/>
      <c r="CC138" s="43"/>
      <c r="CD138" s="43"/>
      <c r="CE138" s="13"/>
    </row>
    <row r="139" spans="1:107" ht="10.35" customHeight="1" x14ac:dyDescent="0.15">
      <c r="A139" s="43"/>
      <c r="B139" s="47"/>
      <c r="C139" s="47"/>
      <c r="D139" s="47"/>
      <c r="E139" s="43"/>
      <c r="F139" s="43"/>
      <c r="G139" s="43"/>
      <c r="H139" s="43"/>
      <c r="I139" s="43"/>
      <c r="J139" s="43"/>
      <c r="K139" s="43"/>
      <c r="L139" s="43"/>
      <c r="M139" s="54"/>
      <c r="N139" s="55"/>
      <c r="O139" s="55"/>
      <c r="P139" s="55"/>
      <c r="Q139" s="55"/>
      <c r="R139" s="55"/>
      <c r="S139" s="55"/>
      <c r="T139" s="55"/>
      <c r="U139" s="55"/>
      <c r="V139" s="55"/>
      <c r="W139" s="55"/>
      <c r="X139" s="56"/>
      <c r="Y139" s="56"/>
      <c r="Z139" s="57"/>
      <c r="AA139" s="57"/>
      <c r="AB139" s="57"/>
      <c r="AC139" s="51"/>
      <c r="AD139" s="51"/>
      <c r="AE139" s="51"/>
      <c r="AF139" s="573"/>
      <c r="AG139" s="574"/>
      <c r="AH139" s="574"/>
      <c r="AI139" s="574"/>
      <c r="AJ139" s="574"/>
      <c r="AK139" s="574"/>
      <c r="AL139" s="574"/>
      <c r="AM139" s="574"/>
      <c r="AN139" s="574"/>
      <c r="AO139" s="574"/>
      <c r="AP139" s="575"/>
      <c r="AQ139" s="617" t="str">
        <f>IF(ISERROR(VALUE(CF132)),IF(ISNUMBER(AT139),"\",""),CF132)</f>
        <v/>
      </c>
      <c r="AR139" s="618"/>
      <c r="AS139" s="618"/>
      <c r="AT139" s="618" t="str">
        <f>IF(ISERROR(VALUE(CI132)),IF(ISNUMBER(AW139),"\",""),CI132)</f>
        <v/>
      </c>
      <c r="AU139" s="618"/>
      <c r="AV139" s="618"/>
      <c r="AW139" s="618" t="str">
        <f>IF(ISERROR(VALUE(CL132)),IF(ISNUMBER(AZ139),"\",""),CL132)</f>
        <v>\</v>
      </c>
      <c r="AX139" s="618"/>
      <c r="AY139" s="618"/>
      <c r="AZ139" s="618">
        <f>IF(ISERROR(VALUE(CO132)),IF(ISNUMBER(BC139),"\",""),CO132)</f>
        <v>4</v>
      </c>
      <c r="BA139" s="618"/>
      <c r="BB139" s="618"/>
      <c r="BC139" s="618">
        <f>IF(ISERROR(VALUE(CR132)),IF(ISNUMBER(BF139),"\",""),CR132)</f>
        <v>5</v>
      </c>
      <c r="BD139" s="618"/>
      <c r="BE139" s="618"/>
      <c r="BF139" s="618">
        <f>IF(ISERROR(VALUE(CU132)),IF(ISNUMBER(BI139),"\",""),CU132)</f>
        <v>5</v>
      </c>
      <c r="BG139" s="618"/>
      <c r="BH139" s="618"/>
      <c r="BI139" s="618">
        <f>IF(ISERROR(VALUE(CX132)),IF(ISNUMBER(BL139),"\",""),CX132)</f>
        <v>0</v>
      </c>
      <c r="BJ139" s="618"/>
      <c r="BK139" s="618"/>
      <c r="BL139" s="618">
        <f>IF(ISERROR(VALUE(DA132)),IF(ISNUMBER(BO139),"\",""),DA132)</f>
        <v>0</v>
      </c>
      <c r="BM139" s="618"/>
      <c r="BN139" s="623"/>
      <c r="BO139" s="43"/>
      <c r="BP139" s="43"/>
      <c r="BQ139" s="43"/>
      <c r="BR139" s="43"/>
      <c r="BS139" s="43"/>
      <c r="BT139" s="43"/>
      <c r="BU139" s="43"/>
      <c r="BV139" s="43"/>
      <c r="BW139" s="43"/>
      <c r="BX139" s="43"/>
      <c r="BY139" s="43"/>
      <c r="BZ139" s="43"/>
      <c r="CA139" s="43"/>
      <c r="CB139" s="43"/>
      <c r="CC139" s="43"/>
      <c r="CD139" s="43"/>
      <c r="CE139" s="13"/>
    </row>
    <row r="140" spans="1:107" ht="10.35" customHeight="1" x14ac:dyDescent="0.15">
      <c r="A140" s="43"/>
      <c r="B140" s="47"/>
      <c r="C140" s="47"/>
      <c r="D140" s="47"/>
      <c r="E140" s="43"/>
      <c r="F140" s="43"/>
      <c r="G140" s="43"/>
      <c r="H140" s="43"/>
      <c r="I140" s="43"/>
      <c r="J140" s="43"/>
      <c r="K140" s="43"/>
      <c r="L140" s="43"/>
      <c r="M140" s="54"/>
      <c r="N140" s="55"/>
      <c r="O140" s="55"/>
      <c r="P140" s="55"/>
      <c r="Q140" s="55"/>
      <c r="R140" s="55"/>
      <c r="S140" s="55"/>
      <c r="T140" s="55"/>
      <c r="U140" s="55"/>
      <c r="V140" s="55"/>
      <c r="W140" s="55"/>
      <c r="X140" s="56"/>
      <c r="Y140" s="56"/>
      <c r="Z140" s="57"/>
      <c r="AA140" s="57"/>
      <c r="AB140" s="57"/>
      <c r="AC140" s="51"/>
      <c r="AD140" s="51"/>
      <c r="AE140" s="51"/>
      <c r="AF140" s="573"/>
      <c r="AG140" s="574"/>
      <c r="AH140" s="574"/>
      <c r="AI140" s="574"/>
      <c r="AJ140" s="574"/>
      <c r="AK140" s="574"/>
      <c r="AL140" s="574"/>
      <c r="AM140" s="574"/>
      <c r="AN140" s="574"/>
      <c r="AO140" s="574"/>
      <c r="AP140" s="575"/>
      <c r="AQ140" s="619"/>
      <c r="AR140" s="620"/>
      <c r="AS140" s="620"/>
      <c r="AT140" s="620"/>
      <c r="AU140" s="620"/>
      <c r="AV140" s="620"/>
      <c r="AW140" s="620"/>
      <c r="AX140" s="620"/>
      <c r="AY140" s="620"/>
      <c r="AZ140" s="620"/>
      <c r="BA140" s="620"/>
      <c r="BB140" s="620"/>
      <c r="BC140" s="620"/>
      <c r="BD140" s="620"/>
      <c r="BE140" s="620"/>
      <c r="BF140" s="620"/>
      <c r="BG140" s="620"/>
      <c r="BH140" s="620"/>
      <c r="BI140" s="620"/>
      <c r="BJ140" s="620"/>
      <c r="BK140" s="620"/>
      <c r="BL140" s="620"/>
      <c r="BM140" s="620"/>
      <c r="BN140" s="624"/>
      <c r="BO140" s="43"/>
      <c r="BP140" s="43"/>
      <c r="BQ140" s="43"/>
      <c r="BR140" s="43"/>
      <c r="BS140" s="43"/>
      <c r="BT140" s="43"/>
      <c r="BU140" s="43"/>
      <c r="BV140" s="43"/>
      <c r="BW140" s="43"/>
      <c r="BX140" s="43"/>
      <c r="BY140" s="43"/>
      <c r="BZ140" s="43"/>
      <c r="CA140" s="43"/>
      <c r="CB140" s="43"/>
      <c r="CC140" s="43"/>
      <c r="CD140" s="58"/>
      <c r="CE140" s="13"/>
    </row>
    <row r="141" spans="1:107" ht="10.35" customHeight="1" thickBot="1" x14ac:dyDescent="0.2">
      <c r="A141" s="43"/>
      <c r="B141" s="47"/>
      <c r="C141" s="47"/>
      <c r="D141" s="47"/>
      <c r="E141" s="43"/>
      <c r="F141" s="43"/>
      <c r="G141" s="43"/>
      <c r="H141" s="43"/>
      <c r="I141" s="43"/>
      <c r="J141" s="43"/>
      <c r="K141" s="43"/>
      <c r="L141" s="43"/>
      <c r="M141" s="54"/>
      <c r="N141" s="55"/>
      <c r="O141" s="55"/>
      <c r="P141" s="55"/>
      <c r="Q141" s="55"/>
      <c r="R141" s="55"/>
      <c r="S141" s="55"/>
      <c r="T141" s="55"/>
      <c r="U141" s="55"/>
      <c r="V141" s="55"/>
      <c r="W141" s="55"/>
      <c r="X141" s="56"/>
      <c r="Y141" s="56"/>
      <c r="Z141" s="57"/>
      <c r="AA141" s="57"/>
      <c r="AB141" s="57"/>
      <c r="AC141" s="51"/>
      <c r="AD141" s="51"/>
      <c r="AE141" s="51"/>
      <c r="AF141" s="576"/>
      <c r="AG141" s="577"/>
      <c r="AH141" s="577"/>
      <c r="AI141" s="577"/>
      <c r="AJ141" s="577"/>
      <c r="AK141" s="577"/>
      <c r="AL141" s="577"/>
      <c r="AM141" s="577"/>
      <c r="AN141" s="577"/>
      <c r="AO141" s="577"/>
      <c r="AP141" s="578"/>
      <c r="AQ141" s="621"/>
      <c r="AR141" s="622"/>
      <c r="AS141" s="622"/>
      <c r="AT141" s="622"/>
      <c r="AU141" s="622"/>
      <c r="AV141" s="622"/>
      <c r="AW141" s="622"/>
      <c r="AX141" s="622"/>
      <c r="AY141" s="622"/>
      <c r="AZ141" s="622"/>
      <c r="BA141" s="622"/>
      <c r="BB141" s="622"/>
      <c r="BC141" s="622"/>
      <c r="BD141" s="622"/>
      <c r="BE141" s="622"/>
      <c r="BF141" s="622"/>
      <c r="BG141" s="622"/>
      <c r="BH141" s="622"/>
      <c r="BI141" s="622"/>
      <c r="BJ141" s="622"/>
      <c r="BK141" s="622"/>
      <c r="BL141" s="622"/>
      <c r="BM141" s="622"/>
      <c r="BN141" s="625"/>
      <c r="BO141" s="43"/>
      <c r="BP141" s="43"/>
      <c r="BQ141" s="43"/>
      <c r="BR141" s="43"/>
      <c r="BS141" s="43"/>
      <c r="BT141" s="43"/>
      <c r="BU141" s="43"/>
      <c r="BV141" s="43"/>
      <c r="BW141" s="43"/>
      <c r="BX141" s="43"/>
      <c r="BY141" s="43"/>
      <c r="BZ141" s="43"/>
      <c r="CA141" s="43"/>
      <c r="CB141" s="43"/>
      <c r="CC141" s="43"/>
      <c r="CD141" s="58"/>
      <c r="CE141" s="13"/>
    </row>
    <row r="142" spans="1:107" ht="10.35" customHeight="1" x14ac:dyDescent="0.15">
      <c r="A142" s="43"/>
      <c r="B142" s="47"/>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51"/>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13"/>
      <c r="CF142" s="13"/>
      <c r="CG142" s="13"/>
      <c r="CH142" s="13"/>
      <c r="CI142" s="13"/>
      <c r="CJ142" s="13"/>
      <c r="CK142" s="13"/>
      <c r="CL142" s="13"/>
      <c r="CM142" s="13"/>
      <c r="CN142" s="13"/>
    </row>
    <row r="143" spans="1:107" ht="10.35" customHeight="1" x14ac:dyDescent="0.15">
      <c r="A143" s="43"/>
      <c r="B143" s="47"/>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51"/>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13"/>
      <c r="CF143" s="13"/>
      <c r="CG143" s="13"/>
      <c r="CH143" s="13"/>
      <c r="CI143" s="13"/>
      <c r="CJ143" s="13"/>
      <c r="CK143" s="13"/>
      <c r="CL143" s="13"/>
      <c r="CM143" s="13"/>
      <c r="CN143" s="13"/>
    </row>
    <row r="144" spans="1:107" ht="10.35" customHeight="1" x14ac:dyDescent="0.15">
      <c r="A144" s="43"/>
      <c r="B144" s="506" t="s">
        <v>56</v>
      </c>
      <c r="C144" s="506"/>
      <c r="D144" s="506"/>
      <c r="E144" s="506"/>
      <c r="F144" s="506"/>
      <c r="G144" s="506"/>
      <c r="H144" s="506"/>
      <c r="I144" s="506"/>
      <c r="J144" s="506"/>
      <c r="K144" s="506"/>
      <c r="L144" s="506"/>
      <c r="M144" s="506"/>
      <c r="N144" s="506"/>
      <c r="O144" s="506"/>
      <c r="P144" s="506"/>
      <c r="Q144" s="506"/>
      <c r="R144" s="506"/>
      <c r="S144" s="506"/>
      <c r="T144" s="506"/>
      <c r="U144" s="506"/>
      <c r="V144" s="506"/>
      <c r="W144" s="506"/>
      <c r="X144" s="506"/>
      <c r="Y144" s="43"/>
      <c r="Z144" s="43"/>
      <c r="AA144" s="43"/>
      <c r="AB144" s="43"/>
      <c r="AC144" s="43"/>
      <c r="AD144" s="43"/>
      <c r="AE144" s="43"/>
      <c r="AF144" s="43"/>
      <c r="AG144" s="43"/>
      <c r="AH144" s="43"/>
      <c r="AI144" s="43"/>
      <c r="AJ144" s="43"/>
      <c r="AK144" s="43"/>
      <c r="AL144" s="43"/>
      <c r="AM144" s="43"/>
      <c r="AN144" s="43"/>
      <c r="AO144" s="51"/>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13"/>
      <c r="CF144" s="13"/>
      <c r="CG144" s="13"/>
      <c r="CH144" s="13"/>
      <c r="CI144" s="13"/>
      <c r="CJ144" s="13"/>
      <c r="CK144" s="13"/>
      <c r="CL144" s="13"/>
      <c r="CM144" s="13"/>
      <c r="CN144" s="13"/>
    </row>
    <row r="145" spans="1:690" ht="10.35" customHeight="1" thickBot="1" x14ac:dyDescent="0.2">
      <c r="A145" s="43"/>
      <c r="B145" s="506"/>
      <c r="C145" s="506"/>
      <c r="D145" s="506"/>
      <c r="E145" s="506"/>
      <c r="F145" s="506"/>
      <c r="G145" s="506"/>
      <c r="H145" s="506"/>
      <c r="I145" s="506"/>
      <c r="J145" s="506"/>
      <c r="K145" s="506"/>
      <c r="L145" s="506"/>
      <c r="M145" s="506"/>
      <c r="N145" s="506"/>
      <c r="O145" s="506"/>
      <c r="P145" s="506"/>
      <c r="Q145" s="506"/>
      <c r="R145" s="506"/>
      <c r="S145" s="506"/>
      <c r="T145" s="506"/>
      <c r="U145" s="506"/>
      <c r="V145" s="506"/>
      <c r="W145" s="506"/>
      <c r="X145" s="506"/>
      <c r="Y145" s="43"/>
      <c r="Z145" s="43"/>
      <c r="AA145" s="43"/>
      <c r="AB145" s="43"/>
      <c r="AC145" s="43"/>
      <c r="AD145" s="43"/>
      <c r="AE145" s="43"/>
      <c r="AF145" s="43"/>
      <c r="AG145" s="43"/>
      <c r="AH145" s="43"/>
      <c r="AI145" s="43"/>
      <c r="AJ145" s="43"/>
      <c r="AK145" s="43"/>
      <c r="AL145" s="43"/>
      <c r="AM145" s="43"/>
      <c r="AN145" s="43"/>
      <c r="AO145" s="51"/>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13"/>
      <c r="CF145" s="13"/>
      <c r="CG145" s="13"/>
      <c r="CH145" s="13"/>
      <c r="CI145" s="13"/>
      <c r="CJ145" s="13"/>
      <c r="CK145" s="13"/>
      <c r="CL145" s="13"/>
      <c r="CM145" s="13"/>
      <c r="CN145" s="13"/>
    </row>
    <row r="146" spans="1:690" ht="10.35" customHeight="1" x14ac:dyDescent="0.15">
      <c r="A146" s="43"/>
      <c r="B146" s="523" t="s">
        <v>57</v>
      </c>
      <c r="C146" s="484"/>
      <c r="D146" s="484"/>
      <c r="E146" s="484"/>
      <c r="F146" s="484"/>
      <c r="G146" s="484"/>
      <c r="H146" s="484"/>
      <c r="I146" s="484"/>
      <c r="J146" s="484"/>
      <c r="K146" s="484"/>
      <c r="L146" s="484"/>
      <c r="M146" s="484"/>
      <c r="N146" s="611"/>
      <c r="O146" s="596" t="str">
        <f>IF(COUNTIF($K$8:$ZJ$8,K1)&gt;0,K1&amp;"月","")</f>
        <v>1月</v>
      </c>
      <c r="P146" s="597"/>
      <c r="Q146" s="597"/>
      <c r="R146" s="596" t="str">
        <f>IF(COUNTIF($K$8:$ZJ$8,N1)&gt;0,N1&amp;"月","")</f>
        <v/>
      </c>
      <c r="S146" s="597"/>
      <c r="T146" s="597"/>
      <c r="U146" s="596" t="str">
        <f>IF(COUNTIF($K$8:$ZJ$8,Q1)&gt;0,Q1&amp;"月","")</f>
        <v>3月</v>
      </c>
      <c r="V146" s="597"/>
      <c r="W146" s="597"/>
      <c r="X146" s="596" t="str">
        <f>IF(COUNTIF($K$8:$ZJ$8,T1)&gt;0,T1&amp;"月","")</f>
        <v>4月</v>
      </c>
      <c r="Y146" s="597"/>
      <c r="Z146" s="597"/>
      <c r="AA146" s="596" t="str">
        <f>IF(COUNTIF($K$8:$ZJ$8,W1)&gt;0,W1&amp;"月","")</f>
        <v/>
      </c>
      <c r="AB146" s="597"/>
      <c r="AC146" s="597"/>
      <c r="AD146" s="596" t="str">
        <f>IF(COUNTIF($K$8:$ZJ$8,Z1)&gt;0,Z1&amp;"月","")</f>
        <v>6月</v>
      </c>
      <c r="AE146" s="597"/>
      <c r="AF146" s="597"/>
      <c r="AG146" s="596" t="str">
        <f>IF(COUNTIF($K$8:$ZJ$8,AC1)&gt;0,AC1&amp;"月","")</f>
        <v/>
      </c>
      <c r="AH146" s="597"/>
      <c r="AI146" s="597"/>
      <c r="AJ146" s="596" t="str">
        <f>IF(COUNTIF($K$8:$ZJ$8,AF1)&gt;0,AF1&amp;"月","")</f>
        <v/>
      </c>
      <c r="AK146" s="597"/>
      <c r="AL146" s="597"/>
      <c r="AM146" s="596" t="str">
        <f>IF(COUNTIF($K$8:$ZJ$8,AI1)&gt;0,AI1&amp;"月","")</f>
        <v/>
      </c>
      <c r="AN146" s="597"/>
      <c r="AO146" s="597"/>
      <c r="AP146" s="596" t="str">
        <f>IF(COUNTIF($K$8:$ZJ$8,AL1)&gt;0,AL1&amp;"月","")</f>
        <v>10月</v>
      </c>
      <c r="AQ146" s="597"/>
      <c r="AR146" s="597"/>
      <c r="AS146" s="596" t="str">
        <f>IF(COUNTIF($K$8:$ZJ$8,AO1)&gt;0,AO1&amp;"月","")</f>
        <v/>
      </c>
      <c r="AT146" s="597"/>
      <c r="AU146" s="597"/>
      <c r="AV146" s="596" t="str">
        <f>IF(COUNTIF($K$8:$ZJ$8,AR1)&gt;0,AR1&amp;"月","")</f>
        <v>12月</v>
      </c>
      <c r="AW146" s="597"/>
      <c r="AX146" s="598"/>
      <c r="AY146" s="597" t="str">
        <f>"（年"&amp;SUM(O149:AX149)&amp;"回）"</f>
        <v>（年9回）</v>
      </c>
      <c r="AZ146" s="597"/>
      <c r="BA146" s="597"/>
      <c r="BB146" s="597"/>
      <c r="BC146" s="597"/>
      <c r="BD146" s="599" t="s">
        <v>61</v>
      </c>
      <c r="BE146" s="600"/>
      <c r="BF146" s="600"/>
      <c r="BG146" s="600"/>
      <c r="BH146" s="600"/>
      <c r="BI146" s="600"/>
      <c r="BJ146" s="600"/>
      <c r="BK146" s="600"/>
      <c r="BL146" s="600"/>
      <c r="BM146" s="600"/>
      <c r="BN146" s="600"/>
      <c r="BO146" s="600"/>
      <c r="BP146" s="601"/>
      <c r="BQ146" s="59"/>
      <c r="BR146" s="59"/>
      <c r="BS146" s="59"/>
      <c r="BT146" s="43"/>
      <c r="BU146" s="43"/>
      <c r="BV146" s="43"/>
      <c r="BW146" s="43"/>
      <c r="BX146" s="43"/>
      <c r="BY146" s="43"/>
      <c r="BZ146" s="43"/>
      <c r="CA146" s="43"/>
      <c r="CB146" s="43"/>
      <c r="CC146" s="43"/>
      <c r="CD146" s="43"/>
      <c r="CE146" s="13"/>
      <c r="CF146" s="13"/>
      <c r="CG146" s="13"/>
      <c r="CH146" s="13"/>
      <c r="CI146" s="13"/>
      <c r="CJ146" s="13"/>
      <c r="CK146" s="13"/>
      <c r="CL146" s="13"/>
      <c r="CM146" s="13"/>
      <c r="CN146" s="13"/>
    </row>
    <row r="147" spans="1:690" ht="10.35" customHeight="1" x14ac:dyDescent="0.15">
      <c r="A147" s="43"/>
      <c r="B147" s="561"/>
      <c r="C147" s="477"/>
      <c r="D147" s="477"/>
      <c r="E147" s="477"/>
      <c r="F147" s="477"/>
      <c r="G147" s="477"/>
      <c r="H147" s="477"/>
      <c r="I147" s="477"/>
      <c r="J147" s="477"/>
      <c r="K147" s="477"/>
      <c r="L147" s="477"/>
      <c r="M147" s="477"/>
      <c r="N147" s="612"/>
      <c r="O147" s="460"/>
      <c r="P147" s="456"/>
      <c r="Q147" s="456"/>
      <c r="R147" s="460"/>
      <c r="S147" s="456"/>
      <c r="T147" s="456"/>
      <c r="U147" s="460"/>
      <c r="V147" s="456"/>
      <c r="W147" s="456"/>
      <c r="X147" s="460"/>
      <c r="Y147" s="456"/>
      <c r="Z147" s="456"/>
      <c r="AA147" s="460"/>
      <c r="AB147" s="456"/>
      <c r="AC147" s="456"/>
      <c r="AD147" s="460"/>
      <c r="AE147" s="456"/>
      <c r="AF147" s="456"/>
      <c r="AG147" s="460"/>
      <c r="AH147" s="456"/>
      <c r="AI147" s="456"/>
      <c r="AJ147" s="460"/>
      <c r="AK147" s="456"/>
      <c r="AL147" s="456"/>
      <c r="AM147" s="460"/>
      <c r="AN147" s="456"/>
      <c r="AO147" s="456"/>
      <c r="AP147" s="460"/>
      <c r="AQ147" s="456"/>
      <c r="AR147" s="456"/>
      <c r="AS147" s="460"/>
      <c r="AT147" s="456"/>
      <c r="AU147" s="456"/>
      <c r="AV147" s="460"/>
      <c r="AW147" s="456"/>
      <c r="AX147" s="503"/>
      <c r="AY147" s="456"/>
      <c r="AZ147" s="456"/>
      <c r="BA147" s="456"/>
      <c r="BB147" s="456"/>
      <c r="BC147" s="456"/>
      <c r="BD147" s="602"/>
      <c r="BE147" s="603"/>
      <c r="BF147" s="603"/>
      <c r="BG147" s="603"/>
      <c r="BH147" s="603"/>
      <c r="BI147" s="603"/>
      <c r="BJ147" s="603"/>
      <c r="BK147" s="603"/>
      <c r="BL147" s="603"/>
      <c r="BM147" s="603"/>
      <c r="BN147" s="603"/>
      <c r="BO147" s="603"/>
      <c r="BP147" s="604"/>
      <c r="BQ147" s="59"/>
      <c r="BR147" s="59"/>
      <c r="BS147" s="59"/>
      <c r="BT147" s="43"/>
      <c r="BU147" s="43"/>
      <c r="BV147" s="43"/>
      <c r="BW147" s="43"/>
      <c r="BX147" s="43"/>
      <c r="BY147" s="43"/>
      <c r="BZ147" s="43"/>
      <c r="CA147" s="43"/>
      <c r="CB147" s="43"/>
      <c r="CC147" s="43"/>
      <c r="CD147" s="43"/>
      <c r="CE147" s="13"/>
      <c r="CF147" s="13"/>
      <c r="CG147" s="13"/>
      <c r="CH147" s="13"/>
      <c r="CI147" s="13"/>
      <c r="CJ147" s="13"/>
      <c r="CK147" s="13"/>
      <c r="CL147" s="13"/>
      <c r="CM147" s="13"/>
      <c r="CN147" s="13"/>
    </row>
    <row r="148" spans="1:690" ht="10.35" customHeight="1" x14ac:dyDescent="0.15">
      <c r="A148" s="43"/>
      <c r="B148" s="561"/>
      <c r="C148" s="477"/>
      <c r="D148" s="477"/>
      <c r="E148" s="477"/>
      <c r="F148" s="477"/>
      <c r="G148" s="477"/>
      <c r="H148" s="477"/>
      <c r="I148" s="477"/>
      <c r="J148" s="477"/>
      <c r="K148" s="477"/>
      <c r="L148" s="477"/>
      <c r="M148" s="477"/>
      <c r="N148" s="612"/>
      <c r="O148" s="461"/>
      <c r="P148" s="458"/>
      <c r="Q148" s="458"/>
      <c r="R148" s="461"/>
      <c r="S148" s="458"/>
      <c r="T148" s="458"/>
      <c r="U148" s="461"/>
      <c r="V148" s="458"/>
      <c r="W148" s="458"/>
      <c r="X148" s="461"/>
      <c r="Y148" s="458"/>
      <c r="Z148" s="458"/>
      <c r="AA148" s="461"/>
      <c r="AB148" s="458"/>
      <c r="AC148" s="458"/>
      <c r="AD148" s="461"/>
      <c r="AE148" s="458"/>
      <c r="AF148" s="458"/>
      <c r="AG148" s="461"/>
      <c r="AH148" s="458"/>
      <c r="AI148" s="458"/>
      <c r="AJ148" s="461"/>
      <c r="AK148" s="458"/>
      <c r="AL148" s="458"/>
      <c r="AM148" s="461"/>
      <c r="AN148" s="458"/>
      <c r="AO148" s="458"/>
      <c r="AP148" s="461"/>
      <c r="AQ148" s="458"/>
      <c r="AR148" s="458"/>
      <c r="AS148" s="461"/>
      <c r="AT148" s="458"/>
      <c r="AU148" s="458"/>
      <c r="AV148" s="461"/>
      <c r="AW148" s="458"/>
      <c r="AX148" s="504"/>
      <c r="AY148" s="458"/>
      <c r="AZ148" s="458"/>
      <c r="BA148" s="458"/>
      <c r="BB148" s="458"/>
      <c r="BC148" s="458"/>
      <c r="BD148" s="605">
        <f>SUM(K46:ZI46)</f>
        <v>51330</v>
      </c>
      <c r="BE148" s="606"/>
      <c r="BF148" s="606"/>
      <c r="BG148" s="606"/>
      <c r="BH148" s="606"/>
      <c r="BI148" s="606"/>
      <c r="BJ148" s="606"/>
      <c r="BK148" s="606"/>
      <c r="BL148" s="606"/>
      <c r="BM148" s="606"/>
      <c r="BN148" s="606"/>
      <c r="BO148" s="606"/>
      <c r="BP148" s="607"/>
      <c r="BQ148" s="59"/>
      <c r="BR148" s="59"/>
      <c r="BS148" s="59"/>
      <c r="BT148" s="43"/>
      <c r="BU148" s="43"/>
      <c r="BV148" s="43"/>
      <c r="BW148" s="43"/>
      <c r="BX148" s="43"/>
      <c r="BY148" s="43"/>
      <c r="BZ148" s="43"/>
      <c r="CA148" s="43"/>
      <c r="CB148" s="43"/>
      <c r="CC148" s="43"/>
      <c r="CD148" s="43"/>
      <c r="CE148" s="13"/>
      <c r="CF148" s="13"/>
      <c r="CG148" s="13"/>
      <c r="CH148" s="13"/>
      <c r="CI148" s="13"/>
      <c r="CJ148" s="13"/>
      <c r="CK148" s="13"/>
      <c r="CL148" s="13"/>
      <c r="CM148" s="13"/>
      <c r="CN148" s="13"/>
    </row>
    <row r="149" spans="1:690" ht="14.25" thickBot="1" x14ac:dyDescent="0.2">
      <c r="A149" s="43"/>
      <c r="B149" s="613"/>
      <c r="C149" s="594"/>
      <c r="D149" s="594"/>
      <c r="E149" s="594"/>
      <c r="F149" s="594"/>
      <c r="G149" s="594"/>
      <c r="H149" s="594"/>
      <c r="I149" s="594"/>
      <c r="J149" s="594"/>
      <c r="K149" s="594"/>
      <c r="L149" s="594"/>
      <c r="M149" s="594"/>
      <c r="N149" s="614"/>
      <c r="O149" s="476">
        <f>COUNTIF($K$8:$ZJ$8,K1)</f>
        <v>2</v>
      </c>
      <c r="P149" s="476"/>
      <c r="Q149" s="476"/>
      <c r="R149" s="476">
        <f>COUNTIF($K$8:$ZJ$8,N1)</f>
        <v>0</v>
      </c>
      <c r="S149" s="476"/>
      <c r="T149" s="476"/>
      <c r="U149" s="476">
        <f>COUNTIF($K$8:$ZJ$8,Q1)</f>
        <v>1</v>
      </c>
      <c r="V149" s="476"/>
      <c r="W149" s="476"/>
      <c r="X149" s="476">
        <f>COUNTIF($K$8:$ZJ$8,T1)</f>
        <v>1</v>
      </c>
      <c r="Y149" s="476"/>
      <c r="Z149" s="476"/>
      <c r="AA149" s="476">
        <f>COUNTIF($K$8:$ZJ$8,W1)</f>
        <v>0</v>
      </c>
      <c r="AB149" s="476"/>
      <c r="AC149" s="476"/>
      <c r="AD149" s="476">
        <f>COUNTIF($K$8:$ZJ$8,Z1)</f>
        <v>2</v>
      </c>
      <c r="AE149" s="476"/>
      <c r="AF149" s="476"/>
      <c r="AG149" s="476">
        <f>COUNTIF($K$8:$ZJ$8,AC1)</f>
        <v>0</v>
      </c>
      <c r="AH149" s="476"/>
      <c r="AI149" s="476"/>
      <c r="AJ149" s="476">
        <f>COUNTIF($K$8:$ZJ$8,AF1)</f>
        <v>0</v>
      </c>
      <c r="AK149" s="476"/>
      <c r="AL149" s="476"/>
      <c r="AM149" s="476">
        <f>COUNTIF($K$8:$ZJ$8,AI1)</f>
        <v>0</v>
      </c>
      <c r="AN149" s="476"/>
      <c r="AO149" s="476"/>
      <c r="AP149" s="476">
        <f>COUNTIF($K$8:$ZJ$8,AL1)</f>
        <v>1</v>
      </c>
      <c r="AQ149" s="476"/>
      <c r="AR149" s="476"/>
      <c r="AS149" s="476">
        <f>COUNTIF($K$8:$ZJ$8,AO1)</f>
        <v>0</v>
      </c>
      <c r="AT149" s="476"/>
      <c r="AU149" s="476"/>
      <c r="AV149" s="476">
        <f>COUNTIF($K$8:$ZJ$8,AR1)</f>
        <v>2</v>
      </c>
      <c r="AW149" s="476"/>
      <c r="AX149" s="476"/>
      <c r="AY149" s="40"/>
      <c r="AZ149" s="40"/>
      <c r="BA149" s="40"/>
      <c r="BB149" s="40"/>
      <c r="BC149" s="40"/>
      <c r="BD149" s="608"/>
      <c r="BE149" s="609"/>
      <c r="BF149" s="609"/>
      <c r="BG149" s="609"/>
      <c r="BH149" s="609"/>
      <c r="BI149" s="609"/>
      <c r="BJ149" s="609"/>
      <c r="BK149" s="609"/>
      <c r="BL149" s="609"/>
      <c r="BM149" s="609"/>
      <c r="BN149" s="609"/>
      <c r="BO149" s="609"/>
      <c r="BP149" s="610"/>
      <c r="BQ149" s="43"/>
      <c r="BR149" s="43"/>
      <c r="BS149" s="43"/>
      <c r="BT149" s="43"/>
      <c r="BU149" s="43"/>
      <c r="BV149" s="43"/>
      <c r="BW149" s="43"/>
      <c r="BX149" s="43"/>
      <c r="BY149" s="43"/>
      <c r="BZ149" s="43"/>
      <c r="CA149" s="43"/>
      <c r="CB149" s="43"/>
      <c r="CC149" s="43"/>
      <c r="CD149" s="43"/>
      <c r="CE149" s="13"/>
      <c r="CF149" s="13"/>
      <c r="CG149" s="13"/>
      <c r="CH149" s="13"/>
      <c r="CI149" s="13"/>
      <c r="CJ149" s="13"/>
      <c r="CK149" s="13"/>
      <c r="CL149" s="13"/>
      <c r="CM149" s="13"/>
      <c r="CN149" s="13"/>
    </row>
    <row r="151" spans="1:690" ht="10.35" customHeight="1" x14ac:dyDescent="0.4">
      <c r="ZJ151" s="3"/>
      <c r="ZN151" s="4"/>
    </row>
    <row r="152" spans="1:690" ht="10.35" customHeight="1" x14ac:dyDescent="0.4">
      <c r="ZJ152" s="3"/>
      <c r="ZN152" s="4"/>
    </row>
    <row r="153" spans="1:690" ht="10.35" customHeight="1" x14ac:dyDescent="0.4">
      <c r="ZJ153" s="3"/>
      <c r="ZN153" s="4"/>
    </row>
    <row r="154" spans="1:690" ht="10.35" customHeight="1" x14ac:dyDescent="0.4">
      <c r="ZJ154" s="3"/>
      <c r="ZN154" s="4"/>
    </row>
  </sheetData>
  <sheetProtection sheet="1" objects="1" scenarios="1" selectLockedCells="1"/>
  <protectedRanges>
    <protectedRange algorithmName="SHA-512" hashValue="URDwdwExEXHgZAEbEM8eE2bYpmQ8GmJl8qUhQjElxRD9cRNMFpva4QY4RNH8AnFxL9Qe81ymdDOjyW/a6be02A==" saltValue="HnQ9TKfbJ4yu3sLzl4HXHQ==" spinCount="100000" sqref="AY2:CC4" name="範囲1"/>
    <protectedRange sqref="K9:ZI48" name="範囲3"/>
  </protectedRanges>
  <mergeCells count="2438">
    <mergeCell ref="A57:J59"/>
    <mergeCell ref="A60:J62"/>
    <mergeCell ref="A63:J65"/>
    <mergeCell ref="A66:J68"/>
    <mergeCell ref="A69:J71"/>
    <mergeCell ref="A72:J74"/>
    <mergeCell ref="AV149:AX149"/>
    <mergeCell ref="AD149:AF149"/>
    <mergeCell ref="AG149:AI149"/>
    <mergeCell ref="AJ149:AL149"/>
    <mergeCell ref="AM149:AO149"/>
    <mergeCell ref="AP149:AR149"/>
    <mergeCell ref="AS149:AU149"/>
    <mergeCell ref="AS146:AU148"/>
    <mergeCell ref="AV146:AX148"/>
    <mergeCell ref="AY146:BC148"/>
    <mergeCell ref="BD146:BP147"/>
    <mergeCell ref="BD148:BP149"/>
    <mergeCell ref="O149:Q149"/>
    <mergeCell ref="R149:T149"/>
    <mergeCell ref="U149:W149"/>
    <mergeCell ref="CX132:CZ134"/>
    <mergeCell ref="X149:Z149"/>
    <mergeCell ref="AA149:AC149"/>
    <mergeCell ref="AA146:AC148"/>
    <mergeCell ref="AD146:AF148"/>
    <mergeCell ref="AG146:AI148"/>
    <mergeCell ref="AJ146:AL148"/>
    <mergeCell ref="AM146:AO148"/>
    <mergeCell ref="AP146:AR148"/>
    <mergeCell ref="B144:X145"/>
    <mergeCell ref="B146:N149"/>
    <mergeCell ref="O146:Q148"/>
    <mergeCell ref="R146:T148"/>
    <mergeCell ref="U146:W148"/>
    <mergeCell ref="X146:Z148"/>
    <mergeCell ref="BI137:BK138"/>
    <mergeCell ref="BL137:BN138"/>
    <mergeCell ref="DA132:DC134"/>
    <mergeCell ref="AF137:AP141"/>
    <mergeCell ref="AQ137:AS138"/>
    <mergeCell ref="AT137:AV138"/>
    <mergeCell ref="AW137:AY138"/>
    <mergeCell ref="AZ137:BB138"/>
    <mergeCell ref="BC137:BE138"/>
    <mergeCell ref="BF137:BH138"/>
    <mergeCell ref="CL131:CQ131"/>
    <mergeCell ref="CF132:CH134"/>
    <mergeCell ref="CI132:CK134"/>
    <mergeCell ref="CL132:CN134"/>
    <mergeCell ref="CO132:CQ134"/>
    <mergeCell ref="CR132:CT134"/>
    <mergeCell ref="AZ127:BC130"/>
    <mergeCell ref="BD127:BF130"/>
    <mergeCell ref="BG127:BL130"/>
    <mergeCell ref="BM127:BN130"/>
    <mergeCell ref="AF131:BF134"/>
    <mergeCell ref="BG131:BL134"/>
    <mergeCell ref="BM131:BN134"/>
    <mergeCell ref="CU132:CW134"/>
    <mergeCell ref="AQ139:AS141"/>
    <mergeCell ref="AT139:AV141"/>
    <mergeCell ref="AW139:AY141"/>
    <mergeCell ref="AZ139:BB141"/>
    <mergeCell ref="BC139:BE141"/>
    <mergeCell ref="BF139:BH141"/>
    <mergeCell ref="BI139:BK141"/>
    <mergeCell ref="BL139:BN141"/>
    <mergeCell ref="S125:Z126"/>
    <mergeCell ref="AA125:AH126"/>
    <mergeCell ref="AI125:AP126"/>
    <mergeCell ref="AF127:AP130"/>
    <mergeCell ref="AQ127:AW130"/>
    <mergeCell ref="AX127:AY130"/>
    <mergeCell ref="AQ123:AW126"/>
    <mergeCell ref="AX123:AY126"/>
    <mergeCell ref="AZ123:BC126"/>
    <mergeCell ref="BD123:BF126"/>
    <mergeCell ref="BG123:BL126"/>
    <mergeCell ref="BM123:BN126"/>
    <mergeCell ref="AA121:AH122"/>
    <mergeCell ref="AI121:AP122"/>
    <mergeCell ref="B123:C126"/>
    <mergeCell ref="D123:K124"/>
    <mergeCell ref="L123:R124"/>
    <mergeCell ref="S123:Z124"/>
    <mergeCell ref="AA123:AH124"/>
    <mergeCell ref="AI123:AP124"/>
    <mergeCell ref="D125:K126"/>
    <mergeCell ref="L125:R126"/>
    <mergeCell ref="AQ119:AW122"/>
    <mergeCell ref="AX119:AY122"/>
    <mergeCell ref="AZ119:BC122"/>
    <mergeCell ref="BD119:BF122"/>
    <mergeCell ref="BG119:BL122"/>
    <mergeCell ref="BM119:BN122"/>
    <mergeCell ref="AI117:AP118"/>
    <mergeCell ref="B119:C122"/>
    <mergeCell ref="D119:K120"/>
    <mergeCell ref="L119:R120"/>
    <mergeCell ref="S119:Z120"/>
    <mergeCell ref="AA119:AH120"/>
    <mergeCell ref="AI119:AP120"/>
    <mergeCell ref="D121:K122"/>
    <mergeCell ref="L121:R122"/>
    <mergeCell ref="S121:Z122"/>
    <mergeCell ref="AQ115:AW118"/>
    <mergeCell ref="AX115:AY118"/>
    <mergeCell ref="AZ115:BC118"/>
    <mergeCell ref="BD115:BF118"/>
    <mergeCell ref="BG115:BL118"/>
    <mergeCell ref="BM115:BN118"/>
    <mergeCell ref="B115:C118"/>
    <mergeCell ref="D115:K116"/>
    <mergeCell ref="L115:R116"/>
    <mergeCell ref="S115:Z116"/>
    <mergeCell ref="AA115:AH116"/>
    <mergeCell ref="AI115:AP116"/>
    <mergeCell ref="D117:K118"/>
    <mergeCell ref="L117:R118"/>
    <mergeCell ref="S117:Z118"/>
    <mergeCell ref="AA117:AH118"/>
    <mergeCell ref="BD111:BF114"/>
    <mergeCell ref="BG111:BL114"/>
    <mergeCell ref="BM111:BN114"/>
    <mergeCell ref="D113:K114"/>
    <mergeCell ref="L113:R114"/>
    <mergeCell ref="S113:Z114"/>
    <mergeCell ref="AA113:AH114"/>
    <mergeCell ref="AI113:AP114"/>
    <mergeCell ref="BG109:BN110"/>
    <mergeCell ref="B111:C114"/>
    <mergeCell ref="D111:K112"/>
    <mergeCell ref="L111:R112"/>
    <mergeCell ref="S111:Z112"/>
    <mergeCell ref="AA111:AH112"/>
    <mergeCell ref="AI111:AP112"/>
    <mergeCell ref="AQ111:AW114"/>
    <mergeCell ref="AX111:AY114"/>
    <mergeCell ref="AZ111:BC114"/>
    <mergeCell ref="AL103:AN103"/>
    <mergeCell ref="AO103:AQ103"/>
    <mergeCell ref="AR103:AT103"/>
    <mergeCell ref="D106:AJ106"/>
    <mergeCell ref="B107:AO108"/>
    <mergeCell ref="B109:C110"/>
    <mergeCell ref="D109:AP110"/>
    <mergeCell ref="AQ109:BF110"/>
    <mergeCell ref="BT100:CD102"/>
    <mergeCell ref="K103:M103"/>
    <mergeCell ref="N103:P103"/>
    <mergeCell ref="Q103:S103"/>
    <mergeCell ref="T103:V103"/>
    <mergeCell ref="W103:Y103"/>
    <mergeCell ref="Z103:AB103"/>
    <mergeCell ref="AC103:AE103"/>
    <mergeCell ref="AF103:AH103"/>
    <mergeCell ref="AI103:AK103"/>
    <mergeCell ref="AI100:AK102"/>
    <mergeCell ref="AL100:AN102"/>
    <mergeCell ref="AO100:AQ102"/>
    <mergeCell ref="AR100:AT102"/>
    <mergeCell ref="AU100:BC102"/>
    <mergeCell ref="BD100:BS102"/>
    <mergeCell ref="A98:AH99"/>
    <mergeCell ref="A100:J102"/>
    <mergeCell ref="K100:M102"/>
    <mergeCell ref="N100:P102"/>
    <mergeCell ref="Q100:S102"/>
    <mergeCell ref="T100:V102"/>
    <mergeCell ref="W100:Y102"/>
    <mergeCell ref="Z100:AB102"/>
    <mergeCell ref="AC100:AE102"/>
    <mergeCell ref="AF100:AH102"/>
    <mergeCell ref="BN90:BR92"/>
    <mergeCell ref="BS90:BV92"/>
    <mergeCell ref="BW90:CD92"/>
    <mergeCell ref="A93:AH94"/>
    <mergeCell ref="A95:J97"/>
    <mergeCell ref="K95:T97"/>
    <mergeCell ref="U95:Y97"/>
    <mergeCell ref="AJ90:AN92"/>
    <mergeCell ref="AO90:AS92"/>
    <mergeCell ref="AT90:AX92"/>
    <mergeCell ref="AY90:BC92"/>
    <mergeCell ref="BD90:BH92"/>
    <mergeCell ref="BI90:BM92"/>
    <mergeCell ref="D90:J92"/>
    <mergeCell ref="K90:O92"/>
    <mergeCell ref="P90:T92"/>
    <mergeCell ref="U90:Y92"/>
    <mergeCell ref="Z90:AD92"/>
    <mergeCell ref="AE90:AI92"/>
    <mergeCell ref="AY87:BC89"/>
    <mergeCell ref="BD87:BH89"/>
    <mergeCell ref="BI87:BM89"/>
    <mergeCell ref="BN87:BR89"/>
    <mergeCell ref="BS87:BV89"/>
    <mergeCell ref="BW87:CD89"/>
    <mergeCell ref="BW84:CD86"/>
    <mergeCell ref="D87:J89"/>
    <mergeCell ref="K87:O89"/>
    <mergeCell ref="P87:T89"/>
    <mergeCell ref="U87:Y89"/>
    <mergeCell ref="Z87:AD89"/>
    <mergeCell ref="AE87:AI89"/>
    <mergeCell ref="AJ87:AN89"/>
    <mergeCell ref="AO87:AS89"/>
    <mergeCell ref="AT87:AX89"/>
    <mergeCell ref="AT84:AX86"/>
    <mergeCell ref="AY84:BC86"/>
    <mergeCell ref="BD84:BH86"/>
    <mergeCell ref="BI84:BM86"/>
    <mergeCell ref="BN84:BR86"/>
    <mergeCell ref="BS84:BV86"/>
    <mergeCell ref="AO81:AS83"/>
    <mergeCell ref="AT81:AX83"/>
    <mergeCell ref="AY81:BC83"/>
    <mergeCell ref="BD81:BH83"/>
    <mergeCell ref="BI81:BM83"/>
    <mergeCell ref="BN81:BR83"/>
    <mergeCell ref="BN78:BR80"/>
    <mergeCell ref="BS78:BV80"/>
    <mergeCell ref="BW78:CD80"/>
    <mergeCell ref="D81:J83"/>
    <mergeCell ref="K81:O83"/>
    <mergeCell ref="P81:T83"/>
    <mergeCell ref="U81:Y83"/>
    <mergeCell ref="Z81:AD83"/>
    <mergeCell ref="AE81:AI83"/>
    <mergeCell ref="AJ81:AN83"/>
    <mergeCell ref="AJ78:AN80"/>
    <mergeCell ref="AO78:AS80"/>
    <mergeCell ref="AT78:AX80"/>
    <mergeCell ref="AY78:BC80"/>
    <mergeCell ref="BD78:BH80"/>
    <mergeCell ref="BI78:BM80"/>
    <mergeCell ref="BN75:BR77"/>
    <mergeCell ref="BS75:BV77"/>
    <mergeCell ref="BW75:CD77"/>
    <mergeCell ref="A78:C92"/>
    <mergeCell ref="D78:J80"/>
    <mergeCell ref="K78:O80"/>
    <mergeCell ref="P78:T80"/>
    <mergeCell ref="U78:Y80"/>
    <mergeCell ref="Z78:AD80"/>
    <mergeCell ref="AE78:AI80"/>
    <mergeCell ref="AJ75:AN77"/>
    <mergeCell ref="AO75:AS77"/>
    <mergeCell ref="AT75:AX77"/>
    <mergeCell ref="AY75:BC77"/>
    <mergeCell ref="BD75:BH77"/>
    <mergeCell ref="BI75:BM77"/>
    <mergeCell ref="A75:J77"/>
    <mergeCell ref="K75:O77"/>
    <mergeCell ref="P75:T77"/>
    <mergeCell ref="U75:Y77"/>
    <mergeCell ref="Z75:AD77"/>
    <mergeCell ref="AE75:AI77"/>
    <mergeCell ref="BS81:BV83"/>
    <mergeCell ref="BW81:CD83"/>
    <mergeCell ref="D84:J86"/>
    <mergeCell ref="K84:O86"/>
    <mergeCell ref="P84:T86"/>
    <mergeCell ref="U84:Y86"/>
    <mergeCell ref="Z84:AD86"/>
    <mergeCell ref="AE84:AI86"/>
    <mergeCell ref="AJ84:AN86"/>
    <mergeCell ref="AO84:AS86"/>
    <mergeCell ref="AY72:BC74"/>
    <mergeCell ref="BD72:BH74"/>
    <mergeCell ref="BI72:BM74"/>
    <mergeCell ref="BN72:BR74"/>
    <mergeCell ref="BS72:BV74"/>
    <mergeCell ref="BW72:CD74"/>
    <mergeCell ref="BW69:CD71"/>
    <mergeCell ref="K72:O74"/>
    <mergeCell ref="P72:T74"/>
    <mergeCell ref="U72:Y74"/>
    <mergeCell ref="Z72:AD74"/>
    <mergeCell ref="AE72:AI74"/>
    <mergeCell ref="AJ72:AN74"/>
    <mergeCell ref="AO72:AS74"/>
    <mergeCell ref="AT72:AX74"/>
    <mergeCell ref="AT69:AX71"/>
    <mergeCell ref="AY69:BC71"/>
    <mergeCell ref="BD69:BH71"/>
    <mergeCell ref="BI69:BM71"/>
    <mergeCell ref="BN69:BR71"/>
    <mergeCell ref="BS69:BV71"/>
    <mergeCell ref="BW66:CD68"/>
    <mergeCell ref="K69:O71"/>
    <mergeCell ref="P69:T71"/>
    <mergeCell ref="U69:Y71"/>
    <mergeCell ref="Z69:AD71"/>
    <mergeCell ref="AE69:AI71"/>
    <mergeCell ref="AJ69:AN71"/>
    <mergeCell ref="AO69:AS71"/>
    <mergeCell ref="AT66:AX68"/>
    <mergeCell ref="AY66:BC68"/>
    <mergeCell ref="BD66:BH68"/>
    <mergeCell ref="BI66:BM68"/>
    <mergeCell ref="BN66:BR68"/>
    <mergeCell ref="BS66:BV68"/>
    <mergeCell ref="BS63:BV65"/>
    <mergeCell ref="BW63:CD65"/>
    <mergeCell ref="K66:O68"/>
    <mergeCell ref="P66:T68"/>
    <mergeCell ref="U66:Y68"/>
    <mergeCell ref="Z66:AD68"/>
    <mergeCell ref="AE66:AI68"/>
    <mergeCell ref="AJ66:AN68"/>
    <mergeCell ref="AO66:AS68"/>
    <mergeCell ref="AO63:AS65"/>
    <mergeCell ref="AT63:AX65"/>
    <mergeCell ref="AY63:BC65"/>
    <mergeCell ref="BD63:BH65"/>
    <mergeCell ref="BI63:BM65"/>
    <mergeCell ref="BN63:BR65"/>
    <mergeCell ref="BN60:BR62"/>
    <mergeCell ref="BS60:BV62"/>
    <mergeCell ref="BW60:CD62"/>
    <mergeCell ref="K63:O65"/>
    <mergeCell ref="P63:T65"/>
    <mergeCell ref="U63:Y65"/>
    <mergeCell ref="Z63:AD65"/>
    <mergeCell ref="AE63:AI65"/>
    <mergeCell ref="AJ63:AN65"/>
    <mergeCell ref="AJ60:AN62"/>
    <mergeCell ref="AO60:AS62"/>
    <mergeCell ref="AT60:AX62"/>
    <mergeCell ref="AY60:BC62"/>
    <mergeCell ref="BD60:BH62"/>
    <mergeCell ref="BI60:BM62"/>
    <mergeCell ref="BI57:BM59"/>
    <mergeCell ref="BN57:BR59"/>
    <mergeCell ref="BS57:BV59"/>
    <mergeCell ref="BW57:CD59"/>
    <mergeCell ref="K60:O62"/>
    <mergeCell ref="P60:T62"/>
    <mergeCell ref="U60:Y62"/>
    <mergeCell ref="Z60:AD62"/>
    <mergeCell ref="AE60:AI62"/>
    <mergeCell ref="AE57:AI59"/>
    <mergeCell ref="AJ57:AN59"/>
    <mergeCell ref="AO57:AS59"/>
    <mergeCell ref="AT57:AX59"/>
    <mergeCell ref="AY57:BC59"/>
    <mergeCell ref="BD57:BH59"/>
    <mergeCell ref="BI54:BM56"/>
    <mergeCell ref="BN54:BR56"/>
    <mergeCell ref="BS54:BV56"/>
    <mergeCell ref="BW54:CD56"/>
    <mergeCell ref="K57:O59"/>
    <mergeCell ref="P57:T59"/>
    <mergeCell ref="U57:Y59"/>
    <mergeCell ref="Z57:AD59"/>
    <mergeCell ref="AE54:AI56"/>
    <mergeCell ref="AJ54:AN56"/>
    <mergeCell ref="AO54:AS56"/>
    <mergeCell ref="AT54:AX56"/>
    <mergeCell ref="AY54:BC56"/>
    <mergeCell ref="BD54:BH56"/>
    <mergeCell ref="YU46:YY48"/>
    <mergeCell ref="VD46:VH48"/>
    <mergeCell ref="TA46:TE48"/>
    <mergeCell ref="TF46:TJ48"/>
    <mergeCell ref="TK46:TO48"/>
    <mergeCell ref="TP46:TT48"/>
    <mergeCell ref="TU46:TY48"/>
    <mergeCell ref="TZ46:UD48"/>
    <mergeCell ref="RW46:SA48"/>
    <mergeCell ref="SB46:SF48"/>
    <mergeCell ref="SG46:SK48"/>
    <mergeCell ref="SL46:SP48"/>
    <mergeCell ref="SQ46:SU48"/>
    <mergeCell ref="SV46:SZ48"/>
    <mergeCell ref="QS46:QW48"/>
    <mergeCell ref="QX46:RB48"/>
    <mergeCell ref="YZ46:ZD48"/>
    <mergeCell ref="ZE46:ZI48"/>
    <mergeCell ref="A50:CD51"/>
    <mergeCell ref="A52:R53"/>
    <mergeCell ref="A54:J56"/>
    <mergeCell ref="K54:O56"/>
    <mergeCell ref="P54:T56"/>
    <mergeCell ref="U54:Y56"/>
    <mergeCell ref="Z54:AD56"/>
    <mergeCell ref="XQ46:XU48"/>
    <mergeCell ref="XV46:XZ48"/>
    <mergeCell ref="YA46:YE48"/>
    <mergeCell ref="YF46:YJ48"/>
    <mergeCell ref="YK46:YO48"/>
    <mergeCell ref="YP46:YT48"/>
    <mergeCell ref="WM46:WQ48"/>
    <mergeCell ref="WR46:WV48"/>
    <mergeCell ref="WW46:XA48"/>
    <mergeCell ref="XB46:XF48"/>
    <mergeCell ref="XG46:XK48"/>
    <mergeCell ref="XL46:XP48"/>
    <mergeCell ref="VI46:VM48"/>
    <mergeCell ref="VN46:VR48"/>
    <mergeCell ref="VS46:VW48"/>
    <mergeCell ref="VX46:WB48"/>
    <mergeCell ref="WC46:WG48"/>
    <mergeCell ref="WH46:WL48"/>
    <mergeCell ref="UE46:UI48"/>
    <mergeCell ref="UJ46:UN48"/>
    <mergeCell ref="UO46:US48"/>
    <mergeCell ref="UT46:UX48"/>
    <mergeCell ref="UY46:VC48"/>
    <mergeCell ref="RC46:RG48"/>
    <mergeCell ref="RH46:RL48"/>
    <mergeCell ref="RM46:RQ48"/>
    <mergeCell ref="RR46:RV48"/>
    <mergeCell ref="PO46:PS48"/>
    <mergeCell ref="PT46:PX48"/>
    <mergeCell ref="PY46:QC48"/>
    <mergeCell ref="QD46:QH48"/>
    <mergeCell ref="QI46:QM48"/>
    <mergeCell ref="QN46:QR48"/>
    <mergeCell ref="OK46:OO48"/>
    <mergeCell ref="OP46:OT48"/>
    <mergeCell ref="OU46:OY48"/>
    <mergeCell ref="OZ46:PD48"/>
    <mergeCell ref="PE46:PI48"/>
    <mergeCell ref="PJ46:PN48"/>
    <mergeCell ref="NG46:NK48"/>
    <mergeCell ref="NL46:NP48"/>
    <mergeCell ref="NQ46:NU48"/>
    <mergeCell ref="NV46:NZ48"/>
    <mergeCell ref="OA46:OE48"/>
    <mergeCell ref="OF46:OJ48"/>
    <mergeCell ref="MC46:MG48"/>
    <mergeCell ref="MH46:ML48"/>
    <mergeCell ref="MM46:MQ48"/>
    <mergeCell ref="MR46:MV48"/>
    <mergeCell ref="MW46:NA48"/>
    <mergeCell ref="NB46:NF48"/>
    <mergeCell ref="KY46:LC48"/>
    <mergeCell ref="LD46:LH48"/>
    <mergeCell ref="LI46:LM48"/>
    <mergeCell ref="LN46:LR48"/>
    <mergeCell ref="LS46:LW48"/>
    <mergeCell ref="LX46:MB48"/>
    <mergeCell ref="JU46:JY48"/>
    <mergeCell ref="JZ46:KD48"/>
    <mergeCell ref="KE46:KI48"/>
    <mergeCell ref="KJ46:KN48"/>
    <mergeCell ref="KO46:KS48"/>
    <mergeCell ref="KT46:KX48"/>
    <mergeCell ref="IQ46:IU48"/>
    <mergeCell ref="IV46:IZ48"/>
    <mergeCell ref="JA46:JE48"/>
    <mergeCell ref="JF46:JJ48"/>
    <mergeCell ref="JK46:JO48"/>
    <mergeCell ref="JP46:JT48"/>
    <mergeCell ref="HM46:HQ48"/>
    <mergeCell ref="HR46:HV48"/>
    <mergeCell ref="HW46:IA48"/>
    <mergeCell ref="IB46:IF48"/>
    <mergeCell ref="IG46:IK48"/>
    <mergeCell ref="IL46:IP48"/>
    <mergeCell ref="GI46:GM48"/>
    <mergeCell ref="GN46:GR48"/>
    <mergeCell ref="GS46:GW48"/>
    <mergeCell ref="GX46:HB48"/>
    <mergeCell ref="HC46:HG48"/>
    <mergeCell ref="HH46:HL48"/>
    <mergeCell ref="FE46:FI48"/>
    <mergeCell ref="FJ46:FN48"/>
    <mergeCell ref="FO46:FS48"/>
    <mergeCell ref="FT46:FX48"/>
    <mergeCell ref="FY46:GC48"/>
    <mergeCell ref="GD46:GH48"/>
    <mergeCell ref="EA46:EE48"/>
    <mergeCell ref="EF46:EJ48"/>
    <mergeCell ref="EK46:EO48"/>
    <mergeCell ref="EP46:ET48"/>
    <mergeCell ref="EU46:EY48"/>
    <mergeCell ref="EZ46:FD48"/>
    <mergeCell ref="CW46:DA48"/>
    <mergeCell ref="DB46:DF48"/>
    <mergeCell ref="DG46:DK48"/>
    <mergeCell ref="DL46:DP48"/>
    <mergeCell ref="DQ46:DU48"/>
    <mergeCell ref="DV46:DZ48"/>
    <mergeCell ref="BS46:BW48"/>
    <mergeCell ref="BX46:CB48"/>
    <mergeCell ref="CC46:CG48"/>
    <mergeCell ref="CH46:CL48"/>
    <mergeCell ref="CM46:CQ48"/>
    <mergeCell ref="CR46:CV48"/>
    <mergeCell ref="AO46:AS48"/>
    <mergeCell ref="AT46:AX48"/>
    <mergeCell ref="AY46:BC48"/>
    <mergeCell ref="BD46:BH48"/>
    <mergeCell ref="BI46:BM48"/>
    <mergeCell ref="BN46:BR48"/>
    <mergeCell ref="YU43:YY45"/>
    <mergeCell ref="YZ43:ZD45"/>
    <mergeCell ref="ZE43:ZI45"/>
    <mergeCell ref="A46:J48"/>
    <mergeCell ref="K46:O48"/>
    <mergeCell ref="P46:T48"/>
    <mergeCell ref="U46:Y48"/>
    <mergeCell ref="Z46:AD48"/>
    <mergeCell ref="AE46:AI48"/>
    <mergeCell ref="AJ46:AN48"/>
    <mergeCell ref="XQ43:XU45"/>
    <mergeCell ref="XV43:XZ45"/>
    <mergeCell ref="YA43:YE45"/>
    <mergeCell ref="YF43:YJ45"/>
    <mergeCell ref="YK43:YO45"/>
    <mergeCell ref="YP43:YT45"/>
    <mergeCell ref="WM43:WQ45"/>
    <mergeCell ref="WR43:WV45"/>
    <mergeCell ref="WW43:XA45"/>
    <mergeCell ref="XB43:XF45"/>
    <mergeCell ref="XG43:XK45"/>
    <mergeCell ref="XL43:XP45"/>
    <mergeCell ref="VI43:VM45"/>
    <mergeCell ref="VN43:VR45"/>
    <mergeCell ref="VS43:VW45"/>
    <mergeCell ref="VX43:WB45"/>
    <mergeCell ref="WC43:WG45"/>
    <mergeCell ref="WH43:WL45"/>
    <mergeCell ref="UE43:UI45"/>
    <mergeCell ref="UJ43:UN45"/>
    <mergeCell ref="UO43:US45"/>
    <mergeCell ref="UT43:UX45"/>
    <mergeCell ref="UY43:VC45"/>
    <mergeCell ref="VD43:VH45"/>
    <mergeCell ref="TA43:TE45"/>
    <mergeCell ref="TF43:TJ45"/>
    <mergeCell ref="TK43:TO45"/>
    <mergeCell ref="TP43:TT45"/>
    <mergeCell ref="TU43:TY45"/>
    <mergeCell ref="TZ43:UD45"/>
    <mergeCell ref="RW43:SA45"/>
    <mergeCell ref="SB43:SF45"/>
    <mergeCell ref="SG43:SK45"/>
    <mergeCell ref="SL43:SP45"/>
    <mergeCell ref="SQ43:SU45"/>
    <mergeCell ref="SV43:SZ45"/>
    <mergeCell ref="QS43:QW45"/>
    <mergeCell ref="QX43:RB45"/>
    <mergeCell ref="RC43:RG45"/>
    <mergeCell ref="RH43:RL45"/>
    <mergeCell ref="RM43:RQ45"/>
    <mergeCell ref="RR43:RV45"/>
    <mergeCell ref="PO43:PS45"/>
    <mergeCell ref="PT43:PX45"/>
    <mergeCell ref="PY43:QC45"/>
    <mergeCell ref="QD43:QH45"/>
    <mergeCell ref="QI43:QM45"/>
    <mergeCell ref="QN43:QR45"/>
    <mergeCell ref="OK43:OO45"/>
    <mergeCell ref="OP43:OT45"/>
    <mergeCell ref="OU43:OY45"/>
    <mergeCell ref="OZ43:PD45"/>
    <mergeCell ref="PE43:PI45"/>
    <mergeCell ref="PJ43:PN45"/>
    <mergeCell ref="NG43:NK45"/>
    <mergeCell ref="NL43:NP45"/>
    <mergeCell ref="NQ43:NU45"/>
    <mergeCell ref="NV43:NZ45"/>
    <mergeCell ref="OA43:OE45"/>
    <mergeCell ref="OF43:OJ45"/>
    <mergeCell ref="MC43:MG45"/>
    <mergeCell ref="MH43:ML45"/>
    <mergeCell ref="MM43:MQ45"/>
    <mergeCell ref="MR43:MV45"/>
    <mergeCell ref="MW43:NA45"/>
    <mergeCell ref="NB43:NF45"/>
    <mergeCell ref="KY43:LC45"/>
    <mergeCell ref="LD43:LH45"/>
    <mergeCell ref="LI43:LM45"/>
    <mergeCell ref="LN43:LR45"/>
    <mergeCell ref="LS43:LW45"/>
    <mergeCell ref="LX43:MB45"/>
    <mergeCell ref="JU43:JY45"/>
    <mergeCell ref="JZ43:KD45"/>
    <mergeCell ref="KE43:KI45"/>
    <mergeCell ref="KJ43:KN45"/>
    <mergeCell ref="KO43:KS45"/>
    <mergeCell ref="KT43:KX45"/>
    <mergeCell ref="IQ43:IU45"/>
    <mergeCell ref="IV43:IZ45"/>
    <mergeCell ref="JA43:JE45"/>
    <mergeCell ref="JF43:JJ45"/>
    <mergeCell ref="JK43:JO45"/>
    <mergeCell ref="JP43:JT45"/>
    <mergeCell ref="HM43:HQ45"/>
    <mergeCell ref="HR43:HV45"/>
    <mergeCell ref="HW43:IA45"/>
    <mergeCell ref="IB43:IF45"/>
    <mergeCell ref="IG43:IK45"/>
    <mergeCell ref="IL43:IP45"/>
    <mergeCell ref="GI43:GM45"/>
    <mergeCell ref="GN43:GR45"/>
    <mergeCell ref="GS43:GW45"/>
    <mergeCell ref="GX43:HB45"/>
    <mergeCell ref="HC43:HG45"/>
    <mergeCell ref="HH43:HL45"/>
    <mergeCell ref="FE43:FI45"/>
    <mergeCell ref="FJ43:FN45"/>
    <mergeCell ref="FO43:FS45"/>
    <mergeCell ref="FT43:FX45"/>
    <mergeCell ref="FY43:GC45"/>
    <mergeCell ref="GD43:GH45"/>
    <mergeCell ref="EA43:EE45"/>
    <mergeCell ref="EF43:EJ45"/>
    <mergeCell ref="EK43:EO45"/>
    <mergeCell ref="EP43:ET45"/>
    <mergeCell ref="EU43:EY45"/>
    <mergeCell ref="EZ43:FD45"/>
    <mergeCell ref="CW43:DA45"/>
    <mergeCell ref="DB43:DF45"/>
    <mergeCell ref="DG43:DK45"/>
    <mergeCell ref="DL43:DP45"/>
    <mergeCell ref="DQ43:DU45"/>
    <mergeCell ref="DV43:DZ45"/>
    <mergeCell ref="BS43:BW45"/>
    <mergeCell ref="BX43:CB45"/>
    <mergeCell ref="CC43:CG45"/>
    <mergeCell ref="CH43:CL45"/>
    <mergeCell ref="CM43:CQ45"/>
    <mergeCell ref="CR43:CV45"/>
    <mergeCell ref="AO43:AS45"/>
    <mergeCell ref="AT43:AX45"/>
    <mergeCell ref="AY43:BC45"/>
    <mergeCell ref="BD43:BH45"/>
    <mergeCell ref="BI43:BM45"/>
    <mergeCell ref="BN43:BR45"/>
    <mergeCell ref="YU40:YY42"/>
    <mergeCell ref="YZ40:ZD42"/>
    <mergeCell ref="ZE40:ZI42"/>
    <mergeCell ref="A43:J45"/>
    <mergeCell ref="K43:O45"/>
    <mergeCell ref="P43:T45"/>
    <mergeCell ref="U43:Y45"/>
    <mergeCell ref="Z43:AD45"/>
    <mergeCell ref="AE43:AI45"/>
    <mergeCell ref="AJ43:AN45"/>
    <mergeCell ref="XQ40:XU42"/>
    <mergeCell ref="XV40:XZ42"/>
    <mergeCell ref="YA40:YE42"/>
    <mergeCell ref="YF40:YJ42"/>
    <mergeCell ref="YK40:YO42"/>
    <mergeCell ref="YP40:YT42"/>
    <mergeCell ref="WM40:WQ42"/>
    <mergeCell ref="WR40:WV42"/>
    <mergeCell ref="WW40:XA42"/>
    <mergeCell ref="XB40:XF42"/>
    <mergeCell ref="XG40:XK42"/>
    <mergeCell ref="XL40:XP42"/>
    <mergeCell ref="VI40:VM42"/>
    <mergeCell ref="VN40:VR42"/>
    <mergeCell ref="VS40:VW42"/>
    <mergeCell ref="VX40:WB42"/>
    <mergeCell ref="WC40:WG42"/>
    <mergeCell ref="WH40:WL42"/>
    <mergeCell ref="UE40:UI42"/>
    <mergeCell ref="UJ40:UN42"/>
    <mergeCell ref="UO40:US42"/>
    <mergeCell ref="UT40:UX42"/>
    <mergeCell ref="UY40:VC42"/>
    <mergeCell ref="VD40:VH42"/>
    <mergeCell ref="TA40:TE42"/>
    <mergeCell ref="TF40:TJ42"/>
    <mergeCell ref="TK40:TO42"/>
    <mergeCell ref="TP40:TT42"/>
    <mergeCell ref="TU40:TY42"/>
    <mergeCell ref="TZ40:UD42"/>
    <mergeCell ref="RW40:SA42"/>
    <mergeCell ref="SB40:SF42"/>
    <mergeCell ref="SG40:SK42"/>
    <mergeCell ref="SL40:SP42"/>
    <mergeCell ref="SQ40:SU42"/>
    <mergeCell ref="SV40:SZ42"/>
    <mergeCell ref="QS40:QW42"/>
    <mergeCell ref="QX40:RB42"/>
    <mergeCell ref="RC40:RG42"/>
    <mergeCell ref="RH40:RL42"/>
    <mergeCell ref="RM40:RQ42"/>
    <mergeCell ref="RR40:RV42"/>
    <mergeCell ref="PO40:PS42"/>
    <mergeCell ref="PT40:PX42"/>
    <mergeCell ref="PY40:QC42"/>
    <mergeCell ref="QD40:QH42"/>
    <mergeCell ref="QI40:QM42"/>
    <mergeCell ref="QN40:QR42"/>
    <mergeCell ref="OK40:OO42"/>
    <mergeCell ref="OP40:OT42"/>
    <mergeCell ref="OU40:OY42"/>
    <mergeCell ref="OZ40:PD42"/>
    <mergeCell ref="PE40:PI42"/>
    <mergeCell ref="PJ40:PN42"/>
    <mergeCell ref="NG40:NK42"/>
    <mergeCell ref="NL40:NP42"/>
    <mergeCell ref="NQ40:NU42"/>
    <mergeCell ref="NV40:NZ42"/>
    <mergeCell ref="OA40:OE42"/>
    <mergeCell ref="OF40:OJ42"/>
    <mergeCell ref="MC40:MG42"/>
    <mergeCell ref="MH40:ML42"/>
    <mergeCell ref="MM40:MQ42"/>
    <mergeCell ref="MR40:MV42"/>
    <mergeCell ref="MW40:NA42"/>
    <mergeCell ref="NB40:NF42"/>
    <mergeCell ref="KY40:LC42"/>
    <mergeCell ref="LD40:LH42"/>
    <mergeCell ref="LI40:LM42"/>
    <mergeCell ref="LN40:LR42"/>
    <mergeCell ref="LS40:LW42"/>
    <mergeCell ref="LX40:MB42"/>
    <mergeCell ref="JU40:JY42"/>
    <mergeCell ref="JZ40:KD42"/>
    <mergeCell ref="KE40:KI42"/>
    <mergeCell ref="KJ40:KN42"/>
    <mergeCell ref="KO40:KS42"/>
    <mergeCell ref="KT40:KX42"/>
    <mergeCell ref="IQ40:IU42"/>
    <mergeCell ref="IV40:IZ42"/>
    <mergeCell ref="JA40:JE42"/>
    <mergeCell ref="JF40:JJ42"/>
    <mergeCell ref="JK40:JO42"/>
    <mergeCell ref="JP40:JT42"/>
    <mergeCell ref="HM40:HQ42"/>
    <mergeCell ref="HR40:HV42"/>
    <mergeCell ref="HW40:IA42"/>
    <mergeCell ref="IB40:IF42"/>
    <mergeCell ref="IG40:IK42"/>
    <mergeCell ref="IL40:IP42"/>
    <mergeCell ref="GI40:GM42"/>
    <mergeCell ref="GN40:GR42"/>
    <mergeCell ref="GS40:GW42"/>
    <mergeCell ref="GX40:HB42"/>
    <mergeCell ref="HC40:HG42"/>
    <mergeCell ref="HH40:HL42"/>
    <mergeCell ref="FE40:FI42"/>
    <mergeCell ref="FJ40:FN42"/>
    <mergeCell ref="FO40:FS42"/>
    <mergeCell ref="FT40:FX42"/>
    <mergeCell ref="FY40:GC42"/>
    <mergeCell ref="GD40:GH42"/>
    <mergeCell ref="EA40:EE42"/>
    <mergeCell ref="EF40:EJ42"/>
    <mergeCell ref="EK40:EO42"/>
    <mergeCell ref="EP40:ET42"/>
    <mergeCell ref="EU40:EY42"/>
    <mergeCell ref="EZ40:FD42"/>
    <mergeCell ref="CW40:DA42"/>
    <mergeCell ref="DB40:DF42"/>
    <mergeCell ref="DG40:DK42"/>
    <mergeCell ref="DL40:DP42"/>
    <mergeCell ref="DQ40:DU42"/>
    <mergeCell ref="DV40:DZ42"/>
    <mergeCell ref="BS40:BW42"/>
    <mergeCell ref="BX40:CB42"/>
    <mergeCell ref="CC40:CG42"/>
    <mergeCell ref="CH40:CL42"/>
    <mergeCell ref="CM40:CQ42"/>
    <mergeCell ref="CR40:CV42"/>
    <mergeCell ref="AO40:AS42"/>
    <mergeCell ref="AT40:AX42"/>
    <mergeCell ref="AY40:BC42"/>
    <mergeCell ref="BD40:BH42"/>
    <mergeCell ref="BI40:BM42"/>
    <mergeCell ref="BN40:BR42"/>
    <mergeCell ref="YU37:YY39"/>
    <mergeCell ref="YZ37:ZD39"/>
    <mergeCell ref="ZE37:ZI39"/>
    <mergeCell ref="A40:J42"/>
    <mergeCell ref="K40:O42"/>
    <mergeCell ref="P40:T42"/>
    <mergeCell ref="U40:Y42"/>
    <mergeCell ref="Z40:AD42"/>
    <mergeCell ref="AE40:AI42"/>
    <mergeCell ref="AJ40:AN42"/>
    <mergeCell ref="XQ37:XU39"/>
    <mergeCell ref="XV37:XZ39"/>
    <mergeCell ref="YA37:YE39"/>
    <mergeCell ref="YF37:YJ39"/>
    <mergeCell ref="YK37:YO39"/>
    <mergeCell ref="YP37:YT39"/>
    <mergeCell ref="WM37:WQ39"/>
    <mergeCell ref="WR37:WV39"/>
    <mergeCell ref="WW37:XA39"/>
    <mergeCell ref="XB37:XF39"/>
    <mergeCell ref="XG37:XK39"/>
    <mergeCell ref="XL37:XP39"/>
    <mergeCell ref="VI37:VM39"/>
    <mergeCell ref="VN37:VR39"/>
    <mergeCell ref="VS37:VW39"/>
    <mergeCell ref="VX37:WB39"/>
    <mergeCell ref="WC37:WG39"/>
    <mergeCell ref="WH37:WL39"/>
    <mergeCell ref="UE37:UI39"/>
    <mergeCell ref="UJ37:UN39"/>
    <mergeCell ref="UO37:US39"/>
    <mergeCell ref="UT37:UX39"/>
    <mergeCell ref="UY37:VC39"/>
    <mergeCell ref="VD37:VH39"/>
    <mergeCell ref="TA37:TE39"/>
    <mergeCell ref="TF37:TJ39"/>
    <mergeCell ref="TK37:TO39"/>
    <mergeCell ref="TP37:TT39"/>
    <mergeCell ref="TU37:TY39"/>
    <mergeCell ref="TZ37:UD39"/>
    <mergeCell ref="RW37:SA39"/>
    <mergeCell ref="SB37:SF39"/>
    <mergeCell ref="SG37:SK39"/>
    <mergeCell ref="SL37:SP39"/>
    <mergeCell ref="SQ37:SU39"/>
    <mergeCell ref="SV37:SZ39"/>
    <mergeCell ref="QS37:QW39"/>
    <mergeCell ref="QX37:RB39"/>
    <mergeCell ref="RC37:RG39"/>
    <mergeCell ref="RH37:RL39"/>
    <mergeCell ref="RM37:RQ39"/>
    <mergeCell ref="RR37:RV39"/>
    <mergeCell ref="PO37:PS39"/>
    <mergeCell ref="PT37:PX39"/>
    <mergeCell ref="PY37:QC39"/>
    <mergeCell ref="QD37:QH39"/>
    <mergeCell ref="QI37:QM39"/>
    <mergeCell ref="QN37:QR39"/>
    <mergeCell ref="OK37:OO39"/>
    <mergeCell ref="OP37:OT39"/>
    <mergeCell ref="OU37:OY39"/>
    <mergeCell ref="OZ37:PD39"/>
    <mergeCell ref="PE37:PI39"/>
    <mergeCell ref="PJ37:PN39"/>
    <mergeCell ref="NG37:NK39"/>
    <mergeCell ref="NL37:NP39"/>
    <mergeCell ref="NQ37:NU39"/>
    <mergeCell ref="NV37:NZ39"/>
    <mergeCell ref="OA37:OE39"/>
    <mergeCell ref="OF37:OJ39"/>
    <mergeCell ref="MC37:MG39"/>
    <mergeCell ref="MH37:ML39"/>
    <mergeCell ref="MM37:MQ39"/>
    <mergeCell ref="MR37:MV39"/>
    <mergeCell ref="MW37:NA39"/>
    <mergeCell ref="NB37:NF39"/>
    <mergeCell ref="KY37:LC39"/>
    <mergeCell ref="LD37:LH39"/>
    <mergeCell ref="LI37:LM39"/>
    <mergeCell ref="LN37:LR39"/>
    <mergeCell ref="LS37:LW39"/>
    <mergeCell ref="LX37:MB39"/>
    <mergeCell ref="JU37:JY39"/>
    <mergeCell ref="JZ37:KD39"/>
    <mergeCell ref="KE37:KI39"/>
    <mergeCell ref="KJ37:KN39"/>
    <mergeCell ref="KO37:KS39"/>
    <mergeCell ref="KT37:KX39"/>
    <mergeCell ref="IQ37:IU39"/>
    <mergeCell ref="IV37:IZ39"/>
    <mergeCell ref="JA37:JE39"/>
    <mergeCell ref="JF37:JJ39"/>
    <mergeCell ref="JK37:JO39"/>
    <mergeCell ref="JP37:JT39"/>
    <mergeCell ref="HM37:HQ39"/>
    <mergeCell ref="HR37:HV39"/>
    <mergeCell ref="HW37:IA39"/>
    <mergeCell ref="IB37:IF39"/>
    <mergeCell ref="IG37:IK39"/>
    <mergeCell ref="IL37:IP39"/>
    <mergeCell ref="GI37:GM39"/>
    <mergeCell ref="GN37:GR39"/>
    <mergeCell ref="GS37:GW39"/>
    <mergeCell ref="GX37:HB39"/>
    <mergeCell ref="HC37:HG39"/>
    <mergeCell ref="HH37:HL39"/>
    <mergeCell ref="FE37:FI39"/>
    <mergeCell ref="FJ37:FN39"/>
    <mergeCell ref="FO37:FS39"/>
    <mergeCell ref="FT37:FX39"/>
    <mergeCell ref="FY37:GC39"/>
    <mergeCell ref="GD37:GH39"/>
    <mergeCell ref="EA37:EE39"/>
    <mergeCell ref="EF37:EJ39"/>
    <mergeCell ref="EK37:EO39"/>
    <mergeCell ref="EP37:ET39"/>
    <mergeCell ref="EU37:EY39"/>
    <mergeCell ref="EZ37:FD39"/>
    <mergeCell ref="CW37:DA39"/>
    <mergeCell ref="DB37:DF39"/>
    <mergeCell ref="DG37:DK39"/>
    <mergeCell ref="DL37:DP39"/>
    <mergeCell ref="DQ37:DU39"/>
    <mergeCell ref="DV37:DZ39"/>
    <mergeCell ref="BS37:BW39"/>
    <mergeCell ref="BX37:CB39"/>
    <mergeCell ref="CC37:CG39"/>
    <mergeCell ref="CH37:CL39"/>
    <mergeCell ref="CM37:CQ39"/>
    <mergeCell ref="CR37:CV39"/>
    <mergeCell ref="AO37:AS39"/>
    <mergeCell ref="AT37:AX39"/>
    <mergeCell ref="AY37:BC39"/>
    <mergeCell ref="BD37:BH39"/>
    <mergeCell ref="BI37:BM39"/>
    <mergeCell ref="BN37:BR39"/>
    <mergeCell ref="YU34:YY36"/>
    <mergeCell ref="YZ34:ZD36"/>
    <mergeCell ref="ZE34:ZI36"/>
    <mergeCell ref="A37:J39"/>
    <mergeCell ref="K37:O39"/>
    <mergeCell ref="P37:T39"/>
    <mergeCell ref="U37:Y39"/>
    <mergeCell ref="Z37:AD39"/>
    <mergeCell ref="AE37:AI39"/>
    <mergeCell ref="AJ37:AN39"/>
    <mergeCell ref="XQ34:XU36"/>
    <mergeCell ref="XV34:XZ36"/>
    <mergeCell ref="YA34:YE36"/>
    <mergeCell ref="YF34:YJ36"/>
    <mergeCell ref="YK34:YO36"/>
    <mergeCell ref="YP34:YT36"/>
    <mergeCell ref="WM34:WQ36"/>
    <mergeCell ref="WR34:WV36"/>
    <mergeCell ref="WW34:XA36"/>
    <mergeCell ref="XB34:XF36"/>
    <mergeCell ref="XG34:XK36"/>
    <mergeCell ref="XL34:XP36"/>
    <mergeCell ref="VI34:VM36"/>
    <mergeCell ref="VN34:VR36"/>
    <mergeCell ref="VS34:VW36"/>
    <mergeCell ref="VX34:WB36"/>
    <mergeCell ref="WC34:WG36"/>
    <mergeCell ref="WH34:WL36"/>
    <mergeCell ref="UE34:UI36"/>
    <mergeCell ref="UJ34:UN36"/>
    <mergeCell ref="UO34:US36"/>
    <mergeCell ref="UT34:UX36"/>
    <mergeCell ref="UY34:VC36"/>
    <mergeCell ref="VD34:VH36"/>
    <mergeCell ref="TA34:TE36"/>
    <mergeCell ref="TF34:TJ36"/>
    <mergeCell ref="TK34:TO36"/>
    <mergeCell ref="TP34:TT36"/>
    <mergeCell ref="TU34:TY36"/>
    <mergeCell ref="TZ34:UD36"/>
    <mergeCell ref="RW34:SA36"/>
    <mergeCell ref="SB34:SF36"/>
    <mergeCell ref="SG34:SK36"/>
    <mergeCell ref="SL34:SP36"/>
    <mergeCell ref="SQ34:SU36"/>
    <mergeCell ref="SV34:SZ36"/>
    <mergeCell ref="QS34:QW36"/>
    <mergeCell ref="QX34:RB36"/>
    <mergeCell ref="RC34:RG36"/>
    <mergeCell ref="RH34:RL36"/>
    <mergeCell ref="RM34:RQ36"/>
    <mergeCell ref="RR34:RV36"/>
    <mergeCell ref="PO34:PS36"/>
    <mergeCell ref="PT34:PX36"/>
    <mergeCell ref="PY34:QC36"/>
    <mergeCell ref="QD34:QH36"/>
    <mergeCell ref="QI34:QM36"/>
    <mergeCell ref="QN34:QR36"/>
    <mergeCell ref="OK34:OO36"/>
    <mergeCell ref="OP34:OT36"/>
    <mergeCell ref="OU34:OY36"/>
    <mergeCell ref="OZ34:PD36"/>
    <mergeCell ref="PE34:PI36"/>
    <mergeCell ref="PJ34:PN36"/>
    <mergeCell ref="NG34:NK36"/>
    <mergeCell ref="NL34:NP36"/>
    <mergeCell ref="NQ34:NU36"/>
    <mergeCell ref="NV34:NZ36"/>
    <mergeCell ref="OA34:OE36"/>
    <mergeCell ref="OF34:OJ36"/>
    <mergeCell ref="MC34:MG36"/>
    <mergeCell ref="MH34:ML36"/>
    <mergeCell ref="MM34:MQ36"/>
    <mergeCell ref="MR34:MV36"/>
    <mergeCell ref="MW34:NA36"/>
    <mergeCell ref="NB34:NF36"/>
    <mergeCell ref="KY34:LC36"/>
    <mergeCell ref="LD34:LH36"/>
    <mergeCell ref="LI34:LM36"/>
    <mergeCell ref="LN34:LR36"/>
    <mergeCell ref="LS34:LW36"/>
    <mergeCell ref="LX34:MB36"/>
    <mergeCell ref="JU34:JY36"/>
    <mergeCell ref="JZ34:KD36"/>
    <mergeCell ref="KE34:KI36"/>
    <mergeCell ref="KJ34:KN36"/>
    <mergeCell ref="KO34:KS36"/>
    <mergeCell ref="KT34:KX36"/>
    <mergeCell ref="IQ34:IU36"/>
    <mergeCell ref="IV34:IZ36"/>
    <mergeCell ref="JA34:JE36"/>
    <mergeCell ref="JF34:JJ36"/>
    <mergeCell ref="JK34:JO36"/>
    <mergeCell ref="JP34:JT36"/>
    <mergeCell ref="HM34:HQ36"/>
    <mergeCell ref="HR34:HV36"/>
    <mergeCell ref="HW34:IA36"/>
    <mergeCell ref="IB34:IF36"/>
    <mergeCell ref="IG34:IK36"/>
    <mergeCell ref="IL34:IP36"/>
    <mergeCell ref="GI34:GM36"/>
    <mergeCell ref="GN34:GR36"/>
    <mergeCell ref="GS34:GW36"/>
    <mergeCell ref="GX34:HB36"/>
    <mergeCell ref="HC34:HG36"/>
    <mergeCell ref="HH34:HL36"/>
    <mergeCell ref="FE34:FI36"/>
    <mergeCell ref="FJ34:FN36"/>
    <mergeCell ref="FO34:FS36"/>
    <mergeCell ref="FT34:FX36"/>
    <mergeCell ref="FY34:GC36"/>
    <mergeCell ref="GD34:GH36"/>
    <mergeCell ref="EA34:EE36"/>
    <mergeCell ref="EF34:EJ36"/>
    <mergeCell ref="EK34:EO36"/>
    <mergeCell ref="EP34:ET36"/>
    <mergeCell ref="EU34:EY36"/>
    <mergeCell ref="EZ34:FD36"/>
    <mergeCell ref="CW34:DA36"/>
    <mergeCell ref="DB34:DF36"/>
    <mergeCell ref="DG34:DK36"/>
    <mergeCell ref="DL34:DP36"/>
    <mergeCell ref="DQ34:DU36"/>
    <mergeCell ref="DV34:DZ36"/>
    <mergeCell ref="BS34:BW36"/>
    <mergeCell ref="BX34:CB36"/>
    <mergeCell ref="CC34:CG36"/>
    <mergeCell ref="CH34:CL36"/>
    <mergeCell ref="CM34:CQ36"/>
    <mergeCell ref="CR34:CV36"/>
    <mergeCell ref="AO34:AS36"/>
    <mergeCell ref="AT34:AX36"/>
    <mergeCell ref="AY34:BC36"/>
    <mergeCell ref="BD34:BH36"/>
    <mergeCell ref="BI34:BM36"/>
    <mergeCell ref="BN34:BR36"/>
    <mergeCell ref="YU31:YY33"/>
    <mergeCell ref="YZ31:ZD33"/>
    <mergeCell ref="ZE31:ZI33"/>
    <mergeCell ref="A34:J36"/>
    <mergeCell ref="K34:O36"/>
    <mergeCell ref="P34:T36"/>
    <mergeCell ref="U34:Y36"/>
    <mergeCell ref="Z34:AD36"/>
    <mergeCell ref="AE34:AI36"/>
    <mergeCell ref="AJ34:AN36"/>
    <mergeCell ref="XQ31:XU33"/>
    <mergeCell ref="XV31:XZ33"/>
    <mergeCell ref="YA31:YE33"/>
    <mergeCell ref="YF31:YJ33"/>
    <mergeCell ref="YK31:YO33"/>
    <mergeCell ref="YP31:YT33"/>
    <mergeCell ref="WM31:WQ33"/>
    <mergeCell ref="WR31:WV33"/>
    <mergeCell ref="WW31:XA33"/>
    <mergeCell ref="XB31:XF33"/>
    <mergeCell ref="XG31:XK33"/>
    <mergeCell ref="XL31:XP33"/>
    <mergeCell ref="VI31:VM33"/>
    <mergeCell ref="VN31:VR33"/>
    <mergeCell ref="VS31:VW33"/>
    <mergeCell ref="VX31:WB33"/>
    <mergeCell ref="WC31:WG33"/>
    <mergeCell ref="WH31:WL33"/>
    <mergeCell ref="UE31:UI33"/>
    <mergeCell ref="UJ31:UN33"/>
    <mergeCell ref="UO31:US33"/>
    <mergeCell ref="UT31:UX33"/>
    <mergeCell ref="UY31:VC33"/>
    <mergeCell ref="VD31:VH33"/>
    <mergeCell ref="TA31:TE33"/>
    <mergeCell ref="TF31:TJ33"/>
    <mergeCell ref="TK31:TO33"/>
    <mergeCell ref="TP31:TT33"/>
    <mergeCell ref="TU31:TY33"/>
    <mergeCell ref="TZ31:UD33"/>
    <mergeCell ref="RW31:SA33"/>
    <mergeCell ref="SB31:SF33"/>
    <mergeCell ref="SG31:SK33"/>
    <mergeCell ref="SL31:SP33"/>
    <mergeCell ref="SQ31:SU33"/>
    <mergeCell ref="SV31:SZ33"/>
    <mergeCell ref="QS31:QW33"/>
    <mergeCell ref="QX31:RB33"/>
    <mergeCell ref="RC31:RG33"/>
    <mergeCell ref="RH31:RL33"/>
    <mergeCell ref="RM31:RQ33"/>
    <mergeCell ref="RR31:RV33"/>
    <mergeCell ref="PO31:PS33"/>
    <mergeCell ref="PT31:PX33"/>
    <mergeCell ref="PY31:QC33"/>
    <mergeCell ref="QD31:QH33"/>
    <mergeCell ref="QI31:QM33"/>
    <mergeCell ref="QN31:QR33"/>
    <mergeCell ref="OK31:OO33"/>
    <mergeCell ref="OP31:OT33"/>
    <mergeCell ref="OU31:OY33"/>
    <mergeCell ref="OZ31:PD33"/>
    <mergeCell ref="PE31:PI33"/>
    <mergeCell ref="PJ31:PN33"/>
    <mergeCell ref="NG31:NK33"/>
    <mergeCell ref="NL31:NP33"/>
    <mergeCell ref="NQ31:NU33"/>
    <mergeCell ref="NV31:NZ33"/>
    <mergeCell ref="OA31:OE33"/>
    <mergeCell ref="OF31:OJ33"/>
    <mergeCell ref="MC31:MG33"/>
    <mergeCell ref="MH31:ML33"/>
    <mergeCell ref="MM31:MQ33"/>
    <mergeCell ref="MR31:MV33"/>
    <mergeCell ref="MW31:NA33"/>
    <mergeCell ref="NB31:NF33"/>
    <mergeCell ref="KY31:LC33"/>
    <mergeCell ref="LD31:LH33"/>
    <mergeCell ref="LI31:LM33"/>
    <mergeCell ref="LN31:LR33"/>
    <mergeCell ref="LS31:LW33"/>
    <mergeCell ref="LX31:MB33"/>
    <mergeCell ref="JU31:JY33"/>
    <mergeCell ref="JZ31:KD33"/>
    <mergeCell ref="KE31:KI33"/>
    <mergeCell ref="KJ31:KN33"/>
    <mergeCell ref="KO31:KS33"/>
    <mergeCell ref="KT31:KX33"/>
    <mergeCell ref="IQ31:IU33"/>
    <mergeCell ref="IV31:IZ33"/>
    <mergeCell ref="JA31:JE33"/>
    <mergeCell ref="JF31:JJ33"/>
    <mergeCell ref="JK31:JO33"/>
    <mergeCell ref="JP31:JT33"/>
    <mergeCell ref="HM31:HQ33"/>
    <mergeCell ref="HR31:HV33"/>
    <mergeCell ref="HW31:IA33"/>
    <mergeCell ref="IB31:IF33"/>
    <mergeCell ref="IG31:IK33"/>
    <mergeCell ref="IL31:IP33"/>
    <mergeCell ref="GI31:GM33"/>
    <mergeCell ref="GN31:GR33"/>
    <mergeCell ref="GS31:GW33"/>
    <mergeCell ref="GX31:HB33"/>
    <mergeCell ref="HC31:HG33"/>
    <mergeCell ref="HH31:HL33"/>
    <mergeCell ref="FE31:FI33"/>
    <mergeCell ref="FJ31:FN33"/>
    <mergeCell ref="FO31:FS33"/>
    <mergeCell ref="FT31:FX33"/>
    <mergeCell ref="FY31:GC33"/>
    <mergeCell ref="GD31:GH33"/>
    <mergeCell ref="EA31:EE33"/>
    <mergeCell ref="EF31:EJ33"/>
    <mergeCell ref="EK31:EO33"/>
    <mergeCell ref="EP31:ET33"/>
    <mergeCell ref="EU31:EY33"/>
    <mergeCell ref="EZ31:FD33"/>
    <mergeCell ref="CW31:DA33"/>
    <mergeCell ref="DB31:DF33"/>
    <mergeCell ref="DG31:DK33"/>
    <mergeCell ref="DL31:DP33"/>
    <mergeCell ref="DQ31:DU33"/>
    <mergeCell ref="DV31:DZ33"/>
    <mergeCell ref="BS31:BW33"/>
    <mergeCell ref="BX31:CB33"/>
    <mergeCell ref="CC31:CG33"/>
    <mergeCell ref="CH31:CL33"/>
    <mergeCell ref="CM31:CQ33"/>
    <mergeCell ref="CR31:CV33"/>
    <mergeCell ref="AO31:AS33"/>
    <mergeCell ref="AT31:AX33"/>
    <mergeCell ref="AY31:BC33"/>
    <mergeCell ref="BD31:BH33"/>
    <mergeCell ref="BI31:BM33"/>
    <mergeCell ref="BN31:BR33"/>
    <mergeCell ref="YU28:YY30"/>
    <mergeCell ref="YZ28:ZD30"/>
    <mergeCell ref="ZE28:ZI30"/>
    <mergeCell ref="A31:J33"/>
    <mergeCell ref="K31:O33"/>
    <mergeCell ref="P31:T33"/>
    <mergeCell ref="U31:Y33"/>
    <mergeCell ref="Z31:AD33"/>
    <mergeCell ref="AE31:AI33"/>
    <mergeCell ref="AJ31:AN33"/>
    <mergeCell ref="XQ28:XU30"/>
    <mergeCell ref="XV28:XZ30"/>
    <mergeCell ref="YA28:YE30"/>
    <mergeCell ref="YF28:YJ30"/>
    <mergeCell ref="YK28:YO30"/>
    <mergeCell ref="YP28:YT30"/>
    <mergeCell ref="WM28:WQ30"/>
    <mergeCell ref="WR28:WV30"/>
    <mergeCell ref="WW28:XA30"/>
    <mergeCell ref="XB28:XF30"/>
    <mergeCell ref="XG28:XK30"/>
    <mergeCell ref="XL28:XP30"/>
    <mergeCell ref="VI28:VM30"/>
    <mergeCell ref="VN28:VR30"/>
    <mergeCell ref="VS28:VW30"/>
    <mergeCell ref="VX28:WB30"/>
    <mergeCell ref="WC28:WG30"/>
    <mergeCell ref="WH28:WL30"/>
    <mergeCell ref="UE28:UI30"/>
    <mergeCell ref="UJ28:UN30"/>
    <mergeCell ref="UO28:US30"/>
    <mergeCell ref="UT28:UX30"/>
    <mergeCell ref="UY28:VC30"/>
    <mergeCell ref="VD28:VH30"/>
    <mergeCell ref="TA28:TE30"/>
    <mergeCell ref="TF28:TJ30"/>
    <mergeCell ref="TK28:TO30"/>
    <mergeCell ref="TP28:TT30"/>
    <mergeCell ref="TU28:TY30"/>
    <mergeCell ref="TZ28:UD30"/>
    <mergeCell ref="RW28:SA30"/>
    <mergeCell ref="SB28:SF30"/>
    <mergeCell ref="SG28:SK30"/>
    <mergeCell ref="SL28:SP30"/>
    <mergeCell ref="SQ28:SU30"/>
    <mergeCell ref="SV28:SZ30"/>
    <mergeCell ref="QS28:QW30"/>
    <mergeCell ref="QX28:RB30"/>
    <mergeCell ref="RC28:RG30"/>
    <mergeCell ref="RH28:RL30"/>
    <mergeCell ref="RM28:RQ30"/>
    <mergeCell ref="RR28:RV30"/>
    <mergeCell ref="PO28:PS30"/>
    <mergeCell ref="PT28:PX30"/>
    <mergeCell ref="PY28:QC30"/>
    <mergeCell ref="QD28:QH30"/>
    <mergeCell ref="QI28:QM30"/>
    <mergeCell ref="QN28:QR30"/>
    <mergeCell ref="OK28:OO30"/>
    <mergeCell ref="OP28:OT30"/>
    <mergeCell ref="OU28:OY30"/>
    <mergeCell ref="OZ28:PD30"/>
    <mergeCell ref="PE28:PI30"/>
    <mergeCell ref="PJ28:PN30"/>
    <mergeCell ref="NG28:NK30"/>
    <mergeCell ref="NL28:NP30"/>
    <mergeCell ref="NQ28:NU30"/>
    <mergeCell ref="NV28:NZ30"/>
    <mergeCell ref="OA28:OE30"/>
    <mergeCell ref="OF28:OJ30"/>
    <mergeCell ref="MC28:MG30"/>
    <mergeCell ref="MH28:ML30"/>
    <mergeCell ref="MM28:MQ30"/>
    <mergeCell ref="MR28:MV30"/>
    <mergeCell ref="MW28:NA30"/>
    <mergeCell ref="NB28:NF30"/>
    <mergeCell ref="KY28:LC30"/>
    <mergeCell ref="LD28:LH30"/>
    <mergeCell ref="LI28:LM30"/>
    <mergeCell ref="LN28:LR30"/>
    <mergeCell ref="LS28:LW30"/>
    <mergeCell ref="LX28:MB30"/>
    <mergeCell ref="JU28:JY30"/>
    <mergeCell ref="JZ28:KD30"/>
    <mergeCell ref="KE28:KI30"/>
    <mergeCell ref="KJ28:KN30"/>
    <mergeCell ref="KO28:KS30"/>
    <mergeCell ref="KT28:KX30"/>
    <mergeCell ref="IQ28:IU30"/>
    <mergeCell ref="IV28:IZ30"/>
    <mergeCell ref="JA28:JE30"/>
    <mergeCell ref="JF28:JJ30"/>
    <mergeCell ref="JK28:JO30"/>
    <mergeCell ref="JP28:JT30"/>
    <mergeCell ref="HM28:HQ30"/>
    <mergeCell ref="HR28:HV30"/>
    <mergeCell ref="HW28:IA30"/>
    <mergeCell ref="IB28:IF30"/>
    <mergeCell ref="IG28:IK30"/>
    <mergeCell ref="IL28:IP30"/>
    <mergeCell ref="GI28:GM30"/>
    <mergeCell ref="GN28:GR30"/>
    <mergeCell ref="GS28:GW30"/>
    <mergeCell ref="GX28:HB30"/>
    <mergeCell ref="HC28:HG30"/>
    <mergeCell ref="HH28:HL30"/>
    <mergeCell ref="FE28:FI30"/>
    <mergeCell ref="FJ28:FN30"/>
    <mergeCell ref="FO28:FS30"/>
    <mergeCell ref="FT28:FX30"/>
    <mergeCell ref="FY28:GC30"/>
    <mergeCell ref="GD28:GH30"/>
    <mergeCell ref="EA28:EE30"/>
    <mergeCell ref="EF28:EJ30"/>
    <mergeCell ref="EK28:EO30"/>
    <mergeCell ref="EP28:ET30"/>
    <mergeCell ref="EU28:EY30"/>
    <mergeCell ref="EZ28:FD30"/>
    <mergeCell ref="CW28:DA30"/>
    <mergeCell ref="DB28:DF30"/>
    <mergeCell ref="DG28:DK30"/>
    <mergeCell ref="DL28:DP30"/>
    <mergeCell ref="DQ28:DU30"/>
    <mergeCell ref="DV28:DZ30"/>
    <mergeCell ref="BS28:BW30"/>
    <mergeCell ref="BX28:CB30"/>
    <mergeCell ref="CC28:CG30"/>
    <mergeCell ref="CH28:CL30"/>
    <mergeCell ref="CM28:CQ30"/>
    <mergeCell ref="CR28:CV30"/>
    <mergeCell ref="AO28:AS30"/>
    <mergeCell ref="AT28:AX30"/>
    <mergeCell ref="AY28:BC30"/>
    <mergeCell ref="BD28:BH30"/>
    <mergeCell ref="BI28:BM30"/>
    <mergeCell ref="BN28:BR30"/>
    <mergeCell ref="YU25:YY27"/>
    <mergeCell ref="YZ25:ZD27"/>
    <mergeCell ref="ZE25:ZI27"/>
    <mergeCell ref="A28:J30"/>
    <mergeCell ref="K28:O30"/>
    <mergeCell ref="P28:T30"/>
    <mergeCell ref="U28:Y30"/>
    <mergeCell ref="Z28:AD30"/>
    <mergeCell ref="AE28:AI30"/>
    <mergeCell ref="AJ28:AN30"/>
    <mergeCell ref="XQ25:XU27"/>
    <mergeCell ref="XV25:XZ27"/>
    <mergeCell ref="YA25:YE27"/>
    <mergeCell ref="YF25:YJ27"/>
    <mergeCell ref="YK25:YO27"/>
    <mergeCell ref="YP25:YT27"/>
    <mergeCell ref="WM25:WQ27"/>
    <mergeCell ref="WR25:WV27"/>
    <mergeCell ref="WW25:XA27"/>
    <mergeCell ref="XB25:XF27"/>
    <mergeCell ref="XG25:XK27"/>
    <mergeCell ref="XL25:XP27"/>
    <mergeCell ref="VI25:VM27"/>
    <mergeCell ref="VN25:VR27"/>
    <mergeCell ref="VS25:VW27"/>
    <mergeCell ref="VX25:WB27"/>
    <mergeCell ref="WC25:WG27"/>
    <mergeCell ref="WH25:WL27"/>
    <mergeCell ref="UE25:UI27"/>
    <mergeCell ref="UJ25:UN27"/>
    <mergeCell ref="UO25:US27"/>
    <mergeCell ref="UT25:UX27"/>
    <mergeCell ref="UY25:VC27"/>
    <mergeCell ref="VD25:VH27"/>
    <mergeCell ref="TA25:TE27"/>
    <mergeCell ref="TF25:TJ27"/>
    <mergeCell ref="TK25:TO27"/>
    <mergeCell ref="TP25:TT27"/>
    <mergeCell ref="TU25:TY27"/>
    <mergeCell ref="TZ25:UD27"/>
    <mergeCell ref="RW25:SA27"/>
    <mergeCell ref="SB25:SF27"/>
    <mergeCell ref="SG25:SK27"/>
    <mergeCell ref="SL25:SP27"/>
    <mergeCell ref="SQ25:SU27"/>
    <mergeCell ref="SV25:SZ27"/>
    <mergeCell ref="QS25:QW27"/>
    <mergeCell ref="QX25:RB27"/>
    <mergeCell ref="RC25:RG27"/>
    <mergeCell ref="RH25:RL27"/>
    <mergeCell ref="RM25:RQ27"/>
    <mergeCell ref="RR25:RV27"/>
    <mergeCell ref="PO25:PS27"/>
    <mergeCell ref="PT25:PX27"/>
    <mergeCell ref="PY25:QC27"/>
    <mergeCell ref="QD25:QH27"/>
    <mergeCell ref="QI25:QM27"/>
    <mergeCell ref="QN25:QR27"/>
    <mergeCell ref="OK25:OO27"/>
    <mergeCell ref="OP25:OT27"/>
    <mergeCell ref="OU25:OY27"/>
    <mergeCell ref="OZ25:PD27"/>
    <mergeCell ref="PE25:PI27"/>
    <mergeCell ref="PJ25:PN27"/>
    <mergeCell ref="NG25:NK27"/>
    <mergeCell ref="NL25:NP27"/>
    <mergeCell ref="NQ25:NU27"/>
    <mergeCell ref="NV25:NZ27"/>
    <mergeCell ref="OA25:OE27"/>
    <mergeCell ref="OF25:OJ27"/>
    <mergeCell ref="MC25:MG27"/>
    <mergeCell ref="MH25:ML27"/>
    <mergeCell ref="MM25:MQ27"/>
    <mergeCell ref="MR25:MV27"/>
    <mergeCell ref="MW25:NA27"/>
    <mergeCell ref="NB25:NF27"/>
    <mergeCell ref="KY25:LC27"/>
    <mergeCell ref="LD25:LH27"/>
    <mergeCell ref="LI25:LM27"/>
    <mergeCell ref="LN25:LR27"/>
    <mergeCell ref="LS25:LW27"/>
    <mergeCell ref="LX25:MB27"/>
    <mergeCell ref="JU25:JY27"/>
    <mergeCell ref="JZ25:KD27"/>
    <mergeCell ref="KE25:KI27"/>
    <mergeCell ref="KJ25:KN27"/>
    <mergeCell ref="KO25:KS27"/>
    <mergeCell ref="KT25:KX27"/>
    <mergeCell ref="IQ25:IU27"/>
    <mergeCell ref="IV25:IZ27"/>
    <mergeCell ref="JA25:JE27"/>
    <mergeCell ref="JF25:JJ27"/>
    <mergeCell ref="JK25:JO27"/>
    <mergeCell ref="JP25:JT27"/>
    <mergeCell ref="HM25:HQ27"/>
    <mergeCell ref="HR25:HV27"/>
    <mergeCell ref="HW25:IA27"/>
    <mergeCell ref="IB25:IF27"/>
    <mergeCell ref="IG25:IK27"/>
    <mergeCell ref="IL25:IP27"/>
    <mergeCell ref="GI25:GM27"/>
    <mergeCell ref="GN25:GR27"/>
    <mergeCell ref="GS25:GW27"/>
    <mergeCell ref="GX25:HB27"/>
    <mergeCell ref="HC25:HG27"/>
    <mergeCell ref="HH25:HL27"/>
    <mergeCell ref="FE25:FI27"/>
    <mergeCell ref="FJ25:FN27"/>
    <mergeCell ref="FO25:FS27"/>
    <mergeCell ref="FT25:FX27"/>
    <mergeCell ref="FY25:GC27"/>
    <mergeCell ref="GD25:GH27"/>
    <mergeCell ref="EA25:EE27"/>
    <mergeCell ref="EF25:EJ27"/>
    <mergeCell ref="EK25:EO27"/>
    <mergeCell ref="EP25:ET27"/>
    <mergeCell ref="EU25:EY27"/>
    <mergeCell ref="EZ25:FD27"/>
    <mergeCell ref="CW25:DA27"/>
    <mergeCell ref="DB25:DF27"/>
    <mergeCell ref="DG25:DK27"/>
    <mergeCell ref="DL25:DP27"/>
    <mergeCell ref="DQ25:DU27"/>
    <mergeCell ref="DV25:DZ27"/>
    <mergeCell ref="BS25:BW27"/>
    <mergeCell ref="BX25:CB27"/>
    <mergeCell ref="CC25:CG27"/>
    <mergeCell ref="CH25:CL27"/>
    <mergeCell ref="CM25:CQ27"/>
    <mergeCell ref="CR25:CV27"/>
    <mergeCell ref="AO25:AS27"/>
    <mergeCell ref="AT25:AX27"/>
    <mergeCell ref="AY25:BC27"/>
    <mergeCell ref="BD25:BH27"/>
    <mergeCell ref="BI25:BM27"/>
    <mergeCell ref="BN25:BR27"/>
    <mergeCell ref="YU22:YY24"/>
    <mergeCell ref="YZ22:ZD24"/>
    <mergeCell ref="ZE22:ZI24"/>
    <mergeCell ref="A25:J27"/>
    <mergeCell ref="K25:O27"/>
    <mergeCell ref="P25:T27"/>
    <mergeCell ref="U25:Y27"/>
    <mergeCell ref="Z25:AD27"/>
    <mergeCell ref="AE25:AI27"/>
    <mergeCell ref="AJ25:AN27"/>
    <mergeCell ref="XQ22:XU24"/>
    <mergeCell ref="XV22:XZ24"/>
    <mergeCell ref="YA22:YE24"/>
    <mergeCell ref="YF22:YJ24"/>
    <mergeCell ref="YK22:YO24"/>
    <mergeCell ref="YP22:YT24"/>
    <mergeCell ref="WM22:WQ24"/>
    <mergeCell ref="WR22:WV24"/>
    <mergeCell ref="WW22:XA24"/>
    <mergeCell ref="XB22:XF24"/>
    <mergeCell ref="XG22:XK24"/>
    <mergeCell ref="XL22:XP24"/>
    <mergeCell ref="VI22:VM24"/>
    <mergeCell ref="VN22:VR24"/>
    <mergeCell ref="VS22:VW24"/>
    <mergeCell ref="VX22:WB24"/>
    <mergeCell ref="WC22:WG24"/>
    <mergeCell ref="WH22:WL24"/>
    <mergeCell ref="UE22:UI24"/>
    <mergeCell ref="UJ22:UN24"/>
    <mergeCell ref="UO22:US24"/>
    <mergeCell ref="UT22:UX24"/>
    <mergeCell ref="UY22:VC24"/>
    <mergeCell ref="VD22:VH24"/>
    <mergeCell ref="TA22:TE24"/>
    <mergeCell ref="TF22:TJ24"/>
    <mergeCell ref="TK22:TO24"/>
    <mergeCell ref="TP22:TT24"/>
    <mergeCell ref="TU22:TY24"/>
    <mergeCell ref="TZ22:UD24"/>
    <mergeCell ref="RW22:SA24"/>
    <mergeCell ref="SB22:SF24"/>
    <mergeCell ref="SG22:SK24"/>
    <mergeCell ref="SL22:SP24"/>
    <mergeCell ref="SQ22:SU24"/>
    <mergeCell ref="SV22:SZ24"/>
    <mergeCell ref="QS22:QW24"/>
    <mergeCell ref="QX22:RB24"/>
    <mergeCell ref="RC22:RG24"/>
    <mergeCell ref="RH22:RL24"/>
    <mergeCell ref="RM22:RQ24"/>
    <mergeCell ref="RR22:RV24"/>
    <mergeCell ref="PO22:PS24"/>
    <mergeCell ref="PT22:PX24"/>
    <mergeCell ref="PY22:QC24"/>
    <mergeCell ref="QD22:QH24"/>
    <mergeCell ref="QI22:QM24"/>
    <mergeCell ref="QN22:QR24"/>
    <mergeCell ref="OK22:OO24"/>
    <mergeCell ref="OP22:OT24"/>
    <mergeCell ref="OU22:OY24"/>
    <mergeCell ref="OZ22:PD24"/>
    <mergeCell ref="PE22:PI24"/>
    <mergeCell ref="PJ22:PN24"/>
    <mergeCell ref="NG22:NK24"/>
    <mergeCell ref="NL22:NP24"/>
    <mergeCell ref="NQ22:NU24"/>
    <mergeCell ref="NV22:NZ24"/>
    <mergeCell ref="OA22:OE24"/>
    <mergeCell ref="OF22:OJ24"/>
    <mergeCell ref="MC22:MG24"/>
    <mergeCell ref="MH22:ML24"/>
    <mergeCell ref="MM22:MQ24"/>
    <mergeCell ref="MR22:MV24"/>
    <mergeCell ref="MW22:NA24"/>
    <mergeCell ref="NB22:NF24"/>
    <mergeCell ref="KY22:LC24"/>
    <mergeCell ref="LD22:LH24"/>
    <mergeCell ref="LI22:LM24"/>
    <mergeCell ref="LN22:LR24"/>
    <mergeCell ref="LS22:LW24"/>
    <mergeCell ref="LX22:MB24"/>
    <mergeCell ref="JU22:JY24"/>
    <mergeCell ref="JZ22:KD24"/>
    <mergeCell ref="KE22:KI24"/>
    <mergeCell ref="KJ22:KN24"/>
    <mergeCell ref="KO22:KS24"/>
    <mergeCell ref="KT22:KX24"/>
    <mergeCell ref="IQ22:IU24"/>
    <mergeCell ref="IV22:IZ24"/>
    <mergeCell ref="JA22:JE24"/>
    <mergeCell ref="JF22:JJ24"/>
    <mergeCell ref="JK22:JO24"/>
    <mergeCell ref="JP22:JT24"/>
    <mergeCell ref="HM22:HQ24"/>
    <mergeCell ref="HR22:HV24"/>
    <mergeCell ref="HW22:IA24"/>
    <mergeCell ref="IB22:IF24"/>
    <mergeCell ref="IG22:IK24"/>
    <mergeCell ref="IL22:IP24"/>
    <mergeCell ref="GI22:GM24"/>
    <mergeCell ref="GN22:GR24"/>
    <mergeCell ref="GS22:GW24"/>
    <mergeCell ref="GX22:HB24"/>
    <mergeCell ref="HC22:HG24"/>
    <mergeCell ref="HH22:HL24"/>
    <mergeCell ref="FE22:FI24"/>
    <mergeCell ref="FJ22:FN24"/>
    <mergeCell ref="FO22:FS24"/>
    <mergeCell ref="FT22:FX24"/>
    <mergeCell ref="FY22:GC24"/>
    <mergeCell ref="GD22:GH24"/>
    <mergeCell ref="EA22:EE24"/>
    <mergeCell ref="EF22:EJ24"/>
    <mergeCell ref="EK22:EO24"/>
    <mergeCell ref="EP22:ET24"/>
    <mergeCell ref="EU22:EY24"/>
    <mergeCell ref="EZ22:FD24"/>
    <mergeCell ref="CW22:DA24"/>
    <mergeCell ref="DB22:DF24"/>
    <mergeCell ref="DG22:DK24"/>
    <mergeCell ref="DL22:DP24"/>
    <mergeCell ref="DQ22:DU24"/>
    <mergeCell ref="DV22:DZ24"/>
    <mergeCell ref="BS22:BW24"/>
    <mergeCell ref="BX22:CB24"/>
    <mergeCell ref="CC22:CG24"/>
    <mergeCell ref="CH22:CL24"/>
    <mergeCell ref="CM22:CQ24"/>
    <mergeCell ref="CR22:CV24"/>
    <mergeCell ref="AO22:AS24"/>
    <mergeCell ref="AT22:AX24"/>
    <mergeCell ref="AY22:BC24"/>
    <mergeCell ref="BD22:BH24"/>
    <mergeCell ref="BI22:BM24"/>
    <mergeCell ref="BN22:BR24"/>
    <mergeCell ref="YU19:YY21"/>
    <mergeCell ref="YZ19:ZD21"/>
    <mergeCell ref="ZE19:ZI21"/>
    <mergeCell ref="A22:J24"/>
    <mergeCell ref="K22:O24"/>
    <mergeCell ref="P22:T24"/>
    <mergeCell ref="U22:Y24"/>
    <mergeCell ref="Z22:AD24"/>
    <mergeCell ref="AE22:AI24"/>
    <mergeCell ref="AJ22:AN24"/>
    <mergeCell ref="XQ19:XU21"/>
    <mergeCell ref="XV19:XZ21"/>
    <mergeCell ref="YA19:YE21"/>
    <mergeCell ref="YF19:YJ21"/>
    <mergeCell ref="YK19:YO21"/>
    <mergeCell ref="YP19:YT21"/>
    <mergeCell ref="WM19:WQ21"/>
    <mergeCell ref="WR19:WV21"/>
    <mergeCell ref="WW19:XA21"/>
    <mergeCell ref="XB19:XF21"/>
    <mergeCell ref="XG19:XK21"/>
    <mergeCell ref="XL19:XP21"/>
    <mergeCell ref="VI19:VM21"/>
    <mergeCell ref="VN19:VR21"/>
    <mergeCell ref="VS19:VW21"/>
    <mergeCell ref="VX19:WB21"/>
    <mergeCell ref="WC19:WG21"/>
    <mergeCell ref="WH19:WL21"/>
    <mergeCell ref="UE19:UI21"/>
    <mergeCell ref="UJ19:UN21"/>
    <mergeCell ref="UO19:US21"/>
    <mergeCell ref="UT19:UX21"/>
    <mergeCell ref="UY19:VC21"/>
    <mergeCell ref="VD19:VH21"/>
    <mergeCell ref="TA19:TE21"/>
    <mergeCell ref="TF19:TJ21"/>
    <mergeCell ref="TK19:TO21"/>
    <mergeCell ref="TP19:TT21"/>
    <mergeCell ref="TU19:TY21"/>
    <mergeCell ref="TZ19:UD21"/>
    <mergeCell ref="RW19:SA21"/>
    <mergeCell ref="SB19:SF21"/>
    <mergeCell ref="SG19:SK21"/>
    <mergeCell ref="SL19:SP21"/>
    <mergeCell ref="SQ19:SU21"/>
    <mergeCell ref="SV19:SZ21"/>
    <mergeCell ref="QS19:QW21"/>
    <mergeCell ref="QX19:RB21"/>
    <mergeCell ref="RC19:RG21"/>
    <mergeCell ref="RH19:RL21"/>
    <mergeCell ref="RM19:RQ21"/>
    <mergeCell ref="RR19:RV21"/>
    <mergeCell ref="PO19:PS21"/>
    <mergeCell ref="PT19:PX21"/>
    <mergeCell ref="PY19:QC21"/>
    <mergeCell ref="QD19:QH21"/>
    <mergeCell ref="QI19:QM21"/>
    <mergeCell ref="QN19:QR21"/>
    <mergeCell ref="OK19:OO21"/>
    <mergeCell ref="OP19:OT21"/>
    <mergeCell ref="OU19:OY21"/>
    <mergeCell ref="OZ19:PD21"/>
    <mergeCell ref="PE19:PI21"/>
    <mergeCell ref="PJ19:PN21"/>
    <mergeCell ref="NG19:NK21"/>
    <mergeCell ref="NL19:NP21"/>
    <mergeCell ref="NQ19:NU21"/>
    <mergeCell ref="NV19:NZ21"/>
    <mergeCell ref="OA19:OE21"/>
    <mergeCell ref="OF19:OJ21"/>
    <mergeCell ref="MC19:MG21"/>
    <mergeCell ref="MH19:ML21"/>
    <mergeCell ref="MM19:MQ21"/>
    <mergeCell ref="MR19:MV21"/>
    <mergeCell ref="MW19:NA21"/>
    <mergeCell ref="NB19:NF21"/>
    <mergeCell ref="KY19:LC21"/>
    <mergeCell ref="LD19:LH21"/>
    <mergeCell ref="LI19:LM21"/>
    <mergeCell ref="LN19:LR21"/>
    <mergeCell ref="LS19:LW21"/>
    <mergeCell ref="LX19:MB21"/>
    <mergeCell ref="JU19:JY21"/>
    <mergeCell ref="JZ19:KD21"/>
    <mergeCell ref="KE19:KI21"/>
    <mergeCell ref="KJ19:KN21"/>
    <mergeCell ref="KO19:KS21"/>
    <mergeCell ref="KT19:KX21"/>
    <mergeCell ref="IQ19:IU21"/>
    <mergeCell ref="IV19:IZ21"/>
    <mergeCell ref="JA19:JE21"/>
    <mergeCell ref="JF19:JJ21"/>
    <mergeCell ref="JK19:JO21"/>
    <mergeCell ref="JP19:JT21"/>
    <mergeCell ref="HM19:HQ21"/>
    <mergeCell ref="HR19:HV21"/>
    <mergeCell ref="HW19:IA21"/>
    <mergeCell ref="IB19:IF21"/>
    <mergeCell ref="IG19:IK21"/>
    <mergeCell ref="IL19:IP21"/>
    <mergeCell ref="GI19:GM21"/>
    <mergeCell ref="GN19:GR21"/>
    <mergeCell ref="GS19:GW21"/>
    <mergeCell ref="GX19:HB21"/>
    <mergeCell ref="HC19:HG21"/>
    <mergeCell ref="HH19:HL21"/>
    <mergeCell ref="FE19:FI21"/>
    <mergeCell ref="FJ19:FN21"/>
    <mergeCell ref="FO19:FS21"/>
    <mergeCell ref="FT19:FX21"/>
    <mergeCell ref="FY19:GC21"/>
    <mergeCell ref="GD19:GH21"/>
    <mergeCell ref="EA19:EE21"/>
    <mergeCell ref="EF19:EJ21"/>
    <mergeCell ref="EK19:EO21"/>
    <mergeCell ref="EP19:ET21"/>
    <mergeCell ref="EU19:EY21"/>
    <mergeCell ref="EZ19:FD21"/>
    <mergeCell ref="CW19:DA21"/>
    <mergeCell ref="DB19:DF21"/>
    <mergeCell ref="DG19:DK21"/>
    <mergeCell ref="DL19:DP21"/>
    <mergeCell ref="DQ19:DU21"/>
    <mergeCell ref="DV19:DZ21"/>
    <mergeCell ref="BS19:BW21"/>
    <mergeCell ref="BX19:CB21"/>
    <mergeCell ref="CC19:CG21"/>
    <mergeCell ref="CH19:CL21"/>
    <mergeCell ref="CM19:CQ21"/>
    <mergeCell ref="CR19:CV21"/>
    <mergeCell ref="AO19:AS21"/>
    <mergeCell ref="AT19:AX21"/>
    <mergeCell ref="AY19:BC21"/>
    <mergeCell ref="BD19:BH21"/>
    <mergeCell ref="BI19:BM21"/>
    <mergeCell ref="BN19:BR21"/>
    <mergeCell ref="YU16:YY18"/>
    <mergeCell ref="YZ16:ZD18"/>
    <mergeCell ref="ZE16:ZI18"/>
    <mergeCell ref="A19:J21"/>
    <mergeCell ref="K19:O21"/>
    <mergeCell ref="P19:T21"/>
    <mergeCell ref="U19:Y21"/>
    <mergeCell ref="Z19:AD21"/>
    <mergeCell ref="AE19:AI21"/>
    <mergeCell ref="AJ19:AN21"/>
    <mergeCell ref="XQ16:XU18"/>
    <mergeCell ref="XV16:XZ18"/>
    <mergeCell ref="YA16:YE18"/>
    <mergeCell ref="YF16:YJ18"/>
    <mergeCell ref="YK16:YO18"/>
    <mergeCell ref="YP16:YT18"/>
    <mergeCell ref="WM16:WQ18"/>
    <mergeCell ref="WR16:WV18"/>
    <mergeCell ref="WW16:XA18"/>
    <mergeCell ref="XB16:XF18"/>
    <mergeCell ref="XG16:XK18"/>
    <mergeCell ref="XL16:XP18"/>
    <mergeCell ref="VI16:VM18"/>
    <mergeCell ref="VN16:VR18"/>
    <mergeCell ref="VS16:VW18"/>
    <mergeCell ref="VX16:WB18"/>
    <mergeCell ref="WC16:WG18"/>
    <mergeCell ref="WH16:WL18"/>
    <mergeCell ref="UE16:UI18"/>
    <mergeCell ref="UJ16:UN18"/>
    <mergeCell ref="UO16:US18"/>
    <mergeCell ref="UT16:UX18"/>
    <mergeCell ref="UY16:VC18"/>
    <mergeCell ref="VD16:VH18"/>
    <mergeCell ref="TA16:TE18"/>
    <mergeCell ref="TF16:TJ18"/>
    <mergeCell ref="TK16:TO18"/>
    <mergeCell ref="TP16:TT18"/>
    <mergeCell ref="TU16:TY18"/>
    <mergeCell ref="TZ16:UD18"/>
    <mergeCell ref="RW16:SA18"/>
    <mergeCell ref="SB16:SF18"/>
    <mergeCell ref="SG16:SK18"/>
    <mergeCell ref="SL16:SP18"/>
    <mergeCell ref="SQ16:SU18"/>
    <mergeCell ref="SV16:SZ18"/>
    <mergeCell ref="QS16:QW18"/>
    <mergeCell ref="QX16:RB18"/>
    <mergeCell ref="RC16:RG18"/>
    <mergeCell ref="RH16:RL18"/>
    <mergeCell ref="RM16:RQ18"/>
    <mergeCell ref="RR16:RV18"/>
    <mergeCell ref="PO16:PS18"/>
    <mergeCell ref="PT16:PX18"/>
    <mergeCell ref="PY16:QC18"/>
    <mergeCell ref="QD16:QH18"/>
    <mergeCell ref="QI16:QM18"/>
    <mergeCell ref="QN16:QR18"/>
    <mergeCell ref="OK16:OO18"/>
    <mergeCell ref="OP16:OT18"/>
    <mergeCell ref="OU16:OY18"/>
    <mergeCell ref="OZ16:PD18"/>
    <mergeCell ref="PE16:PI18"/>
    <mergeCell ref="PJ16:PN18"/>
    <mergeCell ref="NG16:NK18"/>
    <mergeCell ref="NL16:NP18"/>
    <mergeCell ref="NQ16:NU18"/>
    <mergeCell ref="NV16:NZ18"/>
    <mergeCell ref="OA16:OE18"/>
    <mergeCell ref="OF16:OJ18"/>
    <mergeCell ref="MC16:MG18"/>
    <mergeCell ref="MH16:ML18"/>
    <mergeCell ref="MM16:MQ18"/>
    <mergeCell ref="MR16:MV18"/>
    <mergeCell ref="MW16:NA18"/>
    <mergeCell ref="NB16:NF18"/>
    <mergeCell ref="KY16:LC18"/>
    <mergeCell ref="LD16:LH18"/>
    <mergeCell ref="LI16:LM18"/>
    <mergeCell ref="LN16:LR18"/>
    <mergeCell ref="LS16:LW18"/>
    <mergeCell ref="LX16:MB18"/>
    <mergeCell ref="JU16:JY18"/>
    <mergeCell ref="JZ16:KD18"/>
    <mergeCell ref="KE16:KI18"/>
    <mergeCell ref="KJ16:KN18"/>
    <mergeCell ref="KO16:KS18"/>
    <mergeCell ref="KT16:KX18"/>
    <mergeCell ref="IQ16:IU18"/>
    <mergeCell ref="IV16:IZ18"/>
    <mergeCell ref="JA16:JE18"/>
    <mergeCell ref="JF16:JJ18"/>
    <mergeCell ref="JK16:JO18"/>
    <mergeCell ref="JP16:JT18"/>
    <mergeCell ref="HM16:HQ18"/>
    <mergeCell ref="HR16:HV18"/>
    <mergeCell ref="HW16:IA18"/>
    <mergeCell ref="IB16:IF18"/>
    <mergeCell ref="IG16:IK18"/>
    <mergeCell ref="IL16:IP18"/>
    <mergeCell ref="GI16:GM18"/>
    <mergeCell ref="GN16:GR18"/>
    <mergeCell ref="GS16:GW18"/>
    <mergeCell ref="GX16:HB18"/>
    <mergeCell ref="HC16:HG18"/>
    <mergeCell ref="HH16:HL18"/>
    <mergeCell ref="FE16:FI18"/>
    <mergeCell ref="FJ16:FN18"/>
    <mergeCell ref="FO16:FS18"/>
    <mergeCell ref="FT16:FX18"/>
    <mergeCell ref="FY16:GC18"/>
    <mergeCell ref="GD16:GH18"/>
    <mergeCell ref="EA16:EE18"/>
    <mergeCell ref="EF16:EJ18"/>
    <mergeCell ref="EK16:EO18"/>
    <mergeCell ref="EP16:ET18"/>
    <mergeCell ref="EU16:EY18"/>
    <mergeCell ref="EZ16:FD18"/>
    <mergeCell ref="CW16:DA18"/>
    <mergeCell ref="DB16:DF18"/>
    <mergeCell ref="DG16:DK18"/>
    <mergeCell ref="DL16:DP18"/>
    <mergeCell ref="DQ16:DU18"/>
    <mergeCell ref="DV16:DZ18"/>
    <mergeCell ref="BS16:BW18"/>
    <mergeCell ref="BX16:CB18"/>
    <mergeCell ref="CC16:CG18"/>
    <mergeCell ref="CH16:CL18"/>
    <mergeCell ref="CM16:CQ18"/>
    <mergeCell ref="CR16:CV18"/>
    <mergeCell ref="AO16:AS18"/>
    <mergeCell ref="AT16:AX18"/>
    <mergeCell ref="AY16:BC18"/>
    <mergeCell ref="BD16:BH18"/>
    <mergeCell ref="BI16:BM18"/>
    <mergeCell ref="BN16:BR18"/>
    <mergeCell ref="YU13:YY15"/>
    <mergeCell ref="YZ13:ZD15"/>
    <mergeCell ref="ZE13:ZI15"/>
    <mergeCell ref="A16:J18"/>
    <mergeCell ref="K16:O18"/>
    <mergeCell ref="P16:T18"/>
    <mergeCell ref="U16:Y18"/>
    <mergeCell ref="Z16:AD18"/>
    <mergeCell ref="AE16:AI18"/>
    <mergeCell ref="AJ16:AN18"/>
    <mergeCell ref="XQ13:XU15"/>
    <mergeCell ref="XV13:XZ15"/>
    <mergeCell ref="YA13:YE15"/>
    <mergeCell ref="YF13:YJ15"/>
    <mergeCell ref="YK13:YO15"/>
    <mergeCell ref="YP13:YT15"/>
    <mergeCell ref="WM13:WQ15"/>
    <mergeCell ref="WR13:WV15"/>
    <mergeCell ref="WW13:XA15"/>
    <mergeCell ref="XB13:XF15"/>
    <mergeCell ref="XG13:XK15"/>
    <mergeCell ref="XL13:XP15"/>
    <mergeCell ref="VI13:VM15"/>
    <mergeCell ref="VN13:VR15"/>
    <mergeCell ref="VS13:VW15"/>
    <mergeCell ref="VX13:WB15"/>
    <mergeCell ref="WC13:WG15"/>
    <mergeCell ref="WH13:WL15"/>
    <mergeCell ref="UE13:UI15"/>
    <mergeCell ref="UJ13:UN15"/>
    <mergeCell ref="UO13:US15"/>
    <mergeCell ref="UT13:UX15"/>
    <mergeCell ref="UY13:VC15"/>
    <mergeCell ref="VD13:VH15"/>
    <mergeCell ref="TA13:TE15"/>
    <mergeCell ref="TF13:TJ15"/>
    <mergeCell ref="TK13:TO15"/>
    <mergeCell ref="TP13:TT15"/>
    <mergeCell ref="TU13:TY15"/>
    <mergeCell ref="TZ13:UD15"/>
    <mergeCell ref="RW13:SA15"/>
    <mergeCell ref="SB13:SF15"/>
    <mergeCell ref="SG13:SK15"/>
    <mergeCell ref="SL13:SP15"/>
    <mergeCell ref="SQ13:SU15"/>
    <mergeCell ref="SV13:SZ15"/>
    <mergeCell ref="QS13:QW15"/>
    <mergeCell ref="QX13:RB15"/>
    <mergeCell ref="RC13:RG15"/>
    <mergeCell ref="RH13:RL15"/>
    <mergeCell ref="RM13:RQ15"/>
    <mergeCell ref="RR13:RV15"/>
    <mergeCell ref="PO13:PS15"/>
    <mergeCell ref="PT13:PX15"/>
    <mergeCell ref="PY13:QC15"/>
    <mergeCell ref="QD13:QH15"/>
    <mergeCell ref="QI13:QM15"/>
    <mergeCell ref="QN13:QR15"/>
    <mergeCell ref="OK13:OO15"/>
    <mergeCell ref="OP13:OT15"/>
    <mergeCell ref="OU13:OY15"/>
    <mergeCell ref="OZ13:PD15"/>
    <mergeCell ref="PE13:PI15"/>
    <mergeCell ref="PJ13:PN15"/>
    <mergeCell ref="NG13:NK15"/>
    <mergeCell ref="NL13:NP15"/>
    <mergeCell ref="NQ13:NU15"/>
    <mergeCell ref="NV13:NZ15"/>
    <mergeCell ref="OA13:OE15"/>
    <mergeCell ref="OF13:OJ15"/>
    <mergeCell ref="MC13:MG15"/>
    <mergeCell ref="MH13:ML15"/>
    <mergeCell ref="MM13:MQ15"/>
    <mergeCell ref="MR13:MV15"/>
    <mergeCell ref="MW13:NA15"/>
    <mergeCell ref="NB13:NF15"/>
    <mergeCell ref="KY13:LC15"/>
    <mergeCell ref="LD13:LH15"/>
    <mergeCell ref="LI13:LM15"/>
    <mergeCell ref="LN13:LR15"/>
    <mergeCell ref="LS13:LW15"/>
    <mergeCell ref="LX13:MB15"/>
    <mergeCell ref="JU13:JY15"/>
    <mergeCell ref="JZ13:KD15"/>
    <mergeCell ref="KE13:KI15"/>
    <mergeCell ref="KJ13:KN15"/>
    <mergeCell ref="KO13:KS15"/>
    <mergeCell ref="KT13:KX15"/>
    <mergeCell ref="IQ13:IU15"/>
    <mergeCell ref="IV13:IZ15"/>
    <mergeCell ref="JA13:JE15"/>
    <mergeCell ref="JF13:JJ15"/>
    <mergeCell ref="JK13:JO15"/>
    <mergeCell ref="JP13:JT15"/>
    <mergeCell ref="HM13:HQ15"/>
    <mergeCell ref="HR13:HV15"/>
    <mergeCell ref="HW13:IA15"/>
    <mergeCell ref="IB13:IF15"/>
    <mergeCell ref="IG13:IK15"/>
    <mergeCell ref="IL13:IP15"/>
    <mergeCell ref="GI13:GM15"/>
    <mergeCell ref="GN13:GR15"/>
    <mergeCell ref="GS13:GW15"/>
    <mergeCell ref="GX13:HB15"/>
    <mergeCell ref="HC13:HG15"/>
    <mergeCell ref="HH13:HL15"/>
    <mergeCell ref="FE13:FI15"/>
    <mergeCell ref="FJ13:FN15"/>
    <mergeCell ref="FO13:FS15"/>
    <mergeCell ref="FT13:FX15"/>
    <mergeCell ref="FY13:GC15"/>
    <mergeCell ref="GD13:GH15"/>
    <mergeCell ref="EA13:EE15"/>
    <mergeCell ref="EF13:EJ15"/>
    <mergeCell ref="EK13:EO15"/>
    <mergeCell ref="EP13:ET15"/>
    <mergeCell ref="EU13:EY15"/>
    <mergeCell ref="EZ13:FD15"/>
    <mergeCell ref="CW13:DA15"/>
    <mergeCell ref="DB13:DF15"/>
    <mergeCell ref="DG13:DK15"/>
    <mergeCell ref="DL13:DP15"/>
    <mergeCell ref="DQ13:DU15"/>
    <mergeCell ref="DV13:DZ15"/>
    <mergeCell ref="BS13:BW15"/>
    <mergeCell ref="BX13:CB15"/>
    <mergeCell ref="CC13:CG15"/>
    <mergeCell ref="CH13:CL15"/>
    <mergeCell ref="CM13:CQ15"/>
    <mergeCell ref="CR13:CV15"/>
    <mergeCell ref="AO13:AS15"/>
    <mergeCell ref="AT13:AX15"/>
    <mergeCell ref="AY13:BC15"/>
    <mergeCell ref="BD13:BH15"/>
    <mergeCell ref="BI13:BM15"/>
    <mergeCell ref="BN13:BR15"/>
    <mergeCell ref="YU10:YY12"/>
    <mergeCell ref="YZ10:ZD12"/>
    <mergeCell ref="ZE10:ZI12"/>
    <mergeCell ref="A13:J15"/>
    <mergeCell ref="K13:O15"/>
    <mergeCell ref="P13:T15"/>
    <mergeCell ref="U13:Y15"/>
    <mergeCell ref="Z13:AD15"/>
    <mergeCell ref="AE13:AI15"/>
    <mergeCell ref="AJ13:AN15"/>
    <mergeCell ref="XQ10:XU12"/>
    <mergeCell ref="XV10:XZ12"/>
    <mergeCell ref="YA10:YE12"/>
    <mergeCell ref="YF10:YJ12"/>
    <mergeCell ref="YK10:YO12"/>
    <mergeCell ref="YP10:YT12"/>
    <mergeCell ref="WM10:WQ12"/>
    <mergeCell ref="WR10:WV12"/>
    <mergeCell ref="WW10:XA12"/>
    <mergeCell ref="XB10:XF12"/>
    <mergeCell ref="XG10:XK12"/>
    <mergeCell ref="XL10:XP12"/>
    <mergeCell ref="VI10:VM12"/>
    <mergeCell ref="VN10:VR12"/>
    <mergeCell ref="VS10:VW12"/>
    <mergeCell ref="VX10:WB12"/>
    <mergeCell ref="WC10:WG12"/>
    <mergeCell ref="WH10:WL12"/>
    <mergeCell ref="UE10:UI12"/>
    <mergeCell ref="UJ10:UN12"/>
    <mergeCell ref="UO10:US12"/>
    <mergeCell ref="UT10:UX12"/>
    <mergeCell ref="UY10:VC12"/>
    <mergeCell ref="VD10:VH12"/>
    <mergeCell ref="TA10:TE12"/>
    <mergeCell ref="TF10:TJ12"/>
    <mergeCell ref="TK10:TO12"/>
    <mergeCell ref="TP10:TT12"/>
    <mergeCell ref="TU10:TY12"/>
    <mergeCell ref="TZ10:UD12"/>
    <mergeCell ref="RW10:SA12"/>
    <mergeCell ref="SB10:SF12"/>
    <mergeCell ref="SG10:SK12"/>
    <mergeCell ref="SL10:SP12"/>
    <mergeCell ref="SQ10:SU12"/>
    <mergeCell ref="SV10:SZ12"/>
    <mergeCell ref="QS10:QW12"/>
    <mergeCell ref="QX10:RB12"/>
    <mergeCell ref="RC10:RG12"/>
    <mergeCell ref="RH10:RL12"/>
    <mergeCell ref="RM10:RQ12"/>
    <mergeCell ref="RR10:RV12"/>
    <mergeCell ref="PO10:PS12"/>
    <mergeCell ref="PT10:PX12"/>
    <mergeCell ref="PY10:QC12"/>
    <mergeCell ref="QD10:QH12"/>
    <mergeCell ref="QI10:QM12"/>
    <mergeCell ref="QN10:QR12"/>
    <mergeCell ref="OK10:OO12"/>
    <mergeCell ref="OP10:OT12"/>
    <mergeCell ref="OU10:OY12"/>
    <mergeCell ref="OZ10:PD12"/>
    <mergeCell ref="PE10:PI12"/>
    <mergeCell ref="PJ10:PN12"/>
    <mergeCell ref="NG10:NK12"/>
    <mergeCell ref="NL10:NP12"/>
    <mergeCell ref="NQ10:NU12"/>
    <mergeCell ref="NV10:NZ12"/>
    <mergeCell ref="OA10:OE12"/>
    <mergeCell ref="OF10:OJ12"/>
    <mergeCell ref="MC10:MG12"/>
    <mergeCell ref="MH10:ML12"/>
    <mergeCell ref="MM10:MQ12"/>
    <mergeCell ref="MR10:MV12"/>
    <mergeCell ref="MW10:NA12"/>
    <mergeCell ref="NB10:NF12"/>
    <mergeCell ref="KY10:LC12"/>
    <mergeCell ref="LD10:LH12"/>
    <mergeCell ref="LI10:LM12"/>
    <mergeCell ref="LN10:LR12"/>
    <mergeCell ref="LS10:LW12"/>
    <mergeCell ref="LX10:MB12"/>
    <mergeCell ref="JU10:JY12"/>
    <mergeCell ref="JZ10:KD12"/>
    <mergeCell ref="KE10:KI12"/>
    <mergeCell ref="KJ10:KN12"/>
    <mergeCell ref="KO10:KS12"/>
    <mergeCell ref="KT10:KX12"/>
    <mergeCell ref="IQ10:IU12"/>
    <mergeCell ref="IV10:IZ12"/>
    <mergeCell ref="JA10:JE12"/>
    <mergeCell ref="JF10:JJ12"/>
    <mergeCell ref="JK10:JO12"/>
    <mergeCell ref="JP10:JT12"/>
    <mergeCell ref="HM10:HQ12"/>
    <mergeCell ref="HR10:HV12"/>
    <mergeCell ref="HW10:IA12"/>
    <mergeCell ref="IB10:IF12"/>
    <mergeCell ref="IG10:IK12"/>
    <mergeCell ref="IL10:IP12"/>
    <mergeCell ref="GI10:GM12"/>
    <mergeCell ref="GN10:GR12"/>
    <mergeCell ref="GS10:GW12"/>
    <mergeCell ref="GX10:HB12"/>
    <mergeCell ref="HC10:HG12"/>
    <mergeCell ref="HH10:HL12"/>
    <mergeCell ref="FE10:FI12"/>
    <mergeCell ref="FJ10:FN12"/>
    <mergeCell ref="FO10:FS12"/>
    <mergeCell ref="FT10:FX12"/>
    <mergeCell ref="FY10:GC12"/>
    <mergeCell ref="GD10:GH12"/>
    <mergeCell ref="EA10:EE12"/>
    <mergeCell ref="EF10:EJ12"/>
    <mergeCell ref="EK10:EO12"/>
    <mergeCell ref="EP10:ET12"/>
    <mergeCell ref="EU10:EY12"/>
    <mergeCell ref="EZ10:FD12"/>
    <mergeCell ref="CW10:DA12"/>
    <mergeCell ref="DB10:DF12"/>
    <mergeCell ref="DG10:DK12"/>
    <mergeCell ref="DL10:DP12"/>
    <mergeCell ref="DQ10:DU12"/>
    <mergeCell ref="DV10:DZ12"/>
    <mergeCell ref="BS10:BW12"/>
    <mergeCell ref="BX10:CB12"/>
    <mergeCell ref="CC10:CG12"/>
    <mergeCell ref="CH10:CL12"/>
    <mergeCell ref="CM10:CQ12"/>
    <mergeCell ref="CR10:CV12"/>
    <mergeCell ref="AO10:AS12"/>
    <mergeCell ref="AT10:AX12"/>
    <mergeCell ref="AY10:BC12"/>
    <mergeCell ref="BD10:BH12"/>
    <mergeCell ref="BI10:BM12"/>
    <mergeCell ref="BN10:BR12"/>
    <mergeCell ref="YU9:YY9"/>
    <mergeCell ref="YZ9:ZD9"/>
    <mergeCell ref="ZE9:ZI9"/>
    <mergeCell ref="A10:J12"/>
    <mergeCell ref="K10:O12"/>
    <mergeCell ref="P10:T12"/>
    <mergeCell ref="U10:Y12"/>
    <mergeCell ref="Z10:AD12"/>
    <mergeCell ref="AE10:AI12"/>
    <mergeCell ref="AJ10:AN12"/>
    <mergeCell ref="XQ9:XU9"/>
    <mergeCell ref="XV9:XZ9"/>
    <mergeCell ref="YA9:YE9"/>
    <mergeCell ref="YF9:YJ9"/>
    <mergeCell ref="YK9:YO9"/>
    <mergeCell ref="YP9:YT9"/>
    <mergeCell ref="WM9:WQ9"/>
    <mergeCell ref="WR9:WV9"/>
    <mergeCell ref="WW9:XA9"/>
    <mergeCell ref="XB9:XF9"/>
    <mergeCell ref="XG9:XK9"/>
    <mergeCell ref="XL9:XP9"/>
    <mergeCell ref="VI9:VM9"/>
    <mergeCell ref="VN9:VR9"/>
    <mergeCell ref="VS9:VW9"/>
    <mergeCell ref="VX9:WB9"/>
    <mergeCell ref="WC9:WG9"/>
    <mergeCell ref="WH9:WL9"/>
    <mergeCell ref="UE9:UI9"/>
    <mergeCell ref="UJ9:UN9"/>
    <mergeCell ref="UO9:US9"/>
    <mergeCell ref="UT9:UX9"/>
    <mergeCell ref="UY9:VC9"/>
    <mergeCell ref="VD9:VH9"/>
    <mergeCell ref="TA9:TE9"/>
    <mergeCell ref="TF9:TJ9"/>
    <mergeCell ref="TK9:TO9"/>
    <mergeCell ref="TP9:TT9"/>
    <mergeCell ref="TU9:TY9"/>
    <mergeCell ref="TZ9:UD9"/>
    <mergeCell ref="RW9:SA9"/>
    <mergeCell ref="SB9:SF9"/>
    <mergeCell ref="SG9:SK9"/>
    <mergeCell ref="SL9:SP9"/>
    <mergeCell ref="SQ9:SU9"/>
    <mergeCell ref="SV9:SZ9"/>
    <mergeCell ref="QS9:QW9"/>
    <mergeCell ref="QX9:RB9"/>
    <mergeCell ref="RC9:RG9"/>
    <mergeCell ref="RH9:RL9"/>
    <mergeCell ref="RM9:RQ9"/>
    <mergeCell ref="RR9:RV9"/>
    <mergeCell ref="PO9:PS9"/>
    <mergeCell ref="PT9:PX9"/>
    <mergeCell ref="PY9:QC9"/>
    <mergeCell ref="QD9:QH9"/>
    <mergeCell ref="QI9:QM9"/>
    <mergeCell ref="QN9:QR9"/>
    <mergeCell ref="OK9:OO9"/>
    <mergeCell ref="OP9:OT9"/>
    <mergeCell ref="OU9:OY9"/>
    <mergeCell ref="OZ9:PD9"/>
    <mergeCell ref="PE9:PI9"/>
    <mergeCell ref="PJ9:PN9"/>
    <mergeCell ref="NG9:NK9"/>
    <mergeCell ref="NL9:NP9"/>
    <mergeCell ref="NQ9:NU9"/>
    <mergeCell ref="NV9:NZ9"/>
    <mergeCell ref="OA9:OE9"/>
    <mergeCell ref="OF9:OJ9"/>
    <mergeCell ref="MC9:MG9"/>
    <mergeCell ref="MH9:ML9"/>
    <mergeCell ref="MM9:MQ9"/>
    <mergeCell ref="MR9:MV9"/>
    <mergeCell ref="MW9:NA9"/>
    <mergeCell ref="NB9:NF9"/>
    <mergeCell ref="KY9:LC9"/>
    <mergeCell ref="LD9:LH9"/>
    <mergeCell ref="LI9:LM9"/>
    <mergeCell ref="LN9:LR9"/>
    <mergeCell ref="LS9:LW9"/>
    <mergeCell ref="LX9:MB9"/>
    <mergeCell ref="JU9:JY9"/>
    <mergeCell ref="JZ9:KD9"/>
    <mergeCell ref="KE9:KI9"/>
    <mergeCell ref="KJ9:KN9"/>
    <mergeCell ref="KO9:KS9"/>
    <mergeCell ref="KT9:KX9"/>
    <mergeCell ref="IQ9:IU9"/>
    <mergeCell ref="IV9:IZ9"/>
    <mergeCell ref="JA9:JE9"/>
    <mergeCell ref="JF9:JJ9"/>
    <mergeCell ref="JK9:JO9"/>
    <mergeCell ref="JP9:JT9"/>
    <mergeCell ref="HM9:HQ9"/>
    <mergeCell ref="HR9:HV9"/>
    <mergeCell ref="HW9:IA9"/>
    <mergeCell ref="IB9:IF9"/>
    <mergeCell ref="IG9:IK9"/>
    <mergeCell ref="IL9:IP9"/>
    <mergeCell ref="GI9:GM9"/>
    <mergeCell ref="GN9:GR9"/>
    <mergeCell ref="GS9:GW9"/>
    <mergeCell ref="GX9:HB9"/>
    <mergeCell ref="HC9:HG9"/>
    <mergeCell ref="HH9:HL9"/>
    <mergeCell ref="FE9:FI9"/>
    <mergeCell ref="FJ9:FN9"/>
    <mergeCell ref="FO9:FS9"/>
    <mergeCell ref="FT9:FX9"/>
    <mergeCell ref="FY9:GC9"/>
    <mergeCell ref="GD9:GH9"/>
    <mergeCell ref="EA9:EE9"/>
    <mergeCell ref="EF9:EJ9"/>
    <mergeCell ref="EK9:EO9"/>
    <mergeCell ref="EP9:ET9"/>
    <mergeCell ref="EU9:EY9"/>
    <mergeCell ref="EZ9:FD9"/>
    <mergeCell ref="CW9:DA9"/>
    <mergeCell ref="DB9:DF9"/>
    <mergeCell ref="DG9:DK9"/>
    <mergeCell ref="DL9:DP9"/>
    <mergeCell ref="DQ9:DU9"/>
    <mergeCell ref="DV9:DZ9"/>
    <mergeCell ref="BS9:BW9"/>
    <mergeCell ref="BX9:CB9"/>
    <mergeCell ref="CC9:CG9"/>
    <mergeCell ref="CH9:CL9"/>
    <mergeCell ref="CM9:CQ9"/>
    <mergeCell ref="CR9:CV9"/>
    <mergeCell ref="AO9:AS9"/>
    <mergeCell ref="AT9:AX9"/>
    <mergeCell ref="AY9:BC9"/>
    <mergeCell ref="BD9:BH9"/>
    <mergeCell ref="BI9:BM9"/>
    <mergeCell ref="BN9:BR9"/>
    <mergeCell ref="YU8:YY8"/>
    <mergeCell ref="YZ8:ZD8"/>
    <mergeCell ref="ZE8:ZI8"/>
    <mergeCell ref="A9:J9"/>
    <mergeCell ref="K9:O9"/>
    <mergeCell ref="P9:T9"/>
    <mergeCell ref="U9:Y9"/>
    <mergeCell ref="Z9:AD9"/>
    <mergeCell ref="AE9:AI9"/>
    <mergeCell ref="AJ9:AN9"/>
    <mergeCell ref="XQ8:XU8"/>
    <mergeCell ref="XV8:XZ8"/>
    <mergeCell ref="YA8:YE8"/>
    <mergeCell ref="YF8:YJ8"/>
    <mergeCell ref="YK8:YO8"/>
    <mergeCell ref="YP8:YT8"/>
    <mergeCell ref="WM8:WQ8"/>
    <mergeCell ref="WR8:WV8"/>
    <mergeCell ref="WW8:XA8"/>
    <mergeCell ref="XB8:XF8"/>
    <mergeCell ref="XG8:XK8"/>
    <mergeCell ref="XL8:XP8"/>
    <mergeCell ref="VI8:VM8"/>
    <mergeCell ref="VN8:VR8"/>
    <mergeCell ref="VS8:VW8"/>
    <mergeCell ref="VX8:WB8"/>
    <mergeCell ref="WC8:WG8"/>
    <mergeCell ref="WH8:WL8"/>
    <mergeCell ref="UE8:UI8"/>
    <mergeCell ref="UJ8:UN8"/>
    <mergeCell ref="UO8:US8"/>
    <mergeCell ref="UT8:UX8"/>
    <mergeCell ref="UY8:VC8"/>
    <mergeCell ref="VD8:VH8"/>
    <mergeCell ref="TA8:TE8"/>
    <mergeCell ref="TF8:TJ8"/>
    <mergeCell ref="TK8:TO8"/>
    <mergeCell ref="TP8:TT8"/>
    <mergeCell ref="TU8:TY8"/>
    <mergeCell ref="TZ8:UD8"/>
    <mergeCell ref="RW8:SA8"/>
    <mergeCell ref="SB8:SF8"/>
    <mergeCell ref="SG8:SK8"/>
    <mergeCell ref="SL8:SP8"/>
    <mergeCell ref="SQ8:SU8"/>
    <mergeCell ref="SV8:SZ8"/>
    <mergeCell ref="QS8:QW8"/>
    <mergeCell ref="QX8:RB8"/>
    <mergeCell ref="RC8:RG8"/>
    <mergeCell ref="RH8:RL8"/>
    <mergeCell ref="RM8:RQ8"/>
    <mergeCell ref="RR8:RV8"/>
    <mergeCell ref="PO8:PS8"/>
    <mergeCell ref="PT8:PX8"/>
    <mergeCell ref="PY8:QC8"/>
    <mergeCell ref="QD8:QH8"/>
    <mergeCell ref="QI8:QM8"/>
    <mergeCell ref="QN8:QR8"/>
    <mergeCell ref="OK8:OO8"/>
    <mergeCell ref="OP8:OT8"/>
    <mergeCell ref="OU8:OY8"/>
    <mergeCell ref="OZ8:PD8"/>
    <mergeCell ref="PE8:PI8"/>
    <mergeCell ref="PJ8:PN8"/>
    <mergeCell ref="NG8:NK8"/>
    <mergeCell ref="NL8:NP8"/>
    <mergeCell ref="NQ8:NU8"/>
    <mergeCell ref="NV8:NZ8"/>
    <mergeCell ref="OA8:OE8"/>
    <mergeCell ref="OF8:OJ8"/>
    <mergeCell ref="MC8:MG8"/>
    <mergeCell ref="MH8:ML8"/>
    <mergeCell ref="MM8:MQ8"/>
    <mergeCell ref="MR8:MV8"/>
    <mergeCell ref="MW8:NA8"/>
    <mergeCell ref="NB8:NF8"/>
    <mergeCell ref="KY8:LC8"/>
    <mergeCell ref="LD8:LH8"/>
    <mergeCell ref="LI8:LM8"/>
    <mergeCell ref="LN8:LR8"/>
    <mergeCell ref="LS8:LW8"/>
    <mergeCell ref="LX8:MB8"/>
    <mergeCell ref="JU8:JY8"/>
    <mergeCell ref="JZ8:KD8"/>
    <mergeCell ref="KE8:KI8"/>
    <mergeCell ref="KJ8:KN8"/>
    <mergeCell ref="KO8:KS8"/>
    <mergeCell ref="KT8:KX8"/>
    <mergeCell ref="IQ8:IU8"/>
    <mergeCell ref="IV8:IZ8"/>
    <mergeCell ref="JA8:JE8"/>
    <mergeCell ref="JF8:JJ8"/>
    <mergeCell ref="JK8:JO8"/>
    <mergeCell ref="JP8:JT8"/>
    <mergeCell ref="HM8:HQ8"/>
    <mergeCell ref="HR8:HV8"/>
    <mergeCell ref="HW8:IA8"/>
    <mergeCell ref="IB8:IF8"/>
    <mergeCell ref="IG8:IK8"/>
    <mergeCell ref="IL8:IP8"/>
    <mergeCell ref="K8:O8"/>
    <mergeCell ref="P8:T8"/>
    <mergeCell ref="U8:Y8"/>
    <mergeCell ref="Z8:AD8"/>
    <mergeCell ref="AE8:AI8"/>
    <mergeCell ref="AJ8:AN8"/>
    <mergeCell ref="CF2:CO4"/>
    <mergeCell ref="A5:AN7"/>
    <mergeCell ref="GI8:GM8"/>
    <mergeCell ref="GN8:GR8"/>
    <mergeCell ref="GS8:GW8"/>
    <mergeCell ref="GX8:HB8"/>
    <mergeCell ref="HC8:HG8"/>
    <mergeCell ref="HH8:HL8"/>
    <mergeCell ref="FE8:FI8"/>
    <mergeCell ref="FJ8:FN8"/>
    <mergeCell ref="FO8:FS8"/>
    <mergeCell ref="FT8:FX8"/>
    <mergeCell ref="FY8:GC8"/>
    <mergeCell ref="GD8:GH8"/>
    <mergeCell ref="EA8:EE8"/>
    <mergeCell ref="EF8:EJ8"/>
    <mergeCell ref="EK8:EO8"/>
    <mergeCell ref="EP8:ET8"/>
    <mergeCell ref="EU8:EY8"/>
    <mergeCell ref="EZ8:FD8"/>
    <mergeCell ref="CW8:DA8"/>
    <mergeCell ref="DB8:DF8"/>
    <mergeCell ref="DG8:DK8"/>
    <mergeCell ref="DL8:DP8"/>
    <mergeCell ref="DQ8:DU8"/>
    <mergeCell ref="DV8:DZ8"/>
    <mergeCell ref="BS8:BW8"/>
    <mergeCell ref="BX8:CB8"/>
    <mergeCell ref="CC8:CG8"/>
    <mergeCell ref="CH8:CL8"/>
    <mergeCell ref="CM8:CQ8"/>
    <mergeCell ref="CR8:CV8"/>
    <mergeCell ref="AO8:AS8"/>
    <mergeCell ref="AT8:AX8"/>
    <mergeCell ref="AY8:BC8"/>
    <mergeCell ref="BD8:BH8"/>
    <mergeCell ref="BI8:BM8"/>
    <mergeCell ref="BN8:BR8"/>
    <mergeCell ref="AQ5:BH6"/>
    <mergeCell ref="BU5:CC7"/>
    <mergeCell ref="AQ7:BB7"/>
    <mergeCell ref="BC7:BH7"/>
    <mergeCell ref="BI7:BN7"/>
    <mergeCell ref="AU1:AW1"/>
    <mergeCell ref="AX1:AZ1"/>
    <mergeCell ref="BA1:BC1"/>
    <mergeCell ref="BU1:CC1"/>
    <mergeCell ref="B2:AL4"/>
    <mergeCell ref="AQ2:AX4"/>
    <mergeCell ref="AY2:BT4"/>
    <mergeCell ref="BU2:BW4"/>
    <mergeCell ref="BX2:BZ4"/>
    <mergeCell ref="CA2:CC4"/>
    <mergeCell ref="AC1:AE1"/>
    <mergeCell ref="AF1:AH1"/>
    <mergeCell ref="AI1:AK1"/>
    <mergeCell ref="AL1:AN1"/>
    <mergeCell ref="AO1:AQ1"/>
    <mergeCell ref="AR1:AT1"/>
    <mergeCell ref="K1:M1"/>
    <mergeCell ref="N1:P1"/>
    <mergeCell ref="Q1:S1"/>
    <mergeCell ref="T1:V1"/>
    <mergeCell ref="W1:Y1"/>
    <mergeCell ref="Z1:AB1"/>
  </mergeCells>
  <phoneticPr fontId="4"/>
  <conditionalFormatting sqref="K9:ZI48">
    <cfRule type="containsBlanks" dxfId="1" priority="2">
      <formula>LEN(TRIM(K9))=0</formula>
    </cfRule>
  </conditionalFormatting>
  <conditionalFormatting sqref="BC7:BH7 AY2:CC4">
    <cfRule type="containsBlanks" dxfId="0" priority="1">
      <formula>LEN(TRIM(AY2))=0</formula>
    </cfRule>
  </conditionalFormatting>
  <dataValidations count="1">
    <dataValidation imeMode="off" allowBlank="1" showInputMessage="1" showErrorMessage="1" sqref="L9:O9 K13:O21 K9:K10 CD1:XFD1 BV2:CC4 K103:AT103 O149:AX149 K22:AS46 P9:AS21 A1:BU1 BU2:BU5 AT9:ZI46" xr:uid="{B0847C59-3EF6-4CA4-9CB5-29704B2A8A9C}"/>
  </dataValidations>
  <pageMargins left="0.70866141732283472" right="0.70866141732283472" top="0.6692913385826772" bottom="0.51181102362204722" header="0.31496062992125984" footer="0.31496062992125984"/>
  <pageSetup paperSize="9" scale="90" orientation="landscape" r:id="rId1"/>
  <rowBreaks count="1" manualBreakCount="1">
    <brk id="49" max="8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算出表</vt:lpstr>
      <vt:lpstr>記入例</vt:lpstr>
      <vt:lpstr>記入例!Print_Area</vt:lpstr>
      <vt:lpstr>算出表!Print_Area</vt:lpstr>
      <vt:lpstr>記入例!Print_Titles</vt:lpstr>
      <vt:lpstr>算出表!Print_Titles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haikiseisaku161</dc:creator>
  <cp:lastModifiedBy>haikiseisaku161</cp:lastModifiedBy>
  <cp:lastPrinted>2024-11-28T04:19:28Z</cp:lastPrinted>
  <dcterms:created xsi:type="dcterms:W3CDTF">2022-11-21T02:56:31Z</dcterms:created>
  <dcterms:modified xsi:type="dcterms:W3CDTF">2024-11-28T05:04:43Z</dcterms:modified>
</cp:coreProperties>
</file>