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ujimoto\Desktop\新しいフォルダー\最新\"/>
    </mc:Choice>
  </mc:AlternateContent>
  <bookViews>
    <workbookView xWindow="0" yWindow="60" windowWidth="28800" windowHeight="12390" firstSheet="1" activeTab="1"/>
  </bookViews>
  <sheets>
    <sheet name="START" sheetId="10" state="hidden" r:id="rId1"/>
    <sheet name="日中一時支援明細" sheetId="8" r:id="rId2"/>
    <sheet name="日中一時支援明細 (2)" sheetId="9" r:id="rId3"/>
    <sheet name="職員メンテ" sheetId="7" r:id="rId4"/>
    <sheet name="END" sheetId="11" state="hidden" r:id="rId5"/>
  </sheets>
  <definedNames>
    <definedName name="_xlnm._FilterDatabase" localSheetId="1" hidden="1">日中一時支援明細!#REF!</definedName>
    <definedName name="_xlnm._FilterDatabase" localSheetId="2" hidden="1">'日中一時支援明細 (2)'!#REF!</definedName>
    <definedName name="_xlnm.Print_Area" localSheetId="1">日中一時支援明細!$A$1:$AY$42</definedName>
    <definedName name="_xlnm.Print_Area" localSheetId="2">'日中一時支援明細 (2)'!$A$1:$AY$42</definedName>
  </definedNames>
  <calcPr calcId="162913"/>
</workbook>
</file>

<file path=xl/calcChain.xml><?xml version="1.0" encoding="utf-8"?>
<calcChain xmlns="http://schemas.openxmlformats.org/spreadsheetml/2006/main">
  <c r="K37" i="9" l="1"/>
  <c r="K36" i="9"/>
  <c r="K35" i="9"/>
  <c r="K34" i="9"/>
  <c r="K33" i="9"/>
  <c r="K32" i="9"/>
  <c r="N32" i="9" s="1"/>
  <c r="K31" i="9"/>
  <c r="K30" i="9"/>
  <c r="N30" i="9" s="1"/>
  <c r="K29" i="9"/>
  <c r="K28" i="9"/>
  <c r="K27" i="9"/>
  <c r="K26" i="9"/>
  <c r="N26" i="9" s="1"/>
  <c r="K25" i="9"/>
  <c r="K24" i="9"/>
  <c r="N24" i="9" s="1"/>
  <c r="K23" i="9"/>
  <c r="K22" i="9"/>
  <c r="N22" i="9" s="1"/>
  <c r="K21" i="9"/>
  <c r="K20" i="9"/>
  <c r="N20" i="9" s="1"/>
  <c r="K19" i="9"/>
  <c r="K18" i="9"/>
  <c r="N18" i="9" s="1"/>
  <c r="K17" i="9"/>
  <c r="K16" i="9"/>
  <c r="K15" i="9"/>
  <c r="K14" i="9"/>
  <c r="N14" i="9" s="1"/>
  <c r="K13" i="9"/>
  <c r="K12" i="9"/>
  <c r="N12" i="9" s="1"/>
  <c r="K11" i="9"/>
  <c r="K10" i="9"/>
  <c r="K9" i="9"/>
  <c r="K8" i="9"/>
  <c r="K37" i="8"/>
  <c r="K36" i="8"/>
  <c r="K35" i="8"/>
  <c r="K34" i="8"/>
  <c r="K33" i="8"/>
  <c r="K32" i="8"/>
  <c r="K31" i="8"/>
  <c r="K30" i="8"/>
  <c r="K29" i="8"/>
  <c r="K28" i="8"/>
  <c r="K27" i="8"/>
  <c r="K26" i="8"/>
  <c r="K25" i="8"/>
  <c r="K24" i="8"/>
  <c r="K23" i="8"/>
  <c r="K22" i="8"/>
  <c r="K21" i="8"/>
  <c r="K20" i="8"/>
  <c r="K19" i="8"/>
  <c r="K18" i="8"/>
  <c r="K17" i="8"/>
  <c r="K16" i="8"/>
  <c r="K15" i="8"/>
  <c r="K14" i="8"/>
  <c r="K13" i="8"/>
  <c r="K12" i="8"/>
  <c r="K11" i="8"/>
  <c r="K10" i="8"/>
  <c r="K9" i="8"/>
  <c r="K8" i="8"/>
  <c r="N34" i="9" l="1"/>
  <c r="N36" i="9"/>
  <c r="N8" i="9"/>
  <c r="N10" i="9"/>
  <c r="N16" i="9"/>
  <c r="N28" i="9"/>
  <c r="G3" i="7"/>
  <c r="BA9" i="9" l="1"/>
  <c r="BA10" i="9"/>
  <c r="BA11" i="9"/>
  <c r="BA12" i="9"/>
  <c r="BA13" i="9"/>
  <c r="BA14" i="9"/>
  <c r="BA15" i="9"/>
  <c r="BA16" i="9"/>
  <c r="BA17" i="9"/>
  <c r="BA18" i="9"/>
  <c r="BA19" i="9"/>
  <c r="BA20" i="9"/>
  <c r="BA21" i="9"/>
  <c r="BA22" i="9"/>
  <c r="BA23" i="9"/>
  <c r="BA24" i="9"/>
  <c r="BA25" i="9"/>
  <c r="BA26" i="9"/>
  <c r="BA27" i="9"/>
  <c r="BA28" i="9"/>
  <c r="BA29" i="9"/>
  <c r="BA30" i="9"/>
  <c r="BA31" i="9"/>
  <c r="BA32" i="9"/>
  <c r="BA33" i="9"/>
  <c r="BA34" i="9"/>
  <c r="BA35" i="9"/>
  <c r="BA36" i="9"/>
  <c r="BA37" i="9"/>
  <c r="BA8" i="9" l="1"/>
  <c r="BA9" i="8"/>
  <c r="BA10" i="8"/>
  <c r="BA11" i="8"/>
  <c r="BA12" i="8"/>
  <c r="BA13" i="8"/>
  <c r="BA14" i="8"/>
  <c r="BA15" i="8"/>
  <c r="BA16" i="8"/>
  <c r="BA17" i="8"/>
  <c r="BA18" i="8"/>
  <c r="BA19" i="8"/>
  <c r="BA20" i="8"/>
  <c r="BA21" i="8"/>
  <c r="BA22" i="8"/>
  <c r="BA23" i="8"/>
  <c r="BA24" i="8"/>
  <c r="BA25" i="8"/>
  <c r="BA26" i="8"/>
  <c r="BA27" i="8"/>
  <c r="BA28" i="8"/>
  <c r="BA29" i="8"/>
  <c r="BA30" i="8"/>
  <c r="BA31" i="8"/>
  <c r="BA32" i="8"/>
  <c r="BA33" i="8"/>
  <c r="BA34" i="8"/>
  <c r="BA35" i="8"/>
  <c r="BA36" i="8"/>
  <c r="BA37" i="8"/>
  <c r="BA8" i="8"/>
  <c r="AZ37" i="9" l="1"/>
  <c r="U36" i="9"/>
  <c r="AZ35" i="9"/>
  <c r="U34" i="9"/>
  <c r="AZ33" i="9"/>
  <c r="U32" i="9"/>
  <c r="AZ31" i="9"/>
  <c r="U30" i="9"/>
  <c r="AZ29" i="9"/>
  <c r="U28" i="9"/>
  <c r="AZ27" i="9"/>
  <c r="U26" i="9"/>
  <c r="AZ25" i="9"/>
  <c r="U24" i="9"/>
  <c r="AZ23" i="9"/>
  <c r="U22" i="9"/>
  <c r="AZ21" i="9"/>
  <c r="U20" i="9"/>
  <c r="AZ19" i="9"/>
  <c r="U18" i="9"/>
  <c r="AZ17" i="9"/>
  <c r="U16" i="9"/>
  <c r="AZ15" i="9"/>
  <c r="U14" i="9"/>
  <c r="AZ13" i="9"/>
  <c r="U12" i="9"/>
  <c r="AZ11" i="9"/>
  <c r="U10" i="9"/>
  <c r="AZ9" i="9"/>
  <c r="AZ34" i="9" l="1"/>
  <c r="AZ14" i="9"/>
  <c r="AZ18" i="9"/>
  <c r="AZ22" i="9"/>
  <c r="AZ26" i="9"/>
  <c r="AZ30" i="9"/>
  <c r="AZ12" i="9"/>
  <c r="AZ16" i="9"/>
  <c r="AZ20" i="9"/>
  <c r="AZ24" i="9"/>
  <c r="AZ28" i="9"/>
  <c r="AZ32" i="9"/>
  <c r="AZ36" i="9"/>
  <c r="AZ10" i="9"/>
  <c r="AZ8" i="9"/>
  <c r="AG16" i="9"/>
  <c r="Y16" i="9"/>
  <c r="AC16" i="9"/>
  <c r="AG10" i="9"/>
  <c r="AC10" i="9" s="1"/>
  <c r="Y10" i="9"/>
  <c r="AG14" i="9"/>
  <c r="Y14" i="9"/>
  <c r="AC14" i="9"/>
  <c r="Y18" i="9"/>
  <c r="AG18" i="9"/>
  <c r="AC18" i="9"/>
  <c r="Y22" i="9"/>
  <c r="AG22" i="9"/>
  <c r="AC22" i="9"/>
  <c r="AG26" i="9"/>
  <c r="Y26" i="9"/>
  <c r="AC26" i="9"/>
  <c r="Y30" i="9"/>
  <c r="AG30" i="9"/>
  <c r="AC30" i="9"/>
  <c r="AG34" i="9"/>
  <c r="Y34" i="9"/>
  <c r="AC34" i="9"/>
  <c r="Y12" i="9"/>
  <c r="AG12" i="9"/>
  <c r="AC12" i="9"/>
  <c r="AG20" i="9"/>
  <c r="AC20" i="9"/>
  <c r="Y20" i="9"/>
  <c r="AG24" i="9"/>
  <c r="Y24" i="9"/>
  <c r="AC24" i="9"/>
  <c r="AG28" i="9"/>
  <c r="AC28" i="9"/>
  <c r="Y28" i="9"/>
  <c r="AG32" i="9"/>
  <c r="Y32" i="9"/>
  <c r="AC32" i="9"/>
  <c r="Y36" i="9"/>
  <c r="AG36" i="9"/>
  <c r="AC36" i="9"/>
  <c r="N8" i="8"/>
  <c r="N9" i="8"/>
  <c r="N10" i="8"/>
  <c r="N11" i="8"/>
  <c r="AZ11" i="8"/>
  <c r="N12" i="8"/>
  <c r="AZ12" i="8"/>
  <c r="N13" i="8"/>
  <c r="N14" i="8"/>
  <c r="AZ14" i="8"/>
  <c r="N15" i="8"/>
  <c r="N16" i="8"/>
  <c r="AZ16" i="8"/>
  <c r="N17" i="8"/>
  <c r="N18" i="8"/>
  <c r="AZ18" i="8"/>
  <c r="N19" i="8"/>
  <c r="N20" i="8"/>
  <c r="AZ20" i="8"/>
  <c r="AZ21" i="8"/>
  <c r="AZ22" i="8"/>
  <c r="N22" i="8"/>
  <c r="AZ23" i="8"/>
  <c r="N23" i="8"/>
  <c r="AZ24" i="8"/>
  <c r="AZ25" i="8"/>
  <c r="N25" i="8"/>
  <c r="AZ26" i="8"/>
  <c r="N26" i="8"/>
  <c r="AZ27" i="8"/>
  <c r="AZ28" i="8"/>
  <c r="N28" i="8"/>
  <c r="AZ29" i="8"/>
  <c r="N29" i="8"/>
  <c r="AZ30" i="8"/>
  <c r="AZ31" i="8"/>
  <c r="N31" i="8"/>
  <c r="AZ32" i="8"/>
  <c r="N32" i="8"/>
  <c r="AZ33" i="8"/>
  <c r="AZ34" i="8"/>
  <c r="N34" i="8"/>
  <c r="AZ35" i="8"/>
  <c r="N35" i="8"/>
  <c r="AZ36" i="8"/>
  <c r="AZ37" i="8"/>
  <c r="N37" i="8"/>
  <c r="U19" i="8" l="1"/>
  <c r="Y19" i="8"/>
  <c r="AC19" i="8"/>
  <c r="AG19" i="8"/>
  <c r="AC17" i="8"/>
  <c r="AG17" i="8"/>
  <c r="Y17" i="8"/>
  <c r="U17" i="8"/>
  <c r="U13" i="8"/>
  <c r="Y13" i="8"/>
  <c r="AC13" i="8"/>
  <c r="AG13" i="8"/>
  <c r="U15" i="8"/>
  <c r="Y15" i="8"/>
  <c r="AC15" i="8"/>
  <c r="AG15" i="8"/>
  <c r="AC20" i="8"/>
  <c r="AG20" i="8"/>
  <c r="Y20" i="8"/>
  <c r="U20" i="8"/>
  <c r="U16" i="8"/>
  <c r="Y16" i="8"/>
  <c r="AC16" i="8"/>
  <c r="AG16" i="8"/>
  <c r="U18" i="8"/>
  <c r="AC18" i="8"/>
  <c r="Y18" i="8"/>
  <c r="AG18" i="8"/>
  <c r="AC14" i="8"/>
  <c r="AG14" i="8"/>
  <c r="Y14" i="8"/>
  <c r="U14" i="8"/>
  <c r="U10" i="8"/>
  <c r="Y10" i="8"/>
  <c r="AC10" i="8"/>
  <c r="AG10" i="8"/>
  <c r="AC32" i="8"/>
  <c r="AG32" i="8"/>
  <c r="Y32" i="8"/>
  <c r="U32" i="8"/>
  <c r="AC26" i="8"/>
  <c r="AG26" i="8"/>
  <c r="Y26" i="8"/>
  <c r="U26" i="8"/>
  <c r="U9" i="8"/>
  <c r="Y9" i="8"/>
  <c r="U37" i="8"/>
  <c r="Y37" i="8"/>
  <c r="AC37" i="8"/>
  <c r="AG37" i="8"/>
  <c r="U31" i="8"/>
  <c r="Y31" i="8"/>
  <c r="AC31" i="8"/>
  <c r="AG31" i="8"/>
  <c r="U28" i="8"/>
  <c r="Y28" i="8"/>
  <c r="AC28" i="8"/>
  <c r="AG28" i="8"/>
  <c r="U25" i="8"/>
  <c r="Y25" i="8"/>
  <c r="AC25" i="8"/>
  <c r="AG25" i="8"/>
  <c r="AC11" i="8"/>
  <c r="AG11" i="8"/>
  <c r="Y11" i="8"/>
  <c r="U11" i="8"/>
  <c r="Y8" i="9"/>
  <c r="Y38" i="9" s="1"/>
  <c r="AZ1" i="9"/>
  <c r="AC35" i="8"/>
  <c r="AG35" i="8"/>
  <c r="Y35" i="8"/>
  <c r="U35" i="8"/>
  <c r="AC29" i="8"/>
  <c r="AG29" i="8"/>
  <c r="Y29" i="8"/>
  <c r="U29" i="8"/>
  <c r="AC23" i="8"/>
  <c r="AG23" i="8"/>
  <c r="Y23" i="8"/>
  <c r="U23" i="8"/>
  <c r="U8" i="9"/>
  <c r="U34" i="8"/>
  <c r="Y34" i="8"/>
  <c r="AC34" i="8"/>
  <c r="AG34" i="8"/>
  <c r="U22" i="8"/>
  <c r="Y22" i="8"/>
  <c r="AC22" i="8"/>
  <c r="AG22" i="8"/>
  <c r="AZ19" i="8"/>
  <c r="AZ17" i="8"/>
  <c r="AZ15" i="8"/>
  <c r="AZ13" i="8"/>
  <c r="N36" i="8"/>
  <c r="N33" i="8"/>
  <c r="N30" i="8"/>
  <c r="N27" i="8"/>
  <c r="N24" i="8"/>
  <c r="N21" i="8"/>
  <c r="U12" i="8"/>
  <c r="Y12" i="8"/>
  <c r="AC12" i="8"/>
  <c r="AG12" i="8"/>
  <c r="U8" i="8"/>
  <c r="AG8" i="8" s="1"/>
  <c r="Y8" i="8"/>
  <c r="AZ10" i="8"/>
  <c r="AZ9" i="8"/>
  <c r="AZ8" i="8"/>
  <c r="U38" i="9" l="1"/>
  <c r="AG8" i="9"/>
  <c r="AG9" i="8"/>
  <c r="AC9" i="8" s="1"/>
  <c r="U30" i="8"/>
  <c r="AC30" i="8"/>
  <c r="Y30" i="8"/>
  <c r="AG30" i="8"/>
  <c r="U36" i="8"/>
  <c r="AC36" i="8"/>
  <c r="Y36" i="8"/>
  <c r="AG36" i="8"/>
  <c r="U21" i="8"/>
  <c r="AC21" i="8"/>
  <c r="Y21" i="8"/>
  <c r="AG21" i="8"/>
  <c r="U24" i="8"/>
  <c r="AC24" i="8"/>
  <c r="Y24" i="8"/>
  <c r="AG24" i="8"/>
  <c r="U27" i="8"/>
  <c r="AC27" i="8"/>
  <c r="Y27" i="8"/>
  <c r="AG27" i="8"/>
  <c r="U33" i="8"/>
  <c r="AC33" i="8"/>
  <c r="Y33" i="8"/>
  <c r="AG33" i="8"/>
  <c r="AZ1" i="8"/>
  <c r="AC8" i="8"/>
  <c r="U38" i="8" l="1"/>
  <c r="AC8" i="9"/>
  <c r="AC38" i="9" s="1"/>
  <c r="AG38" i="9"/>
  <c r="Y38" i="8"/>
  <c r="AG38" i="8"/>
  <c r="AC38" i="8"/>
  <c r="F2" i="7" l="1"/>
</calcChain>
</file>

<file path=xl/sharedStrings.xml><?xml version="1.0" encoding="utf-8"?>
<sst xmlns="http://schemas.openxmlformats.org/spreadsheetml/2006/main" count="145" uniqueCount="39">
  <si>
    <t>受給者氏名</t>
    <rPh sb="0" eb="3">
      <t>ジュキュウシャ</t>
    </rPh>
    <rPh sb="3" eb="5">
      <t>シメイ</t>
    </rPh>
    <phoneticPr fontId="1"/>
  </si>
  <si>
    <t>管理票</t>
    <rPh sb="0" eb="3">
      <t>カンリヒョウ</t>
    </rPh>
    <phoneticPr fontId="1"/>
  </si>
  <si>
    <t>日</t>
    <rPh sb="0" eb="1">
      <t>ニチ</t>
    </rPh>
    <phoneticPr fontId="1"/>
  </si>
  <si>
    <t>利用時間</t>
    <rPh sb="0" eb="2">
      <t>リヨウ</t>
    </rPh>
    <rPh sb="2" eb="4">
      <t>ジカン</t>
    </rPh>
    <phoneticPr fontId="1"/>
  </si>
  <si>
    <t>基本報酬額</t>
    <rPh sb="0" eb="2">
      <t>キホン</t>
    </rPh>
    <rPh sb="2" eb="5">
      <t>ホウシュウガク</t>
    </rPh>
    <phoneticPr fontId="1"/>
  </si>
  <si>
    <t>加算額</t>
    <rPh sb="0" eb="2">
      <t>カサン</t>
    </rPh>
    <rPh sb="2" eb="3">
      <t>ガク</t>
    </rPh>
    <phoneticPr fontId="1"/>
  </si>
  <si>
    <t>対応職員</t>
    <rPh sb="0" eb="2">
      <t>タイオウ</t>
    </rPh>
    <rPh sb="2" eb="4">
      <t>ショクイン</t>
    </rPh>
    <phoneticPr fontId="1"/>
  </si>
  <si>
    <t>重度加算</t>
    <rPh sb="0" eb="2">
      <t>ジュウド</t>
    </rPh>
    <rPh sb="2" eb="4">
      <t>カサン</t>
    </rPh>
    <phoneticPr fontId="1"/>
  </si>
  <si>
    <t>支援時間</t>
    <rPh sb="0" eb="2">
      <t>シエン</t>
    </rPh>
    <rPh sb="2" eb="4">
      <t>ジカン</t>
    </rPh>
    <phoneticPr fontId="1"/>
  </si>
  <si>
    <t>利用者の支給決定期間</t>
    <rPh sb="0" eb="3">
      <t>リヨウシャ</t>
    </rPh>
    <rPh sb="4" eb="6">
      <t>シキュウ</t>
    </rPh>
    <rPh sb="6" eb="8">
      <t>ケッテイ</t>
    </rPh>
    <rPh sb="8" eb="10">
      <t>キカン</t>
    </rPh>
    <phoneticPr fontId="1"/>
  </si>
  <si>
    <t>生年月日</t>
    <rPh sb="0" eb="2">
      <t>セイネン</t>
    </rPh>
    <rPh sb="2" eb="4">
      <t>ガッピ</t>
    </rPh>
    <phoneticPr fontId="1"/>
  </si>
  <si>
    <t>送迎</t>
    <rPh sb="0" eb="2">
      <t>ソウゲイ</t>
    </rPh>
    <phoneticPr fontId="1"/>
  </si>
  <si>
    <t>請求時間</t>
    <rPh sb="0" eb="2">
      <t>セイキュウ</t>
    </rPh>
    <rPh sb="2" eb="4">
      <t>ジカン</t>
    </rPh>
    <phoneticPr fontId="1"/>
  </si>
  <si>
    <t>未指定</t>
    <rPh sb="0" eb="3">
      <t>ミシテイ</t>
    </rPh>
    <phoneticPr fontId="1"/>
  </si>
  <si>
    <t>片道</t>
    <rPh sb="0" eb="2">
      <t>カタミチ</t>
    </rPh>
    <phoneticPr fontId="1"/>
  </si>
  <si>
    <t>往復</t>
    <rPh sb="0" eb="2">
      <t>オウフク</t>
    </rPh>
    <phoneticPr fontId="1"/>
  </si>
  <si>
    <t>漢字</t>
    <rPh sb="0" eb="2">
      <t>カンジ</t>
    </rPh>
    <phoneticPr fontId="1"/>
  </si>
  <si>
    <t>円</t>
    <rPh sb="0" eb="1">
      <t>エン</t>
    </rPh>
    <phoneticPr fontId="1"/>
  </si>
  <si>
    <t>月分</t>
    <rPh sb="0" eb="2">
      <t>ガツブン</t>
    </rPh>
    <phoneticPr fontId="1"/>
  </si>
  <si>
    <t>事業所
請求額</t>
    <rPh sb="0" eb="3">
      <t>ジギョウショ</t>
    </rPh>
    <rPh sb="4" eb="7">
      <t>セイキュウガク</t>
    </rPh>
    <phoneticPr fontId="1"/>
  </si>
  <si>
    <t>利用者
負担額</t>
    <rPh sb="0" eb="3">
      <t>リヨウシャ</t>
    </rPh>
    <rPh sb="4" eb="7">
      <t>フタンガク</t>
    </rPh>
    <phoneticPr fontId="1"/>
  </si>
  <si>
    <t>7Km以上</t>
    <rPh sb="3" eb="5">
      <t>イジョウ</t>
    </rPh>
    <phoneticPr fontId="1"/>
  </si>
  <si>
    <t>１ｋｍ毎の増額</t>
    <rPh sb="3" eb="4">
      <t>ゴト</t>
    </rPh>
    <rPh sb="5" eb="7">
      <t>ゾウガク</t>
    </rPh>
    <phoneticPr fontId="1"/>
  </si>
  <si>
    <t>1kmまでの加算額（１ｋｍまでは540+540）</t>
    <rPh sb="6" eb="8">
      <t>カサン</t>
    </rPh>
    <rPh sb="8" eb="9">
      <t>ガク</t>
    </rPh>
    <phoneticPr fontId="1"/>
  </si>
  <si>
    <t>日中</t>
    <rPh sb="0" eb="2">
      <t>ニッチュウ</t>
    </rPh>
    <phoneticPr fontId="1"/>
  </si>
  <si>
    <t>№</t>
    <phoneticPr fontId="1"/>
  </si>
  <si>
    <t>～</t>
    <phoneticPr fontId="1"/>
  </si>
  <si>
    <t>事業所名</t>
    <rPh sb="0" eb="3">
      <t>ジギョウショ</t>
    </rPh>
    <rPh sb="3" eb="4">
      <t>メイ</t>
    </rPh>
    <phoneticPr fontId="1"/>
  </si>
  <si>
    <t>事業所番号</t>
    <rPh sb="0" eb="3">
      <t>ジギョウショ</t>
    </rPh>
    <rPh sb="3" eb="5">
      <t>バンゴウ</t>
    </rPh>
    <phoneticPr fontId="1"/>
  </si>
  <si>
    <t>利用日</t>
    <rPh sb="0" eb="3">
      <t>リヨウビ</t>
    </rPh>
    <phoneticPr fontId="1"/>
  </si>
  <si>
    <t>％</t>
    <phoneticPr fontId="1"/>
  </si>
  <si>
    <t>カナ</t>
    <phoneticPr fontId="1"/>
  </si>
  <si>
    <t>契約量</t>
    <rPh sb="0" eb="2">
      <t>ケイヤク</t>
    </rPh>
    <rPh sb="2" eb="3">
      <t>リョウ</t>
    </rPh>
    <phoneticPr fontId="1"/>
  </si>
  <si>
    <t>受給者番号</t>
    <rPh sb="0" eb="3">
      <t>ジュキュウシャ</t>
    </rPh>
    <rPh sb="3" eb="5">
      <t>バンゴウ</t>
    </rPh>
    <phoneticPr fontId="1"/>
  </si>
  <si>
    <t>合計</t>
    <rPh sb="0" eb="2">
      <t>ゴウケイ</t>
    </rPh>
    <phoneticPr fontId="1"/>
  </si>
  <si>
    <t>利用者
負担率</t>
    <phoneticPr fontId="1"/>
  </si>
  <si>
    <t>事業所請求額</t>
    <rPh sb="0" eb="3">
      <t>ジギョウショ</t>
    </rPh>
    <rPh sb="3" eb="5">
      <t>セイキュウ</t>
    </rPh>
    <rPh sb="5" eb="6">
      <t>ガク</t>
    </rPh>
    <phoneticPr fontId="1"/>
  </si>
  <si>
    <t>円</t>
    <rPh sb="0" eb="1">
      <t>エン</t>
    </rPh>
    <phoneticPr fontId="1"/>
  </si>
  <si>
    <t>件数</t>
    <rPh sb="0" eb="2">
      <t>ケンスウ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</si>
</sst>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#,##0_ "/>
    <numFmt numFmtId="177" formatCode="[h]:mm"/>
    <numFmt numFmtId="178" formatCode="0_ "/>
    <numFmt numFmtId="179" formatCode="[$-411]ggge&quot;年&quot;m&quot;月&quot;d&quot;日&quot;;@"/>
    <numFmt numFmtId="180" formatCode="[$-411]ggge&quot;年&quot;m"/>
    <numFmt numFmtId="181" formatCode="[=1]&quot;片道&quot;;[=2]&quot;往復&quot;;&quot;未指定&quot;"/>
  </numFmts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122">
    <xf numFmtId="0" fontId="0" fillId="0" borderId="0" xfId="0">
      <alignment vertical="center"/>
    </xf>
    <xf numFmtId="0" fontId="0" fillId="0" borderId="0" xfId="0" applyAlignment="1" applyProtection="1">
      <alignment vertical="center"/>
    </xf>
    <xf numFmtId="0" fontId="0" fillId="0" borderId="0" xfId="0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2" xfId="0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0" fillId="0" borderId="0" xfId="0" applyBorder="1" applyAlignment="1" applyProtection="1">
      <alignment horizontal="center" vertical="center" textRotation="255" shrinkToFit="1"/>
    </xf>
    <xf numFmtId="179" fontId="0" fillId="0" borderId="0" xfId="0" applyNumberFormat="1" applyBorder="1" applyAlignment="1" applyProtection="1">
      <alignment horizontal="center" vertical="center" shrinkToFit="1"/>
    </xf>
    <xf numFmtId="178" fontId="0" fillId="0" borderId="0" xfId="0" applyNumberFormat="1" applyBorder="1" applyAlignment="1" applyProtection="1">
      <alignment horizontal="center" vertical="center"/>
    </xf>
    <xf numFmtId="0" fontId="0" fillId="0" borderId="1" xfId="0" applyBorder="1" applyAlignment="1" applyProtection="1">
      <alignment vertical="center"/>
    </xf>
    <xf numFmtId="0" fontId="0" fillId="0" borderId="6" xfId="0" applyBorder="1" applyAlignment="1" applyProtection="1">
      <alignment vertical="center"/>
    </xf>
    <xf numFmtId="0" fontId="0" fillId="0" borderId="0" xfId="0" applyAlignment="1" applyProtection="1">
      <alignment horizontal="left" vertical="center"/>
    </xf>
    <xf numFmtId="0" fontId="0" fillId="0" borderId="3" xfId="0" applyBorder="1" applyAlignment="1" applyProtection="1">
      <alignment horizontal="center" vertical="center" wrapText="1" shrinkToFit="1"/>
    </xf>
    <xf numFmtId="0" fontId="4" fillId="0" borderId="9" xfId="0" applyFont="1" applyBorder="1">
      <alignment vertical="center"/>
    </xf>
    <xf numFmtId="0" fontId="4" fillId="0" borderId="0" xfId="0" applyFont="1">
      <alignment vertical="center"/>
    </xf>
    <xf numFmtId="0" fontId="4" fillId="0" borderId="9" xfId="0" applyFont="1" applyBorder="1" applyProtection="1">
      <alignment vertical="center"/>
      <protection locked="0"/>
    </xf>
    <xf numFmtId="0" fontId="0" fillId="0" borderId="5" xfId="0" applyBorder="1" applyAlignment="1" applyProtection="1">
      <alignment horizontal="center" vertical="center"/>
    </xf>
    <xf numFmtId="0" fontId="0" fillId="0" borderId="6" xfId="0" applyBorder="1" applyAlignment="1" applyProtection="1">
      <alignment horizontal="center" vertical="center" textRotation="255" shrinkToFit="1"/>
    </xf>
    <xf numFmtId="0" fontId="0" fillId="0" borderId="0" xfId="0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center" shrinkToFit="1"/>
    </xf>
    <xf numFmtId="0" fontId="0" fillId="0" borderId="0" xfId="0" applyAlignment="1" applyProtection="1">
      <alignment horizontal="center" vertical="center"/>
    </xf>
    <xf numFmtId="0" fontId="0" fillId="0" borderId="11" xfId="0" applyBorder="1" applyAlignment="1" applyProtection="1">
      <alignment vertical="center"/>
    </xf>
    <xf numFmtId="0" fontId="0" fillId="0" borderId="7" xfId="0" applyBorder="1" applyAlignment="1" applyProtection="1">
      <alignment horizontal="center" vertical="center" textRotation="255" shrinkToFit="1"/>
    </xf>
    <xf numFmtId="0" fontId="0" fillId="0" borderId="0" xfId="0" applyBorder="1" applyAlignment="1" applyProtection="1">
      <alignment horizontal="center" vertical="center" wrapText="1" shrinkToFit="1"/>
    </xf>
    <xf numFmtId="0" fontId="0" fillId="0" borderId="4" xfId="0" applyBorder="1" applyProtection="1">
      <alignment vertical="center"/>
    </xf>
    <xf numFmtId="0" fontId="0" fillId="0" borderId="0" xfId="0" applyFont="1" applyBorder="1" applyAlignment="1" applyProtection="1">
      <alignment horizontal="center" vertical="center" wrapText="1" shrinkToFit="1"/>
    </xf>
    <xf numFmtId="0" fontId="0" fillId="0" borderId="12" xfId="0" applyBorder="1" applyAlignment="1" applyProtection="1">
      <alignment horizontal="center" vertical="center"/>
    </xf>
    <xf numFmtId="58" fontId="0" fillId="0" borderId="12" xfId="0" applyNumberFormat="1" applyBorder="1" applyAlignment="1" applyProtection="1">
      <alignment horizontal="center" vertical="center" shrinkToFit="1"/>
    </xf>
    <xf numFmtId="0" fontId="4" fillId="0" borderId="0" xfId="0" applyFont="1" applyBorder="1" applyAlignment="1" applyProtection="1">
      <alignment horizontal="center" vertical="center"/>
    </xf>
    <xf numFmtId="0" fontId="0" fillId="0" borderId="13" xfId="0" applyBorder="1">
      <alignment vertical="center"/>
    </xf>
    <xf numFmtId="0" fontId="4" fillId="0" borderId="0" xfId="0" applyFont="1" applyBorder="1" applyAlignment="1" applyProtection="1">
      <alignment horizontal="center" vertical="center"/>
    </xf>
    <xf numFmtId="180" fontId="4" fillId="0" borderId="0" xfId="0" applyNumberFormat="1" applyFont="1" applyBorder="1" applyAlignment="1" applyProtection="1">
      <alignment horizontal="right" vertical="center"/>
      <protection locked="0"/>
    </xf>
    <xf numFmtId="0" fontId="0" fillId="0" borderId="6" xfId="0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</xf>
    <xf numFmtId="0" fontId="0" fillId="0" borderId="3" xfId="0" applyBorder="1" applyAlignment="1" applyProtection="1">
      <alignment horizontal="center" vertical="center"/>
    </xf>
    <xf numFmtId="58" fontId="4" fillId="0" borderId="5" xfId="0" applyNumberFormat="1" applyFont="1" applyBorder="1" applyAlignment="1" applyProtection="1">
      <alignment horizontal="center" vertical="center"/>
      <protection locked="0"/>
    </xf>
    <xf numFmtId="58" fontId="4" fillId="0" borderId="8" xfId="0" applyNumberFormat="1" applyFont="1" applyBorder="1" applyAlignment="1" applyProtection="1">
      <alignment horizontal="center" vertical="center"/>
      <protection locked="0"/>
    </xf>
    <xf numFmtId="176" fontId="3" fillId="0" borderId="9" xfId="0" applyNumberFormat="1" applyFont="1" applyBorder="1" applyAlignment="1" applyProtection="1">
      <alignment horizontal="right" vertical="center"/>
    </xf>
    <xf numFmtId="177" fontId="0" fillId="0" borderId="7" xfId="0" applyNumberFormat="1" applyBorder="1" applyAlignment="1" applyProtection="1">
      <alignment horizontal="center" vertical="center"/>
      <protection locked="0"/>
    </xf>
    <xf numFmtId="177" fontId="0" fillId="0" borderId="5" xfId="0" applyNumberFormat="1" applyBorder="1" applyAlignment="1" applyProtection="1">
      <alignment horizontal="center" vertical="center"/>
      <protection locked="0"/>
    </xf>
    <xf numFmtId="177" fontId="0" fillId="0" borderId="9" xfId="0" applyNumberFormat="1" applyBorder="1" applyAlignment="1" applyProtection="1">
      <alignment horizontal="center" vertical="center"/>
      <protection locked="0"/>
    </xf>
    <xf numFmtId="177" fontId="0" fillId="0" borderId="9" xfId="0" applyNumberFormat="1" applyBorder="1" applyAlignment="1" applyProtection="1">
      <alignment horizontal="center" vertical="center"/>
    </xf>
    <xf numFmtId="181" fontId="0" fillId="0" borderId="9" xfId="0" applyNumberFormat="1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 shrinkToFit="1"/>
      <protection locked="0"/>
    </xf>
    <xf numFmtId="0" fontId="0" fillId="0" borderId="5" xfId="0" applyBorder="1" applyAlignment="1" applyProtection="1">
      <alignment horizontal="center" vertical="center" shrinkToFit="1"/>
      <protection locked="0"/>
    </xf>
    <xf numFmtId="0" fontId="0" fillId="0" borderId="8" xfId="0" applyBorder="1" applyAlignment="1" applyProtection="1">
      <alignment horizontal="center" vertical="center" shrinkToFit="1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3" fillId="0" borderId="9" xfId="0" applyFont="1" applyBorder="1" applyAlignment="1" applyProtection="1">
      <alignment horizontal="center" vertical="center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/>
    </xf>
    <xf numFmtId="0" fontId="0" fillId="0" borderId="11" xfId="0" applyBorder="1" applyAlignment="1" applyProtection="1">
      <alignment horizontal="center" vertical="center"/>
    </xf>
    <xf numFmtId="0" fontId="3" fillId="0" borderId="9" xfId="0" applyFont="1" applyBorder="1" applyAlignment="1" applyProtection="1">
      <alignment horizontal="center" vertical="center" wrapText="1"/>
    </xf>
    <xf numFmtId="0" fontId="0" fillId="0" borderId="7" xfId="0" applyNumberFormat="1" applyBorder="1" applyAlignment="1" applyProtection="1">
      <alignment horizontal="left" vertical="center"/>
      <protection locked="0"/>
    </xf>
    <xf numFmtId="0" fontId="0" fillId="0" borderId="5" xfId="0" applyNumberFormat="1" applyBorder="1" applyAlignment="1" applyProtection="1">
      <alignment horizontal="left" vertical="center"/>
      <protection locked="0"/>
    </xf>
    <xf numFmtId="0" fontId="0" fillId="0" borderId="8" xfId="0" applyNumberFormat="1" applyBorder="1" applyAlignment="1" applyProtection="1">
      <alignment horizontal="left" vertical="center"/>
      <protection locked="0"/>
    </xf>
    <xf numFmtId="0" fontId="0" fillId="0" borderId="6" xfId="0" applyBorder="1" applyAlignment="1" applyProtection="1">
      <alignment horizontal="center" vertical="center" shrinkToFit="1"/>
      <protection locked="0"/>
    </xf>
    <xf numFmtId="0" fontId="0" fillId="0" borderId="2" xfId="0" applyBorder="1" applyAlignment="1" applyProtection="1">
      <alignment horizontal="center" vertical="center" shrinkToFit="1"/>
      <protection locked="0"/>
    </xf>
    <xf numFmtId="0" fontId="0" fillId="0" borderId="3" xfId="0" applyBorder="1" applyAlignment="1" applyProtection="1">
      <alignment horizontal="center" vertical="center" shrinkToFit="1"/>
      <protection locked="0"/>
    </xf>
    <xf numFmtId="1" fontId="0" fillId="0" borderId="6" xfId="0" applyNumberFormat="1" applyBorder="1" applyAlignment="1" applyProtection="1">
      <alignment horizontal="center" vertical="center"/>
      <protection locked="0"/>
    </xf>
    <xf numFmtId="1" fontId="0" fillId="0" borderId="2" xfId="0" applyNumberFormat="1" applyBorder="1" applyAlignment="1" applyProtection="1">
      <alignment horizontal="center" vertical="center"/>
      <protection locked="0"/>
    </xf>
    <xf numFmtId="1" fontId="0" fillId="0" borderId="10" xfId="0" applyNumberFormat="1" applyBorder="1" applyAlignment="1" applyProtection="1">
      <alignment horizontal="center" vertical="center"/>
      <protection locked="0"/>
    </xf>
    <xf numFmtId="1" fontId="0" fillId="0" borderId="1" xfId="0" applyNumberFormat="1" applyBorder="1" applyAlignment="1" applyProtection="1">
      <alignment horizontal="center" vertical="center"/>
      <protection locked="0"/>
    </xf>
    <xf numFmtId="38" fontId="0" fillId="0" borderId="6" xfId="1" applyFont="1" applyBorder="1" applyAlignment="1" applyProtection="1">
      <alignment horizontal="center" vertical="center"/>
      <protection locked="0"/>
    </xf>
    <xf numFmtId="38" fontId="0" fillId="0" borderId="2" xfId="1" applyFont="1" applyBorder="1" applyAlignment="1" applyProtection="1">
      <alignment horizontal="center" vertical="center"/>
      <protection locked="0"/>
    </xf>
    <xf numFmtId="38" fontId="0" fillId="0" borderId="10" xfId="1" applyFont="1" applyBorder="1" applyAlignment="1" applyProtection="1">
      <alignment horizontal="center" vertical="center"/>
      <protection locked="0"/>
    </xf>
    <xf numFmtId="38" fontId="0" fillId="0" borderId="1" xfId="1" applyFont="1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</xf>
    <xf numFmtId="0" fontId="0" fillId="0" borderId="6" xfId="0" applyBorder="1" applyAlignment="1" applyProtection="1">
      <alignment horizontal="center" vertical="center" shrinkToFit="1"/>
    </xf>
    <xf numFmtId="0" fontId="0" fillId="0" borderId="2" xfId="0" applyBorder="1" applyAlignment="1" applyProtection="1">
      <alignment horizontal="center" vertical="center" shrinkToFit="1"/>
    </xf>
    <xf numFmtId="0" fontId="0" fillId="0" borderId="3" xfId="0" applyBorder="1" applyAlignment="1" applyProtection="1">
      <alignment horizontal="center" vertical="center" shrinkToFit="1"/>
    </xf>
    <xf numFmtId="0" fontId="0" fillId="0" borderId="10" xfId="0" applyBorder="1" applyAlignment="1" applyProtection="1">
      <alignment horizontal="center" vertical="center" shrinkToFit="1"/>
      <protection locked="0"/>
    </xf>
    <xf numFmtId="0" fontId="0" fillId="0" borderId="11" xfId="0" applyBorder="1" applyAlignment="1" applyProtection="1">
      <alignment horizontal="center" vertical="center" shrinkToFit="1"/>
      <protection locked="0"/>
    </xf>
    <xf numFmtId="0" fontId="0" fillId="0" borderId="6" xfId="0" applyFont="1" applyBorder="1" applyAlignment="1" applyProtection="1">
      <alignment horizontal="center" vertical="center" wrapText="1" shrinkToFit="1"/>
    </xf>
    <xf numFmtId="0" fontId="0" fillId="0" borderId="2" xfId="0" applyFont="1" applyBorder="1" applyAlignment="1" applyProtection="1">
      <alignment horizontal="center" vertical="center" wrapText="1" shrinkToFit="1"/>
    </xf>
    <xf numFmtId="0" fontId="0" fillId="0" borderId="3" xfId="0" applyFont="1" applyBorder="1" applyAlignment="1" applyProtection="1">
      <alignment horizontal="center" vertical="center" wrapText="1" shrinkToFit="1"/>
    </xf>
    <xf numFmtId="0" fontId="0" fillId="0" borderId="10" xfId="0" applyFont="1" applyBorder="1" applyAlignment="1" applyProtection="1">
      <alignment horizontal="center" vertical="center" wrapText="1" shrinkToFit="1"/>
    </xf>
    <xf numFmtId="0" fontId="0" fillId="0" borderId="1" xfId="0" applyFont="1" applyBorder="1" applyAlignment="1" applyProtection="1">
      <alignment horizontal="center" vertical="center" wrapText="1" shrinkToFit="1"/>
    </xf>
    <xf numFmtId="0" fontId="0" fillId="0" borderId="11" xfId="0" applyFont="1" applyBorder="1" applyAlignment="1" applyProtection="1">
      <alignment horizontal="center" vertical="center" wrapText="1" shrinkToFit="1"/>
    </xf>
    <xf numFmtId="0" fontId="0" fillId="0" borderId="7" xfId="0" applyBorder="1" applyAlignment="1" applyProtection="1">
      <alignment horizontal="center" vertical="center"/>
    </xf>
    <xf numFmtId="0" fontId="0" fillId="0" borderId="5" xfId="0" applyBorder="1" applyAlignment="1" applyProtection="1">
      <alignment horizontal="center" vertical="center"/>
    </xf>
    <xf numFmtId="0" fontId="0" fillId="0" borderId="8" xfId="0" applyBorder="1" applyAlignment="1" applyProtection="1">
      <alignment horizontal="center" vertical="center"/>
    </xf>
    <xf numFmtId="176" fontId="3" fillId="0" borderId="7" xfId="0" applyNumberFormat="1" applyFont="1" applyBorder="1" applyAlignment="1" applyProtection="1">
      <alignment horizontal="right" vertical="center"/>
    </xf>
    <xf numFmtId="176" fontId="3" fillId="0" borderId="5" xfId="0" applyNumberFormat="1" applyFont="1" applyBorder="1" applyAlignment="1" applyProtection="1">
      <alignment horizontal="right" vertical="center"/>
    </xf>
    <xf numFmtId="176" fontId="3" fillId="0" borderId="8" xfId="0" applyNumberFormat="1" applyFont="1" applyBorder="1" applyAlignment="1" applyProtection="1">
      <alignment horizontal="right" vertical="center"/>
    </xf>
    <xf numFmtId="0" fontId="2" fillId="0" borderId="5" xfId="0" applyFont="1" applyBorder="1" applyAlignment="1" applyProtection="1">
      <alignment horizontal="center" vertical="center"/>
    </xf>
    <xf numFmtId="58" fontId="0" fillId="0" borderId="2" xfId="0" applyNumberFormat="1" applyBorder="1" applyAlignment="1" applyProtection="1">
      <alignment horizontal="center" vertical="center" shrinkToFit="1"/>
      <protection locked="0"/>
    </xf>
    <xf numFmtId="58" fontId="0" fillId="0" borderId="3" xfId="0" applyNumberFormat="1" applyBorder="1" applyAlignment="1" applyProtection="1">
      <alignment horizontal="center" vertical="center" shrinkToFit="1"/>
      <protection locked="0"/>
    </xf>
    <xf numFmtId="58" fontId="0" fillId="0" borderId="1" xfId="0" applyNumberFormat="1" applyBorder="1" applyAlignment="1" applyProtection="1">
      <alignment horizontal="center" vertical="center" shrinkToFit="1"/>
      <protection locked="0"/>
    </xf>
    <xf numFmtId="58" fontId="0" fillId="0" borderId="11" xfId="0" applyNumberFormat="1" applyBorder="1" applyAlignment="1" applyProtection="1">
      <alignment horizontal="center" vertical="center" shrinkToFit="1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58" fontId="4" fillId="0" borderId="7" xfId="0" applyNumberFormat="1" applyFont="1" applyBorder="1" applyAlignment="1" applyProtection="1">
      <alignment horizontal="center" vertical="center"/>
      <protection locked="0"/>
    </xf>
    <xf numFmtId="177" fontId="0" fillId="0" borderId="6" xfId="0" applyNumberFormat="1" applyBorder="1" applyAlignment="1" applyProtection="1">
      <alignment horizontal="center" vertical="center"/>
    </xf>
    <xf numFmtId="177" fontId="0" fillId="0" borderId="2" xfId="0" applyNumberFormat="1" applyBorder="1" applyAlignment="1" applyProtection="1">
      <alignment horizontal="center" vertical="center"/>
    </xf>
    <xf numFmtId="177" fontId="0" fillId="0" borderId="3" xfId="0" applyNumberFormat="1" applyBorder="1" applyAlignment="1" applyProtection="1">
      <alignment horizontal="center" vertical="center"/>
    </xf>
    <xf numFmtId="177" fontId="0" fillId="0" borderId="10" xfId="0" applyNumberFormat="1" applyBorder="1" applyAlignment="1" applyProtection="1">
      <alignment horizontal="center" vertical="center"/>
    </xf>
    <xf numFmtId="177" fontId="0" fillId="0" borderId="1" xfId="0" applyNumberFormat="1" applyBorder="1" applyAlignment="1" applyProtection="1">
      <alignment horizontal="center" vertical="center"/>
    </xf>
    <xf numFmtId="177" fontId="0" fillId="0" borderId="11" xfId="0" applyNumberFormat="1" applyBorder="1" applyAlignment="1" applyProtection="1">
      <alignment horizontal="center" vertical="center"/>
    </xf>
    <xf numFmtId="181" fontId="0" fillId="0" borderId="6" xfId="0" applyNumberFormat="1" applyBorder="1" applyAlignment="1" applyProtection="1">
      <alignment horizontal="center" vertical="center"/>
      <protection locked="0"/>
    </xf>
    <xf numFmtId="181" fontId="0" fillId="0" borderId="2" xfId="0" applyNumberFormat="1" applyBorder="1" applyAlignment="1" applyProtection="1">
      <alignment horizontal="center" vertical="center"/>
      <protection locked="0"/>
    </xf>
    <xf numFmtId="181" fontId="0" fillId="0" borderId="3" xfId="0" applyNumberFormat="1" applyBorder="1" applyAlignment="1" applyProtection="1">
      <alignment horizontal="center" vertical="center"/>
      <protection locked="0"/>
    </xf>
    <xf numFmtId="181" fontId="0" fillId="0" borderId="10" xfId="0" applyNumberFormat="1" applyBorder="1" applyAlignment="1" applyProtection="1">
      <alignment horizontal="center" vertical="center"/>
      <protection locked="0"/>
    </xf>
    <xf numFmtId="181" fontId="0" fillId="0" borderId="1" xfId="0" applyNumberFormat="1" applyBorder="1" applyAlignment="1" applyProtection="1">
      <alignment horizontal="center" vertical="center"/>
      <protection locked="0"/>
    </xf>
    <xf numFmtId="181" fontId="0" fillId="0" borderId="11" xfId="0" applyNumberFormat="1" applyBorder="1" applyAlignment="1" applyProtection="1">
      <alignment horizontal="center" vertical="center"/>
      <protection locked="0"/>
    </xf>
    <xf numFmtId="176" fontId="3" fillId="0" borderId="6" xfId="0" applyNumberFormat="1" applyFont="1" applyBorder="1" applyAlignment="1" applyProtection="1">
      <alignment horizontal="center" vertical="center"/>
    </xf>
    <xf numFmtId="176" fontId="3" fillId="0" borderId="2" xfId="0" applyNumberFormat="1" applyFont="1" applyBorder="1" applyAlignment="1" applyProtection="1">
      <alignment horizontal="center" vertical="center"/>
    </xf>
    <xf numFmtId="176" fontId="3" fillId="0" borderId="3" xfId="0" applyNumberFormat="1" applyFont="1" applyBorder="1" applyAlignment="1" applyProtection="1">
      <alignment horizontal="center" vertical="center"/>
    </xf>
    <xf numFmtId="176" fontId="3" fillId="0" borderId="10" xfId="0" applyNumberFormat="1" applyFont="1" applyBorder="1" applyAlignment="1" applyProtection="1">
      <alignment horizontal="center" vertical="center"/>
    </xf>
    <xf numFmtId="176" fontId="3" fillId="0" borderId="1" xfId="0" applyNumberFormat="1" applyFont="1" applyBorder="1" applyAlignment="1" applyProtection="1">
      <alignment horizontal="center" vertical="center"/>
    </xf>
    <xf numFmtId="176" fontId="3" fillId="0" borderId="11" xfId="0" applyNumberFormat="1" applyFont="1" applyBorder="1" applyAlignment="1" applyProtection="1">
      <alignment horizontal="center" vertical="center"/>
    </xf>
    <xf numFmtId="0" fontId="4" fillId="0" borderId="0" xfId="0" applyFont="1" applyAlignment="1">
      <alignment horizontal="center" vertical="center"/>
    </xf>
    <xf numFmtId="38" fontId="4" fillId="0" borderId="0" xfId="1" applyFont="1" applyAlignment="1">
      <alignment vertical="center"/>
    </xf>
  </cellXfs>
  <cellStyles count="2">
    <cellStyle name="桁区切り" xfId="1" builtinId="6"/>
    <cellStyle name="標準" xfId="0" builtinId="0"/>
  </cellStyles>
  <dxfs count="45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Q34:Q35"/>
  <sheetViews>
    <sheetView workbookViewId="0"/>
  </sheetViews>
  <sheetFormatPr defaultRowHeight="13.5" x14ac:dyDescent="0.15"/>
  <sheetData>
    <row r="34" spans="17:17" ht="14.25" thickBot="1" x14ac:dyDescent="0.2"/>
    <row r="35" spans="17:17" ht="14.25" thickBot="1" x14ac:dyDescent="0.2">
      <c r="Q35" s="29"/>
    </row>
  </sheetData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BU43"/>
  <sheetViews>
    <sheetView tabSelected="1" zoomScaleNormal="100" zoomScaleSheetLayoutView="100" workbookViewId="0">
      <selection activeCell="Q9" sqref="Q9:T9"/>
    </sheetView>
  </sheetViews>
  <sheetFormatPr defaultColWidth="2.5" defaultRowHeight="7.5" customHeight="1" x14ac:dyDescent="0.15"/>
  <cols>
    <col min="1" max="50" width="2.5" style="2"/>
    <col min="51" max="51" width="2.5" style="2" customWidth="1"/>
    <col min="52" max="52" width="6" style="2" hidden="1" customWidth="1"/>
    <col min="53" max="53" width="2.5" style="2" hidden="1" customWidth="1"/>
    <col min="54" max="54" width="5.5" style="2" hidden="1" customWidth="1"/>
    <col min="55" max="55" width="7.125" style="2" hidden="1" customWidth="1"/>
    <col min="56" max="56" width="2.5" style="2" hidden="1" customWidth="1"/>
    <col min="57" max="16384" width="2.5" style="2"/>
  </cols>
  <sheetData>
    <row r="1" spans="1:73" ht="25.5" customHeight="1" x14ac:dyDescent="0.15">
      <c r="A1" s="31"/>
      <c r="B1" s="31"/>
      <c r="C1" s="31"/>
      <c r="D1" s="31"/>
      <c r="E1" s="31"/>
      <c r="F1" s="31"/>
      <c r="G1" s="30" t="s">
        <v>18</v>
      </c>
      <c r="H1" s="30"/>
      <c r="I1" s="19"/>
      <c r="J1" s="19"/>
      <c r="K1" s="19"/>
      <c r="L1" s="19"/>
      <c r="M1" s="19"/>
      <c r="N1" s="19"/>
      <c r="O1" s="19"/>
      <c r="P1" s="7"/>
      <c r="Q1" s="7"/>
      <c r="R1" s="7"/>
      <c r="S1" s="7"/>
      <c r="T1" s="7"/>
      <c r="U1" s="7"/>
      <c r="V1" s="18"/>
      <c r="W1" s="18"/>
      <c r="X1" s="18"/>
      <c r="Y1" s="18"/>
      <c r="Z1" s="19"/>
      <c r="AB1" s="18"/>
      <c r="AC1" s="18"/>
      <c r="AD1" s="18"/>
      <c r="AF1" s="18"/>
      <c r="AG1" s="18"/>
      <c r="AH1" s="18"/>
      <c r="AI1" s="19"/>
      <c r="AJ1" s="18"/>
      <c r="AK1" s="18"/>
      <c r="AL1" s="18"/>
      <c r="AM1" s="18"/>
      <c r="AN1" s="19"/>
      <c r="AO1" s="18"/>
      <c r="AP1" s="18"/>
      <c r="AQ1" s="18"/>
      <c r="AR1" s="19"/>
      <c r="AS1" s="5"/>
      <c r="AZ1" s="1" t="str">
        <f>IF(COUNTIF($AZ$8:$AZ$37,"1"),"1","0")</f>
        <v>0</v>
      </c>
      <c r="BA1" s="20"/>
      <c r="BB1" s="20"/>
      <c r="BC1" s="20"/>
      <c r="BD1" s="20"/>
      <c r="BE1" s="20"/>
      <c r="BF1" s="20"/>
      <c r="BG1" s="20"/>
      <c r="BH1" s="20"/>
      <c r="BI1" s="20"/>
      <c r="BJ1" s="20"/>
      <c r="BK1" s="20"/>
      <c r="BU1" s="1"/>
    </row>
    <row r="2" spans="1:73" ht="13.5" x14ac:dyDescent="0.15">
      <c r="A2" s="32" t="s">
        <v>33</v>
      </c>
      <c r="B2" s="33"/>
      <c r="C2" s="33"/>
      <c r="D2" s="34"/>
      <c r="E2" s="65"/>
      <c r="F2" s="67"/>
      <c r="G2" s="65"/>
      <c r="H2" s="67"/>
      <c r="I2" s="65"/>
      <c r="J2" s="67"/>
      <c r="K2" s="65"/>
      <c r="L2" s="67"/>
      <c r="M2" s="65"/>
      <c r="N2" s="67"/>
      <c r="O2" s="33" t="s">
        <v>10</v>
      </c>
      <c r="P2" s="33"/>
      <c r="Q2" s="33"/>
      <c r="R2" s="33"/>
      <c r="S2" s="33"/>
      <c r="T2" s="34"/>
      <c r="U2" s="26"/>
      <c r="V2" s="32" t="s">
        <v>32</v>
      </c>
      <c r="W2" s="33"/>
      <c r="X2" s="33"/>
      <c r="Y2" s="34"/>
      <c r="AA2" s="32" t="s">
        <v>1</v>
      </c>
      <c r="AB2" s="33"/>
      <c r="AC2" s="34"/>
      <c r="AE2" s="32" t="s">
        <v>7</v>
      </c>
      <c r="AF2" s="33"/>
      <c r="AG2" s="33"/>
      <c r="AH2" s="34"/>
      <c r="AI2" s="18"/>
      <c r="AJ2" s="88" t="s">
        <v>11</v>
      </c>
      <c r="AK2" s="89"/>
      <c r="AL2" s="89"/>
      <c r="AM2" s="89"/>
      <c r="AN2" s="89"/>
      <c r="AO2" s="89"/>
      <c r="AP2" s="89"/>
      <c r="AQ2" s="90"/>
      <c r="AR2" s="5"/>
      <c r="AS2" s="82" t="s">
        <v>35</v>
      </c>
      <c r="AT2" s="83"/>
      <c r="AU2" s="83"/>
      <c r="AV2" s="84"/>
      <c r="AW2" s="25"/>
      <c r="AX2" s="18"/>
      <c r="AY2" s="18"/>
      <c r="AZ2" s="20"/>
      <c r="BA2" s="20"/>
      <c r="BB2" s="20"/>
      <c r="BC2" s="20"/>
      <c r="BD2" s="20"/>
      <c r="BE2" s="20"/>
      <c r="BF2" s="20"/>
      <c r="BG2" s="20"/>
      <c r="BH2" s="20"/>
      <c r="BI2" s="20"/>
      <c r="BJ2" s="20"/>
      <c r="BT2" s="1"/>
    </row>
    <row r="3" spans="1:73" ht="13.5" x14ac:dyDescent="0.15">
      <c r="A3" s="58"/>
      <c r="B3" s="59"/>
      <c r="C3" s="59"/>
      <c r="D3" s="60"/>
      <c r="E3" s="80"/>
      <c r="F3" s="81"/>
      <c r="G3" s="80"/>
      <c r="H3" s="81"/>
      <c r="I3" s="80"/>
      <c r="J3" s="81"/>
      <c r="K3" s="80"/>
      <c r="L3" s="81"/>
      <c r="M3" s="80"/>
      <c r="N3" s="81"/>
      <c r="O3" s="59"/>
      <c r="P3" s="59"/>
      <c r="Q3" s="59"/>
      <c r="R3" s="59"/>
      <c r="S3" s="59"/>
      <c r="T3" s="60"/>
      <c r="U3" s="26"/>
      <c r="V3" s="58"/>
      <c r="W3" s="59"/>
      <c r="X3" s="59"/>
      <c r="Y3" s="60"/>
      <c r="AA3" s="58"/>
      <c r="AB3" s="59"/>
      <c r="AC3" s="60"/>
      <c r="AE3" s="58"/>
      <c r="AF3" s="59"/>
      <c r="AG3" s="59"/>
      <c r="AH3" s="60"/>
      <c r="AI3" s="18"/>
      <c r="AJ3" s="88" t="s">
        <v>14</v>
      </c>
      <c r="AK3" s="89"/>
      <c r="AL3" s="89"/>
      <c r="AM3" s="89"/>
      <c r="AN3" s="88" t="s">
        <v>15</v>
      </c>
      <c r="AO3" s="89"/>
      <c r="AP3" s="89"/>
      <c r="AQ3" s="90"/>
      <c r="AR3" s="18"/>
      <c r="AS3" s="85"/>
      <c r="AT3" s="86"/>
      <c r="AU3" s="86"/>
      <c r="AV3" s="87"/>
      <c r="AW3" s="25"/>
      <c r="AZ3" s="20"/>
      <c r="BA3" s="20"/>
      <c r="BB3" s="20"/>
      <c r="BC3" s="20"/>
      <c r="BD3" s="20"/>
      <c r="BN3" s="1"/>
    </row>
    <row r="4" spans="1:73" ht="24" customHeight="1" x14ac:dyDescent="0.15">
      <c r="A4" s="32" t="s">
        <v>0</v>
      </c>
      <c r="B4" s="33"/>
      <c r="C4" s="33"/>
      <c r="D4" s="34"/>
      <c r="E4" s="17" t="s">
        <v>31</v>
      </c>
      <c r="F4" s="65"/>
      <c r="G4" s="66"/>
      <c r="H4" s="66"/>
      <c r="I4" s="66"/>
      <c r="J4" s="66"/>
      <c r="K4" s="66"/>
      <c r="L4" s="66"/>
      <c r="M4" s="66"/>
      <c r="N4" s="67"/>
      <c r="O4" s="95"/>
      <c r="P4" s="95"/>
      <c r="Q4" s="95"/>
      <c r="R4" s="95"/>
      <c r="S4" s="95"/>
      <c r="T4" s="96"/>
      <c r="U4" s="27"/>
      <c r="V4" s="43"/>
      <c r="W4" s="44"/>
      <c r="X4" s="44"/>
      <c r="Y4" s="24"/>
      <c r="AA4" s="43"/>
      <c r="AB4" s="44"/>
      <c r="AC4" s="99"/>
      <c r="AE4" s="72"/>
      <c r="AF4" s="73"/>
      <c r="AG4" s="73"/>
      <c r="AH4" s="3"/>
      <c r="AI4" s="18"/>
      <c r="AJ4" s="72"/>
      <c r="AK4" s="73"/>
      <c r="AL4" s="73"/>
      <c r="AM4" s="4"/>
      <c r="AN4" s="72"/>
      <c r="AO4" s="73"/>
      <c r="AP4" s="73"/>
      <c r="AQ4" s="3"/>
      <c r="AR4" s="18"/>
      <c r="AS4" s="68"/>
      <c r="AT4" s="69"/>
      <c r="AU4" s="69"/>
      <c r="AV4" s="12"/>
      <c r="AW4" s="23"/>
      <c r="AX4" s="1"/>
      <c r="AY4" s="1"/>
      <c r="AZ4" s="20"/>
      <c r="BA4" s="20"/>
      <c r="BB4" s="20"/>
      <c r="BC4" s="20"/>
      <c r="BD4" s="20"/>
      <c r="BN4" s="1"/>
    </row>
    <row r="5" spans="1:73" ht="24" customHeight="1" x14ac:dyDescent="0.15">
      <c r="A5" s="58"/>
      <c r="B5" s="59"/>
      <c r="C5" s="59"/>
      <c r="D5" s="60"/>
      <c r="E5" s="22" t="s">
        <v>16</v>
      </c>
      <c r="F5" s="47"/>
      <c r="G5" s="48"/>
      <c r="H5" s="48"/>
      <c r="I5" s="48"/>
      <c r="J5" s="48"/>
      <c r="K5" s="48"/>
      <c r="L5" s="48"/>
      <c r="M5" s="48"/>
      <c r="N5" s="49"/>
      <c r="O5" s="97"/>
      <c r="P5" s="97"/>
      <c r="Q5" s="97"/>
      <c r="R5" s="97"/>
      <c r="S5" s="97"/>
      <c r="T5" s="98"/>
      <c r="U5" s="27"/>
      <c r="V5" s="45"/>
      <c r="W5" s="46"/>
      <c r="X5" s="46"/>
      <c r="Y5" s="21" t="s">
        <v>2</v>
      </c>
      <c r="AA5" s="45"/>
      <c r="AB5" s="46"/>
      <c r="AC5" s="100"/>
      <c r="AE5" s="74"/>
      <c r="AF5" s="75"/>
      <c r="AG5" s="75"/>
      <c r="AH5" s="21" t="s">
        <v>17</v>
      </c>
      <c r="AI5" s="18"/>
      <c r="AJ5" s="74"/>
      <c r="AK5" s="75"/>
      <c r="AL5" s="75"/>
      <c r="AM5" s="9" t="s">
        <v>17</v>
      </c>
      <c r="AN5" s="74"/>
      <c r="AO5" s="75"/>
      <c r="AP5" s="75"/>
      <c r="AQ5" s="21" t="s">
        <v>17</v>
      </c>
      <c r="AR5" s="18"/>
      <c r="AS5" s="70"/>
      <c r="AT5" s="71"/>
      <c r="AU5" s="71"/>
      <c r="AV5" s="21" t="s">
        <v>30</v>
      </c>
      <c r="AW5" s="5"/>
      <c r="AZ5" s="20"/>
      <c r="BA5" s="20"/>
      <c r="BB5" s="20"/>
      <c r="BC5" s="20"/>
      <c r="BD5" s="20"/>
    </row>
    <row r="6" spans="1:73" ht="19.5" customHeight="1" x14ac:dyDescent="0.15">
      <c r="A6" s="18"/>
      <c r="B6" s="18"/>
      <c r="C6" s="18"/>
      <c r="D6" s="18"/>
      <c r="E6" s="6"/>
      <c r="F6" s="19"/>
      <c r="G6" s="19"/>
      <c r="H6" s="19"/>
      <c r="I6" s="19"/>
      <c r="J6" s="19"/>
      <c r="K6" s="19"/>
      <c r="L6" s="19"/>
      <c r="M6" s="19"/>
      <c r="N6" s="19"/>
      <c r="O6" s="19"/>
      <c r="P6" s="7"/>
      <c r="Q6" s="7"/>
      <c r="R6" s="7"/>
      <c r="S6" s="7"/>
      <c r="T6" s="7"/>
      <c r="U6" s="7"/>
      <c r="V6" s="18"/>
      <c r="W6" s="18"/>
      <c r="X6" s="18"/>
      <c r="Y6" s="18"/>
      <c r="Z6" s="19"/>
      <c r="AB6" s="18"/>
      <c r="AC6" s="18"/>
      <c r="AD6" s="18"/>
      <c r="AF6" s="18"/>
      <c r="AG6" s="18"/>
      <c r="AH6" s="18"/>
      <c r="AI6" s="19"/>
      <c r="AJ6" s="18"/>
      <c r="AK6" s="18"/>
      <c r="AL6" s="18"/>
      <c r="AM6" s="18"/>
      <c r="AN6" s="19"/>
      <c r="AO6" s="18"/>
      <c r="AP6" s="18"/>
      <c r="AQ6" s="18"/>
      <c r="AR6" s="19"/>
      <c r="AS6" s="18"/>
      <c r="AT6" s="8"/>
      <c r="AU6" s="8"/>
      <c r="AV6" s="18"/>
      <c r="AW6" s="18"/>
      <c r="AX6" s="18"/>
      <c r="AY6" s="18"/>
      <c r="AZ6" s="20"/>
      <c r="BA6" s="20"/>
      <c r="BB6" s="1" t="s">
        <v>24</v>
      </c>
      <c r="BC6" s="20">
        <v>1</v>
      </c>
      <c r="BD6" s="20"/>
      <c r="BE6" s="20"/>
    </row>
    <row r="7" spans="1:73" ht="37.5" customHeight="1" x14ac:dyDescent="0.15">
      <c r="A7" s="76" t="s">
        <v>29</v>
      </c>
      <c r="B7" s="76"/>
      <c r="C7" s="76"/>
      <c r="D7" s="76" t="s">
        <v>3</v>
      </c>
      <c r="E7" s="76"/>
      <c r="F7" s="76"/>
      <c r="G7" s="76"/>
      <c r="H7" s="76"/>
      <c r="I7" s="76"/>
      <c r="J7" s="76"/>
      <c r="K7" s="77" t="s">
        <v>8</v>
      </c>
      <c r="L7" s="78"/>
      <c r="M7" s="78"/>
      <c r="N7" s="77" t="s">
        <v>12</v>
      </c>
      <c r="O7" s="78"/>
      <c r="P7" s="79"/>
      <c r="Q7" s="77" t="s">
        <v>11</v>
      </c>
      <c r="R7" s="78"/>
      <c r="S7" s="78"/>
      <c r="T7" s="78"/>
      <c r="U7" s="56" t="s">
        <v>4</v>
      </c>
      <c r="V7" s="56"/>
      <c r="W7" s="56"/>
      <c r="X7" s="56"/>
      <c r="Y7" s="56" t="s">
        <v>5</v>
      </c>
      <c r="Z7" s="56"/>
      <c r="AA7" s="56"/>
      <c r="AB7" s="56"/>
      <c r="AC7" s="61" t="s">
        <v>19</v>
      </c>
      <c r="AD7" s="56"/>
      <c r="AE7" s="56"/>
      <c r="AF7" s="56"/>
      <c r="AG7" s="61" t="s">
        <v>20</v>
      </c>
      <c r="AH7" s="56"/>
      <c r="AI7" s="56"/>
      <c r="AJ7" s="56"/>
      <c r="AK7" s="32" t="s">
        <v>6</v>
      </c>
      <c r="AL7" s="33"/>
      <c r="AM7" s="33"/>
      <c r="AN7" s="33"/>
      <c r="AO7" s="33"/>
      <c r="AP7" s="33"/>
      <c r="AQ7" s="33"/>
      <c r="AR7" s="33"/>
      <c r="AS7" s="33"/>
      <c r="AT7" s="33"/>
      <c r="AU7" s="33"/>
      <c r="AV7" s="33"/>
      <c r="AW7" s="33"/>
      <c r="AX7" s="33"/>
      <c r="AY7" s="34"/>
      <c r="AZ7" s="11"/>
      <c r="BA7" s="11"/>
    </row>
    <row r="8" spans="1:73" ht="27.95" customHeight="1" x14ac:dyDescent="0.15">
      <c r="A8" s="57"/>
      <c r="B8" s="57"/>
      <c r="C8" s="57"/>
      <c r="D8" s="38"/>
      <c r="E8" s="39"/>
      <c r="F8" s="39"/>
      <c r="G8" s="16" t="s">
        <v>26</v>
      </c>
      <c r="H8" s="39"/>
      <c r="I8" s="39"/>
      <c r="J8" s="39"/>
      <c r="K8" s="40">
        <f>IF(OR(LEN(D8)=0,LEN(H8)=0),0,TIME(0,(HOUR(H8)*60+MINUTE(H8)) - (HOUR(D8)*60+MINUTE(D8)),0))</f>
        <v>0</v>
      </c>
      <c r="L8" s="40"/>
      <c r="M8" s="40"/>
      <c r="N8" s="41">
        <f t="shared" ref="N8:N37" si="0">CEILING(K8,"1:00")</f>
        <v>0</v>
      </c>
      <c r="O8" s="41"/>
      <c r="P8" s="41"/>
      <c r="Q8" s="42"/>
      <c r="R8" s="42"/>
      <c r="S8" s="42"/>
      <c r="T8" s="42"/>
      <c r="U8" s="37" t="str">
        <f>IF(N8=TIME(0,0,0),"",IF(AND(N8&lt;=TIME(7,0,0),N8&gt;=TIME(0,1,0)),N8*$BB$12*24+$BB$13,IF(N8&gt;TIME(7,0,0),$BB$14*1,0)))</f>
        <v/>
      </c>
      <c r="V8" s="37"/>
      <c r="W8" s="37"/>
      <c r="X8" s="37"/>
      <c r="Y8" s="37" t="str">
        <f t="shared" ref="Y8" si="1">IF(N8=TIME(0,0,0),"",IF(Q8=$BB$9,$AJ$4,IF(Q8=$BB$10,$AN$4,0))+IF($AE$4="",0,$AE$4))</f>
        <v/>
      </c>
      <c r="Z8" s="37"/>
      <c r="AA8" s="37"/>
      <c r="AB8" s="37"/>
      <c r="AC8" s="37" t="str">
        <f>IF(N8=TIME(0,0,0),"",(U8-AG8)+Y8)</f>
        <v/>
      </c>
      <c r="AD8" s="37"/>
      <c r="AE8" s="37"/>
      <c r="AF8" s="37"/>
      <c r="AG8" s="37" t="str">
        <f>IF(N8=TIME(0,0,0),"",ROUNDDOWN(U8*$AS$4/100,-1))</f>
        <v/>
      </c>
      <c r="AH8" s="37"/>
      <c r="AI8" s="37"/>
      <c r="AJ8" s="37"/>
      <c r="AK8" s="62"/>
      <c r="AL8" s="63"/>
      <c r="AM8" s="63"/>
      <c r="AN8" s="63"/>
      <c r="AO8" s="64"/>
      <c r="AP8" s="63"/>
      <c r="AQ8" s="63"/>
      <c r="AR8" s="63"/>
      <c r="AS8" s="63"/>
      <c r="AT8" s="63"/>
      <c r="AU8" s="62"/>
      <c r="AV8" s="63"/>
      <c r="AW8" s="63"/>
      <c r="AX8" s="63"/>
      <c r="AY8" s="64"/>
      <c r="AZ8" s="2" t="str">
        <f t="shared" ref="AZ8:AZ37" si="2">IF(AND($A8="",$D8="",$H8="",OR($K8=0,$K8=""),$Q8="",$AK8="",$AP8="",$AU8=""),"0","1")</f>
        <v>0</v>
      </c>
      <c r="BA8" s="2" t="str">
        <f>IF(OR(Q8="",Q8=0),"",VLOOKUP(Q8,$BB$8:$BC$10,1,FALSE))</f>
        <v/>
      </c>
      <c r="BB8" s="2">
        <v>0</v>
      </c>
      <c r="BC8" s="2" t="s">
        <v>13</v>
      </c>
      <c r="BG8" s="20"/>
    </row>
    <row r="9" spans="1:73" ht="27.95" customHeight="1" x14ac:dyDescent="0.15">
      <c r="A9" s="57"/>
      <c r="B9" s="57"/>
      <c r="C9" s="57"/>
      <c r="D9" s="38"/>
      <c r="E9" s="39"/>
      <c r="F9" s="39"/>
      <c r="G9" s="16" t="s">
        <v>26</v>
      </c>
      <c r="H9" s="39"/>
      <c r="I9" s="39"/>
      <c r="J9" s="39"/>
      <c r="K9" s="40">
        <f t="shared" ref="K9:K37" si="3">IF(OR(LEN(D9)=0,LEN(H9)=0),0,TIME(0,(HOUR(H9)*60+MINUTE(H9)) - (HOUR(D9)*60+MINUTE(D9)),0))</f>
        <v>0</v>
      </c>
      <c r="L9" s="40"/>
      <c r="M9" s="40"/>
      <c r="N9" s="41">
        <f t="shared" si="0"/>
        <v>0</v>
      </c>
      <c r="O9" s="41"/>
      <c r="P9" s="41"/>
      <c r="Q9" s="42"/>
      <c r="R9" s="42"/>
      <c r="S9" s="42"/>
      <c r="T9" s="42"/>
      <c r="U9" s="37" t="str">
        <f t="shared" ref="U9:U37" si="4">IF(N9=TIME(0,0,0),"",IF(AND(N9&lt;=TIME(7,0,0),N9&gt;=TIME(0,1,0)),N9*$BB$12*24+$BB$13,IF(N9&gt;TIME(7,0,0),$BB$14*1,0)))</f>
        <v/>
      </c>
      <c r="V9" s="37"/>
      <c r="W9" s="37"/>
      <c r="X9" s="37"/>
      <c r="Y9" s="37" t="str">
        <f t="shared" ref="Y9:Y37" si="5">IF(N9=TIME(0,0,0),"",IF(Q9=$BB$9,$AJ$4,IF(Q9=$BB$10,$AN$4,0))+IF($AE$4="",0,$AE$4))</f>
        <v/>
      </c>
      <c r="Z9" s="37"/>
      <c r="AA9" s="37"/>
      <c r="AB9" s="37"/>
      <c r="AC9" s="37" t="str">
        <f t="shared" ref="AC9:AC37" si="6">IF(N9=TIME(0,0,0),"",(U9-AG9)+Y9)</f>
        <v/>
      </c>
      <c r="AD9" s="37"/>
      <c r="AE9" s="37"/>
      <c r="AF9" s="37"/>
      <c r="AG9" s="37" t="str">
        <f t="shared" ref="AG9:AG37" si="7">IF(N9=TIME(0,0,0),"",ROUNDDOWN(U9*$AS$4/100,-1))</f>
        <v/>
      </c>
      <c r="AH9" s="37"/>
      <c r="AI9" s="37"/>
      <c r="AJ9" s="37"/>
      <c r="AK9" s="62"/>
      <c r="AL9" s="63"/>
      <c r="AM9" s="63"/>
      <c r="AN9" s="63"/>
      <c r="AO9" s="64"/>
      <c r="AP9" s="63"/>
      <c r="AQ9" s="63"/>
      <c r="AR9" s="63"/>
      <c r="AS9" s="63"/>
      <c r="AT9" s="63"/>
      <c r="AU9" s="62"/>
      <c r="AV9" s="63"/>
      <c r="AW9" s="63"/>
      <c r="AX9" s="63"/>
      <c r="AY9" s="64"/>
      <c r="AZ9" s="2" t="str">
        <f t="shared" si="2"/>
        <v>0</v>
      </c>
      <c r="BA9" s="2" t="str">
        <f t="shared" ref="BA9:BA37" si="8">IF(OR(Q9="",Q9=0),"",VLOOKUP(Q9,$BB$8:$BC$10,1,FALSE))</f>
        <v/>
      </c>
      <c r="BB9" s="2">
        <v>1</v>
      </c>
      <c r="BC9" s="2" t="s">
        <v>14</v>
      </c>
    </row>
    <row r="10" spans="1:73" ht="27.95" customHeight="1" x14ac:dyDescent="0.15">
      <c r="A10" s="57"/>
      <c r="B10" s="57"/>
      <c r="C10" s="57"/>
      <c r="D10" s="38"/>
      <c r="E10" s="39"/>
      <c r="F10" s="39"/>
      <c r="G10" s="16" t="s">
        <v>26</v>
      </c>
      <c r="H10" s="39"/>
      <c r="I10" s="39"/>
      <c r="J10" s="39"/>
      <c r="K10" s="40">
        <f t="shared" si="3"/>
        <v>0</v>
      </c>
      <c r="L10" s="40"/>
      <c r="M10" s="40"/>
      <c r="N10" s="41">
        <f t="shared" si="0"/>
        <v>0</v>
      </c>
      <c r="O10" s="41"/>
      <c r="P10" s="41"/>
      <c r="Q10" s="42"/>
      <c r="R10" s="42"/>
      <c r="S10" s="42"/>
      <c r="T10" s="42"/>
      <c r="U10" s="37" t="str">
        <f t="shared" si="4"/>
        <v/>
      </c>
      <c r="V10" s="37"/>
      <c r="W10" s="37"/>
      <c r="X10" s="37"/>
      <c r="Y10" s="37" t="str">
        <f t="shared" si="5"/>
        <v/>
      </c>
      <c r="Z10" s="37"/>
      <c r="AA10" s="37"/>
      <c r="AB10" s="37"/>
      <c r="AC10" s="37" t="str">
        <f t="shared" si="6"/>
        <v/>
      </c>
      <c r="AD10" s="37"/>
      <c r="AE10" s="37"/>
      <c r="AF10" s="37"/>
      <c r="AG10" s="37" t="str">
        <f t="shared" si="7"/>
        <v/>
      </c>
      <c r="AH10" s="37"/>
      <c r="AI10" s="37"/>
      <c r="AJ10" s="37"/>
      <c r="AK10" s="62"/>
      <c r="AL10" s="63"/>
      <c r="AM10" s="63"/>
      <c r="AN10" s="63"/>
      <c r="AO10" s="64"/>
      <c r="AP10" s="63"/>
      <c r="AQ10" s="63"/>
      <c r="AR10" s="63"/>
      <c r="AS10" s="63"/>
      <c r="AT10" s="63"/>
      <c r="AU10" s="62"/>
      <c r="AV10" s="63"/>
      <c r="AW10" s="63"/>
      <c r="AX10" s="63"/>
      <c r="AY10" s="64"/>
      <c r="AZ10" s="2" t="str">
        <f t="shared" si="2"/>
        <v>0</v>
      </c>
      <c r="BA10" s="2" t="str">
        <f t="shared" si="8"/>
        <v/>
      </c>
      <c r="BB10" s="2">
        <v>2</v>
      </c>
      <c r="BC10" s="2" t="s">
        <v>15</v>
      </c>
    </row>
    <row r="11" spans="1:73" ht="27.95" customHeight="1" x14ac:dyDescent="0.15">
      <c r="A11" s="57"/>
      <c r="B11" s="57"/>
      <c r="C11" s="57"/>
      <c r="D11" s="38"/>
      <c r="E11" s="39"/>
      <c r="F11" s="39"/>
      <c r="G11" s="16" t="s">
        <v>26</v>
      </c>
      <c r="H11" s="39"/>
      <c r="I11" s="39"/>
      <c r="J11" s="39"/>
      <c r="K11" s="40">
        <f t="shared" si="3"/>
        <v>0</v>
      </c>
      <c r="L11" s="40"/>
      <c r="M11" s="40"/>
      <c r="N11" s="41">
        <f t="shared" si="0"/>
        <v>0</v>
      </c>
      <c r="O11" s="41"/>
      <c r="P11" s="41"/>
      <c r="Q11" s="42"/>
      <c r="R11" s="42"/>
      <c r="S11" s="42"/>
      <c r="T11" s="42"/>
      <c r="U11" s="37" t="str">
        <f t="shared" si="4"/>
        <v/>
      </c>
      <c r="V11" s="37"/>
      <c r="W11" s="37"/>
      <c r="X11" s="37"/>
      <c r="Y11" s="37" t="str">
        <f t="shared" si="5"/>
        <v/>
      </c>
      <c r="Z11" s="37"/>
      <c r="AA11" s="37"/>
      <c r="AB11" s="37"/>
      <c r="AC11" s="37" t="str">
        <f t="shared" si="6"/>
        <v/>
      </c>
      <c r="AD11" s="37"/>
      <c r="AE11" s="37"/>
      <c r="AF11" s="37"/>
      <c r="AG11" s="37" t="str">
        <f t="shared" si="7"/>
        <v/>
      </c>
      <c r="AH11" s="37"/>
      <c r="AI11" s="37"/>
      <c r="AJ11" s="37"/>
      <c r="AK11" s="62"/>
      <c r="AL11" s="63"/>
      <c r="AM11" s="63"/>
      <c r="AN11" s="63"/>
      <c r="AO11" s="64"/>
      <c r="AP11" s="63"/>
      <c r="AQ11" s="63"/>
      <c r="AR11" s="63"/>
      <c r="AS11" s="63"/>
      <c r="AT11" s="63"/>
      <c r="AU11" s="62"/>
      <c r="AV11" s="63"/>
      <c r="AW11" s="63"/>
      <c r="AX11" s="63"/>
      <c r="AY11" s="64"/>
      <c r="AZ11" s="2" t="str">
        <f t="shared" si="2"/>
        <v>0</v>
      </c>
      <c r="BA11" s="2" t="str">
        <f t="shared" si="8"/>
        <v/>
      </c>
    </row>
    <row r="12" spans="1:73" ht="27.95" customHeight="1" x14ac:dyDescent="0.15">
      <c r="A12" s="57"/>
      <c r="B12" s="57"/>
      <c r="C12" s="57"/>
      <c r="D12" s="38"/>
      <c r="E12" s="39"/>
      <c r="F12" s="39"/>
      <c r="G12" s="16" t="s">
        <v>26</v>
      </c>
      <c r="H12" s="39"/>
      <c r="I12" s="39"/>
      <c r="J12" s="39"/>
      <c r="K12" s="40">
        <f t="shared" si="3"/>
        <v>0</v>
      </c>
      <c r="L12" s="40"/>
      <c r="M12" s="40"/>
      <c r="N12" s="41">
        <f t="shared" si="0"/>
        <v>0</v>
      </c>
      <c r="O12" s="41"/>
      <c r="P12" s="41"/>
      <c r="Q12" s="42"/>
      <c r="R12" s="42"/>
      <c r="S12" s="42"/>
      <c r="T12" s="42"/>
      <c r="U12" s="37" t="str">
        <f t="shared" si="4"/>
        <v/>
      </c>
      <c r="V12" s="37"/>
      <c r="W12" s="37"/>
      <c r="X12" s="37"/>
      <c r="Y12" s="37" t="str">
        <f t="shared" si="5"/>
        <v/>
      </c>
      <c r="Z12" s="37"/>
      <c r="AA12" s="37"/>
      <c r="AB12" s="37"/>
      <c r="AC12" s="37" t="str">
        <f t="shared" si="6"/>
        <v/>
      </c>
      <c r="AD12" s="37"/>
      <c r="AE12" s="37"/>
      <c r="AF12" s="37"/>
      <c r="AG12" s="37" t="str">
        <f t="shared" si="7"/>
        <v/>
      </c>
      <c r="AH12" s="37"/>
      <c r="AI12" s="37"/>
      <c r="AJ12" s="37"/>
      <c r="AK12" s="62"/>
      <c r="AL12" s="63"/>
      <c r="AM12" s="63"/>
      <c r="AN12" s="63"/>
      <c r="AO12" s="64"/>
      <c r="AP12" s="63"/>
      <c r="AQ12" s="63"/>
      <c r="AR12" s="63"/>
      <c r="AS12" s="63"/>
      <c r="AT12" s="63"/>
      <c r="AU12" s="62"/>
      <c r="AV12" s="63"/>
      <c r="AW12" s="63"/>
      <c r="AX12" s="63"/>
      <c r="AY12" s="64"/>
      <c r="AZ12" s="2" t="str">
        <f t="shared" si="2"/>
        <v>0</v>
      </c>
      <c r="BA12" s="2" t="str">
        <f t="shared" si="8"/>
        <v/>
      </c>
      <c r="BB12" s="2">
        <v>540</v>
      </c>
      <c r="BD12" s="2" t="s">
        <v>22</v>
      </c>
    </row>
    <row r="13" spans="1:73" ht="27.95" customHeight="1" x14ac:dyDescent="0.15">
      <c r="A13" s="57"/>
      <c r="B13" s="57"/>
      <c r="C13" s="57"/>
      <c r="D13" s="38"/>
      <c r="E13" s="39"/>
      <c r="F13" s="39"/>
      <c r="G13" s="16" t="s">
        <v>26</v>
      </c>
      <c r="H13" s="39"/>
      <c r="I13" s="39"/>
      <c r="J13" s="39"/>
      <c r="K13" s="40">
        <f t="shared" si="3"/>
        <v>0</v>
      </c>
      <c r="L13" s="40"/>
      <c r="M13" s="40"/>
      <c r="N13" s="41">
        <f t="shared" si="0"/>
        <v>0</v>
      </c>
      <c r="O13" s="41"/>
      <c r="P13" s="41"/>
      <c r="Q13" s="42"/>
      <c r="R13" s="42"/>
      <c r="S13" s="42"/>
      <c r="T13" s="42"/>
      <c r="U13" s="37" t="str">
        <f t="shared" si="4"/>
        <v/>
      </c>
      <c r="V13" s="37"/>
      <c r="W13" s="37"/>
      <c r="X13" s="37"/>
      <c r="Y13" s="37" t="str">
        <f t="shared" si="5"/>
        <v/>
      </c>
      <c r="Z13" s="37"/>
      <c r="AA13" s="37"/>
      <c r="AB13" s="37"/>
      <c r="AC13" s="37" t="str">
        <f t="shared" si="6"/>
        <v/>
      </c>
      <c r="AD13" s="37"/>
      <c r="AE13" s="37"/>
      <c r="AF13" s="37"/>
      <c r="AG13" s="37" t="str">
        <f t="shared" si="7"/>
        <v/>
      </c>
      <c r="AH13" s="37"/>
      <c r="AI13" s="37"/>
      <c r="AJ13" s="37"/>
      <c r="AK13" s="62"/>
      <c r="AL13" s="63"/>
      <c r="AM13" s="63"/>
      <c r="AN13" s="63"/>
      <c r="AO13" s="64"/>
      <c r="AP13" s="63"/>
      <c r="AQ13" s="63"/>
      <c r="AR13" s="63"/>
      <c r="AS13" s="63"/>
      <c r="AT13" s="63"/>
      <c r="AU13" s="62"/>
      <c r="AV13" s="63"/>
      <c r="AW13" s="63"/>
      <c r="AX13" s="63"/>
      <c r="AY13" s="64"/>
      <c r="AZ13" s="2" t="str">
        <f t="shared" si="2"/>
        <v>0</v>
      </c>
      <c r="BA13" s="2" t="str">
        <f t="shared" si="8"/>
        <v/>
      </c>
      <c r="BB13" s="2">
        <v>540</v>
      </c>
      <c r="BD13" s="2" t="s">
        <v>23</v>
      </c>
    </row>
    <row r="14" spans="1:73" ht="27.95" customHeight="1" x14ac:dyDescent="0.15">
      <c r="A14" s="57"/>
      <c r="B14" s="57"/>
      <c r="C14" s="57"/>
      <c r="D14" s="38"/>
      <c r="E14" s="39"/>
      <c r="F14" s="39"/>
      <c r="G14" s="16" t="s">
        <v>26</v>
      </c>
      <c r="H14" s="39"/>
      <c r="I14" s="39"/>
      <c r="J14" s="39"/>
      <c r="K14" s="40">
        <f t="shared" si="3"/>
        <v>0</v>
      </c>
      <c r="L14" s="40"/>
      <c r="M14" s="40"/>
      <c r="N14" s="41">
        <f t="shared" si="0"/>
        <v>0</v>
      </c>
      <c r="O14" s="41"/>
      <c r="P14" s="41"/>
      <c r="Q14" s="42"/>
      <c r="R14" s="42"/>
      <c r="S14" s="42"/>
      <c r="T14" s="42"/>
      <c r="U14" s="37" t="str">
        <f t="shared" si="4"/>
        <v/>
      </c>
      <c r="V14" s="37"/>
      <c r="W14" s="37"/>
      <c r="X14" s="37"/>
      <c r="Y14" s="37" t="str">
        <f t="shared" si="5"/>
        <v/>
      </c>
      <c r="Z14" s="37"/>
      <c r="AA14" s="37"/>
      <c r="AB14" s="37"/>
      <c r="AC14" s="37" t="str">
        <f t="shared" si="6"/>
        <v/>
      </c>
      <c r="AD14" s="37"/>
      <c r="AE14" s="37"/>
      <c r="AF14" s="37"/>
      <c r="AG14" s="37" t="str">
        <f t="shared" si="7"/>
        <v/>
      </c>
      <c r="AH14" s="37"/>
      <c r="AI14" s="37"/>
      <c r="AJ14" s="37"/>
      <c r="AK14" s="62"/>
      <c r="AL14" s="63"/>
      <c r="AM14" s="63"/>
      <c r="AN14" s="63"/>
      <c r="AO14" s="64"/>
      <c r="AP14" s="63"/>
      <c r="AQ14" s="63"/>
      <c r="AR14" s="63"/>
      <c r="AS14" s="63"/>
      <c r="AT14" s="63"/>
      <c r="AU14" s="62"/>
      <c r="AV14" s="63"/>
      <c r="AW14" s="63"/>
      <c r="AX14" s="63"/>
      <c r="AY14" s="64"/>
      <c r="AZ14" s="2" t="str">
        <f t="shared" si="2"/>
        <v>0</v>
      </c>
      <c r="BA14" s="2" t="str">
        <f t="shared" si="8"/>
        <v/>
      </c>
      <c r="BB14" s="2">
        <v>4860</v>
      </c>
      <c r="BD14" s="2" t="s">
        <v>21</v>
      </c>
    </row>
    <row r="15" spans="1:73" ht="27.95" customHeight="1" x14ac:dyDescent="0.15">
      <c r="A15" s="57"/>
      <c r="B15" s="57"/>
      <c r="C15" s="57"/>
      <c r="D15" s="38"/>
      <c r="E15" s="39"/>
      <c r="F15" s="39"/>
      <c r="G15" s="16" t="s">
        <v>26</v>
      </c>
      <c r="H15" s="39"/>
      <c r="I15" s="39"/>
      <c r="J15" s="39"/>
      <c r="K15" s="40">
        <f t="shared" si="3"/>
        <v>0</v>
      </c>
      <c r="L15" s="40"/>
      <c r="M15" s="40"/>
      <c r="N15" s="41">
        <f t="shared" si="0"/>
        <v>0</v>
      </c>
      <c r="O15" s="41"/>
      <c r="P15" s="41"/>
      <c r="Q15" s="42"/>
      <c r="R15" s="42"/>
      <c r="S15" s="42"/>
      <c r="T15" s="42"/>
      <c r="U15" s="37" t="str">
        <f t="shared" si="4"/>
        <v/>
      </c>
      <c r="V15" s="37"/>
      <c r="W15" s="37"/>
      <c r="X15" s="37"/>
      <c r="Y15" s="37" t="str">
        <f t="shared" si="5"/>
        <v/>
      </c>
      <c r="Z15" s="37"/>
      <c r="AA15" s="37"/>
      <c r="AB15" s="37"/>
      <c r="AC15" s="37" t="str">
        <f t="shared" si="6"/>
        <v/>
      </c>
      <c r="AD15" s="37"/>
      <c r="AE15" s="37"/>
      <c r="AF15" s="37"/>
      <c r="AG15" s="37" t="str">
        <f t="shared" si="7"/>
        <v/>
      </c>
      <c r="AH15" s="37"/>
      <c r="AI15" s="37"/>
      <c r="AJ15" s="37"/>
      <c r="AK15" s="62"/>
      <c r="AL15" s="63"/>
      <c r="AM15" s="63"/>
      <c r="AN15" s="63"/>
      <c r="AO15" s="64"/>
      <c r="AP15" s="63"/>
      <c r="AQ15" s="63"/>
      <c r="AR15" s="63"/>
      <c r="AS15" s="63"/>
      <c r="AT15" s="63"/>
      <c r="AU15" s="62"/>
      <c r="AV15" s="63"/>
      <c r="AW15" s="63"/>
      <c r="AX15" s="63"/>
      <c r="AY15" s="64"/>
      <c r="AZ15" s="2" t="str">
        <f t="shared" si="2"/>
        <v>0</v>
      </c>
      <c r="BA15" s="2" t="str">
        <f t="shared" si="8"/>
        <v/>
      </c>
    </row>
    <row r="16" spans="1:73" ht="27.95" customHeight="1" x14ac:dyDescent="0.15">
      <c r="A16" s="57"/>
      <c r="B16" s="57"/>
      <c r="C16" s="57"/>
      <c r="D16" s="38"/>
      <c r="E16" s="39"/>
      <c r="F16" s="39"/>
      <c r="G16" s="16" t="s">
        <v>26</v>
      </c>
      <c r="H16" s="39"/>
      <c r="I16" s="39"/>
      <c r="J16" s="39"/>
      <c r="K16" s="40">
        <f t="shared" si="3"/>
        <v>0</v>
      </c>
      <c r="L16" s="40"/>
      <c r="M16" s="40"/>
      <c r="N16" s="41">
        <f t="shared" si="0"/>
        <v>0</v>
      </c>
      <c r="O16" s="41"/>
      <c r="P16" s="41"/>
      <c r="Q16" s="42"/>
      <c r="R16" s="42"/>
      <c r="S16" s="42"/>
      <c r="T16" s="42"/>
      <c r="U16" s="37" t="str">
        <f t="shared" si="4"/>
        <v/>
      </c>
      <c r="V16" s="37"/>
      <c r="W16" s="37"/>
      <c r="X16" s="37"/>
      <c r="Y16" s="37" t="str">
        <f t="shared" si="5"/>
        <v/>
      </c>
      <c r="Z16" s="37"/>
      <c r="AA16" s="37"/>
      <c r="AB16" s="37"/>
      <c r="AC16" s="37" t="str">
        <f t="shared" si="6"/>
        <v/>
      </c>
      <c r="AD16" s="37"/>
      <c r="AE16" s="37"/>
      <c r="AF16" s="37"/>
      <c r="AG16" s="37" t="str">
        <f t="shared" si="7"/>
        <v/>
      </c>
      <c r="AH16" s="37"/>
      <c r="AI16" s="37"/>
      <c r="AJ16" s="37"/>
      <c r="AK16" s="62"/>
      <c r="AL16" s="63"/>
      <c r="AM16" s="63"/>
      <c r="AN16" s="63"/>
      <c r="AO16" s="64"/>
      <c r="AP16" s="63"/>
      <c r="AQ16" s="63"/>
      <c r="AR16" s="63"/>
      <c r="AS16" s="63"/>
      <c r="AT16" s="63"/>
      <c r="AU16" s="62"/>
      <c r="AV16" s="63"/>
      <c r="AW16" s="63"/>
      <c r="AX16" s="63"/>
      <c r="AY16" s="64"/>
      <c r="AZ16" s="2" t="str">
        <f t="shared" si="2"/>
        <v>0</v>
      </c>
      <c r="BA16" s="2" t="str">
        <f t="shared" si="8"/>
        <v/>
      </c>
    </row>
    <row r="17" spans="1:53" ht="27.95" customHeight="1" x14ac:dyDescent="0.15">
      <c r="A17" s="57"/>
      <c r="B17" s="57"/>
      <c r="C17" s="57"/>
      <c r="D17" s="38"/>
      <c r="E17" s="39"/>
      <c r="F17" s="39"/>
      <c r="G17" s="16" t="s">
        <v>26</v>
      </c>
      <c r="H17" s="39"/>
      <c r="I17" s="39"/>
      <c r="J17" s="39"/>
      <c r="K17" s="40">
        <f t="shared" si="3"/>
        <v>0</v>
      </c>
      <c r="L17" s="40"/>
      <c r="M17" s="40"/>
      <c r="N17" s="41">
        <f t="shared" si="0"/>
        <v>0</v>
      </c>
      <c r="O17" s="41"/>
      <c r="P17" s="41"/>
      <c r="Q17" s="42"/>
      <c r="R17" s="42"/>
      <c r="S17" s="42"/>
      <c r="T17" s="42"/>
      <c r="U17" s="37" t="str">
        <f t="shared" si="4"/>
        <v/>
      </c>
      <c r="V17" s="37"/>
      <c r="W17" s="37"/>
      <c r="X17" s="37"/>
      <c r="Y17" s="37" t="str">
        <f t="shared" si="5"/>
        <v/>
      </c>
      <c r="Z17" s="37"/>
      <c r="AA17" s="37"/>
      <c r="AB17" s="37"/>
      <c r="AC17" s="37" t="str">
        <f t="shared" si="6"/>
        <v/>
      </c>
      <c r="AD17" s="37"/>
      <c r="AE17" s="37"/>
      <c r="AF17" s="37"/>
      <c r="AG17" s="37" t="str">
        <f t="shared" si="7"/>
        <v/>
      </c>
      <c r="AH17" s="37"/>
      <c r="AI17" s="37"/>
      <c r="AJ17" s="37"/>
      <c r="AK17" s="62"/>
      <c r="AL17" s="63"/>
      <c r="AM17" s="63"/>
      <c r="AN17" s="63"/>
      <c r="AO17" s="64"/>
      <c r="AP17" s="63"/>
      <c r="AQ17" s="63"/>
      <c r="AR17" s="63"/>
      <c r="AS17" s="63"/>
      <c r="AT17" s="63"/>
      <c r="AU17" s="62"/>
      <c r="AV17" s="63"/>
      <c r="AW17" s="63"/>
      <c r="AX17" s="63"/>
      <c r="AY17" s="64"/>
      <c r="AZ17" s="2" t="str">
        <f t="shared" si="2"/>
        <v>0</v>
      </c>
      <c r="BA17" s="2" t="str">
        <f t="shared" si="8"/>
        <v/>
      </c>
    </row>
    <row r="18" spans="1:53" ht="27.95" customHeight="1" x14ac:dyDescent="0.15">
      <c r="A18" s="57"/>
      <c r="B18" s="57"/>
      <c r="C18" s="57"/>
      <c r="D18" s="38"/>
      <c r="E18" s="39"/>
      <c r="F18" s="39"/>
      <c r="G18" s="16" t="s">
        <v>26</v>
      </c>
      <c r="H18" s="39"/>
      <c r="I18" s="39"/>
      <c r="J18" s="39"/>
      <c r="K18" s="40">
        <f t="shared" si="3"/>
        <v>0</v>
      </c>
      <c r="L18" s="40"/>
      <c r="M18" s="40"/>
      <c r="N18" s="41">
        <f t="shared" si="0"/>
        <v>0</v>
      </c>
      <c r="O18" s="41"/>
      <c r="P18" s="41"/>
      <c r="Q18" s="42"/>
      <c r="R18" s="42"/>
      <c r="S18" s="42"/>
      <c r="T18" s="42"/>
      <c r="U18" s="37" t="str">
        <f t="shared" si="4"/>
        <v/>
      </c>
      <c r="V18" s="37"/>
      <c r="W18" s="37"/>
      <c r="X18" s="37"/>
      <c r="Y18" s="37" t="str">
        <f t="shared" si="5"/>
        <v/>
      </c>
      <c r="Z18" s="37"/>
      <c r="AA18" s="37"/>
      <c r="AB18" s="37"/>
      <c r="AC18" s="37" t="str">
        <f t="shared" si="6"/>
        <v/>
      </c>
      <c r="AD18" s="37"/>
      <c r="AE18" s="37"/>
      <c r="AF18" s="37"/>
      <c r="AG18" s="37" t="str">
        <f t="shared" si="7"/>
        <v/>
      </c>
      <c r="AH18" s="37"/>
      <c r="AI18" s="37"/>
      <c r="AJ18" s="37"/>
      <c r="AK18" s="62"/>
      <c r="AL18" s="63"/>
      <c r="AM18" s="63"/>
      <c r="AN18" s="63"/>
      <c r="AO18" s="64"/>
      <c r="AP18" s="63"/>
      <c r="AQ18" s="63"/>
      <c r="AR18" s="63"/>
      <c r="AS18" s="63"/>
      <c r="AT18" s="63"/>
      <c r="AU18" s="62"/>
      <c r="AV18" s="63"/>
      <c r="AW18" s="63"/>
      <c r="AX18" s="63"/>
      <c r="AY18" s="64"/>
      <c r="AZ18" s="2" t="str">
        <f t="shared" si="2"/>
        <v>0</v>
      </c>
      <c r="BA18" s="2" t="str">
        <f t="shared" si="8"/>
        <v/>
      </c>
    </row>
    <row r="19" spans="1:53" ht="27.95" customHeight="1" x14ac:dyDescent="0.15">
      <c r="A19" s="57"/>
      <c r="B19" s="57"/>
      <c r="C19" s="57"/>
      <c r="D19" s="38"/>
      <c r="E19" s="39"/>
      <c r="F19" s="39"/>
      <c r="G19" s="16" t="s">
        <v>26</v>
      </c>
      <c r="H19" s="39"/>
      <c r="I19" s="39"/>
      <c r="J19" s="39"/>
      <c r="K19" s="40">
        <f t="shared" si="3"/>
        <v>0</v>
      </c>
      <c r="L19" s="40"/>
      <c r="M19" s="40"/>
      <c r="N19" s="41">
        <f t="shared" si="0"/>
        <v>0</v>
      </c>
      <c r="O19" s="41"/>
      <c r="P19" s="41"/>
      <c r="Q19" s="42"/>
      <c r="R19" s="42"/>
      <c r="S19" s="42"/>
      <c r="T19" s="42"/>
      <c r="U19" s="37" t="str">
        <f t="shared" si="4"/>
        <v/>
      </c>
      <c r="V19" s="37"/>
      <c r="W19" s="37"/>
      <c r="X19" s="37"/>
      <c r="Y19" s="37" t="str">
        <f t="shared" si="5"/>
        <v/>
      </c>
      <c r="Z19" s="37"/>
      <c r="AA19" s="37"/>
      <c r="AB19" s="37"/>
      <c r="AC19" s="37" t="str">
        <f t="shared" si="6"/>
        <v/>
      </c>
      <c r="AD19" s="37"/>
      <c r="AE19" s="37"/>
      <c r="AF19" s="37"/>
      <c r="AG19" s="37" t="str">
        <f t="shared" si="7"/>
        <v/>
      </c>
      <c r="AH19" s="37"/>
      <c r="AI19" s="37"/>
      <c r="AJ19" s="37"/>
      <c r="AK19" s="62"/>
      <c r="AL19" s="63"/>
      <c r="AM19" s="63"/>
      <c r="AN19" s="63"/>
      <c r="AO19" s="64"/>
      <c r="AP19" s="63"/>
      <c r="AQ19" s="63"/>
      <c r="AR19" s="63"/>
      <c r="AS19" s="63"/>
      <c r="AT19" s="63"/>
      <c r="AU19" s="62"/>
      <c r="AV19" s="63"/>
      <c r="AW19" s="63"/>
      <c r="AX19" s="63"/>
      <c r="AY19" s="64"/>
      <c r="AZ19" s="2" t="str">
        <f t="shared" si="2"/>
        <v>0</v>
      </c>
      <c r="BA19" s="2" t="str">
        <f t="shared" si="8"/>
        <v/>
      </c>
    </row>
    <row r="20" spans="1:53" ht="27.95" customHeight="1" x14ac:dyDescent="0.15">
      <c r="A20" s="57"/>
      <c r="B20" s="57"/>
      <c r="C20" s="57"/>
      <c r="D20" s="38"/>
      <c r="E20" s="39"/>
      <c r="F20" s="39"/>
      <c r="G20" s="16" t="s">
        <v>26</v>
      </c>
      <c r="H20" s="39"/>
      <c r="I20" s="39"/>
      <c r="J20" s="39"/>
      <c r="K20" s="40">
        <f t="shared" si="3"/>
        <v>0</v>
      </c>
      <c r="L20" s="40"/>
      <c r="M20" s="40"/>
      <c r="N20" s="41">
        <f t="shared" si="0"/>
        <v>0</v>
      </c>
      <c r="O20" s="41"/>
      <c r="P20" s="41"/>
      <c r="Q20" s="42"/>
      <c r="R20" s="42"/>
      <c r="S20" s="42"/>
      <c r="T20" s="42"/>
      <c r="U20" s="37" t="str">
        <f t="shared" si="4"/>
        <v/>
      </c>
      <c r="V20" s="37"/>
      <c r="W20" s="37"/>
      <c r="X20" s="37"/>
      <c r="Y20" s="37" t="str">
        <f t="shared" si="5"/>
        <v/>
      </c>
      <c r="Z20" s="37"/>
      <c r="AA20" s="37"/>
      <c r="AB20" s="37"/>
      <c r="AC20" s="37" t="str">
        <f t="shared" si="6"/>
        <v/>
      </c>
      <c r="AD20" s="37"/>
      <c r="AE20" s="37"/>
      <c r="AF20" s="37"/>
      <c r="AG20" s="37" t="str">
        <f t="shared" si="7"/>
        <v/>
      </c>
      <c r="AH20" s="37"/>
      <c r="AI20" s="37"/>
      <c r="AJ20" s="37"/>
      <c r="AK20" s="62"/>
      <c r="AL20" s="63"/>
      <c r="AM20" s="63"/>
      <c r="AN20" s="63"/>
      <c r="AO20" s="64"/>
      <c r="AP20" s="63"/>
      <c r="AQ20" s="63"/>
      <c r="AR20" s="63"/>
      <c r="AS20" s="63"/>
      <c r="AT20" s="63"/>
      <c r="AU20" s="62"/>
      <c r="AV20" s="63"/>
      <c r="AW20" s="63"/>
      <c r="AX20" s="63"/>
      <c r="AY20" s="64"/>
      <c r="AZ20" s="2" t="str">
        <f t="shared" si="2"/>
        <v>0</v>
      </c>
      <c r="BA20" s="2" t="str">
        <f t="shared" si="8"/>
        <v/>
      </c>
    </row>
    <row r="21" spans="1:53" ht="27.95" customHeight="1" x14ac:dyDescent="0.15">
      <c r="A21" s="57"/>
      <c r="B21" s="57"/>
      <c r="C21" s="57"/>
      <c r="D21" s="38"/>
      <c r="E21" s="39"/>
      <c r="F21" s="39"/>
      <c r="G21" s="16" t="s">
        <v>26</v>
      </c>
      <c r="H21" s="39"/>
      <c r="I21" s="39"/>
      <c r="J21" s="39"/>
      <c r="K21" s="40">
        <f t="shared" si="3"/>
        <v>0</v>
      </c>
      <c r="L21" s="40"/>
      <c r="M21" s="40"/>
      <c r="N21" s="41">
        <f t="shared" si="0"/>
        <v>0</v>
      </c>
      <c r="O21" s="41"/>
      <c r="P21" s="41"/>
      <c r="Q21" s="42"/>
      <c r="R21" s="42"/>
      <c r="S21" s="42"/>
      <c r="T21" s="42"/>
      <c r="U21" s="37" t="str">
        <f t="shared" si="4"/>
        <v/>
      </c>
      <c r="V21" s="37"/>
      <c r="W21" s="37"/>
      <c r="X21" s="37"/>
      <c r="Y21" s="37" t="str">
        <f t="shared" si="5"/>
        <v/>
      </c>
      <c r="Z21" s="37"/>
      <c r="AA21" s="37"/>
      <c r="AB21" s="37"/>
      <c r="AC21" s="37" t="str">
        <f t="shared" si="6"/>
        <v/>
      </c>
      <c r="AD21" s="37"/>
      <c r="AE21" s="37"/>
      <c r="AF21" s="37"/>
      <c r="AG21" s="37" t="str">
        <f t="shared" si="7"/>
        <v/>
      </c>
      <c r="AH21" s="37"/>
      <c r="AI21" s="37"/>
      <c r="AJ21" s="37"/>
      <c r="AK21" s="62"/>
      <c r="AL21" s="63"/>
      <c r="AM21" s="63"/>
      <c r="AN21" s="63"/>
      <c r="AO21" s="64"/>
      <c r="AP21" s="63"/>
      <c r="AQ21" s="63"/>
      <c r="AR21" s="63"/>
      <c r="AS21" s="63"/>
      <c r="AT21" s="63"/>
      <c r="AU21" s="62"/>
      <c r="AV21" s="63"/>
      <c r="AW21" s="63"/>
      <c r="AX21" s="63"/>
      <c r="AY21" s="64"/>
      <c r="AZ21" s="2" t="str">
        <f t="shared" si="2"/>
        <v>0</v>
      </c>
      <c r="BA21" s="2" t="str">
        <f t="shared" si="8"/>
        <v/>
      </c>
    </row>
    <row r="22" spans="1:53" ht="27.95" customHeight="1" x14ac:dyDescent="0.15">
      <c r="A22" s="57"/>
      <c r="B22" s="57"/>
      <c r="C22" s="57"/>
      <c r="D22" s="38"/>
      <c r="E22" s="39"/>
      <c r="F22" s="39"/>
      <c r="G22" s="16" t="s">
        <v>26</v>
      </c>
      <c r="H22" s="39"/>
      <c r="I22" s="39"/>
      <c r="J22" s="39"/>
      <c r="K22" s="40">
        <f t="shared" si="3"/>
        <v>0</v>
      </c>
      <c r="L22" s="40"/>
      <c r="M22" s="40"/>
      <c r="N22" s="41">
        <f t="shared" si="0"/>
        <v>0</v>
      </c>
      <c r="O22" s="41"/>
      <c r="P22" s="41"/>
      <c r="Q22" s="42"/>
      <c r="R22" s="42"/>
      <c r="S22" s="42"/>
      <c r="T22" s="42"/>
      <c r="U22" s="37" t="str">
        <f t="shared" si="4"/>
        <v/>
      </c>
      <c r="V22" s="37"/>
      <c r="W22" s="37"/>
      <c r="X22" s="37"/>
      <c r="Y22" s="37" t="str">
        <f t="shared" si="5"/>
        <v/>
      </c>
      <c r="Z22" s="37"/>
      <c r="AA22" s="37"/>
      <c r="AB22" s="37"/>
      <c r="AC22" s="37" t="str">
        <f t="shared" si="6"/>
        <v/>
      </c>
      <c r="AD22" s="37"/>
      <c r="AE22" s="37"/>
      <c r="AF22" s="37"/>
      <c r="AG22" s="37" t="str">
        <f t="shared" si="7"/>
        <v/>
      </c>
      <c r="AH22" s="37"/>
      <c r="AI22" s="37"/>
      <c r="AJ22" s="37"/>
      <c r="AK22" s="62"/>
      <c r="AL22" s="63"/>
      <c r="AM22" s="63"/>
      <c r="AN22" s="63"/>
      <c r="AO22" s="64"/>
      <c r="AP22" s="63"/>
      <c r="AQ22" s="63"/>
      <c r="AR22" s="63"/>
      <c r="AS22" s="63"/>
      <c r="AT22" s="63"/>
      <c r="AU22" s="62"/>
      <c r="AV22" s="63"/>
      <c r="AW22" s="63"/>
      <c r="AX22" s="63"/>
      <c r="AY22" s="64"/>
      <c r="AZ22" s="2" t="str">
        <f t="shared" si="2"/>
        <v>0</v>
      </c>
      <c r="BA22" s="2" t="str">
        <f t="shared" si="8"/>
        <v/>
      </c>
    </row>
    <row r="23" spans="1:53" ht="27.95" customHeight="1" x14ac:dyDescent="0.15">
      <c r="A23" s="57"/>
      <c r="B23" s="57"/>
      <c r="C23" s="57"/>
      <c r="D23" s="38"/>
      <c r="E23" s="39"/>
      <c r="F23" s="39"/>
      <c r="G23" s="16" t="s">
        <v>26</v>
      </c>
      <c r="H23" s="39"/>
      <c r="I23" s="39"/>
      <c r="J23" s="39"/>
      <c r="K23" s="40">
        <f t="shared" si="3"/>
        <v>0</v>
      </c>
      <c r="L23" s="40"/>
      <c r="M23" s="40"/>
      <c r="N23" s="41">
        <f t="shared" si="0"/>
        <v>0</v>
      </c>
      <c r="O23" s="41"/>
      <c r="P23" s="41"/>
      <c r="Q23" s="42"/>
      <c r="R23" s="42"/>
      <c r="S23" s="42"/>
      <c r="T23" s="42"/>
      <c r="U23" s="37" t="str">
        <f t="shared" si="4"/>
        <v/>
      </c>
      <c r="V23" s="37"/>
      <c r="W23" s="37"/>
      <c r="X23" s="37"/>
      <c r="Y23" s="37" t="str">
        <f t="shared" si="5"/>
        <v/>
      </c>
      <c r="Z23" s="37"/>
      <c r="AA23" s="37"/>
      <c r="AB23" s="37"/>
      <c r="AC23" s="37" t="str">
        <f t="shared" si="6"/>
        <v/>
      </c>
      <c r="AD23" s="37"/>
      <c r="AE23" s="37"/>
      <c r="AF23" s="37"/>
      <c r="AG23" s="37" t="str">
        <f t="shared" si="7"/>
        <v/>
      </c>
      <c r="AH23" s="37"/>
      <c r="AI23" s="37"/>
      <c r="AJ23" s="37"/>
      <c r="AK23" s="62"/>
      <c r="AL23" s="63"/>
      <c r="AM23" s="63"/>
      <c r="AN23" s="63"/>
      <c r="AO23" s="64"/>
      <c r="AP23" s="63"/>
      <c r="AQ23" s="63"/>
      <c r="AR23" s="63"/>
      <c r="AS23" s="63"/>
      <c r="AT23" s="63"/>
      <c r="AU23" s="62"/>
      <c r="AV23" s="63"/>
      <c r="AW23" s="63"/>
      <c r="AX23" s="63"/>
      <c r="AY23" s="64"/>
      <c r="AZ23" s="2" t="str">
        <f t="shared" si="2"/>
        <v>0</v>
      </c>
      <c r="BA23" s="2" t="str">
        <f t="shared" si="8"/>
        <v/>
      </c>
    </row>
    <row r="24" spans="1:53" ht="27.95" customHeight="1" x14ac:dyDescent="0.15">
      <c r="A24" s="57"/>
      <c r="B24" s="57"/>
      <c r="C24" s="57"/>
      <c r="D24" s="38"/>
      <c r="E24" s="39"/>
      <c r="F24" s="39"/>
      <c r="G24" s="16" t="s">
        <v>26</v>
      </c>
      <c r="H24" s="39"/>
      <c r="I24" s="39"/>
      <c r="J24" s="39"/>
      <c r="K24" s="40">
        <f t="shared" si="3"/>
        <v>0</v>
      </c>
      <c r="L24" s="40"/>
      <c r="M24" s="40"/>
      <c r="N24" s="41">
        <f t="shared" si="0"/>
        <v>0</v>
      </c>
      <c r="O24" s="41"/>
      <c r="P24" s="41"/>
      <c r="Q24" s="42"/>
      <c r="R24" s="42"/>
      <c r="S24" s="42"/>
      <c r="T24" s="42"/>
      <c r="U24" s="37" t="str">
        <f t="shared" si="4"/>
        <v/>
      </c>
      <c r="V24" s="37"/>
      <c r="W24" s="37"/>
      <c r="X24" s="37"/>
      <c r="Y24" s="37" t="str">
        <f t="shared" si="5"/>
        <v/>
      </c>
      <c r="Z24" s="37"/>
      <c r="AA24" s="37"/>
      <c r="AB24" s="37"/>
      <c r="AC24" s="37" t="str">
        <f t="shared" si="6"/>
        <v/>
      </c>
      <c r="AD24" s="37"/>
      <c r="AE24" s="37"/>
      <c r="AF24" s="37"/>
      <c r="AG24" s="37" t="str">
        <f t="shared" si="7"/>
        <v/>
      </c>
      <c r="AH24" s="37"/>
      <c r="AI24" s="37"/>
      <c r="AJ24" s="37"/>
      <c r="AK24" s="62"/>
      <c r="AL24" s="63"/>
      <c r="AM24" s="63"/>
      <c r="AN24" s="63"/>
      <c r="AO24" s="64"/>
      <c r="AP24" s="63"/>
      <c r="AQ24" s="63"/>
      <c r="AR24" s="63"/>
      <c r="AS24" s="63"/>
      <c r="AT24" s="63"/>
      <c r="AU24" s="62"/>
      <c r="AV24" s="63"/>
      <c r="AW24" s="63"/>
      <c r="AX24" s="63"/>
      <c r="AY24" s="64"/>
      <c r="AZ24" s="2" t="str">
        <f t="shared" si="2"/>
        <v>0</v>
      </c>
      <c r="BA24" s="2" t="str">
        <f t="shared" si="8"/>
        <v/>
      </c>
    </row>
    <row r="25" spans="1:53" ht="27.95" customHeight="1" x14ac:dyDescent="0.15">
      <c r="A25" s="57"/>
      <c r="B25" s="57"/>
      <c r="C25" s="57"/>
      <c r="D25" s="38"/>
      <c r="E25" s="39"/>
      <c r="F25" s="39"/>
      <c r="G25" s="16" t="s">
        <v>26</v>
      </c>
      <c r="H25" s="39"/>
      <c r="I25" s="39"/>
      <c r="J25" s="39"/>
      <c r="K25" s="40">
        <f t="shared" si="3"/>
        <v>0</v>
      </c>
      <c r="L25" s="40"/>
      <c r="M25" s="40"/>
      <c r="N25" s="41">
        <f t="shared" si="0"/>
        <v>0</v>
      </c>
      <c r="O25" s="41"/>
      <c r="P25" s="41"/>
      <c r="Q25" s="42"/>
      <c r="R25" s="42"/>
      <c r="S25" s="42"/>
      <c r="T25" s="42"/>
      <c r="U25" s="37" t="str">
        <f t="shared" si="4"/>
        <v/>
      </c>
      <c r="V25" s="37"/>
      <c r="W25" s="37"/>
      <c r="X25" s="37"/>
      <c r="Y25" s="37" t="str">
        <f t="shared" si="5"/>
        <v/>
      </c>
      <c r="Z25" s="37"/>
      <c r="AA25" s="37"/>
      <c r="AB25" s="37"/>
      <c r="AC25" s="37" t="str">
        <f t="shared" si="6"/>
        <v/>
      </c>
      <c r="AD25" s="37"/>
      <c r="AE25" s="37"/>
      <c r="AF25" s="37"/>
      <c r="AG25" s="37" t="str">
        <f t="shared" si="7"/>
        <v/>
      </c>
      <c r="AH25" s="37"/>
      <c r="AI25" s="37"/>
      <c r="AJ25" s="37"/>
      <c r="AK25" s="62"/>
      <c r="AL25" s="63"/>
      <c r="AM25" s="63"/>
      <c r="AN25" s="63"/>
      <c r="AO25" s="64"/>
      <c r="AP25" s="63"/>
      <c r="AQ25" s="63"/>
      <c r="AR25" s="63"/>
      <c r="AS25" s="63"/>
      <c r="AT25" s="63"/>
      <c r="AU25" s="62"/>
      <c r="AV25" s="63"/>
      <c r="AW25" s="63"/>
      <c r="AX25" s="63"/>
      <c r="AY25" s="64"/>
      <c r="AZ25" s="2" t="str">
        <f t="shared" si="2"/>
        <v>0</v>
      </c>
      <c r="BA25" s="2" t="str">
        <f t="shared" si="8"/>
        <v/>
      </c>
    </row>
    <row r="26" spans="1:53" ht="27.95" customHeight="1" x14ac:dyDescent="0.15">
      <c r="A26" s="57"/>
      <c r="B26" s="57"/>
      <c r="C26" s="57"/>
      <c r="D26" s="38"/>
      <c r="E26" s="39"/>
      <c r="F26" s="39"/>
      <c r="G26" s="16" t="s">
        <v>26</v>
      </c>
      <c r="H26" s="39"/>
      <c r="I26" s="39"/>
      <c r="J26" s="39"/>
      <c r="K26" s="40">
        <f t="shared" si="3"/>
        <v>0</v>
      </c>
      <c r="L26" s="40"/>
      <c r="M26" s="40"/>
      <c r="N26" s="41">
        <f t="shared" si="0"/>
        <v>0</v>
      </c>
      <c r="O26" s="41"/>
      <c r="P26" s="41"/>
      <c r="Q26" s="42"/>
      <c r="R26" s="42"/>
      <c r="S26" s="42"/>
      <c r="T26" s="42"/>
      <c r="U26" s="37" t="str">
        <f t="shared" si="4"/>
        <v/>
      </c>
      <c r="V26" s="37"/>
      <c r="W26" s="37"/>
      <c r="X26" s="37"/>
      <c r="Y26" s="37" t="str">
        <f t="shared" si="5"/>
        <v/>
      </c>
      <c r="Z26" s="37"/>
      <c r="AA26" s="37"/>
      <c r="AB26" s="37"/>
      <c r="AC26" s="37" t="str">
        <f t="shared" si="6"/>
        <v/>
      </c>
      <c r="AD26" s="37"/>
      <c r="AE26" s="37"/>
      <c r="AF26" s="37"/>
      <c r="AG26" s="37" t="str">
        <f t="shared" si="7"/>
        <v/>
      </c>
      <c r="AH26" s="37"/>
      <c r="AI26" s="37"/>
      <c r="AJ26" s="37"/>
      <c r="AK26" s="62"/>
      <c r="AL26" s="63"/>
      <c r="AM26" s="63"/>
      <c r="AN26" s="63"/>
      <c r="AO26" s="64"/>
      <c r="AP26" s="63"/>
      <c r="AQ26" s="63"/>
      <c r="AR26" s="63"/>
      <c r="AS26" s="63"/>
      <c r="AT26" s="63"/>
      <c r="AU26" s="62"/>
      <c r="AV26" s="63"/>
      <c r="AW26" s="63"/>
      <c r="AX26" s="63"/>
      <c r="AY26" s="64"/>
      <c r="AZ26" s="2" t="str">
        <f t="shared" si="2"/>
        <v>0</v>
      </c>
      <c r="BA26" s="2" t="str">
        <f t="shared" si="8"/>
        <v/>
      </c>
    </row>
    <row r="27" spans="1:53" ht="27.95" customHeight="1" x14ac:dyDescent="0.15">
      <c r="A27" s="57"/>
      <c r="B27" s="57"/>
      <c r="C27" s="57"/>
      <c r="D27" s="38"/>
      <c r="E27" s="39"/>
      <c r="F27" s="39"/>
      <c r="G27" s="16" t="s">
        <v>26</v>
      </c>
      <c r="H27" s="39"/>
      <c r="I27" s="39"/>
      <c r="J27" s="39"/>
      <c r="K27" s="40">
        <f t="shared" si="3"/>
        <v>0</v>
      </c>
      <c r="L27" s="40"/>
      <c r="M27" s="40"/>
      <c r="N27" s="41">
        <f t="shared" si="0"/>
        <v>0</v>
      </c>
      <c r="O27" s="41"/>
      <c r="P27" s="41"/>
      <c r="Q27" s="42"/>
      <c r="R27" s="42"/>
      <c r="S27" s="42"/>
      <c r="T27" s="42"/>
      <c r="U27" s="37" t="str">
        <f t="shared" si="4"/>
        <v/>
      </c>
      <c r="V27" s="37"/>
      <c r="W27" s="37"/>
      <c r="X27" s="37"/>
      <c r="Y27" s="37" t="str">
        <f t="shared" si="5"/>
        <v/>
      </c>
      <c r="Z27" s="37"/>
      <c r="AA27" s="37"/>
      <c r="AB27" s="37"/>
      <c r="AC27" s="37" t="str">
        <f t="shared" si="6"/>
        <v/>
      </c>
      <c r="AD27" s="37"/>
      <c r="AE27" s="37"/>
      <c r="AF27" s="37"/>
      <c r="AG27" s="37" t="str">
        <f t="shared" si="7"/>
        <v/>
      </c>
      <c r="AH27" s="37"/>
      <c r="AI27" s="37"/>
      <c r="AJ27" s="37"/>
      <c r="AK27" s="62"/>
      <c r="AL27" s="63"/>
      <c r="AM27" s="63"/>
      <c r="AN27" s="63"/>
      <c r="AO27" s="64"/>
      <c r="AP27" s="63"/>
      <c r="AQ27" s="63"/>
      <c r="AR27" s="63"/>
      <c r="AS27" s="63"/>
      <c r="AT27" s="63"/>
      <c r="AU27" s="62"/>
      <c r="AV27" s="63"/>
      <c r="AW27" s="63"/>
      <c r="AX27" s="63"/>
      <c r="AY27" s="64"/>
      <c r="AZ27" s="2" t="str">
        <f t="shared" si="2"/>
        <v>0</v>
      </c>
      <c r="BA27" s="2" t="str">
        <f t="shared" si="8"/>
        <v/>
      </c>
    </row>
    <row r="28" spans="1:53" ht="27.95" customHeight="1" x14ac:dyDescent="0.15">
      <c r="A28" s="57"/>
      <c r="B28" s="57"/>
      <c r="C28" s="57"/>
      <c r="D28" s="38"/>
      <c r="E28" s="39"/>
      <c r="F28" s="39"/>
      <c r="G28" s="16" t="s">
        <v>26</v>
      </c>
      <c r="H28" s="39"/>
      <c r="I28" s="39"/>
      <c r="J28" s="39"/>
      <c r="K28" s="40">
        <f t="shared" si="3"/>
        <v>0</v>
      </c>
      <c r="L28" s="40"/>
      <c r="M28" s="40"/>
      <c r="N28" s="41">
        <f t="shared" si="0"/>
        <v>0</v>
      </c>
      <c r="O28" s="41"/>
      <c r="P28" s="41"/>
      <c r="Q28" s="42"/>
      <c r="R28" s="42"/>
      <c r="S28" s="42"/>
      <c r="T28" s="42"/>
      <c r="U28" s="37" t="str">
        <f t="shared" si="4"/>
        <v/>
      </c>
      <c r="V28" s="37"/>
      <c r="W28" s="37"/>
      <c r="X28" s="37"/>
      <c r="Y28" s="37" t="str">
        <f t="shared" si="5"/>
        <v/>
      </c>
      <c r="Z28" s="37"/>
      <c r="AA28" s="37"/>
      <c r="AB28" s="37"/>
      <c r="AC28" s="37" t="str">
        <f t="shared" si="6"/>
        <v/>
      </c>
      <c r="AD28" s="37"/>
      <c r="AE28" s="37"/>
      <c r="AF28" s="37"/>
      <c r="AG28" s="37" t="str">
        <f t="shared" si="7"/>
        <v/>
      </c>
      <c r="AH28" s="37"/>
      <c r="AI28" s="37"/>
      <c r="AJ28" s="37"/>
      <c r="AK28" s="62"/>
      <c r="AL28" s="63"/>
      <c r="AM28" s="63"/>
      <c r="AN28" s="63"/>
      <c r="AO28" s="64"/>
      <c r="AP28" s="63"/>
      <c r="AQ28" s="63"/>
      <c r="AR28" s="63"/>
      <c r="AS28" s="63"/>
      <c r="AT28" s="63"/>
      <c r="AU28" s="62"/>
      <c r="AV28" s="63"/>
      <c r="AW28" s="63"/>
      <c r="AX28" s="63"/>
      <c r="AY28" s="64"/>
      <c r="AZ28" s="2" t="str">
        <f t="shared" si="2"/>
        <v>0</v>
      </c>
      <c r="BA28" s="2" t="str">
        <f t="shared" si="8"/>
        <v/>
      </c>
    </row>
    <row r="29" spans="1:53" ht="27.95" customHeight="1" x14ac:dyDescent="0.15">
      <c r="A29" s="57"/>
      <c r="B29" s="57"/>
      <c r="C29" s="57"/>
      <c r="D29" s="38"/>
      <c r="E29" s="39"/>
      <c r="F29" s="39"/>
      <c r="G29" s="16" t="s">
        <v>26</v>
      </c>
      <c r="H29" s="39"/>
      <c r="I29" s="39"/>
      <c r="J29" s="39"/>
      <c r="K29" s="40">
        <f t="shared" si="3"/>
        <v>0</v>
      </c>
      <c r="L29" s="40"/>
      <c r="M29" s="40"/>
      <c r="N29" s="41">
        <f t="shared" si="0"/>
        <v>0</v>
      </c>
      <c r="O29" s="41"/>
      <c r="P29" s="41"/>
      <c r="Q29" s="42"/>
      <c r="R29" s="42"/>
      <c r="S29" s="42"/>
      <c r="T29" s="42"/>
      <c r="U29" s="37" t="str">
        <f t="shared" si="4"/>
        <v/>
      </c>
      <c r="V29" s="37"/>
      <c r="W29" s="37"/>
      <c r="X29" s="37"/>
      <c r="Y29" s="37" t="str">
        <f t="shared" si="5"/>
        <v/>
      </c>
      <c r="Z29" s="37"/>
      <c r="AA29" s="37"/>
      <c r="AB29" s="37"/>
      <c r="AC29" s="37" t="str">
        <f t="shared" si="6"/>
        <v/>
      </c>
      <c r="AD29" s="37"/>
      <c r="AE29" s="37"/>
      <c r="AF29" s="37"/>
      <c r="AG29" s="37" t="str">
        <f t="shared" si="7"/>
        <v/>
      </c>
      <c r="AH29" s="37"/>
      <c r="AI29" s="37"/>
      <c r="AJ29" s="37"/>
      <c r="AK29" s="62"/>
      <c r="AL29" s="63"/>
      <c r="AM29" s="63"/>
      <c r="AN29" s="63"/>
      <c r="AO29" s="64"/>
      <c r="AP29" s="63"/>
      <c r="AQ29" s="63"/>
      <c r="AR29" s="63"/>
      <c r="AS29" s="63"/>
      <c r="AT29" s="63"/>
      <c r="AU29" s="62"/>
      <c r="AV29" s="63"/>
      <c r="AW29" s="63"/>
      <c r="AX29" s="63"/>
      <c r="AY29" s="64"/>
      <c r="AZ29" s="2" t="str">
        <f t="shared" si="2"/>
        <v>0</v>
      </c>
      <c r="BA29" s="2" t="str">
        <f t="shared" si="8"/>
        <v/>
      </c>
    </row>
    <row r="30" spans="1:53" ht="27.95" customHeight="1" x14ac:dyDescent="0.15">
      <c r="A30" s="57"/>
      <c r="B30" s="57"/>
      <c r="C30" s="57"/>
      <c r="D30" s="38"/>
      <c r="E30" s="39"/>
      <c r="F30" s="39"/>
      <c r="G30" s="16" t="s">
        <v>26</v>
      </c>
      <c r="H30" s="39"/>
      <c r="I30" s="39"/>
      <c r="J30" s="39"/>
      <c r="K30" s="40">
        <f t="shared" si="3"/>
        <v>0</v>
      </c>
      <c r="L30" s="40"/>
      <c r="M30" s="40"/>
      <c r="N30" s="41">
        <f t="shared" si="0"/>
        <v>0</v>
      </c>
      <c r="O30" s="41"/>
      <c r="P30" s="41"/>
      <c r="Q30" s="42"/>
      <c r="R30" s="42"/>
      <c r="S30" s="42"/>
      <c r="T30" s="42"/>
      <c r="U30" s="37" t="str">
        <f t="shared" si="4"/>
        <v/>
      </c>
      <c r="V30" s="37"/>
      <c r="W30" s="37"/>
      <c r="X30" s="37"/>
      <c r="Y30" s="37" t="str">
        <f t="shared" si="5"/>
        <v/>
      </c>
      <c r="Z30" s="37"/>
      <c r="AA30" s="37"/>
      <c r="AB30" s="37"/>
      <c r="AC30" s="37" t="str">
        <f t="shared" si="6"/>
        <v/>
      </c>
      <c r="AD30" s="37"/>
      <c r="AE30" s="37"/>
      <c r="AF30" s="37"/>
      <c r="AG30" s="37" t="str">
        <f t="shared" si="7"/>
        <v/>
      </c>
      <c r="AH30" s="37"/>
      <c r="AI30" s="37"/>
      <c r="AJ30" s="37"/>
      <c r="AK30" s="62"/>
      <c r="AL30" s="63"/>
      <c r="AM30" s="63"/>
      <c r="AN30" s="63"/>
      <c r="AO30" s="64"/>
      <c r="AP30" s="63"/>
      <c r="AQ30" s="63"/>
      <c r="AR30" s="63"/>
      <c r="AS30" s="63"/>
      <c r="AT30" s="63"/>
      <c r="AU30" s="62"/>
      <c r="AV30" s="63"/>
      <c r="AW30" s="63"/>
      <c r="AX30" s="63"/>
      <c r="AY30" s="64"/>
      <c r="AZ30" s="2" t="str">
        <f t="shared" si="2"/>
        <v>0</v>
      </c>
      <c r="BA30" s="2" t="str">
        <f t="shared" si="8"/>
        <v/>
      </c>
    </row>
    <row r="31" spans="1:53" ht="27.95" customHeight="1" x14ac:dyDescent="0.15">
      <c r="A31" s="57"/>
      <c r="B31" s="57"/>
      <c r="C31" s="57"/>
      <c r="D31" s="38"/>
      <c r="E31" s="39"/>
      <c r="F31" s="39"/>
      <c r="G31" s="16" t="s">
        <v>26</v>
      </c>
      <c r="H31" s="39"/>
      <c r="I31" s="39"/>
      <c r="J31" s="39"/>
      <c r="K31" s="40">
        <f t="shared" si="3"/>
        <v>0</v>
      </c>
      <c r="L31" s="40"/>
      <c r="M31" s="40"/>
      <c r="N31" s="41">
        <f t="shared" si="0"/>
        <v>0</v>
      </c>
      <c r="O31" s="41"/>
      <c r="P31" s="41"/>
      <c r="Q31" s="42"/>
      <c r="R31" s="42"/>
      <c r="S31" s="42"/>
      <c r="T31" s="42"/>
      <c r="U31" s="37" t="str">
        <f t="shared" si="4"/>
        <v/>
      </c>
      <c r="V31" s="37"/>
      <c r="W31" s="37"/>
      <c r="X31" s="37"/>
      <c r="Y31" s="37" t="str">
        <f t="shared" si="5"/>
        <v/>
      </c>
      <c r="Z31" s="37"/>
      <c r="AA31" s="37"/>
      <c r="AB31" s="37"/>
      <c r="AC31" s="37" t="str">
        <f t="shared" si="6"/>
        <v/>
      </c>
      <c r="AD31" s="37"/>
      <c r="AE31" s="37"/>
      <c r="AF31" s="37"/>
      <c r="AG31" s="37" t="str">
        <f t="shared" si="7"/>
        <v/>
      </c>
      <c r="AH31" s="37"/>
      <c r="AI31" s="37"/>
      <c r="AJ31" s="37"/>
      <c r="AK31" s="62"/>
      <c r="AL31" s="63"/>
      <c r="AM31" s="63"/>
      <c r="AN31" s="63"/>
      <c r="AO31" s="64"/>
      <c r="AP31" s="63"/>
      <c r="AQ31" s="63"/>
      <c r="AR31" s="63"/>
      <c r="AS31" s="63"/>
      <c r="AT31" s="63"/>
      <c r="AU31" s="62"/>
      <c r="AV31" s="63"/>
      <c r="AW31" s="63"/>
      <c r="AX31" s="63"/>
      <c r="AY31" s="64"/>
      <c r="AZ31" s="2" t="str">
        <f t="shared" si="2"/>
        <v>0</v>
      </c>
      <c r="BA31" s="2" t="str">
        <f t="shared" si="8"/>
        <v/>
      </c>
    </row>
    <row r="32" spans="1:53" ht="27.95" customHeight="1" x14ac:dyDescent="0.15">
      <c r="A32" s="57"/>
      <c r="B32" s="57"/>
      <c r="C32" s="57"/>
      <c r="D32" s="38"/>
      <c r="E32" s="39"/>
      <c r="F32" s="39"/>
      <c r="G32" s="16" t="s">
        <v>26</v>
      </c>
      <c r="H32" s="39"/>
      <c r="I32" s="39"/>
      <c r="J32" s="39"/>
      <c r="K32" s="40">
        <f t="shared" si="3"/>
        <v>0</v>
      </c>
      <c r="L32" s="40"/>
      <c r="M32" s="40"/>
      <c r="N32" s="41">
        <f t="shared" si="0"/>
        <v>0</v>
      </c>
      <c r="O32" s="41"/>
      <c r="P32" s="41"/>
      <c r="Q32" s="42"/>
      <c r="R32" s="42"/>
      <c r="S32" s="42"/>
      <c r="T32" s="42"/>
      <c r="U32" s="37" t="str">
        <f t="shared" si="4"/>
        <v/>
      </c>
      <c r="V32" s="37"/>
      <c r="W32" s="37"/>
      <c r="X32" s="37"/>
      <c r="Y32" s="37" t="str">
        <f t="shared" si="5"/>
        <v/>
      </c>
      <c r="Z32" s="37"/>
      <c r="AA32" s="37"/>
      <c r="AB32" s="37"/>
      <c r="AC32" s="37" t="str">
        <f t="shared" si="6"/>
        <v/>
      </c>
      <c r="AD32" s="37"/>
      <c r="AE32" s="37"/>
      <c r="AF32" s="37"/>
      <c r="AG32" s="37" t="str">
        <f t="shared" si="7"/>
        <v/>
      </c>
      <c r="AH32" s="37"/>
      <c r="AI32" s="37"/>
      <c r="AJ32" s="37"/>
      <c r="AK32" s="62"/>
      <c r="AL32" s="63"/>
      <c r="AM32" s="63"/>
      <c r="AN32" s="63"/>
      <c r="AO32" s="64"/>
      <c r="AP32" s="63"/>
      <c r="AQ32" s="63"/>
      <c r="AR32" s="63"/>
      <c r="AS32" s="63"/>
      <c r="AT32" s="63"/>
      <c r="AU32" s="62"/>
      <c r="AV32" s="63"/>
      <c r="AW32" s="63"/>
      <c r="AX32" s="63"/>
      <c r="AY32" s="64"/>
      <c r="AZ32" s="2" t="str">
        <f t="shared" si="2"/>
        <v>0</v>
      </c>
      <c r="BA32" s="2" t="str">
        <f t="shared" si="8"/>
        <v/>
      </c>
    </row>
    <row r="33" spans="1:53" ht="27.95" customHeight="1" x14ac:dyDescent="0.15">
      <c r="A33" s="57"/>
      <c r="B33" s="57"/>
      <c r="C33" s="57"/>
      <c r="D33" s="38"/>
      <c r="E33" s="39"/>
      <c r="F33" s="39"/>
      <c r="G33" s="16" t="s">
        <v>26</v>
      </c>
      <c r="H33" s="39"/>
      <c r="I33" s="39"/>
      <c r="J33" s="39"/>
      <c r="K33" s="40">
        <f t="shared" si="3"/>
        <v>0</v>
      </c>
      <c r="L33" s="40"/>
      <c r="M33" s="40"/>
      <c r="N33" s="41">
        <f t="shared" si="0"/>
        <v>0</v>
      </c>
      <c r="O33" s="41"/>
      <c r="P33" s="41"/>
      <c r="Q33" s="42"/>
      <c r="R33" s="42"/>
      <c r="S33" s="42"/>
      <c r="T33" s="42"/>
      <c r="U33" s="37" t="str">
        <f t="shared" si="4"/>
        <v/>
      </c>
      <c r="V33" s="37"/>
      <c r="W33" s="37"/>
      <c r="X33" s="37"/>
      <c r="Y33" s="37" t="str">
        <f t="shared" si="5"/>
        <v/>
      </c>
      <c r="Z33" s="37"/>
      <c r="AA33" s="37"/>
      <c r="AB33" s="37"/>
      <c r="AC33" s="37" t="str">
        <f t="shared" si="6"/>
        <v/>
      </c>
      <c r="AD33" s="37"/>
      <c r="AE33" s="37"/>
      <c r="AF33" s="37"/>
      <c r="AG33" s="37" t="str">
        <f t="shared" si="7"/>
        <v/>
      </c>
      <c r="AH33" s="37"/>
      <c r="AI33" s="37"/>
      <c r="AJ33" s="37"/>
      <c r="AK33" s="62"/>
      <c r="AL33" s="63"/>
      <c r="AM33" s="63"/>
      <c r="AN33" s="63"/>
      <c r="AO33" s="64"/>
      <c r="AP33" s="63"/>
      <c r="AQ33" s="63"/>
      <c r="AR33" s="63"/>
      <c r="AS33" s="63"/>
      <c r="AT33" s="63"/>
      <c r="AU33" s="62"/>
      <c r="AV33" s="63"/>
      <c r="AW33" s="63"/>
      <c r="AX33" s="63"/>
      <c r="AY33" s="64"/>
      <c r="AZ33" s="2" t="str">
        <f t="shared" si="2"/>
        <v>0</v>
      </c>
      <c r="BA33" s="2" t="str">
        <f t="shared" si="8"/>
        <v/>
      </c>
    </row>
    <row r="34" spans="1:53" ht="27.95" customHeight="1" x14ac:dyDescent="0.15">
      <c r="A34" s="57"/>
      <c r="B34" s="57"/>
      <c r="C34" s="57"/>
      <c r="D34" s="38"/>
      <c r="E34" s="39"/>
      <c r="F34" s="39"/>
      <c r="G34" s="16" t="s">
        <v>26</v>
      </c>
      <c r="H34" s="39"/>
      <c r="I34" s="39"/>
      <c r="J34" s="39"/>
      <c r="K34" s="40">
        <f t="shared" si="3"/>
        <v>0</v>
      </c>
      <c r="L34" s="40"/>
      <c r="M34" s="40"/>
      <c r="N34" s="41">
        <f t="shared" si="0"/>
        <v>0</v>
      </c>
      <c r="O34" s="41"/>
      <c r="P34" s="41"/>
      <c r="Q34" s="42"/>
      <c r="R34" s="42"/>
      <c r="S34" s="42"/>
      <c r="T34" s="42"/>
      <c r="U34" s="37" t="str">
        <f t="shared" si="4"/>
        <v/>
      </c>
      <c r="V34" s="37"/>
      <c r="W34" s="37"/>
      <c r="X34" s="37"/>
      <c r="Y34" s="37" t="str">
        <f t="shared" si="5"/>
        <v/>
      </c>
      <c r="Z34" s="37"/>
      <c r="AA34" s="37"/>
      <c r="AB34" s="37"/>
      <c r="AC34" s="37" t="str">
        <f t="shared" si="6"/>
        <v/>
      </c>
      <c r="AD34" s="37"/>
      <c r="AE34" s="37"/>
      <c r="AF34" s="37"/>
      <c r="AG34" s="37" t="str">
        <f t="shared" si="7"/>
        <v/>
      </c>
      <c r="AH34" s="37"/>
      <c r="AI34" s="37"/>
      <c r="AJ34" s="37"/>
      <c r="AK34" s="62"/>
      <c r="AL34" s="63"/>
      <c r="AM34" s="63"/>
      <c r="AN34" s="63"/>
      <c r="AO34" s="64"/>
      <c r="AP34" s="63"/>
      <c r="AQ34" s="63"/>
      <c r="AR34" s="63"/>
      <c r="AS34" s="63"/>
      <c r="AT34" s="63"/>
      <c r="AU34" s="62"/>
      <c r="AV34" s="63"/>
      <c r="AW34" s="63"/>
      <c r="AX34" s="63"/>
      <c r="AY34" s="64"/>
      <c r="AZ34" s="2" t="str">
        <f t="shared" si="2"/>
        <v>0</v>
      </c>
      <c r="BA34" s="2" t="str">
        <f t="shared" si="8"/>
        <v/>
      </c>
    </row>
    <row r="35" spans="1:53" ht="27.95" customHeight="1" x14ac:dyDescent="0.15">
      <c r="A35" s="57"/>
      <c r="B35" s="57"/>
      <c r="C35" s="57"/>
      <c r="D35" s="38"/>
      <c r="E35" s="39"/>
      <c r="F35" s="39"/>
      <c r="G35" s="16" t="s">
        <v>26</v>
      </c>
      <c r="H35" s="39"/>
      <c r="I35" s="39"/>
      <c r="J35" s="39"/>
      <c r="K35" s="40">
        <f t="shared" si="3"/>
        <v>0</v>
      </c>
      <c r="L35" s="40"/>
      <c r="M35" s="40"/>
      <c r="N35" s="41">
        <f t="shared" si="0"/>
        <v>0</v>
      </c>
      <c r="O35" s="41"/>
      <c r="P35" s="41"/>
      <c r="Q35" s="42"/>
      <c r="R35" s="42"/>
      <c r="S35" s="42"/>
      <c r="T35" s="42"/>
      <c r="U35" s="37" t="str">
        <f t="shared" si="4"/>
        <v/>
      </c>
      <c r="V35" s="37"/>
      <c r="W35" s="37"/>
      <c r="X35" s="37"/>
      <c r="Y35" s="37" t="str">
        <f t="shared" si="5"/>
        <v/>
      </c>
      <c r="Z35" s="37"/>
      <c r="AA35" s="37"/>
      <c r="AB35" s="37"/>
      <c r="AC35" s="37" t="str">
        <f t="shared" si="6"/>
        <v/>
      </c>
      <c r="AD35" s="37"/>
      <c r="AE35" s="37"/>
      <c r="AF35" s="37"/>
      <c r="AG35" s="37" t="str">
        <f t="shared" si="7"/>
        <v/>
      </c>
      <c r="AH35" s="37"/>
      <c r="AI35" s="37"/>
      <c r="AJ35" s="37"/>
      <c r="AK35" s="62"/>
      <c r="AL35" s="63"/>
      <c r="AM35" s="63"/>
      <c r="AN35" s="63"/>
      <c r="AO35" s="64"/>
      <c r="AP35" s="63"/>
      <c r="AQ35" s="63"/>
      <c r="AR35" s="63"/>
      <c r="AS35" s="63"/>
      <c r="AT35" s="63"/>
      <c r="AU35" s="62"/>
      <c r="AV35" s="63"/>
      <c r="AW35" s="63"/>
      <c r="AX35" s="63"/>
      <c r="AY35" s="64"/>
      <c r="AZ35" s="2" t="str">
        <f t="shared" si="2"/>
        <v>0</v>
      </c>
      <c r="BA35" s="2" t="str">
        <f t="shared" si="8"/>
        <v/>
      </c>
    </row>
    <row r="36" spans="1:53" ht="27.95" customHeight="1" x14ac:dyDescent="0.15">
      <c r="A36" s="57"/>
      <c r="B36" s="57"/>
      <c r="C36" s="57"/>
      <c r="D36" s="38"/>
      <c r="E36" s="39"/>
      <c r="F36" s="39"/>
      <c r="G36" s="16" t="s">
        <v>26</v>
      </c>
      <c r="H36" s="39"/>
      <c r="I36" s="39"/>
      <c r="J36" s="39"/>
      <c r="K36" s="40">
        <f t="shared" si="3"/>
        <v>0</v>
      </c>
      <c r="L36" s="40"/>
      <c r="M36" s="40"/>
      <c r="N36" s="41">
        <f t="shared" si="0"/>
        <v>0</v>
      </c>
      <c r="O36" s="41"/>
      <c r="P36" s="41"/>
      <c r="Q36" s="42"/>
      <c r="R36" s="42"/>
      <c r="S36" s="42"/>
      <c r="T36" s="42"/>
      <c r="U36" s="37" t="str">
        <f t="shared" si="4"/>
        <v/>
      </c>
      <c r="V36" s="37"/>
      <c r="W36" s="37"/>
      <c r="X36" s="37"/>
      <c r="Y36" s="37" t="str">
        <f t="shared" si="5"/>
        <v/>
      </c>
      <c r="Z36" s="37"/>
      <c r="AA36" s="37"/>
      <c r="AB36" s="37"/>
      <c r="AC36" s="37" t="str">
        <f t="shared" si="6"/>
        <v/>
      </c>
      <c r="AD36" s="37"/>
      <c r="AE36" s="37"/>
      <c r="AF36" s="37"/>
      <c r="AG36" s="37" t="str">
        <f t="shared" si="7"/>
        <v/>
      </c>
      <c r="AH36" s="37"/>
      <c r="AI36" s="37"/>
      <c r="AJ36" s="37"/>
      <c r="AK36" s="62"/>
      <c r="AL36" s="63"/>
      <c r="AM36" s="63"/>
      <c r="AN36" s="63"/>
      <c r="AO36" s="64"/>
      <c r="AP36" s="63"/>
      <c r="AQ36" s="63"/>
      <c r="AR36" s="63"/>
      <c r="AS36" s="63"/>
      <c r="AT36" s="63"/>
      <c r="AU36" s="62"/>
      <c r="AV36" s="63"/>
      <c r="AW36" s="63"/>
      <c r="AX36" s="63"/>
      <c r="AY36" s="64"/>
      <c r="AZ36" s="2" t="str">
        <f t="shared" si="2"/>
        <v>0</v>
      </c>
      <c r="BA36" s="2" t="str">
        <f t="shared" si="8"/>
        <v/>
      </c>
    </row>
    <row r="37" spans="1:53" ht="27.95" customHeight="1" x14ac:dyDescent="0.15">
      <c r="A37" s="57"/>
      <c r="B37" s="57"/>
      <c r="C37" s="57"/>
      <c r="D37" s="38"/>
      <c r="E37" s="39"/>
      <c r="F37" s="39"/>
      <c r="G37" s="16" t="s">
        <v>26</v>
      </c>
      <c r="H37" s="39"/>
      <c r="I37" s="39"/>
      <c r="J37" s="39"/>
      <c r="K37" s="40">
        <f t="shared" si="3"/>
        <v>0</v>
      </c>
      <c r="L37" s="40"/>
      <c r="M37" s="40"/>
      <c r="N37" s="41">
        <f t="shared" si="0"/>
        <v>0</v>
      </c>
      <c r="O37" s="41"/>
      <c r="P37" s="41"/>
      <c r="Q37" s="42"/>
      <c r="R37" s="42"/>
      <c r="S37" s="42"/>
      <c r="T37" s="42"/>
      <c r="U37" s="37" t="str">
        <f t="shared" si="4"/>
        <v/>
      </c>
      <c r="V37" s="37"/>
      <c r="W37" s="37"/>
      <c r="X37" s="37"/>
      <c r="Y37" s="37" t="str">
        <f t="shared" si="5"/>
        <v/>
      </c>
      <c r="Z37" s="37"/>
      <c r="AA37" s="37"/>
      <c r="AB37" s="37"/>
      <c r="AC37" s="37" t="str">
        <f t="shared" si="6"/>
        <v/>
      </c>
      <c r="AD37" s="37"/>
      <c r="AE37" s="37"/>
      <c r="AF37" s="37"/>
      <c r="AG37" s="37" t="str">
        <f t="shared" si="7"/>
        <v/>
      </c>
      <c r="AH37" s="37"/>
      <c r="AI37" s="37"/>
      <c r="AJ37" s="37"/>
      <c r="AK37" s="62"/>
      <c r="AL37" s="63"/>
      <c r="AM37" s="63"/>
      <c r="AN37" s="63"/>
      <c r="AO37" s="64"/>
      <c r="AP37" s="63"/>
      <c r="AQ37" s="63"/>
      <c r="AR37" s="63"/>
      <c r="AS37" s="63"/>
      <c r="AT37" s="63"/>
      <c r="AU37" s="62"/>
      <c r="AV37" s="63"/>
      <c r="AW37" s="63"/>
      <c r="AX37" s="63"/>
      <c r="AY37" s="64"/>
      <c r="AZ37" s="2" t="str">
        <f t="shared" si="2"/>
        <v>0</v>
      </c>
      <c r="BA37" s="2" t="str">
        <f t="shared" si="8"/>
        <v/>
      </c>
    </row>
    <row r="38" spans="1:53" ht="27.95" customHeight="1" x14ac:dyDescent="0.15">
      <c r="A38" s="88" t="s">
        <v>34</v>
      </c>
      <c r="B38" s="89"/>
      <c r="C38" s="89"/>
      <c r="D38" s="89"/>
      <c r="E38" s="89"/>
      <c r="F38" s="89"/>
      <c r="G38" s="89"/>
      <c r="H38" s="89"/>
      <c r="I38" s="89"/>
      <c r="J38" s="89"/>
      <c r="K38" s="89"/>
      <c r="L38" s="89"/>
      <c r="M38" s="89"/>
      <c r="N38" s="89"/>
      <c r="O38" s="89"/>
      <c r="P38" s="89"/>
      <c r="Q38" s="89"/>
      <c r="R38" s="89"/>
      <c r="S38" s="89"/>
      <c r="T38" s="90"/>
      <c r="U38" s="91">
        <f>SUM(U8:X37)</f>
        <v>0</v>
      </c>
      <c r="V38" s="92"/>
      <c r="W38" s="92"/>
      <c r="X38" s="92"/>
      <c r="Y38" s="91">
        <f>SUM(Y8:AB37)</f>
        <v>0</v>
      </c>
      <c r="Z38" s="92"/>
      <c r="AA38" s="92"/>
      <c r="AB38" s="93"/>
      <c r="AC38" s="91">
        <f>SUMIF(AC8:AF37,"&lt;&gt;#VALUE!")</f>
        <v>0</v>
      </c>
      <c r="AD38" s="92"/>
      <c r="AE38" s="92"/>
      <c r="AF38" s="93"/>
      <c r="AG38" s="91">
        <f>SUMIF(AG8:AJ37,"&lt;&gt;#VALUE!")</f>
        <v>0</v>
      </c>
      <c r="AH38" s="92"/>
      <c r="AI38" s="92"/>
      <c r="AJ38" s="92"/>
      <c r="AK38" s="10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</row>
    <row r="39" spans="1:53" ht="15" customHeight="1" x14ac:dyDescent="0.15"/>
    <row r="40" spans="1:53" ht="22.5" customHeight="1" x14ac:dyDescent="0.15">
      <c r="A40" s="76" t="s">
        <v>28</v>
      </c>
      <c r="B40" s="76"/>
      <c r="C40" s="76"/>
      <c r="D40" s="76"/>
      <c r="E40" s="76"/>
      <c r="F40" s="50"/>
      <c r="G40" s="51"/>
      <c r="H40" s="51"/>
      <c r="I40" s="51"/>
      <c r="J40" s="52"/>
      <c r="K40" s="50"/>
      <c r="L40" s="51"/>
      <c r="M40" s="51"/>
      <c r="N40" s="51"/>
      <c r="O40" s="52"/>
      <c r="P40" s="50"/>
      <c r="Q40" s="51"/>
      <c r="R40" s="51"/>
      <c r="S40" s="51"/>
      <c r="T40" s="52"/>
      <c r="U40" s="18"/>
      <c r="W40" s="32" t="s">
        <v>9</v>
      </c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4"/>
    </row>
    <row r="41" spans="1:53" ht="40.5" customHeight="1" x14ac:dyDescent="0.15">
      <c r="A41" s="88" t="s">
        <v>27</v>
      </c>
      <c r="B41" s="89"/>
      <c r="C41" s="89"/>
      <c r="D41" s="89"/>
      <c r="E41" s="89"/>
      <c r="F41" s="53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5"/>
      <c r="U41" s="28"/>
      <c r="W41" s="101"/>
      <c r="X41" s="35"/>
      <c r="Y41" s="35"/>
      <c r="Z41" s="35"/>
      <c r="AA41" s="35"/>
      <c r="AB41" s="35"/>
      <c r="AC41" s="35"/>
      <c r="AD41" s="35"/>
      <c r="AE41" s="35"/>
      <c r="AF41" s="35"/>
      <c r="AG41" s="35"/>
      <c r="AH41" s="94" t="s">
        <v>26</v>
      </c>
      <c r="AI41" s="94"/>
      <c r="AJ41" s="35"/>
      <c r="AK41" s="35"/>
      <c r="AL41" s="35"/>
      <c r="AM41" s="35"/>
      <c r="AN41" s="35"/>
      <c r="AO41" s="35"/>
      <c r="AP41" s="35"/>
      <c r="AQ41" s="35"/>
      <c r="AR41" s="35"/>
      <c r="AS41" s="35"/>
      <c r="AT41" s="36"/>
    </row>
    <row r="42" spans="1:53" ht="15" customHeight="1" x14ac:dyDescent="0.15"/>
    <row r="43" spans="1:53" ht="15" customHeight="1" x14ac:dyDescent="0.15"/>
  </sheetData>
  <sheetProtection algorithmName="SHA-512" hashValue="gM0lM7HyYsWpLxzjCw/7JEyBQ+Xq6tRLrwkgYr12uxNaspR5OJOZj6LLmVcvEt+u6JVIgluiFUqrnWmuxO4/9g==" saltValue="M8sjtX88t4tnMuZ3T19A/Q==" spinCount="100000" sheet="1" selectLockedCells="1"/>
  <protectedRanges>
    <protectedRange sqref="A6:AY6" name="範囲1"/>
  </protectedRanges>
  <mergeCells count="441">
    <mergeCell ref="AU9:AY9"/>
    <mergeCell ref="AP10:AT10"/>
    <mergeCell ref="AU10:AY10"/>
    <mergeCell ref="AU14:AY14"/>
    <mergeCell ref="AP15:AT15"/>
    <mergeCell ref="W41:AG41"/>
    <mergeCell ref="AP37:AT37"/>
    <mergeCell ref="AU37:AY37"/>
    <mergeCell ref="AP34:AT34"/>
    <mergeCell ref="AU34:AY34"/>
    <mergeCell ref="AP35:AT35"/>
    <mergeCell ref="AU35:AY35"/>
    <mergeCell ref="AK36:AO36"/>
    <mergeCell ref="AC36:AF36"/>
    <mergeCell ref="AK31:AO31"/>
    <mergeCell ref="AK32:AO32"/>
    <mergeCell ref="AK33:AO33"/>
    <mergeCell ref="AG34:AJ34"/>
    <mergeCell ref="AG35:AJ35"/>
    <mergeCell ref="Y35:AB35"/>
    <mergeCell ref="AC35:AF35"/>
    <mergeCell ref="U34:X34"/>
    <mergeCell ref="AC34:AF34"/>
    <mergeCell ref="AK21:AO21"/>
    <mergeCell ref="AU12:AY12"/>
    <mergeCell ref="AP11:AT11"/>
    <mergeCell ref="AK16:AO16"/>
    <mergeCell ref="AK17:AO17"/>
    <mergeCell ref="AK18:AO18"/>
    <mergeCell ref="AP18:AT18"/>
    <mergeCell ref="AU18:AY18"/>
    <mergeCell ref="AU15:AY15"/>
    <mergeCell ref="AP16:AT16"/>
    <mergeCell ref="AU16:AY16"/>
    <mergeCell ref="AP17:AT17"/>
    <mergeCell ref="AU17:AY17"/>
    <mergeCell ref="AU11:AY11"/>
    <mergeCell ref="AP12:AT12"/>
    <mergeCell ref="AP13:AT13"/>
    <mergeCell ref="AU13:AY13"/>
    <mergeCell ref="AP14:AT14"/>
    <mergeCell ref="AP22:AT22"/>
    <mergeCell ref="AU22:AY22"/>
    <mergeCell ref="AP23:AT23"/>
    <mergeCell ref="AU23:AY23"/>
    <mergeCell ref="AU24:AY24"/>
    <mergeCell ref="AP25:AT25"/>
    <mergeCell ref="AU25:AY25"/>
    <mergeCell ref="AP19:AT19"/>
    <mergeCell ref="AU19:AY19"/>
    <mergeCell ref="AP20:AT20"/>
    <mergeCell ref="AU20:AY20"/>
    <mergeCell ref="AP21:AT21"/>
    <mergeCell ref="AU21:AY21"/>
    <mergeCell ref="AE4:AG5"/>
    <mergeCell ref="AK34:AO34"/>
    <mergeCell ref="U19:X19"/>
    <mergeCell ref="AG15:AJ15"/>
    <mergeCell ref="K16:M16"/>
    <mergeCell ref="N16:P16"/>
    <mergeCell ref="AC16:AF16"/>
    <mergeCell ref="AG16:AJ16"/>
    <mergeCell ref="AU33:AY33"/>
    <mergeCell ref="AU29:AY29"/>
    <mergeCell ref="AP30:AT30"/>
    <mergeCell ref="Q7:T7"/>
    <mergeCell ref="O4:T5"/>
    <mergeCell ref="AA4:AC5"/>
    <mergeCell ref="AC15:AF15"/>
    <mergeCell ref="AG14:AJ14"/>
    <mergeCell ref="AK15:AO15"/>
    <mergeCell ref="AK29:AO29"/>
    <mergeCell ref="AK22:AO22"/>
    <mergeCell ref="AK23:AO23"/>
    <mergeCell ref="AU28:AY28"/>
    <mergeCell ref="AP29:AT29"/>
    <mergeCell ref="AP31:AT31"/>
    <mergeCell ref="AU31:AY31"/>
    <mergeCell ref="AU30:AY30"/>
    <mergeCell ref="AU26:AY26"/>
    <mergeCell ref="AP27:AT27"/>
    <mergeCell ref="AU27:AY27"/>
    <mergeCell ref="AP24:AT24"/>
    <mergeCell ref="A41:E41"/>
    <mergeCell ref="AH41:AI41"/>
    <mergeCell ref="AP36:AT36"/>
    <mergeCell ref="A40:E40"/>
    <mergeCell ref="AU36:AY36"/>
    <mergeCell ref="AP32:AT32"/>
    <mergeCell ref="AU32:AY32"/>
    <mergeCell ref="AP33:AT33"/>
    <mergeCell ref="AG36:AJ36"/>
    <mergeCell ref="U35:X35"/>
    <mergeCell ref="Y34:AB34"/>
    <mergeCell ref="U36:X36"/>
    <mergeCell ref="Y36:AB36"/>
    <mergeCell ref="AG38:AJ38"/>
    <mergeCell ref="A38:T38"/>
    <mergeCell ref="AK37:AO37"/>
    <mergeCell ref="A37:C37"/>
    <mergeCell ref="D37:F37"/>
    <mergeCell ref="H37:J37"/>
    <mergeCell ref="AG20:AJ20"/>
    <mergeCell ref="AC18:AF18"/>
    <mergeCell ref="U18:X18"/>
    <mergeCell ref="Y18:AB18"/>
    <mergeCell ref="AK35:AO35"/>
    <mergeCell ref="AP9:AT9"/>
    <mergeCell ref="AP26:AT26"/>
    <mergeCell ref="AG32:AJ32"/>
    <mergeCell ref="U33:X33"/>
    <mergeCell ref="Y33:AB33"/>
    <mergeCell ref="AK10:AO10"/>
    <mergeCell ref="AK11:AO11"/>
    <mergeCell ref="AK12:AO12"/>
    <mergeCell ref="AK13:AO13"/>
    <mergeCell ref="AK14:AO14"/>
    <mergeCell ref="AC14:AF14"/>
    <mergeCell ref="U14:X14"/>
    <mergeCell ref="Y14:AB14"/>
    <mergeCell ref="AK24:AO24"/>
    <mergeCell ref="AK25:AO25"/>
    <mergeCell ref="AK26:AO26"/>
    <mergeCell ref="AK19:AO19"/>
    <mergeCell ref="AK20:AO20"/>
    <mergeCell ref="AK9:AO9"/>
    <mergeCell ref="U38:X38"/>
    <mergeCell ref="Y38:AB38"/>
    <mergeCell ref="AC38:AF38"/>
    <mergeCell ref="AP28:AT28"/>
    <mergeCell ref="N36:P36"/>
    <mergeCell ref="Q36:T36"/>
    <mergeCell ref="K29:M29"/>
    <mergeCell ref="N29:P29"/>
    <mergeCell ref="Q29:T29"/>
    <mergeCell ref="A34:C34"/>
    <mergeCell ref="D34:F34"/>
    <mergeCell ref="H34:J34"/>
    <mergeCell ref="K34:M34"/>
    <mergeCell ref="N34:P34"/>
    <mergeCell ref="Y37:AB37"/>
    <mergeCell ref="AC37:AF37"/>
    <mergeCell ref="AG37:AJ37"/>
    <mergeCell ref="H36:J36"/>
    <mergeCell ref="K36:M36"/>
    <mergeCell ref="A36:C36"/>
    <mergeCell ref="D36:F36"/>
    <mergeCell ref="Q34:T34"/>
    <mergeCell ref="A35:C35"/>
    <mergeCell ref="D35:F35"/>
    <mergeCell ref="H35:J35"/>
    <mergeCell ref="K35:M35"/>
    <mergeCell ref="N35:P35"/>
    <mergeCell ref="Q35:T35"/>
    <mergeCell ref="K37:M37"/>
    <mergeCell ref="N37:P37"/>
    <mergeCell ref="Q37:T37"/>
    <mergeCell ref="U37:X37"/>
    <mergeCell ref="D16:F16"/>
    <mergeCell ref="H16:J16"/>
    <mergeCell ref="Q31:T31"/>
    <mergeCell ref="U31:X31"/>
    <mergeCell ref="Y31:AB31"/>
    <mergeCell ref="AC31:AF31"/>
    <mergeCell ref="AG31:AJ31"/>
    <mergeCell ref="A31:C31"/>
    <mergeCell ref="D31:F31"/>
    <mergeCell ref="H31:J31"/>
    <mergeCell ref="K31:M31"/>
    <mergeCell ref="N31:P31"/>
    <mergeCell ref="U28:X28"/>
    <mergeCell ref="Y28:AB28"/>
    <mergeCell ref="AC28:AF28"/>
    <mergeCell ref="AG28:AJ28"/>
    <mergeCell ref="AG29:AJ29"/>
    <mergeCell ref="U30:X30"/>
    <mergeCell ref="Y30:AB30"/>
    <mergeCell ref="U29:X29"/>
    <mergeCell ref="Y29:AB29"/>
    <mergeCell ref="A29:C29"/>
    <mergeCell ref="D29:F29"/>
    <mergeCell ref="H29:J29"/>
    <mergeCell ref="A33:C33"/>
    <mergeCell ref="D33:F33"/>
    <mergeCell ref="H33:J33"/>
    <mergeCell ref="K33:M33"/>
    <mergeCell ref="N33:P33"/>
    <mergeCell ref="Q33:T33"/>
    <mergeCell ref="Q32:T32"/>
    <mergeCell ref="AG33:AJ33"/>
    <mergeCell ref="A32:C32"/>
    <mergeCell ref="D32:F32"/>
    <mergeCell ref="H32:J32"/>
    <mergeCell ref="K32:M32"/>
    <mergeCell ref="N32:P32"/>
    <mergeCell ref="U32:X32"/>
    <mergeCell ref="Y32:AB32"/>
    <mergeCell ref="AC32:AF32"/>
    <mergeCell ref="AC33:AF33"/>
    <mergeCell ref="A30:C30"/>
    <mergeCell ref="D30:F30"/>
    <mergeCell ref="H30:J30"/>
    <mergeCell ref="K30:M30"/>
    <mergeCell ref="N30:P30"/>
    <mergeCell ref="Q30:T30"/>
    <mergeCell ref="AK30:AO30"/>
    <mergeCell ref="AK27:AO27"/>
    <mergeCell ref="AK28:AO28"/>
    <mergeCell ref="U26:X26"/>
    <mergeCell ref="Y26:AB26"/>
    <mergeCell ref="AC26:AF26"/>
    <mergeCell ref="AG26:AJ26"/>
    <mergeCell ref="U27:X27"/>
    <mergeCell ref="Y27:AB27"/>
    <mergeCell ref="AG27:AJ27"/>
    <mergeCell ref="AC29:AF29"/>
    <mergeCell ref="AC30:AF30"/>
    <mergeCell ref="AG30:AJ30"/>
    <mergeCell ref="U25:X25"/>
    <mergeCell ref="Y25:AB25"/>
    <mergeCell ref="AC25:AF25"/>
    <mergeCell ref="AG25:AJ25"/>
    <mergeCell ref="D25:F25"/>
    <mergeCell ref="H25:J25"/>
    <mergeCell ref="K25:M25"/>
    <mergeCell ref="N25:P25"/>
    <mergeCell ref="A28:C28"/>
    <mergeCell ref="AC27:AF27"/>
    <mergeCell ref="A25:C25"/>
    <mergeCell ref="Q25:T25"/>
    <mergeCell ref="D27:F27"/>
    <mergeCell ref="H27:J27"/>
    <mergeCell ref="K27:M27"/>
    <mergeCell ref="N27:P27"/>
    <mergeCell ref="Q27:T27"/>
    <mergeCell ref="A26:C26"/>
    <mergeCell ref="D26:F26"/>
    <mergeCell ref="H26:J26"/>
    <mergeCell ref="K26:M26"/>
    <mergeCell ref="N26:P26"/>
    <mergeCell ref="Q26:T26"/>
    <mergeCell ref="A27:C27"/>
    <mergeCell ref="Y24:AB24"/>
    <mergeCell ref="AG22:AJ22"/>
    <mergeCell ref="Q21:T21"/>
    <mergeCell ref="U21:X21"/>
    <mergeCell ref="Y21:AB21"/>
    <mergeCell ref="AC21:AF21"/>
    <mergeCell ref="AG21:AJ21"/>
    <mergeCell ref="U22:X22"/>
    <mergeCell ref="Q23:T23"/>
    <mergeCell ref="AG24:AJ24"/>
    <mergeCell ref="AG23:AJ23"/>
    <mergeCell ref="Q22:T22"/>
    <mergeCell ref="Y22:AB22"/>
    <mergeCell ref="AC22:AF22"/>
    <mergeCell ref="Q24:T24"/>
    <mergeCell ref="H23:J23"/>
    <mergeCell ref="K23:M23"/>
    <mergeCell ref="N23:P23"/>
    <mergeCell ref="A22:C22"/>
    <mergeCell ref="D22:F22"/>
    <mergeCell ref="H22:J22"/>
    <mergeCell ref="K22:M22"/>
    <mergeCell ref="N22:P22"/>
    <mergeCell ref="U24:X24"/>
    <mergeCell ref="A24:C24"/>
    <mergeCell ref="D24:F24"/>
    <mergeCell ref="H24:J24"/>
    <mergeCell ref="K24:M24"/>
    <mergeCell ref="N24:P24"/>
    <mergeCell ref="U20:X20"/>
    <mergeCell ref="Y23:AB23"/>
    <mergeCell ref="AC23:AF23"/>
    <mergeCell ref="Y20:AB20"/>
    <mergeCell ref="AC20:AF20"/>
    <mergeCell ref="H20:J20"/>
    <mergeCell ref="N20:P20"/>
    <mergeCell ref="Q20:T20"/>
    <mergeCell ref="A19:C19"/>
    <mergeCell ref="D19:F19"/>
    <mergeCell ref="H19:J19"/>
    <mergeCell ref="K19:M19"/>
    <mergeCell ref="N19:P19"/>
    <mergeCell ref="A20:C20"/>
    <mergeCell ref="D20:F20"/>
    <mergeCell ref="K20:M20"/>
    <mergeCell ref="A21:C21"/>
    <mergeCell ref="D21:F21"/>
    <mergeCell ref="H21:J21"/>
    <mergeCell ref="K21:M21"/>
    <mergeCell ref="N21:P21"/>
    <mergeCell ref="U23:X23"/>
    <mergeCell ref="A23:C23"/>
    <mergeCell ref="D23:F23"/>
    <mergeCell ref="AG18:AJ18"/>
    <mergeCell ref="AG19:AJ19"/>
    <mergeCell ref="AC17:AF17"/>
    <mergeCell ref="AG17:AJ17"/>
    <mergeCell ref="U17:X17"/>
    <mergeCell ref="Y17:AB17"/>
    <mergeCell ref="Y19:AB19"/>
    <mergeCell ref="AC19:AF19"/>
    <mergeCell ref="Q19:T19"/>
    <mergeCell ref="Q17:T17"/>
    <mergeCell ref="A14:C14"/>
    <mergeCell ref="D14:F14"/>
    <mergeCell ref="H14:J14"/>
    <mergeCell ref="K14:M14"/>
    <mergeCell ref="N14:P14"/>
    <mergeCell ref="K18:M18"/>
    <mergeCell ref="N18:P18"/>
    <mergeCell ref="Q18:T18"/>
    <mergeCell ref="A15:C15"/>
    <mergeCell ref="D15:F15"/>
    <mergeCell ref="H15:J15"/>
    <mergeCell ref="K15:M15"/>
    <mergeCell ref="N15:P15"/>
    <mergeCell ref="A16:C16"/>
    <mergeCell ref="Q16:T16"/>
    <mergeCell ref="A17:C17"/>
    <mergeCell ref="D17:F17"/>
    <mergeCell ref="H17:J17"/>
    <mergeCell ref="K17:M17"/>
    <mergeCell ref="N17:P17"/>
    <mergeCell ref="A18:C18"/>
    <mergeCell ref="D18:F18"/>
    <mergeCell ref="H18:J18"/>
    <mergeCell ref="Q14:T14"/>
    <mergeCell ref="AG12:AJ12"/>
    <mergeCell ref="Q13:T13"/>
    <mergeCell ref="U13:X13"/>
    <mergeCell ref="Y13:AB13"/>
    <mergeCell ref="AC13:AF13"/>
    <mergeCell ref="AG13:AJ13"/>
    <mergeCell ref="U16:X16"/>
    <mergeCell ref="Y16:AB16"/>
    <mergeCell ref="Q15:T15"/>
    <mergeCell ref="U15:X15"/>
    <mergeCell ref="Y15:AB15"/>
    <mergeCell ref="N10:P10"/>
    <mergeCell ref="U11:X11"/>
    <mergeCell ref="Y11:AB11"/>
    <mergeCell ref="AC11:AF11"/>
    <mergeCell ref="A12:C12"/>
    <mergeCell ref="D12:F12"/>
    <mergeCell ref="H12:J12"/>
    <mergeCell ref="K12:M12"/>
    <mergeCell ref="N12:P12"/>
    <mergeCell ref="A11:C11"/>
    <mergeCell ref="D11:F11"/>
    <mergeCell ref="H11:J11"/>
    <mergeCell ref="K11:M11"/>
    <mergeCell ref="N11:P11"/>
    <mergeCell ref="Q11:T11"/>
    <mergeCell ref="A2:D3"/>
    <mergeCell ref="O2:T3"/>
    <mergeCell ref="V2:Y3"/>
    <mergeCell ref="AA2:AC3"/>
    <mergeCell ref="E2:F3"/>
    <mergeCell ref="G2:H3"/>
    <mergeCell ref="I2:J3"/>
    <mergeCell ref="K2:L3"/>
    <mergeCell ref="AS2:AV3"/>
    <mergeCell ref="AE2:AH3"/>
    <mergeCell ref="AJ2:AQ2"/>
    <mergeCell ref="AJ3:AM3"/>
    <mergeCell ref="AN3:AQ3"/>
    <mergeCell ref="M2:N3"/>
    <mergeCell ref="A4:D5"/>
    <mergeCell ref="A8:C8"/>
    <mergeCell ref="D8:F8"/>
    <mergeCell ref="H8:J8"/>
    <mergeCell ref="AG7:AJ7"/>
    <mergeCell ref="AK8:AO8"/>
    <mergeCell ref="AC7:AF7"/>
    <mergeCell ref="AK7:AY7"/>
    <mergeCell ref="AG8:AJ8"/>
    <mergeCell ref="F4:N4"/>
    <mergeCell ref="K8:M8"/>
    <mergeCell ref="N8:P8"/>
    <mergeCell ref="Q8:T8"/>
    <mergeCell ref="U8:X8"/>
    <mergeCell ref="Y8:AB8"/>
    <mergeCell ref="AS4:AU5"/>
    <mergeCell ref="AP8:AT8"/>
    <mergeCell ref="AU8:AY8"/>
    <mergeCell ref="AJ4:AL5"/>
    <mergeCell ref="AN4:AP5"/>
    <mergeCell ref="D7:J7"/>
    <mergeCell ref="A7:C7"/>
    <mergeCell ref="K7:M7"/>
    <mergeCell ref="N7:P7"/>
    <mergeCell ref="U9:X9"/>
    <mergeCell ref="N13:P13"/>
    <mergeCell ref="AG9:AJ9"/>
    <mergeCell ref="Y7:AB7"/>
    <mergeCell ref="A9:C9"/>
    <mergeCell ref="D9:F9"/>
    <mergeCell ref="H9:J9"/>
    <mergeCell ref="K9:M9"/>
    <mergeCell ref="N9:P9"/>
    <mergeCell ref="Q9:T9"/>
    <mergeCell ref="U7:X7"/>
    <mergeCell ref="Y9:AB9"/>
    <mergeCell ref="Q10:T10"/>
    <mergeCell ref="U10:X10"/>
    <mergeCell ref="AG11:AJ11"/>
    <mergeCell ref="A13:C13"/>
    <mergeCell ref="D13:F13"/>
    <mergeCell ref="H13:J13"/>
    <mergeCell ref="K13:M13"/>
    <mergeCell ref="AG10:AJ10"/>
    <mergeCell ref="A10:C10"/>
    <mergeCell ref="D10:F10"/>
    <mergeCell ref="H10:J10"/>
    <mergeCell ref="K10:M10"/>
    <mergeCell ref="G1:H1"/>
    <mergeCell ref="A1:F1"/>
    <mergeCell ref="W40:AT40"/>
    <mergeCell ref="AJ41:AT41"/>
    <mergeCell ref="AC24:AF24"/>
    <mergeCell ref="D28:F28"/>
    <mergeCell ref="H28:J28"/>
    <mergeCell ref="K28:M28"/>
    <mergeCell ref="N28:P28"/>
    <mergeCell ref="Q28:T28"/>
    <mergeCell ref="AC9:AF9"/>
    <mergeCell ref="AC8:AF8"/>
    <mergeCell ref="V4:X5"/>
    <mergeCell ref="Y10:AB10"/>
    <mergeCell ref="AC10:AF10"/>
    <mergeCell ref="Q12:T12"/>
    <mergeCell ref="U12:X12"/>
    <mergeCell ref="Y12:AB12"/>
    <mergeCell ref="AC12:AF12"/>
    <mergeCell ref="F5:N5"/>
    <mergeCell ref="F40:J40"/>
    <mergeCell ref="K40:O40"/>
    <mergeCell ref="P40:T40"/>
    <mergeCell ref="F41:T41"/>
  </mergeCells>
  <phoneticPr fontId="1"/>
  <conditionalFormatting sqref="F4">
    <cfRule type="expression" dxfId="44" priority="7">
      <formula>$F$4=""</formula>
    </cfRule>
  </conditionalFormatting>
  <conditionalFormatting sqref="W41:AG41">
    <cfRule type="expression" dxfId="43" priority="6">
      <formula>$W$41=""</formula>
    </cfRule>
  </conditionalFormatting>
  <conditionalFormatting sqref="AS4:AU5">
    <cfRule type="expression" dxfId="42" priority="5">
      <formula>$AS$4=""</formula>
    </cfRule>
  </conditionalFormatting>
  <conditionalFormatting sqref="E2 G2 I2 K2 M2">
    <cfRule type="expression" dxfId="41" priority="4">
      <formula>E$2=""</formula>
    </cfRule>
  </conditionalFormatting>
  <conditionalFormatting sqref="F40 K40 P40">
    <cfRule type="expression" dxfId="40" priority="3">
      <formula>F$40=""</formula>
    </cfRule>
  </conditionalFormatting>
  <conditionalFormatting sqref="AE4:AG5">
    <cfRule type="expression" dxfId="39" priority="2">
      <formula>$AE$4=""</formula>
    </cfRule>
  </conditionalFormatting>
  <conditionalFormatting sqref="A1">
    <cfRule type="expression" dxfId="38" priority="8">
      <formula>$A$1=""</formula>
    </cfRule>
  </conditionalFormatting>
  <conditionalFormatting sqref="A8:C37">
    <cfRule type="expression" dxfId="37" priority="9">
      <formula>AND($D8&lt;&gt;"",$A8="")</formula>
    </cfRule>
  </conditionalFormatting>
  <conditionalFormatting sqref="AK8:AO37">
    <cfRule type="expression" dxfId="36" priority="10">
      <formula>AND($A8&lt;&gt;"",$AK8="")</formula>
    </cfRule>
  </conditionalFormatting>
  <conditionalFormatting sqref="O4:T5">
    <cfRule type="expression" dxfId="35" priority="11">
      <formula>$O$4=""</formula>
    </cfRule>
  </conditionalFormatting>
  <conditionalFormatting sqref="D8:J37">
    <cfRule type="expression" dxfId="34" priority="12">
      <formula>AND($H8&lt;&gt;"",$D8&gt;$H8)</formula>
    </cfRule>
  </conditionalFormatting>
  <conditionalFormatting sqref="D8:F37">
    <cfRule type="expression" dxfId="33" priority="13">
      <formula>AND($H8&lt;&gt;"",$D8="")</formula>
    </cfRule>
    <cfRule type="expression" dxfId="32" priority="14">
      <formula>AND($A8&lt;&gt;"",$D8="")</formula>
    </cfRule>
  </conditionalFormatting>
  <conditionalFormatting sqref="V4:X5">
    <cfRule type="expression" dxfId="31" priority="15">
      <formula>$V$4=""</formula>
    </cfRule>
  </conditionalFormatting>
  <conditionalFormatting sqref="AJ41">
    <cfRule type="expression" dxfId="30" priority="16">
      <formula>$AJ$41=""</formula>
    </cfRule>
  </conditionalFormatting>
  <conditionalFormatting sqref="W41:AJ41">
    <cfRule type="expression" dxfId="29" priority="17">
      <formula>AND($AJ$41&lt;&gt;"",$W$41&gt;$AJ$41)</formula>
    </cfRule>
  </conditionalFormatting>
  <conditionalFormatting sqref="AU8:AY37">
    <cfRule type="expression" dxfId="28" priority="18">
      <formula>AND($AP8="",$AU8&lt;&gt;"")</formula>
    </cfRule>
  </conditionalFormatting>
  <conditionalFormatting sqref="AP8:AT37">
    <cfRule type="expression" dxfId="27" priority="19">
      <formula>AND($AK8="",$AP8&lt;&gt;"")</formula>
    </cfRule>
  </conditionalFormatting>
  <conditionalFormatting sqref="AN4:AP5">
    <cfRule type="expression" dxfId="26" priority="21">
      <formula>$AN$4=""</formula>
    </cfRule>
  </conditionalFormatting>
  <conditionalFormatting sqref="AJ4:AL5">
    <cfRule type="expression" dxfId="25" priority="23">
      <formula>$AJ$4=""</formula>
    </cfRule>
  </conditionalFormatting>
  <conditionalFormatting sqref="H8:J37">
    <cfRule type="expression" dxfId="24" priority="1">
      <formula>AND($D8&lt;&gt;"",$H8="")</formula>
    </cfRule>
  </conditionalFormatting>
  <dataValidations count="17">
    <dataValidation type="whole" imeMode="disabled" allowBlank="1" showInputMessage="1" showErrorMessage="1" errorTitle="負担額掛率エラー" error="負担額掛率は、0～100の間です。" sqref="AS4:AU5">
      <formula1>0</formula1>
      <formula2>100</formula2>
    </dataValidation>
    <dataValidation type="whole" imeMode="disabled" allowBlank="1" showInputMessage="1" showErrorMessage="1" errorTitle="重度加算エラー" error="入力値が不正です。" sqref="AE4:AG5">
      <formula1>0</formula1>
      <formula2>99999</formula2>
    </dataValidation>
    <dataValidation type="list" imeMode="hiragana" allowBlank="1" showInputMessage="1" showErrorMessage="1" errorTitle="管理票エラー" error="「有」または「無」以外は入力できません。" sqref="AA4:AC5">
      <formula1>"有,無"</formula1>
    </dataValidation>
    <dataValidation type="whole" imeMode="disabled" allowBlank="1" showInputMessage="1" showErrorMessage="1" errorTitle="契約量エラー" error="契約量の入力値が不正です。" sqref="V4:X5">
      <formula1>1</formula1>
      <formula2>31</formula2>
    </dataValidation>
    <dataValidation type="date" imeMode="disabled" allowBlank="1" showInputMessage="1" showErrorMessage="1" errorTitle="生年月日エラー" error="入力値が不正です。" sqref="O4:U5">
      <formula1>1</formula1>
      <formula2>401768</formula2>
    </dataValidation>
    <dataValidation type="whole" imeMode="disabled" allowBlank="1" showInputMessage="1" showErrorMessage="1" errorTitle="送迎エラー" error="入力値が不正です。" sqref="AN4:AP5 AJ4:AL5">
      <formula1>0</formula1>
      <formula2>99999</formula2>
    </dataValidation>
    <dataValidation type="whole" imeMode="disabled" allowBlank="1" showInputMessage="1" showErrorMessage="1" errorTitle="事業所番号エラー" error="入力範囲は、0～9です。" sqref="F40:T40">
      <formula1>0</formula1>
      <formula2>9</formula2>
    </dataValidation>
    <dataValidation imeMode="hiragana" allowBlank="1" showInputMessage="1" showErrorMessage="1" sqref="F41"/>
    <dataValidation type="whole" imeMode="disabled" allowBlank="1" showInputMessage="1" showErrorMessage="1" errorTitle="受給者番号エラー" error="入力範囲は、0～9です。" sqref="E2 G2 I2 K2 M2">
      <formula1>0</formula1>
      <formula2>9</formula2>
    </dataValidation>
    <dataValidation type="custom" imeMode="hiragana" allowBlank="1" showInputMessage="1" showErrorMessage="1" errorTitle="漢字氏名エラー" error="半角文字が入力されているか、_x000a_全角３２文字を超えています。" sqref="F5">
      <formula1>AND(LEN($F5)*2=LENB($F5),MOD(LENB($F5),2)=0,LENB($F5)&lt;65)</formula1>
    </dataValidation>
    <dataValidation type="custom" imeMode="fullKatakana" allowBlank="1" showInputMessage="1" showErrorMessage="1" errorTitle="カナ氏名エラー" error="半角文字が入力されているか、_x000a_全角３２文字を超えています。" sqref="F4">
      <formula1>AND(LEN($F4)*2=LENB($F4),MOD(LENB($F4),2)=0,LENB($F4)&lt;65)</formula1>
    </dataValidation>
    <dataValidation type="time" imeMode="disabled" allowBlank="1" showInputMessage="1" showErrorMessage="1" errorTitle="時間エラー" error="入力範囲は、「0:00:00～23:59:59」までです。" sqref="K8:M37">
      <formula1>0</formula1>
      <formula2>0.999988425925926</formula2>
    </dataValidation>
    <dataValidation type="whole" imeMode="disabled" showInputMessage="1" showErrorMessage="1" errorTitle="利用日エラー" error="対象年月が空欄、もしくは_x000a_利用日の入力値が不正です。" sqref="A8:C37">
      <formula1>1</formula1>
      <formula2>IF(OR(MONTH($A$1)=4,MONTH($A$1)=6,MONTH($A$1)=9,MONTH($A$1)=11),30,IF(MONTH($A$1)=2,29,IF($A$1="",0,31)))</formula2>
    </dataValidation>
    <dataValidation type="date" imeMode="disabled" allowBlank="1" showInputMessage="1" showErrorMessage="1" errorTitle="対象年月エラー" error="入力値が不正です。" sqref="A1">
      <formula1>1</formula1>
      <formula2>401768</formula2>
    </dataValidation>
    <dataValidation type="date" imeMode="disabled" allowBlank="1" showInputMessage="1" showErrorMessage="1" errorTitle="決定期間エラー" error="日付の値が不正です。" sqref="W41:AG41 AJ41">
      <formula1>1</formula1>
      <formula2>401768</formula2>
    </dataValidation>
    <dataValidation type="time" imeMode="disabled" allowBlank="1" showInputMessage="1" showErrorMessage="1" errorTitle="利用時間エラー" error="入力範囲は、「0:00:00～23:59:59」までです。" sqref="D8:F37 H8:J37">
      <formula1>0</formula1>
      <formula2>0.999988425925926</formula2>
    </dataValidation>
    <dataValidation type="whole" imeMode="disabled" allowBlank="1" showInputMessage="1" showErrorMessage="1" errorTitle="送迎エラー" error="入力範囲は、「0～2」です。_x000a_0：未指定_x000a_1：片道_x000a_2：往復" promptTitle="送迎区分" prompt="0：未指定_x000a_1：片道_x000a_2：往復" sqref="Q8:T37">
      <formula1>0</formula1>
      <formula2>2</formula2>
    </dataValidation>
  </dataValidations>
  <printOptions horizontalCentered="1" verticalCentered="1"/>
  <pageMargins left="0.78740157480314965" right="0.19685039370078741" top="0.59055118110236227" bottom="0.59055118110236227" header="0.11811023622047245" footer="0.51181102362204722"/>
  <pageSetup paperSize="9" scale="74" orientation="portrait" errors="blank" r:id="rId1"/>
  <headerFooter alignWithMargins="0">
    <oddHeader>&amp;L日中一時支援事業明細票</oddHead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imeMode="hiragana" allowBlank="1" showInputMessage="1" showErrorMessage="1" errorTitle="対応職員エラー" error="入力値が不正です。_x000a_リストから選択、もしくは正しい値を入力してください。">
          <x14:formula1>
            <xm:f>職員メンテ!$B$2:$B$21</xm:f>
          </x14:formula1>
          <xm:sqref>AK8:AY37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BU43"/>
  <sheetViews>
    <sheetView zoomScaleNormal="100" zoomScaleSheetLayoutView="100" workbookViewId="0">
      <selection activeCell="D9" sqref="D9:F9"/>
    </sheetView>
  </sheetViews>
  <sheetFormatPr defaultColWidth="2.5" defaultRowHeight="7.5" customHeight="1" x14ac:dyDescent="0.15"/>
  <cols>
    <col min="1" max="51" width="2.5" style="2" customWidth="1"/>
    <col min="52" max="52" width="6" style="2" hidden="1" customWidth="1"/>
    <col min="53" max="53" width="2.5" style="2" hidden="1" customWidth="1"/>
    <col min="54" max="54" width="5.5" style="2" hidden="1" customWidth="1"/>
    <col min="55" max="55" width="7.125" style="2" hidden="1" customWidth="1"/>
    <col min="56" max="56" width="2.5" style="2" hidden="1" customWidth="1"/>
    <col min="57" max="16384" width="2.5" style="2"/>
  </cols>
  <sheetData>
    <row r="1" spans="1:73" ht="25.5" customHeight="1" x14ac:dyDescent="0.15">
      <c r="A1" s="31"/>
      <c r="B1" s="31"/>
      <c r="C1" s="31"/>
      <c r="D1" s="31"/>
      <c r="E1" s="31"/>
      <c r="F1" s="31"/>
      <c r="G1" s="30" t="s">
        <v>18</v>
      </c>
      <c r="H1" s="30"/>
      <c r="I1" s="19"/>
      <c r="J1" s="19"/>
      <c r="K1" s="19"/>
      <c r="L1" s="19"/>
      <c r="M1" s="19"/>
      <c r="N1" s="19"/>
      <c r="O1" s="19"/>
      <c r="P1" s="7"/>
      <c r="Q1" s="7"/>
      <c r="R1" s="7"/>
      <c r="S1" s="7"/>
      <c r="T1" s="7"/>
      <c r="U1" s="7"/>
      <c r="V1" s="18"/>
      <c r="W1" s="18"/>
      <c r="X1" s="18"/>
      <c r="Y1" s="18"/>
      <c r="Z1" s="19"/>
      <c r="AB1" s="18"/>
      <c r="AC1" s="18"/>
      <c r="AD1" s="18"/>
      <c r="AF1" s="18"/>
      <c r="AG1" s="18"/>
      <c r="AH1" s="18"/>
      <c r="AI1" s="19"/>
      <c r="AJ1" s="18"/>
      <c r="AK1" s="18"/>
      <c r="AL1" s="18"/>
      <c r="AM1" s="18"/>
      <c r="AN1" s="19"/>
      <c r="AO1" s="18"/>
      <c r="AP1" s="18"/>
      <c r="AQ1" s="18"/>
      <c r="AR1" s="19"/>
      <c r="AS1" s="5"/>
      <c r="AZ1" s="1" t="str">
        <f>IF(COUNTIF($AZ$8:$AZ$37,"1"),"1","0")</f>
        <v>0</v>
      </c>
      <c r="BA1" s="20"/>
      <c r="BB1" s="20"/>
      <c r="BC1" s="20"/>
      <c r="BD1" s="20"/>
      <c r="BE1" s="20"/>
      <c r="BF1" s="20"/>
      <c r="BG1" s="20"/>
      <c r="BH1" s="20"/>
      <c r="BI1" s="20"/>
      <c r="BJ1" s="20"/>
      <c r="BK1" s="20"/>
      <c r="BU1" s="1"/>
    </row>
    <row r="2" spans="1:73" ht="13.5" x14ac:dyDescent="0.15">
      <c r="A2" s="32" t="s">
        <v>33</v>
      </c>
      <c r="B2" s="33"/>
      <c r="C2" s="33"/>
      <c r="D2" s="34"/>
      <c r="E2" s="65"/>
      <c r="F2" s="67"/>
      <c r="G2" s="65"/>
      <c r="H2" s="67"/>
      <c r="I2" s="65"/>
      <c r="J2" s="67"/>
      <c r="K2" s="65"/>
      <c r="L2" s="67"/>
      <c r="M2" s="65"/>
      <c r="N2" s="67"/>
      <c r="O2" s="33" t="s">
        <v>10</v>
      </c>
      <c r="P2" s="33"/>
      <c r="Q2" s="33"/>
      <c r="R2" s="33"/>
      <c r="S2" s="33"/>
      <c r="T2" s="34"/>
      <c r="U2" s="26"/>
      <c r="V2" s="32" t="s">
        <v>32</v>
      </c>
      <c r="W2" s="33"/>
      <c r="X2" s="33"/>
      <c r="Y2" s="34"/>
      <c r="AA2" s="32" t="s">
        <v>1</v>
      </c>
      <c r="AB2" s="33"/>
      <c r="AC2" s="34"/>
      <c r="AE2" s="32" t="s">
        <v>7</v>
      </c>
      <c r="AF2" s="33"/>
      <c r="AG2" s="33"/>
      <c r="AH2" s="34"/>
      <c r="AI2" s="18"/>
      <c r="AJ2" s="88" t="s">
        <v>11</v>
      </c>
      <c r="AK2" s="89"/>
      <c r="AL2" s="89"/>
      <c r="AM2" s="89"/>
      <c r="AN2" s="89"/>
      <c r="AO2" s="89"/>
      <c r="AP2" s="89"/>
      <c r="AQ2" s="90"/>
      <c r="AR2" s="5"/>
      <c r="AS2" s="82" t="s">
        <v>35</v>
      </c>
      <c r="AT2" s="83"/>
      <c r="AU2" s="83"/>
      <c r="AV2" s="84"/>
      <c r="AW2" s="25"/>
      <c r="AX2" s="18"/>
      <c r="AY2" s="18"/>
      <c r="AZ2" s="20"/>
      <c r="BA2" s="20"/>
      <c r="BB2" s="20"/>
      <c r="BC2" s="20"/>
      <c r="BD2" s="20"/>
      <c r="BE2" s="20"/>
      <c r="BF2" s="20"/>
      <c r="BG2" s="20"/>
      <c r="BH2" s="20"/>
      <c r="BI2" s="20"/>
      <c r="BJ2" s="20"/>
      <c r="BT2" s="1"/>
    </row>
    <row r="3" spans="1:73" ht="13.5" x14ac:dyDescent="0.15">
      <c r="A3" s="58"/>
      <c r="B3" s="59"/>
      <c r="C3" s="59"/>
      <c r="D3" s="60"/>
      <c r="E3" s="80"/>
      <c r="F3" s="81"/>
      <c r="G3" s="80"/>
      <c r="H3" s="81"/>
      <c r="I3" s="80"/>
      <c r="J3" s="81"/>
      <c r="K3" s="80"/>
      <c r="L3" s="81"/>
      <c r="M3" s="80"/>
      <c r="N3" s="81"/>
      <c r="O3" s="59"/>
      <c r="P3" s="59"/>
      <c r="Q3" s="59"/>
      <c r="R3" s="59"/>
      <c r="S3" s="59"/>
      <c r="T3" s="60"/>
      <c r="U3" s="26"/>
      <c r="V3" s="58"/>
      <c r="W3" s="59"/>
      <c r="X3" s="59"/>
      <c r="Y3" s="60"/>
      <c r="AA3" s="58"/>
      <c r="AB3" s="59"/>
      <c r="AC3" s="60"/>
      <c r="AE3" s="58"/>
      <c r="AF3" s="59"/>
      <c r="AG3" s="59"/>
      <c r="AH3" s="60"/>
      <c r="AI3" s="18"/>
      <c r="AJ3" s="88" t="s">
        <v>14</v>
      </c>
      <c r="AK3" s="89"/>
      <c r="AL3" s="89"/>
      <c r="AM3" s="89"/>
      <c r="AN3" s="88" t="s">
        <v>15</v>
      </c>
      <c r="AO3" s="89"/>
      <c r="AP3" s="89"/>
      <c r="AQ3" s="90"/>
      <c r="AR3" s="18"/>
      <c r="AS3" s="85"/>
      <c r="AT3" s="86"/>
      <c r="AU3" s="86"/>
      <c r="AV3" s="87"/>
      <c r="AW3" s="25"/>
      <c r="AZ3" s="20"/>
      <c r="BA3" s="20"/>
      <c r="BB3" s="20"/>
      <c r="BC3" s="20"/>
      <c r="BD3" s="20"/>
      <c r="BN3" s="1"/>
    </row>
    <row r="4" spans="1:73" ht="24" customHeight="1" x14ac:dyDescent="0.15">
      <c r="A4" s="32" t="s">
        <v>0</v>
      </c>
      <c r="B4" s="33"/>
      <c r="C4" s="33"/>
      <c r="D4" s="34"/>
      <c r="E4" s="17" t="s">
        <v>31</v>
      </c>
      <c r="F4" s="65"/>
      <c r="G4" s="66"/>
      <c r="H4" s="66"/>
      <c r="I4" s="66"/>
      <c r="J4" s="66"/>
      <c r="K4" s="66"/>
      <c r="L4" s="66"/>
      <c r="M4" s="66"/>
      <c r="N4" s="67"/>
      <c r="O4" s="95"/>
      <c r="P4" s="95"/>
      <c r="Q4" s="95"/>
      <c r="R4" s="95"/>
      <c r="S4" s="95"/>
      <c r="T4" s="96"/>
      <c r="U4" s="27"/>
      <c r="V4" s="43"/>
      <c r="W4" s="44"/>
      <c r="X4" s="44"/>
      <c r="Y4" s="24"/>
      <c r="AA4" s="43"/>
      <c r="AB4" s="44"/>
      <c r="AC4" s="99"/>
      <c r="AE4" s="72"/>
      <c r="AF4" s="73"/>
      <c r="AG4" s="73"/>
      <c r="AH4" s="3"/>
      <c r="AI4" s="18"/>
      <c r="AJ4" s="72"/>
      <c r="AK4" s="73"/>
      <c r="AL4" s="73"/>
      <c r="AM4" s="4"/>
      <c r="AN4" s="72"/>
      <c r="AO4" s="73"/>
      <c r="AP4" s="73"/>
      <c r="AQ4" s="3"/>
      <c r="AR4" s="18"/>
      <c r="AS4" s="68"/>
      <c r="AT4" s="69"/>
      <c r="AU4" s="69"/>
      <c r="AV4" s="12"/>
      <c r="AW4" s="23"/>
      <c r="AX4" s="1"/>
      <c r="AY4" s="1"/>
      <c r="AZ4" s="20"/>
      <c r="BA4" s="20"/>
      <c r="BB4" s="20"/>
      <c r="BC4" s="20"/>
      <c r="BD4" s="20"/>
      <c r="BN4" s="1"/>
    </row>
    <row r="5" spans="1:73" ht="24" customHeight="1" x14ac:dyDescent="0.15">
      <c r="A5" s="58"/>
      <c r="B5" s="59"/>
      <c r="C5" s="59"/>
      <c r="D5" s="60"/>
      <c r="E5" s="22" t="s">
        <v>16</v>
      </c>
      <c r="F5" s="47"/>
      <c r="G5" s="48"/>
      <c r="H5" s="48"/>
      <c r="I5" s="48"/>
      <c r="J5" s="48"/>
      <c r="K5" s="48"/>
      <c r="L5" s="48"/>
      <c r="M5" s="48"/>
      <c r="N5" s="49"/>
      <c r="O5" s="97"/>
      <c r="P5" s="97"/>
      <c r="Q5" s="97"/>
      <c r="R5" s="97"/>
      <c r="S5" s="97"/>
      <c r="T5" s="98"/>
      <c r="U5" s="27"/>
      <c r="V5" s="45"/>
      <c r="W5" s="46"/>
      <c r="X5" s="46"/>
      <c r="Y5" s="21" t="s">
        <v>2</v>
      </c>
      <c r="AA5" s="45"/>
      <c r="AB5" s="46"/>
      <c r="AC5" s="100"/>
      <c r="AE5" s="74"/>
      <c r="AF5" s="75"/>
      <c r="AG5" s="75"/>
      <c r="AH5" s="21" t="s">
        <v>17</v>
      </c>
      <c r="AI5" s="18"/>
      <c r="AJ5" s="74"/>
      <c r="AK5" s="75"/>
      <c r="AL5" s="75"/>
      <c r="AM5" s="9" t="s">
        <v>17</v>
      </c>
      <c r="AN5" s="74"/>
      <c r="AO5" s="75"/>
      <c r="AP5" s="75"/>
      <c r="AQ5" s="21" t="s">
        <v>17</v>
      </c>
      <c r="AR5" s="18"/>
      <c r="AS5" s="70"/>
      <c r="AT5" s="71"/>
      <c r="AU5" s="71"/>
      <c r="AV5" s="21" t="s">
        <v>30</v>
      </c>
      <c r="AW5" s="5"/>
      <c r="AZ5" s="20"/>
      <c r="BA5" s="20"/>
      <c r="BB5" s="20"/>
      <c r="BC5" s="20"/>
      <c r="BD5" s="20"/>
    </row>
    <row r="6" spans="1:73" ht="19.5" customHeight="1" x14ac:dyDescent="0.15">
      <c r="A6" s="18"/>
      <c r="B6" s="18"/>
      <c r="C6" s="18"/>
      <c r="D6" s="18"/>
      <c r="E6" s="6"/>
      <c r="F6" s="19"/>
      <c r="G6" s="19"/>
      <c r="H6" s="19"/>
      <c r="I6" s="19"/>
      <c r="J6" s="19"/>
      <c r="K6" s="19"/>
      <c r="L6" s="19"/>
      <c r="M6" s="19"/>
      <c r="N6" s="19"/>
      <c r="O6" s="19"/>
      <c r="P6" s="7"/>
      <c r="Q6" s="7"/>
      <c r="R6" s="7"/>
      <c r="S6" s="7"/>
      <c r="T6" s="7"/>
      <c r="U6" s="7"/>
      <c r="V6" s="18"/>
      <c r="W6" s="18"/>
      <c r="X6" s="18"/>
      <c r="Y6" s="18"/>
      <c r="Z6" s="19"/>
      <c r="AB6" s="18"/>
      <c r="AC6" s="18"/>
      <c r="AD6" s="18"/>
      <c r="AF6" s="18"/>
      <c r="AG6" s="18"/>
      <c r="AH6" s="18"/>
      <c r="AI6" s="19"/>
      <c r="AJ6" s="18"/>
      <c r="AK6" s="18"/>
      <c r="AL6" s="18"/>
      <c r="AM6" s="18"/>
      <c r="AN6" s="19"/>
      <c r="AO6" s="18"/>
      <c r="AP6" s="18"/>
      <c r="AQ6" s="18"/>
      <c r="AR6" s="19"/>
      <c r="AS6" s="18"/>
      <c r="AT6" s="8"/>
      <c r="AU6" s="8"/>
      <c r="AV6" s="18"/>
      <c r="AW6" s="18"/>
      <c r="AX6" s="18"/>
      <c r="AY6" s="18"/>
      <c r="AZ6" s="20"/>
      <c r="BA6" s="20"/>
      <c r="BB6" s="1" t="s">
        <v>24</v>
      </c>
      <c r="BC6" s="20">
        <v>2</v>
      </c>
      <c r="BD6" s="20"/>
      <c r="BE6" s="20"/>
    </row>
    <row r="7" spans="1:73" ht="37.5" customHeight="1" x14ac:dyDescent="0.15">
      <c r="A7" s="76" t="s">
        <v>29</v>
      </c>
      <c r="B7" s="76"/>
      <c r="C7" s="76"/>
      <c r="D7" s="76" t="s">
        <v>3</v>
      </c>
      <c r="E7" s="76"/>
      <c r="F7" s="76"/>
      <c r="G7" s="76"/>
      <c r="H7" s="76"/>
      <c r="I7" s="76"/>
      <c r="J7" s="76"/>
      <c r="K7" s="77" t="s">
        <v>8</v>
      </c>
      <c r="L7" s="78"/>
      <c r="M7" s="78"/>
      <c r="N7" s="77" t="s">
        <v>12</v>
      </c>
      <c r="O7" s="78"/>
      <c r="P7" s="79"/>
      <c r="Q7" s="77" t="s">
        <v>11</v>
      </c>
      <c r="R7" s="78"/>
      <c r="S7" s="78"/>
      <c r="T7" s="78"/>
      <c r="U7" s="56" t="s">
        <v>4</v>
      </c>
      <c r="V7" s="56"/>
      <c r="W7" s="56"/>
      <c r="X7" s="56"/>
      <c r="Y7" s="56" t="s">
        <v>5</v>
      </c>
      <c r="Z7" s="56"/>
      <c r="AA7" s="56"/>
      <c r="AB7" s="56"/>
      <c r="AC7" s="61" t="s">
        <v>19</v>
      </c>
      <c r="AD7" s="56"/>
      <c r="AE7" s="56"/>
      <c r="AF7" s="56"/>
      <c r="AG7" s="61" t="s">
        <v>20</v>
      </c>
      <c r="AH7" s="56"/>
      <c r="AI7" s="56"/>
      <c r="AJ7" s="56"/>
      <c r="AK7" s="32" t="s">
        <v>6</v>
      </c>
      <c r="AL7" s="33"/>
      <c r="AM7" s="33"/>
      <c r="AN7" s="33"/>
      <c r="AO7" s="33"/>
      <c r="AP7" s="33"/>
      <c r="AQ7" s="33"/>
      <c r="AR7" s="33"/>
      <c r="AS7" s="33"/>
      <c r="AT7" s="33"/>
      <c r="AU7" s="33"/>
      <c r="AV7" s="33"/>
      <c r="AW7" s="33"/>
      <c r="AX7" s="33"/>
      <c r="AY7" s="34"/>
      <c r="AZ7" s="11"/>
      <c r="BA7" s="11"/>
    </row>
    <row r="8" spans="1:73" ht="27.95" customHeight="1" x14ac:dyDescent="0.15">
      <c r="A8" s="43"/>
      <c r="B8" s="44"/>
      <c r="C8" s="99"/>
      <c r="D8" s="38"/>
      <c r="E8" s="39"/>
      <c r="F8" s="39"/>
      <c r="G8" s="16" t="s">
        <v>26</v>
      </c>
      <c r="H8" s="39"/>
      <c r="I8" s="39"/>
      <c r="J8" s="39"/>
      <c r="K8" s="40">
        <f>IF(OR(LEN(D8)=0,LEN(H8)=0),0,TIME(0,(HOUR(H8)*60+MINUTE(H8)) - (HOUR(D8)*60+MINUTE(D8)),0))</f>
        <v>0</v>
      </c>
      <c r="L8" s="40"/>
      <c r="M8" s="40"/>
      <c r="N8" s="102">
        <f>CEILING(K8+K9,"1:00")</f>
        <v>0</v>
      </c>
      <c r="O8" s="103"/>
      <c r="P8" s="104"/>
      <c r="Q8" s="108"/>
      <c r="R8" s="109"/>
      <c r="S8" s="109"/>
      <c r="T8" s="110"/>
      <c r="U8" s="114" t="str">
        <f>IF(N8=TIME(0,0,0),"",IF(AND(N8&lt;=TIME(7,0,0),N8&gt;=TIME(0,1,0)),N8*$BB$12*24+$BB$13,IF(N8&gt;TIME(7,0,0),$BB$14*1,0)))</f>
        <v/>
      </c>
      <c r="V8" s="115"/>
      <c r="W8" s="115"/>
      <c r="X8" s="116"/>
      <c r="Y8" s="114" t="str">
        <f>IF(N8=TIME(0,0,0),"",IF(Q8=$BB$9,$AJ$4,IF(Q8=$BB$10,$AN$4,0))+IF($AE$4="",0,$AE$4))</f>
        <v/>
      </c>
      <c r="Z8" s="115"/>
      <c r="AA8" s="115"/>
      <c r="AB8" s="116"/>
      <c r="AC8" s="114" t="str">
        <f>IF(N8=TIME(0,0,0),"",(U8-AG8)+Y8)</f>
        <v/>
      </c>
      <c r="AD8" s="115"/>
      <c r="AE8" s="115"/>
      <c r="AF8" s="116"/>
      <c r="AG8" s="114" t="str">
        <f>IF(N8=TIME(0,0,0),"",ROUNDDOWN(U8*$AS$4/100,-1))</f>
        <v/>
      </c>
      <c r="AH8" s="115"/>
      <c r="AI8" s="115"/>
      <c r="AJ8" s="116"/>
      <c r="AK8" s="62"/>
      <c r="AL8" s="63"/>
      <c r="AM8" s="63"/>
      <c r="AN8" s="63"/>
      <c r="AO8" s="64"/>
      <c r="AP8" s="63"/>
      <c r="AQ8" s="63"/>
      <c r="AR8" s="63"/>
      <c r="AS8" s="63"/>
      <c r="AT8" s="63"/>
      <c r="AU8" s="62"/>
      <c r="AV8" s="63"/>
      <c r="AW8" s="63"/>
      <c r="AX8" s="63"/>
      <c r="AY8" s="64"/>
      <c r="AZ8" s="2" t="str">
        <f t="shared" ref="AZ8:AZ37" si="0">IF(AND($A8="",$D8="",$H8="",OR($K8=0,$K8=""),$Q8="",$AK8="",$AP8="",$AU8=""),"0","1")</f>
        <v>0</v>
      </c>
      <c r="BA8" s="2" t="str">
        <f>IF(OR(Q8="",Q8=0),"",VLOOKUP(Q8,$BB$8:$BC$10,1,FALSE))</f>
        <v/>
      </c>
      <c r="BB8" s="2">
        <v>0</v>
      </c>
      <c r="BC8" s="2" t="s">
        <v>13</v>
      </c>
      <c r="BG8" s="20"/>
    </row>
    <row r="9" spans="1:73" ht="27.95" customHeight="1" x14ac:dyDescent="0.15">
      <c r="A9" s="45"/>
      <c r="B9" s="46"/>
      <c r="C9" s="100"/>
      <c r="D9" s="38"/>
      <c r="E9" s="39"/>
      <c r="F9" s="39"/>
      <c r="G9" s="16" t="s">
        <v>26</v>
      </c>
      <c r="H9" s="39"/>
      <c r="I9" s="39"/>
      <c r="J9" s="39"/>
      <c r="K9" s="40">
        <f t="shared" ref="K9:K37" si="1">IF(OR(LEN(D9)=0,LEN(H9)=0),0,TIME(0,(HOUR(H9)*60+MINUTE(H9)) - (HOUR(D9)*60+MINUTE(D9)),0))</f>
        <v>0</v>
      </c>
      <c r="L9" s="40"/>
      <c r="M9" s="40"/>
      <c r="N9" s="105"/>
      <c r="O9" s="106"/>
      <c r="P9" s="107"/>
      <c r="Q9" s="111"/>
      <c r="R9" s="112"/>
      <c r="S9" s="112"/>
      <c r="T9" s="113"/>
      <c r="U9" s="117"/>
      <c r="V9" s="118"/>
      <c r="W9" s="118"/>
      <c r="X9" s="119"/>
      <c r="Y9" s="117"/>
      <c r="Z9" s="118"/>
      <c r="AA9" s="118"/>
      <c r="AB9" s="119"/>
      <c r="AC9" s="117"/>
      <c r="AD9" s="118"/>
      <c r="AE9" s="118"/>
      <c r="AF9" s="119"/>
      <c r="AG9" s="117"/>
      <c r="AH9" s="118"/>
      <c r="AI9" s="118"/>
      <c r="AJ9" s="119"/>
      <c r="AK9" s="62"/>
      <c r="AL9" s="63"/>
      <c r="AM9" s="63"/>
      <c r="AN9" s="63"/>
      <c r="AO9" s="64"/>
      <c r="AP9" s="63"/>
      <c r="AQ9" s="63"/>
      <c r="AR9" s="63"/>
      <c r="AS9" s="63"/>
      <c r="AT9" s="63"/>
      <c r="AU9" s="62"/>
      <c r="AV9" s="63"/>
      <c r="AW9" s="63"/>
      <c r="AX9" s="63"/>
      <c r="AY9" s="64"/>
      <c r="AZ9" s="2" t="str">
        <f t="shared" si="0"/>
        <v>0</v>
      </c>
      <c r="BA9" s="2" t="str">
        <f t="shared" ref="BA9:BA37" si="2">IF(OR(Q9="",Q9=0),"",VLOOKUP(Q9,$BB$8:$BC$10,1,FALSE))</f>
        <v/>
      </c>
      <c r="BB9" s="2">
        <v>1</v>
      </c>
      <c r="BC9" s="2" t="s">
        <v>14</v>
      </c>
    </row>
    <row r="10" spans="1:73" ht="27.95" customHeight="1" x14ac:dyDescent="0.15">
      <c r="A10" s="43"/>
      <c r="B10" s="44"/>
      <c r="C10" s="99"/>
      <c r="D10" s="38"/>
      <c r="E10" s="39"/>
      <c r="F10" s="39"/>
      <c r="G10" s="16" t="s">
        <v>26</v>
      </c>
      <c r="H10" s="39"/>
      <c r="I10" s="39"/>
      <c r="J10" s="39"/>
      <c r="K10" s="40">
        <f t="shared" si="1"/>
        <v>0</v>
      </c>
      <c r="L10" s="40"/>
      <c r="M10" s="40"/>
      <c r="N10" s="102">
        <f t="shared" ref="N10" si="3">CEILING(K10+K11,"1:00")</f>
        <v>0</v>
      </c>
      <c r="O10" s="103"/>
      <c r="P10" s="104"/>
      <c r="Q10" s="108"/>
      <c r="R10" s="109"/>
      <c r="S10" s="109"/>
      <c r="T10" s="110"/>
      <c r="U10" s="114" t="str">
        <f t="shared" ref="U10" si="4">IF(N10=TIME(0,0,0),"",IF(AND(N10&lt;=TIME(7,0,0),N10&gt;=TIME(0,1,0)),N10*$BB$12*24+$BB$13,IF(N10&gt;TIME(7,0,0),$BB$14*1,0)))</f>
        <v/>
      </c>
      <c r="V10" s="115"/>
      <c r="W10" s="115"/>
      <c r="X10" s="116"/>
      <c r="Y10" s="114" t="str">
        <f>IF(N10=TIME(0,0,0),"",IF(Q10=$BB$9,$AJ$4,IF(Q10=$BB$10,$AN$4,0))+IF($AE$4="",0,$AE$4))</f>
        <v/>
      </c>
      <c r="Z10" s="115"/>
      <c r="AA10" s="115"/>
      <c r="AB10" s="116"/>
      <c r="AC10" s="114" t="str">
        <f>IF(N10=TIME(0,0,0),"",(U10-AG10)+Y10)</f>
        <v/>
      </c>
      <c r="AD10" s="115"/>
      <c r="AE10" s="115"/>
      <c r="AF10" s="116"/>
      <c r="AG10" s="114" t="str">
        <f>IF(N10=TIME(0,0,0),"",ROUNDDOWN(U10*$AS$4/100,-1))</f>
        <v/>
      </c>
      <c r="AH10" s="115"/>
      <c r="AI10" s="115"/>
      <c r="AJ10" s="116"/>
      <c r="AK10" s="62"/>
      <c r="AL10" s="63"/>
      <c r="AM10" s="63"/>
      <c r="AN10" s="63"/>
      <c r="AO10" s="64"/>
      <c r="AP10" s="63"/>
      <c r="AQ10" s="63"/>
      <c r="AR10" s="63"/>
      <c r="AS10" s="63"/>
      <c r="AT10" s="63"/>
      <c r="AU10" s="62"/>
      <c r="AV10" s="63"/>
      <c r="AW10" s="63"/>
      <c r="AX10" s="63"/>
      <c r="AY10" s="64"/>
      <c r="AZ10" s="2" t="str">
        <f t="shared" si="0"/>
        <v>0</v>
      </c>
      <c r="BA10" s="2" t="str">
        <f t="shared" si="2"/>
        <v/>
      </c>
      <c r="BB10" s="2">
        <v>2</v>
      </c>
      <c r="BC10" s="2" t="s">
        <v>15</v>
      </c>
    </row>
    <row r="11" spans="1:73" ht="27.95" customHeight="1" x14ac:dyDescent="0.15">
      <c r="A11" s="45"/>
      <c r="B11" s="46"/>
      <c r="C11" s="100"/>
      <c r="D11" s="38"/>
      <c r="E11" s="39"/>
      <c r="F11" s="39"/>
      <c r="G11" s="16" t="s">
        <v>26</v>
      </c>
      <c r="H11" s="39"/>
      <c r="I11" s="39"/>
      <c r="J11" s="39"/>
      <c r="K11" s="40">
        <f t="shared" si="1"/>
        <v>0</v>
      </c>
      <c r="L11" s="40"/>
      <c r="M11" s="40"/>
      <c r="N11" s="105"/>
      <c r="O11" s="106"/>
      <c r="P11" s="107"/>
      <c r="Q11" s="111"/>
      <c r="R11" s="112"/>
      <c r="S11" s="112"/>
      <c r="T11" s="113"/>
      <c r="U11" s="117"/>
      <c r="V11" s="118"/>
      <c r="W11" s="118"/>
      <c r="X11" s="119"/>
      <c r="Y11" s="117"/>
      <c r="Z11" s="118"/>
      <c r="AA11" s="118"/>
      <c r="AB11" s="119"/>
      <c r="AC11" s="117"/>
      <c r="AD11" s="118"/>
      <c r="AE11" s="118"/>
      <c r="AF11" s="119"/>
      <c r="AG11" s="117"/>
      <c r="AH11" s="118"/>
      <c r="AI11" s="118"/>
      <c r="AJ11" s="119"/>
      <c r="AK11" s="62"/>
      <c r="AL11" s="63"/>
      <c r="AM11" s="63"/>
      <c r="AN11" s="63"/>
      <c r="AO11" s="64"/>
      <c r="AP11" s="63"/>
      <c r="AQ11" s="63"/>
      <c r="AR11" s="63"/>
      <c r="AS11" s="63"/>
      <c r="AT11" s="63"/>
      <c r="AU11" s="62"/>
      <c r="AV11" s="63"/>
      <c r="AW11" s="63"/>
      <c r="AX11" s="63"/>
      <c r="AY11" s="64"/>
      <c r="AZ11" s="2" t="str">
        <f t="shared" si="0"/>
        <v>0</v>
      </c>
      <c r="BA11" s="2" t="str">
        <f t="shared" si="2"/>
        <v/>
      </c>
    </row>
    <row r="12" spans="1:73" ht="27.95" customHeight="1" x14ac:dyDescent="0.15">
      <c r="A12" s="43"/>
      <c r="B12" s="44"/>
      <c r="C12" s="99"/>
      <c r="D12" s="38"/>
      <c r="E12" s="39"/>
      <c r="F12" s="39"/>
      <c r="G12" s="16" t="s">
        <v>26</v>
      </c>
      <c r="H12" s="39"/>
      <c r="I12" s="39"/>
      <c r="J12" s="39"/>
      <c r="K12" s="40">
        <f t="shared" si="1"/>
        <v>0</v>
      </c>
      <c r="L12" s="40"/>
      <c r="M12" s="40"/>
      <c r="N12" s="102">
        <f t="shared" ref="N12" si="5">CEILING(K12+K13,"1:00")</f>
        <v>0</v>
      </c>
      <c r="O12" s="103"/>
      <c r="P12" s="104"/>
      <c r="Q12" s="108"/>
      <c r="R12" s="109"/>
      <c r="S12" s="109"/>
      <c r="T12" s="110"/>
      <c r="U12" s="114" t="str">
        <f t="shared" ref="U12" si="6">IF(N12=TIME(0,0,0),"",IF(AND(N12&lt;=TIME(7,0,0),N12&gt;=TIME(0,1,0)),N12*$BB$12*24+$BB$13,IF(N12&gt;TIME(7,0,0),$BB$14*1,0)))</f>
        <v/>
      </c>
      <c r="V12" s="115"/>
      <c r="W12" s="115"/>
      <c r="X12" s="116"/>
      <c r="Y12" s="114" t="str">
        <f>IF(N12=TIME(0,0,0),"",IF(Q12=$BB$9,$AJ$4,IF(Q12=$BB$10,$AN$4,0))+IF($AE$4="",0,$AE$4))</f>
        <v/>
      </c>
      <c r="Z12" s="115"/>
      <c r="AA12" s="115"/>
      <c r="AB12" s="116"/>
      <c r="AC12" s="114" t="str">
        <f>IF(N12=TIME(0,0,0),"",(U12-AG12)+Y12)</f>
        <v/>
      </c>
      <c r="AD12" s="115"/>
      <c r="AE12" s="115"/>
      <c r="AF12" s="116"/>
      <c r="AG12" s="114" t="str">
        <f>IF(N12=TIME(0,0,0),"",ROUNDDOWN(U12*$AS$4/100,-1))</f>
        <v/>
      </c>
      <c r="AH12" s="115"/>
      <c r="AI12" s="115"/>
      <c r="AJ12" s="116"/>
      <c r="AK12" s="62"/>
      <c r="AL12" s="63"/>
      <c r="AM12" s="63"/>
      <c r="AN12" s="63"/>
      <c r="AO12" s="64"/>
      <c r="AP12" s="63"/>
      <c r="AQ12" s="63"/>
      <c r="AR12" s="63"/>
      <c r="AS12" s="63"/>
      <c r="AT12" s="63"/>
      <c r="AU12" s="62"/>
      <c r="AV12" s="63"/>
      <c r="AW12" s="63"/>
      <c r="AX12" s="63"/>
      <c r="AY12" s="64"/>
      <c r="AZ12" s="2" t="str">
        <f t="shared" si="0"/>
        <v>0</v>
      </c>
      <c r="BA12" s="2" t="str">
        <f t="shared" si="2"/>
        <v/>
      </c>
      <c r="BB12" s="2">
        <v>540</v>
      </c>
      <c r="BD12" s="2" t="s">
        <v>22</v>
      </c>
    </row>
    <row r="13" spans="1:73" ht="27.95" customHeight="1" x14ac:dyDescent="0.15">
      <c r="A13" s="45"/>
      <c r="B13" s="46"/>
      <c r="C13" s="100"/>
      <c r="D13" s="38"/>
      <c r="E13" s="39"/>
      <c r="F13" s="39"/>
      <c r="G13" s="16" t="s">
        <v>26</v>
      </c>
      <c r="H13" s="39"/>
      <c r="I13" s="39"/>
      <c r="J13" s="39"/>
      <c r="K13" s="40">
        <f t="shared" si="1"/>
        <v>0</v>
      </c>
      <c r="L13" s="40"/>
      <c r="M13" s="40"/>
      <c r="N13" s="105"/>
      <c r="O13" s="106"/>
      <c r="P13" s="107"/>
      <c r="Q13" s="111"/>
      <c r="R13" s="112"/>
      <c r="S13" s="112"/>
      <c r="T13" s="113"/>
      <c r="U13" s="117"/>
      <c r="V13" s="118"/>
      <c r="W13" s="118"/>
      <c r="X13" s="119"/>
      <c r="Y13" s="117"/>
      <c r="Z13" s="118"/>
      <c r="AA13" s="118"/>
      <c r="AB13" s="119"/>
      <c r="AC13" s="117"/>
      <c r="AD13" s="118"/>
      <c r="AE13" s="118"/>
      <c r="AF13" s="119"/>
      <c r="AG13" s="117"/>
      <c r="AH13" s="118"/>
      <c r="AI13" s="118"/>
      <c r="AJ13" s="119"/>
      <c r="AK13" s="62"/>
      <c r="AL13" s="63"/>
      <c r="AM13" s="63"/>
      <c r="AN13" s="63"/>
      <c r="AO13" s="64"/>
      <c r="AP13" s="63"/>
      <c r="AQ13" s="63"/>
      <c r="AR13" s="63"/>
      <c r="AS13" s="63"/>
      <c r="AT13" s="63"/>
      <c r="AU13" s="62"/>
      <c r="AV13" s="63"/>
      <c r="AW13" s="63"/>
      <c r="AX13" s="63"/>
      <c r="AY13" s="64"/>
      <c r="AZ13" s="2" t="str">
        <f t="shared" si="0"/>
        <v>0</v>
      </c>
      <c r="BA13" s="2" t="str">
        <f t="shared" si="2"/>
        <v/>
      </c>
      <c r="BB13" s="2">
        <v>540</v>
      </c>
      <c r="BD13" s="2" t="s">
        <v>23</v>
      </c>
    </row>
    <row r="14" spans="1:73" ht="27.95" customHeight="1" x14ac:dyDescent="0.15">
      <c r="A14" s="43"/>
      <c r="B14" s="44"/>
      <c r="C14" s="99"/>
      <c r="D14" s="38"/>
      <c r="E14" s="39"/>
      <c r="F14" s="39"/>
      <c r="G14" s="16" t="s">
        <v>26</v>
      </c>
      <c r="H14" s="39"/>
      <c r="I14" s="39"/>
      <c r="J14" s="39"/>
      <c r="K14" s="40">
        <f t="shared" si="1"/>
        <v>0</v>
      </c>
      <c r="L14" s="40"/>
      <c r="M14" s="40"/>
      <c r="N14" s="102">
        <f t="shared" ref="N14" si="7">CEILING(K14+K15,"1:00")</f>
        <v>0</v>
      </c>
      <c r="O14" s="103"/>
      <c r="P14" s="104"/>
      <c r="Q14" s="108"/>
      <c r="R14" s="109"/>
      <c r="S14" s="109"/>
      <c r="T14" s="110"/>
      <c r="U14" s="114" t="str">
        <f t="shared" ref="U14" si="8">IF(N14=TIME(0,0,0),"",IF(AND(N14&lt;=TIME(7,0,0),N14&gt;=TIME(0,1,0)),N14*$BB$12*24+$BB$13,IF(N14&gt;TIME(7,0,0),$BB$14*1,0)))</f>
        <v/>
      </c>
      <c r="V14" s="115"/>
      <c r="W14" s="115"/>
      <c r="X14" s="116"/>
      <c r="Y14" s="114" t="str">
        <f>IF(N14=TIME(0,0,0),"",IF(Q14=$BB$9,$AJ$4,IF(Q14=$BB$10,$AN$4,0))+IF($AE$4="",0,$AE$4))</f>
        <v/>
      </c>
      <c r="Z14" s="115"/>
      <c r="AA14" s="115"/>
      <c r="AB14" s="116"/>
      <c r="AC14" s="114" t="str">
        <f>IF(N14=TIME(0,0,0),"",(U14-AG14)+Y14)</f>
        <v/>
      </c>
      <c r="AD14" s="115"/>
      <c r="AE14" s="115"/>
      <c r="AF14" s="116"/>
      <c r="AG14" s="114" t="str">
        <f>IF(N14=TIME(0,0,0),"",ROUNDDOWN(U14*$AS$4/100,-1))</f>
        <v/>
      </c>
      <c r="AH14" s="115"/>
      <c r="AI14" s="115"/>
      <c r="AJ14" s="116"/>
      <c r="AK14" s="62"/>
      <c r="AL14" s="63"/>
      <c r="AM14" s="63"/>
      <c r="AN14" s="63"/>
      <c r="AO14" s="64"/>
      <c r="AP14" s="63"/>
      <c r="AQ14" s="63"/>
      <c r="AR14" s="63"/>
      <c r="AS14" s="63"/>
      <c r="AT14" s="63"/>
      <c r="AU14" s="62"/>
      <c r="AV14" s="63"/>
      <c r="AW14" s="63"/>
      <c r="AX14" s="63"/>
      <c r="AY14" s="64"/>
      <c r="AZ14" s="2" t="str">
        <f t="shared" si="0"/>
        <v>0</v>
      </c>
      <c r="BA14" s="2" t="str">
        <f t="shared" si="2"/>
        <v/>
      </c>
      <c r="BB14" s="2">
        <v>4860</v>
      </c>
      <c r="BD14" s="2" t="s">
        <v>21</v>
      </c>
    </row>
    <row r="15" spans="1:73" ht="27.95" customHeight="1" x14ac:dyDescent="0.15">
      <c r="A15" s="45"/>
      <c r="B15" s="46"/>
      <c r="C15" s="100"/>
      <c r="D15" s="38"/>
      <c r="E15" s="39"/>
      <c r="F15" s="39"/>
      <c r="G15" s="16" t="s">
        <v>26</v>
      </c>
      <c r="H15" s="39"/>
      <c r="I15" s="39"/>
      <c r="J15" s="39"/>
      <c r="K15" s="40">
        <f t="shared" si="1"/>
        <v>0</v>
      </c>
      <c r="L15" s="40"/>
      <c r="M15" s="40"/>
      <c r="N15" s="105"/>
      <c r="O15" s="106"/>
      <c r="P15" s="107"/>
      <c r="Q15" s="111"/>
      <c r="R15" s="112"/>
      <c r="S15" s="112"/>
      <c r="T15" s="113"/>
      <c r="U15" s="117"/>
      <c r="V15" s="118"/>
      <c r="W15" s="118"/>
      <c r="X15" s="119"/>
      <c r="Y15" s="117"/>
      <c r="Z15" s="118"/>
      <c r="AA15" s="118"/>
      <c r="AB15" s="119"/>
      <c r="AC15" s="117"/>
      <c r="AD15" s="118"/>
      <c r="AE15" s="118"/>
      <c r="AF15" s="119"/>
      <c r="AG15" s="117"/>
      <c r="AH15" s="118"/>
      <c r="AI15" s="118"/>
      <c r="AJ15" s="119"/>
      <c r="AK15" s="62"/>
      <c r="AL15" s="63"/>
      <c r="AM15" s="63"/>
      <c r="AN15" s="63"/>
      <c r="AO15" s="64"/>
      <c r="AP15" s="63"/>
      <c r="AQ15" s="63"/>
      <c r="AR15" s="63"/>
      <c r="AS15" s="63"/>
      <c r="AT15" s="63"/>
      <c r="AU15" s="62"/>
      <c r="AV15" s="63"/>
      <c r="AW15" s="63"/>
      <c r="AX15" s="63"/>
      <c r="AY15" s="64"/>
      <c r="AZ15" s="2" t="str">
        <f t="shared" si="0"/>
        <v>0</v>
      </c>
      <c r="BA15" s="2" t="str">
        <f t="shared" si="2"/>
        <v/>
      </c>
    </row>
    <row r="16" spans="1:73" ht="27.95" customHeight="1" x14ac:dyDescent="0.15">
      <c r="A16" s="43"/>
      <c r="B16" s="44"/>
      <c r="C16" s="99"/>
      <c r="D16" s="38"/>
      <c r="E16" s="39"/>
      <c r="F16" s="39"/>
      <c r="G16" s="16" t="s">
        <v>26</v>
      </c>
      <c r="H16" s="39"/>
      <c r="I16" s="39"/>
      <c r="J16" s="39"/>
      <c r="K16" s="40">
        <f t="shared" si="1"/>
        <v>0</v>
      </c>
      <c r="L16" s="40"/>
      <c r="M16" s="40"/>
      <c r="N16" s="102">
        <f t="shared" ref="N16" si="9">CEILING(K16+K17,"1:00")</f>
        <v>0</v>
      </c>
      <c r="O16" s="103"/>
      <c r="P16" s="104"/>
      <c r="Q16" s="108"/>
      <c r="R16" s="109"/>
      <c r="S16" s="109"/>
      <c r="T16" s="110"/>
      <c r="U16" s="114" t="str">
        <f t="shared" ref="U16" si="10">IF(N16=TIME(0,0,0),"",IF(AND(N16&lt;=TIME(7,0,0),N16&gt;=TIME(0,1,0)),N16*$BB$12*24+$BB$13,IF(N16&gt;TIME(7,0,0),$BB$14*1,0)))</f>
        <v/>
      </c>
      <c r="V16" s="115"/>
      <c r="W16" s="115"/>
      <c r="X16" s="116"/>
      <c r="Y16" s="114" t="str">
        <f>IF(N16=TIME(0,0,0),"",IF(Q16=$BB$9,$AJ$4,IF(Q16=$BB$10,$AN$4,0))+IF($AE$4="",0,$AE$4))</f>
        <v/>
      </c>
      <c r="Z16" s="115"/>
      <c r="AA16" s="115"/>
      <c r="AB16" s="116"/>
      <c r="AC16" s="114" t="str">
        <f>IF(N16=TIME(0,0,0),"",(U16-AG16)+Y16)</f>
        <v/>
      </c>
      <c r="AD16" s="115"/>
      <c r="AE16" s="115"/>
      <c r="AF16" s="116"/>
      <c r="AG16" s="114" t="str">
        <f>IF(N16=TIME(0,0,0),"",ROUNDDOWN(U16*$AS$4/100,-1))</f>
        <v/>
      </c>
      <c r="AH16" s="115"/>
      <c r="AI16" s="115"/>
      <c r="AJ16" s="116"/>
      <c r="AK16" s="62"/>
      <c r="AL16" s="63"/>
      <c r="AM16" s="63"/>
      <c r="AN16" s="63"/>
      <c r="AO16" s="64"/>
      <c r="AP16" s="63"/>
      <c r="AQ16" s="63"/>
      <c r="AR16" s="63"/>
      <c r="AS16" s="63"/>
      <c r="AT16" s="63"/>
      <c r="AU16" s="62"/>
      <c r="AV16" s="63"/>
      <c r="AW16" s="63"/>
      <c r="AX16" s="63"/>
      <c r="AY16" s="64"/>
      <c r="AZ16" s="2" t="str">
        <f t="shared" si="0"/>
        <v>0</v>
      </c>
      <c r="BA16" s="2" t="str">
        <f t="shared" si="2"/>
        <v/>
      </c>
    </row>
    <row r="17" spans="1:53" ht="27.95" customHeight="1" x14ac:dyDescent="0.15">
      <c r="A17" s="45"/>
      <c r="B17" s="46"/>
      <c r="C17" s="100"/>
      <c r="D17" s="38"/>
      <c r="E17" s="39"/>
      <c r="F17" s="39"/>
      <c r="G17" s="16" t="s">
        <v>26</v>
      </c>
      <c r="H17" s="39"/>
      <c r="I17" s="39"/>
      <c r="J17" s="39"/>
      <c r="K17" s="40">
        <f t="shared" si="1"/>
        <v>0</v>
      </c>
      <c r="L17" s="40"/>
      <c r="M17" s="40"/>
      <c r="N17" s="105"/>
      <c r="O17" s="106"/>
      <c r="P17" s="107"/>
      <c r="Q17" s="111"/>
      <c r="R17" s="112"/>
      <c r="S17" s="112"/>
      <c r="T17" s="113"/>
      <c r="U17" s="117"/>
      <c r="V17" s="118"/>
      <c r="W17" s="118"/>
      <c r="X17" s="119"/>
      <c r="Y17" s="117"/>
      <c r="Z17" s="118"/>
      <c r="AA17" s="118"/>
      <c r="AB17" s="119"/>
      <c r="AC17" s="117"/>
      <c r="AD17" s="118"/>
      <c r="AE17" s="118"/>
      <c r="AF17" s="119"/>
      <c r="AG17" s="117"/>
      <c r="AH17" s="118"/>
      <c r="AI17" s="118"/>
      <c r="AJ17" s="119"/>
      <c r="AK17" s="62"/>
      <c r="AL17" s="63"/>
      <c r="AM17" s="63"/>
      <c r="AN17" s="63"/>
      <c r="AO17" s="64"/>
      <c r="AP17" s="63"/>
      <c r="AQ17" s="63"/>
      <c r="AR17" s="63"/>
      <c r="AS17" s="63"/>
      <c r="AT17" s="63"/>
      <c r="AU17" s="62"/>
      <c r="AV17" s="63"/>
      <c r="AW17" s="63"/>
      <c r="AX17" s="63"/>
      <c r="AY17" s="64"/>
      <c r="AZ17" s="2" t="str">
        <f t="shared" si="0"/>
        <v>0</v>
      </c>
      <c r="BA17" s="2" t="str">
        <f t="shared" si="2"/>
        <v/>
      </c>
    </row>
    <row r="18" spans="1:53" ht="27.95" customHeight="1" x14ac:dyDescent="0.15">
      <c r="A18" s="43"/>
      <c r="B18" s="44"/>
      <c r="C18" s="99"/>
      <c r="D18" s="38"/>
      <c r="E18" s="39"/>
      <c r="F18" s="39"/>
      <c r="G18" s="16" t="s">
        <v>26</v>
      </c>
      <c r="H18" s="39"/>
      <c r="I18" s="39"/>
      <c r="J18" s="39"/>
      <c r="K18" s="40">
        <f t="shared" si="1"/>
        <v>0</v>
      </c>
      <c r="L18" s="40"/>
      <c r="M18" s="40"/>
      <c r="N18" s="102">
        <f t="shared" ref="N18" si="11">CEILING(K18+K19,"1:00")</f>
        <v>0</v>
      </c>
      <c r="O18" s="103"/>
      <c r="P18" s="104"/>
      <c r="Q18" s="108"/>
      <c r="R18" s="109"/>
      <c r="S18" s="109"/>
      <c r="T18" s="110"/>
      <c r="U18" s="114" t="str">
        <f t="shared" ref="U18" si="12">IF(N18=TIME(0,0,0),"",IF(AND(N18&lt;=TIME(7,0,0),N18&gt;=TIME(0,1,0)),N18*$BB$12*24+$BB$13,IF(N18&gt;TIME(7,0,0),$BB$14*1,0)))</f>
        <v/>
      </c>
      <c r="V18" s="115"/>
      <c r="W18" s="115"/>
      <c r="X18" s="116"/>
      <c r="Y18" s="114" t="str">
        <f>IF(N18=TIME(0,0,0),"",IF(Q18=$BB$9,$AJ$4,IF(Q18=$BB$10,$AN$4,0))+IF($AE$4="",0,$AE$4))</f>
        <v/>
      </c>
      <c r="Z18" s="115"/>
      <c r="AA18" s="115"/>
      <c r="AB18" s="116"/>
      <c r="AC18" s="114" t="str">
        <f>IF(N18=TIME(0,0,0),"",(U18-AG18)+Y18)</f>
        <v/>
      </c>
      <c r="AD18" s="115"/>
      <c r="AE18" s="115"/>
      <c r="AF18" s="116"/>
      <c r="AG18" s="114" t="str">
        <f>IF(N18=TIME(0,0,0),"",ROUNDDOWN(U18*$AS$4/100,-1))</f>
        <v/>
      </c>
      <c r="AH18" s="115"/>
      <c r="AI18" s="115"/>
      <c r="AJ18" s="116"/>
      <c r="AK18" s="62"/>
      <c r="AL18" s="63"/>
      <c r="AM18" s="63"/>
      <c r="AN18" s="63"/>
      <c r="AO18" s="64"/>
      <c r="AP18" s="63"/>
      <c r="AQ18" s="63"/>
      <c r="AR18" s="63"/>
      <c r="AS18" s="63"/>
      <c r="AT18" s="63"/>
      <c r="AU18" s="62"/>
      <c r="AV18" s="63"/>
      <c r="AW18" s="63"/>
      <c r="AX18" s="63"/>
      <c r="AY18" s="64"/>
      <c r="AZ18" s="2" t="str">
        <f t="shared" si="0"/>
        <v>0</v>
      </c>
      <c r="BA18" s="2" t="str">
        <f t="shared" si="2"/>
        <v/>
      </c>
    </row>
    <row r="19" spans="1:53" ht="27.95" customHeight="1" x14ac:dyDescent="0.15">
      <c r="A19" s="45"/>
      <c r="B19" s="46"/>
      <c r="C19" s="100"/>
      <c r="D19" s="38"/>
      <c r="E19" s="39"/>
      <c r="F19" s="39"/>
      <c r="G19" s="16" t="s">
        <v>26</v>
      </c>
      <c r="H19" s="39"/>
      <c r="I19" s="39"/>
      <c r="J19" s="39"/>
      <c r="K19" s="40">
        <f t="shared" si="1"/>
        <v>0</v>
      </c>
      <c r="L19" s="40"/>
      <c r="M19" s="40"/>
      <c r="N19" s="105"/>
      <c r="O19" s="106"/>
      <c r="P19" s="107"/>
      <c r="Q19" s="111"/>
      <c r="R19" s="112"/>
      <c r="S19" s="112"/>
      <c r="T19" s="113"/>
      <c r="U19" s="117"/>
      <c r="V19" s="118"/>
      <c r="W19" s="118"/>
      <c r="X19" s="119"/>
      <c r="Y19" s="117"/>
      <c r="Z19" s="118"/>
      <c r="AA19" s="118"/>
      <c r="AB19" s="119"/>
      <c r="AC19" s="117"/>
      <c r="AD19" s="118"/>
      <c r="AE19" s="118"/>
      <c r="AF19" s="119"/>
      <c r="AG19" s="117"/>
      <c r="AH19" s="118"/>
      <c r="AI19" s="118"/>
      <c r="AJ19" s="119"/>
      <c r="AK19" s="62"/>
      <c r="AL19" s="63"/>
      <c r="AM19" s="63"/>
      <c r="AN19" s="63"/>
      <c r="AO19" s="64"/>
      <c r="AP19" s="63"/>
      <c r="AQ19" s="63"/>
      <c r="AR19" s="63"/>
      <c r="AS19" s="63"/>
      <c r="AT19" s="63"/>
      <c r="AU19" s="62"/>
      <c r="AV19" s="63"/>
      <c r="AW19" s="63"/>
      <c r="AX19" s="63"/>
      <c r="AY19" s="64"/>
      <c r="AZ19" s="2" t="str">
        <f t="shared" si="0"/>
        <v>0</v>
      </c>
      <c r="BA19" s="2" t="str">
        <f t="shared" si="2"/>
        <v/>
      </c>
    </row>
    <row r="20" spans="1:53" ht="27.95" customHeight="1" x14ac:dyDescent="0.15">
      <c r="A20" s="43"/>
      <c r="B20" s="44"/>
      <c r="C20" s="99"/>
      <c r="D20" s="38"/>
      <c r="E20" s="39"/>
      <c r="F20" s="39"/>
      <c r="G20" s="16" t="s">
        <v>26</v>
      </c>
      <c r="H20" s="39"/>
      <c r="I20" s="39"/>
      <c r="J20" s="39"/>
      <c r="K20" s="40">
        <f t="shared" si="1"/>
        <v>0</v>
      </c>
      <c r="L20" s="40"/>
      <c r="M20" s="40"/>
      <c r="N20" s="102">
        <f t="shared" ref="N20" si="13">CEILING(K20+K21,"1:00")</f>
        <v>0</v>
      </c>
      <c r="O20" s="103"/>
      <c r="P20" s="104"/>
      <c r="Q20" s="108"/>
      <c r="R20" s="109"/>
      <c r="S20" s="109"/>
      <c r="T20" s="110"/>
      <c r="U20" s="114" t="str">
        <f t="shared" ref="U20" si="14">IF(N20=TIME(0,0,0),"",IF(AND(N20&lt;=TIME(7,0,0),N20&gt;=TIME(0,1,0)),N20*$BB$12*24+$BB$13,IF(N20&gt;TIME(7,0,0),$BB$14*1,0)))</f>
        <v/>
      </c>
      <c r="V20" s="115"/>
      <c r="W20" s="115"/>
      <c r="X20" s="116"/>
      <c r="Y20" s="114" t="str">
        <f>IF(N20=TIME(0,0,0),"",IF(Q20=$BB$9,$AJ$4,IF(Q20=$BB$10,$AN$4,0))+IF($AE$4="",0,$AE$4))</f>
        <v/>
      </c>
      <c r="Z20" s="115"/>
      <c r="AA20" s="115"/>
      <c r="AB20" s="116"/>
      <c r="AC20" s="114" t="str">
        <f>IF(N20=TIME(0,0,0),"",(U20-AG20)+Y20)</f>
        <v/>
      </c>
      <c r="AD20" s="115"/>
      <c r="AE20" s="115"/>
      <c r="AF20" s="116"/>
      <c r="AG20" s="114" t="str">
        <f>IF(N20=TIME(0,0,0),"",ROUNDDOWN(U20*$AS$4/100,-1))</f>
        <v/>
      </c>
      <c r="AH20" s="115"/>
      <c r="AI20" s="115"/>
      <c r="AJ20" s="116"/>
      <c r="AK20" s="62"/>
      <c r="AL20" s="63"/>
      <c r="AM20" s="63"/>
      <c r="AN20" s="63"/>
      <c r="AO20" s="64"/>
      <c r="AP20" s="63"/>
      <c r="AQ20" s="63"/>
      <c r="AR20" s="63"/>
      <c r="AS20" s="63"/>
      <c r="AT20" s="63"/>
      <c r="AU20" s="62"/>
      <c r="AV20" s="63"/>
      <c r="AW20" s="63"/>
      <c r="AX20" s="63"/>
      <c r="AY20" s="64"/>
      <c r="AZ20" s="2" t="str">
        <f t="shared" si="0"/>
        <v>0</v>
      </c>
      <c r="BA20" s="2" t="str">
        <f t="shared" si="2"/>
        <v/>
      </c>
    </row>
    <row r="21" spans="1:53" ht="27.95" customHeight="1" x14ac:dyDescent="0.15">
      <c r="A21" s="45"/>
      <c r="B21" s="46"/>
      <c r="C21" s="100"/>
      <c r="D21" s="38"/>
      <c r="E21" s="39"/>
      <c r="F21" s="39"/>
      <c r="G21" s="16" t="s">
        <v>26</v>
      </c>
      <c r="H21" s="39"/>
      <c r="I21" s="39"/>
      <c r="J21" s="39"/>
      <c r="K21" s="40">
        <f t="shared" si="1"/>
        <v>0</v>
      </c>
      <c r="L21" s="40"/>
      <c r="M21" s="40"/>
      <c r="N21" s="105"/>
      <c r="O21" s="106"/>
      <c r="P21" s="107"/>
      <c r="Q21" s="111"/>
      <c r="R21" s="112"/>
      <c r="S21" s="112"/>
      <c r="T21" s="113"/>
      <c r="U21" s="117"/>
      <c r="V21" s="118"/>
      <c r="W21" s="118"/>
      <c r="X21" s="119"/>
      <c r="Y21" s="117"/>
      <c r="Z21" s="118"/>
      <c r="AA21" s="118"/>
      <c r="AB21" s="119"/>
      <c r="AC21" s="117"/>
      <c r="AD21" s="118"/>
      <c r="AE21" s="118"/>
      <c r="AF21" s="119"/>
      <c r="AG21" s="117"/>
      <c r="AH21" s="118"/>
      <c r="AI21" s="118"/>
      <c r="AJ21" s="119"/>
      <c r="AK21" s="62"/>
      <c r="AL21" s="63"/>
      <c r="AM21" s="63"/>
      <c r="AN21" s="63"/>
      <c r="AO21" s="64"/>
      <c r="AP21" s="63"/>
      <c r="AQ21" s="63"/>
      <c r="AR21" s="63"/>
      <c r="AS21" s="63"/>
      <c r="AT21" s="63"/>
      <c r="AU21" s="62"/>
      <c r="AV21" s="63"/>
      <c r="AW21" s="63"/>
      <c r="AX21" s="63"/>
      <c r="AY21" s="64"/>
      <c r="AZ21" s="2" t="str">
        <f t="shared" si="0"/>
        <v>0</v>
      </c>
      <c r="BA21" s="2" t="str">
        <f t="shared" si="2"/>
        <v/>
      </c>
    </row>
    <row r="22" spans="1:53" ht="27.95" customHeight="1" x14ac:dyDescent="0.15">
      <c r="A22" s="43"/>
      <c r="B22" s="44"/>
      <c r="C22" s="99"/>
      <c r="D22" s="38"/>
      <c r="E22" s="39"/>
      <c r="F22" s="39"/>
      <c r="G22" s="16" t="s">
        <v>26</v>
      </c>
      <c r="H22" s="39"/>
      <c r="I22" s="39"/>
      <c r="J22" s="39"/>
      <c r="K22" s="40">
        <f t="shared" si="1"/>
        <v>0</v>
      </c>
      <c r="L22" s="40"/>
      <c r="M22" s="40"/>
      <c r="N22" s="102">
        <f t="shared" ref="N22" si="15">CEILING(K22+K23,"1:00")</f>
        <v>0</v>
      </c>
      <c r="O22" s="103"/>
      <c r="P22" s="104"/>
      <c r="Q22" s="108"/>
      <c r="R22" s="109"/>
      <c r="S22" s="109"/>
      <c r="T22" s="110"/>
      <c r="U22" s="114" t="str">
        <f t="shared" ref="U22" si="16">IF(N22=TIME(0,0,0),"",IF(AND(N22&lt;=TIME(7,0,0),N22&gt;=TIME(0,1,0)),N22*$BB$12*24+$BB$13,IF(N22&gt;TIME(7,0,0),$BB$14*1,0)))</f>
        <v/>
      </c>
      <c r="V22" s="115"/>
      <c r="W22" s="115"/>
      <c r="X22" s="116"/>
      <c r="Y22" s="114" t="str">
        <f>IF(N22=TIME(0,0,0),"",IF(Q22=$BB$9,$AJ$4,IF(Q22=$BB$10,$AN$4,0))+IF($AE$4="",0,$AE$4))</f>
        <v/>
      </c>
      <c r="Z22" s="115"/>
      <c r="AA22" s="115"/>
      <c r="AB22" s="116"/>
      <c r="AC22" s="114" t="str">
        <f>IF(N22=TIME(0,0,0),"",(U22-AG22)+Y22)</f>
        <v/>
      </c>
      <c r="AD22" s="115"/>
      <c r="AE22" s="115"/>
      <c r="AF22" s="116"/>
      <c r="AG22" s="114" t="str">
        <f>IF(N22=TIME(0,0,0),"",ROUNDDOWN(U22*$AS$4/100,-1))</f>
        <v/>
      </c>
      <c r="AH22" s="115"/>
      <c r="AI22" s="115"/>
      <c r="AJ22" s="116"/>
      <c r="AK22" s="62"/>
      <c r="AL22" s="63"/>
      <c r="AM22" s="63"/>
      <c r="AN22" s="63"/>
      <c r="AO22" s="64"/>
      <c r="AP22" s="63"/>
      <c r="AQ22" s="63"/>
      <c r="AR22" s="63"/>
      <c r="AS22" s="63"/>
      <c r="AT22" s="63"/>
      <c r="AU22" s="62"/>
      <c r="AV22" s="63"/>
      <c r="AW22" s="63"/>
      <c r="AX22" s="63"/>
      <c r="AY22" s="64"/>
      <c r="AZ22" s="2" t="str">
        <f t="shared" si="0"/>
        <v>0</v>
      </c>
      <c r="BA22" s="2" t="str">
        <f t="shared" si="2"/>
        <v/>
      </c>
    </row>
    <row r="23" spans="1:53" ht="27.95" customHeight="1" x14ac:dyDescent="0.15">
      <c r="A23" s="45"/>
      <c r="B23" s="46"/>
      <c r="C23" s="100"/>
      <c r="D23" s="38"/>
      <c r="E23" s="39"/>
      <c r="F23" s="39"/>
      <c r="G23" s="16" t="s">
        <v>26</v>
      </c>
      <c r="H23" s="39"/>
      <c r="I23" s="39"/>
      <c r="J23" s="39"/>
      <c r="K23" s="40">
        <f t="shared" si="1"/>
        <v>0</v>
      </c>
      <c r="L23" s="40"/>
      <c r="M23" s="40"/>
      <c r="N23" s="105"/>
      <c r="O23" s="106"/>
      <c r="P23" s="107"/>
      <c r="Q23" s="111"/>
      <c r="R23" s="112"/>
      <c r="S23" s="112"/>
      <c r="T23" s="113"/>
      <c r="U23" s="117"/>
      <c r="V23" s="118"/>
      <c r="W23" s="118"/>
      <c r="X23" s="119"/>
      <c r="Y23" s="117"/>
      <c r="Z23" s="118"/>
      <c r="AA23" s="118"/>
      <c r="AB23" s="119"/>
      <c r="AC23" s="117"/>
      <c r="AD23" s="118"/>
      <c r="AE23" s="118"/>
      <c r="AF23" s="119"/>
      <c r="AG23" s="117"/>
      <c r="AH23" s="118"/>
      <c r="AI23" s="118"/>
      <c r="AJ23" s="119"/>
      <c r="AK23" s="62"/>
      <c r="AL23" s="63"/>
      <c r="AM23" s="63"/>
      <c r="AN23" s="63"/>
      <c r="AO23" s="64"/>
      <c r="AP23" s="63"/>
      <c r="AQ23" s="63"/>
      <c r="AR23" s="63"/>
      <c r="AS23" s="63"/>
      <c r="AT23" s="63"/>
      <c r="AU23" s="62"/>
      <c r="AV23" s="63"/>
      <c r="AW23" s="63"/>
      <c r="AX23" s="63"/>
      <c r="AY23" s="64"/>
      <c r="AZ23" s="2" t="str">
        <f t="shared" si="0"/>
        <v>0</v>
      </c>
      <c r="BA23" s="2" t="str">
        <f t="shared" si="2"/>
        <v/>
      </c>
    </row>
    <row r="24" spans="1:53" ht="27.95" customHeight="1" x14ac:dyDescent="0.15">
      <c r="A24" s="43"/>
      <c r="B24" s="44"/>
      <c r="C24" s="99"/>
      <c r="D24" s="38"/>
      <c r="E24" s="39"/>
      <c r="F24" s="39"/>
      <c r="G24" s="16" t="s">
        <v>26</v>
      </c>
      <c r="H24" s="39"/>
      <c r="I24" s="39"/>
      <c r="J24" s="39"/>
      <c r="K24" s="40">
        <f t="shared" si="1"/>
        <v>0</v>
      </c>
      <c r="L24" s="40"/>
      <c r="M24" s="40"/>
      <c r="N24" s="102">
        <f t="shared" ref="N24" si="17">CEILING(K24+K25,"1:00")</f>
        <v>0</v>
      </c>
      <c r="O24" s="103"/>
      <c r="P24" s="104"/>
      <c r="Q24" s="108"/>
      <c r="R24" s="109"/>
      <c r="S24" s="109"/>
      <c r="T24" s="110"/>
      <c r="U24" s="114" t="str">
        <f t="shared" ref="U24" si="18">IF(N24=TIME(0,0,0),"",IF(AND(N24&lt;=TIME(7,0,0),N24&gt;=TIME(0,1,0)),N24*$BB$12*24+$BB$13,IF(N24&gt;TIME(7,0,0),$BB$14*1,0)))</f>
        <v/>
      </c>
      <c r="V24" s="115"/>
      <c r="W24" s="115"/>
      <c r="X24" s="116"/>
      <c r="Y24" s="114" t="str">
        <f>IF(N24=TIME(0,0,0),"",IF(Q24=$BB$9,$AJ$4,IF(Q24=$BB$10,$AN$4,0))+IF($AE$4="",0,$AE$4))</f>
        <v/>
      </c>
      <c r="Z24" s="115"/>
      <c r="AA24" s="115"/>
      <c r="AB24" s="116"/>
      <c r="AC24" s="114" t="str">
        <f>IF(N24=TIME(0,0,0),"",(U24-AG24)+Y24)</f>
        <v/>
      </c>
      <c r="AD24" s="115"/>
      <c r="AE24" s="115"/>
      <c r="AF24" s="116"/>
      <c r="AG24" s="114" t="str">
        <f>IF(N24=TIME(0,0,0),"",ROUNDDOWN(U24*$AS$4/100,-1))</f>
        <v/>
      </c>
      <c r="AH24" s="115"/>
      <c r="AI24" s="115"/>
      <c r="AJ24" s="116"/>
      <c r="AK24" s="62"/>
      <c r="AL24" s="63"/>
      <c r="AM24" s="63"/>
      <c r="AN24" s="63"/>
      <c r="AO24" s="64"/>
      <c r="AP24" s="63"/>
      <c r="AQ24" s="63"/>
      <c r="AR24" s="63"/>
      <c r="AS24" s="63"/>
      <c r="AT24" s="63"/>
      <c r="AU24" s="62"/>
      <c r="AV24" s="63"/>
      <c r="AW24" s="63"/>
      <c r="AX24" s="63"/>
      <c r="AY24" s="64"/>
      <c r="AZ24" s="2" t="str">
        <f t="shared" si="0"/>
        <v>0</v>
      </c>
      <c r="BA24" s="2" t="str">
        <f t="shared" si="2"/>
        <v/>
      </c>
    </row>
    <row r="25" spans="1:53" ht="27.95" customHeight="1" x14ac:dyDescent="0.15">
      <c r="A25" s="45"/>
      <c r="B25" s="46"/>
      <c r="C25" s="100"/>
      <c r="D25" s="38"/>
      <c r="E25" s="39"/>
      <c r="F25" s="39"/>
      <c r="G25" s="16" t="s">
        <v>26</v>
      </c>
      <c r="H25" s="39"/>
      <c r="I25" s="39"/>
      <c r="J25" s="39"/>
      <c r="K25" s="40">
        <f t="shared" si="1"/>
        <v>0</v>
      </c>
      <c r="L25" s="40"/>
      <c r="M25" s="40"/>
      <c r="N25" s="105"/>
      <c r="O25" s="106"/>
      <c r="P25" s="107"/>
      <c r="Q25" s="111"/>
      <c r="R25" s="112"/>
      <c r="S25" s="112"/>
      <c r="T25" s="113"/>
      <c r="U25" s="117"/>
      <c r="V25" s="118"/>
      <c r="W25" s="118"/>
      <c r="X25" s="119"/>
      <c r="Y25" s="117"/>
      <c r="Z25" s="118"/>
      <c r="AA25" s="118"/>
      <c r="AB25" s="119"/>
      <c r="AC25" s="117"/>
      <c r="AD25" s="118"/>
      <c r="AE25" s="118"/>
      <c r="AF25" s="119"/>
      <c r="AG25" s="117"/>
      <c r="AH25" s="118"/>
      <c r="AI25" s="118"/>
      <c r="AJ25" s="119"/>
      <c r="AK25" s="62"/>
      <c r="AL25" s="63"/>
      <c r="AM25" s="63"/>
      <c r="AN25" s="63"/>
      <c r="AO25" s="64"/>
      <c r="AP25" s="63"/>
      <c r="AQ25" s="63"/>
      <c r="AR25" s="63"/>
      <c r="AS25" s="63"/>
      <c r="AT25" s="63"/>
      <c r="AU25" s="62"/>
      <c r="AV25" s="63"/>
      <c r="AW25" s="63"/>
      <c r="AX25" s="63"/>
      <c r="AY25" s="64"/>
      <c r="AZ25" s="2" t="str">
        <f t="shared" si="0"/>
        <v>0</v>
      </c>
      <c r="BA25" s="2" t="str">
        <f t="shared" si="2"/>
        <v/>
      </c>
    </row>
    <row r="26" spans="1:53" ht="27.95" customHeight="1" x14ac:dyDescent="0.15">
      <c r="A26" s="43"/>
      <c r="B26" s="44"/>
      <c r="C26" s="99"/>
      <c r="D26" s="38"/>
      <c r="E26" s="39"/>
      <c r="F26" s="39"/>
      <c r="G26" s="16" t="s">
        <v>26</v>
      </c>
      <c r="H26" s="39"/>
      <c r="I26" s="39"/>
      <c r="J26" s="39"/>
      <c r="K26" s="40">
        <f t="shared" si="1"/>
        <v>0</v>
      </c>
      <c r="L26" s="40"/>
      <c r="M26" s="40"/>
      <c r="N26" s="102">
        <f t="shared" ref="N26" si="19">CEILING(K26+K27,"1:00")</f>
        <v>0</v>
      </c>
      <c r="O26" s="103"/>
      <c r="P26" s="104"/>
      <c r="Q26" s="108"/>
      <c r="R26" s="109"/>
      <c r="S26" s="109"/>
      <c r="T26" s="110"/>
      <c r="U26" s="114" t="str">
        <f t="shared" ref="U26" si="20">IF(N26=TIME(0,0,0),"",IF(AND(N26&lt;=TIME(7,0,0),N26&gt;=TIME(0,1,0)),N26*$BB$12*24+$BB$13,IF(N26&gt;TIME(7,0,0),$BB$14*1,0)))</f>
        <v/>
      </c>
      <c r="V26" s="115"/>
      <c r="W26" s="115"/>
      <c r="X26" s="116"/>
      <c r="Y26" s="114" t="str">
        <f>IF(N26=TIME(0,0,0),"",IF(Q26=$BB$9,$AJ$4,IF(Q26=$BB$10,$AN$4,0))+IF($AE$4="",0,$AE$4))</f>
        <v/>
      </c>
      <c r="Z26" s="115"/>
      <c r="AA26" s="115"/>
      <c r="AB26" s="116"/>
      <c r="AC26" s="114" t="str">
        <f>IF(N26=TIME(0,0,0),"",(U26-AG26)+Y26)</f>
        <v/>
      </c>
      <c r="AD26" s="115"/>
      <c r="AE26" s="115"/>
      <c r="AF26" s="116"/>
      <c r="AG26" s="114" t="str">
        <f>IF(N26=TIME(0,0,0),"",ROUNDDOWN(U26*$AS$4/100,-1))</f>
        <v/>
      </c>
      <c r="AH26" s="115"/>
      <c r="AI26" s="115"/>
      <c r="AJ26" s="116"/>
      <c r="AK26" s="62"/>
      <c r="AL26" s="63"/>
      <c r="AM26" s="63"/>
      <c r="AN26" s="63"/>
      <c r="AO26" s="64"/>
      <c r="AP26" s="63"/>
      <c r="AQ26" s="63"/>
      <c r="AR26" s="63"/>
      <c r="AS26" s="63"/>
      <c r="AT26" s="63"/>
      <c r="AU26" s="62"/>
      <c r="AV26" s="63"/>
      <c r="AW26" s="63"/>
      <c r="AX26" s="63"/>
      <c r="AY26" s="64"/>
      <c r="AZ26" s="2" t="str">
        <f t="shared" si="0"/>
        <v>0</v>
      </c>
      <c r="BA26" s="2" t="str">
        <f t="shared" si="2"/>
        <v/>
      </c>
    </row>
    <row r="27" spans="1:53" ht="27.95" customHeight="1" x14ac:dyDescent="0.15">
      <c r="A27" s="45"/>
      <c r="B27" s="46"/>
      <c r="C27" s="100"/>
      <c r="D27" s="38"/>
      <c r="E27" s="39"/>
      <c r="F27" s="39"/>
      <c r="G27" s="16" t="s">
        <v>26</v>
      </c>
      <c r="H27" s="39"/>
      <c r="I27" s="39"/>
      <c r="J27" s="39"/>
      <c r="K27" s="40">
        <f t="shared" si="1"/>
        <v>0</v>
      </c>
      <c r="L27" s="40"/>
      <c r="M27" s="40"/>
      <c r="N27" s="105"/>
      <c r="O27" s="106"/>
      <c r="P27" s="107"/>
      <c r="Q27" s="111"/>
      <c r="R27" s="112"/>
      <c r="S27" s="112"/>
      <c r="T27" s="113"/>
      <c r="U27" s="117"/>
      <c r="V27" s="118"/>
      <c r="W27" s="118"/>
      <c r="X27" s="119"/>
      <c r="Y27" s="117"/>
      <c r="Z27" s="118"/>
      <c r="AA27" s="118"/>
      <c r="AB27" s="119"/>
      <c r="AC27" s="117"/>
      <c r="AD27" s="118"/>
      <c r="AE27" s="118"/>
      <c r="AF27" s="119"/>
      <c r="AG27" s="117"/>
      <c r="AH27" s="118"/>
      <c r="AI27" s="118"/>
      <c r="AJ27" s="119"/>
      <c r="AK27" s="62"/>
      <c r="AL27" s="63"/>
      <c r="AM27" s="63"/>
      <c r="AN27" s="63"/>
      <c r="AO27" s="64"/>
      <c r="AP27" s="63"/>
      <c r="AQ27" s="63"/>
      <c r="AR27" s="63"/>
      <c r="AS27" s="63"/>
      <c r="AT27" s="63"/>
      <c r="AU27" s="62"/>
      <c r="AV27" s="63"/>
      <c r="AW27" s="63"/>
      <c r="AX27" s="63"/>
      <c r="AY27" s="64"/>
      <c r="AZ27" s="2" t="str">
        <f t="shared" si="0"/>
        <v>0</v>
      </c>
      <c r="BA27" s="2" t="str">
        <f t="shared" si="2"/>
        <v/>
      </c>
    </row>
    <row r="28" spans="1:53" ht="27.95" customHeight="1" x14ac:dyDescent="0.15">
      <c r="A28" s="43"/>
      <c r="B28" s="44"/>
      <c r="C28" s="99"/>
      <c r="D28" s="38"/>
      <c r="E28" s="39"/>
      <c r="F28" s="39"/>
      <c r="G28" s="16" t="s">
        <v>26</v>
      </c>
      <c r="H28" s="39"/>
      <c r="I28" s="39"/>
      <c r="J28" s="39"/>
      <c r="K28" s="40">
        <f t="shared" si="1"/>
        <v>0</v>
      </c>
      <c r="L28" s="40"/>
      <c r="M28" s="40"/>
      <c r="N28" s="102">
        <f t="shared" ref="N28" si="21">CEILING(K28+K29,"1:00")</f>
        <v>0</v>
      </c>
      <c r="O28" s="103"/>
      <c r="P28" s="104"/>
      <c r="Q28" s="108"/>
      <c r="R28" s="109"/>
      <c r="S28" s="109"/>
      <c r="T28" s="110"/>
      <c r="U28" s="114" t="str">
        <f t="shared" ref="U28" si="22">IF(N28=TIME(0,0,0),"",IF(AND(N28&lt;=TIME(7,0,0),N28&gt;=TIME(0,1,0)),N28*$BB$12*24+$BB$13,IF(N28&gt;TIME(7,0,0),$BB$14*1,0)))</f>
        <v/>
      </c>
      <c r="V28" s="115"/>
      <c r="W28" s="115"/>
      <c r="X28" s="116"/>
      <c r="Y28" s="114" t="str">
        <f>IF(N28=TIME(0,0,0),"",IF(Q28=$BB$9,$AJ$4,IF(Q28=$BB$10,$AN$4,0))+IF($AE$4="",0,$AE$4))</f>
        <v/>
      </c>
      <c r="Z28" s="115"/>
      <c r="AA28" s="115"/>
      <c r="AB28" s="116"/>
      <c r="AC28" s="114" t="str">
        <f>IF(N28=TIME(0,0,0),"",(U28-AG28)+Y28)</f>
        <v/>
      </c>
      <c r="AD28" s="115"/>
      <c r="AE28" s="115"/>
      <c r="AF28" s="116"/>
      <c r="AG28" s="114" t="str">
        <f>IF(N28=TIME(0,0,0),"",ROUNDDOWN(U28*$AS$4/100,-1))</f>
        <v/>
      </c>
      <c r="AH28" s="115"/>
      <c r="AI28" s="115"/>
      <c r="AJ28" s="116"/>
      <c r="AK28" s="62"/>
      <c r="AL28" s="63"/>
      <c r="AM28" s="63"/>
      <c r="AN28" s="63"/>
      <c r="AO28" s="64"/>
      <c r="AP28" s="63"/>
      <c r="AQ28" s="63"/>
      <c r="AR28" s="63"/>
      <c r="AS28" s="63"/>
      <c r="AT28" s="63"/>
      <c r="AU28" s="62"/>
      <c r="AV28" s="63"/>
      <c r="AW28" s="63"/>
      <c r="AX28" s="63"/>
      <c r="AY28" s="64"/>
      <c r="AZ28" s="2" t="str">
        <f t="shared" si="0"/>
        <v>0</v>
      </c>
      <c r="BA28" s="2" t="str">
        <f t="shared" si="2"/>
        <v/>
      </c>
    </row>
    <row r="29" spans="1:53" ht="27.95" customHeight="1" x14ac:dyDescent="0.15">
      <c r="A29" s="45"/>
      <c r="B29" s="46"/>
      <c r="C29" s="100"/>
      <c r="D29" s="38"/>
      <c r="E29" s="39"/>
      <c r="F29" s="39"/>
      <c r="G29" s="16" t="s">
        <v>26</v>
      </c>
      <c r="H29" s="39"/>
      <c r="I29" s="39"/>
      <c r="J29" s="39"/>
      <c r="K29" s="40">
        <f t="shared" si="1"/>
        <v>0</v>
      </c>
      <c r="L29" s="40"/>
      <c r="M29" s="40"/>
      <c r="N29" s="105"/>
      <c r="O29" s="106"/>
      <c r="P29" s="107"/>
      <c r="Q29" s="111"/>
      <c r="R29" s="112"/>
      <c r="S29" s="112"/>
      <c r="T29" s="113"/>
      <c r="U29" s="117"/>
      <c r="V29" s="118"/>
      <c r="W29" s="118"/>
      <c r="X29" s="119"/>
      <c r="Y29" s="117"/>
      <c r="Z29" s="118"/>
      <c r="AA29" s="118"/>
      <c r="AB29" s="119"/>
      <c r="AC29" s="117"/>
      <c r="AD29" s="118"/>
      <c r="AE29" s="118"/>
      <c r="AF29" s="119"/>
      <c r="AG29" s="117"/>
      <c r="AH29" s="118"/>
      <c r="AI29" s="118"/>
      <c r="AJ29" s="119"/>
      <c r="AK29" s="62"/>
      <c r="AL29" s="63"/>
      <c r="AM29" s="63"/>
      <c r="AN29" s="63"/>
      <c r="AO29" s="64"/>
      <c r="AP29" s="63"/>
      <c r="AQ29" s="63"/>
      <c r="AR29" s="63"/>
      <c r="AS29" s="63"/>
      <c r="AT29" s="63"/>
      <c r="AU29" s="62"/>
      <c r="AV29" s="63"/>
      <c r="AW29" s="63"/>
      <c r="AX29" s="63"/>
      <c r="AY29" s="64"/>
      <c r="AZ29" s="2" t="str">
        <f t="shared" si="0"/>
        <v>0</v>
      </c>
      <c r="BA29" s="2" t="str">
        <f t="shared" si="2"/>
        <v/>
      </c>
    </row>
    <row r="30" spans="1:53" ht="27.95" customHeight="1" x14ac:dyDescent="0.15">
      <c r="A30" s="43"/>
      <c r="B30" s="44"/>
      <c r="C30" s="99"/>
      <c r="D30" s="38"/>
      <c r="E30" s="39"/>
      <c r="F30" s="39"/>
      <c r="G30" s="16" t="s">
        <v>26</v>
      </c>
      <c r="H30" s="39"/>
      <c r="I30" s="39"/>
      <c r="J30" s="39"/>
      <c r="K30" s="40">
        <f t="shared" si="1"/>
        <v>0</v>
      </c>
      <c r="L30" s="40"/>
      <c r="M30" s="40"/>
      <c r="N30" s="102">
        <f t="shared" ref="N30" si="23">CEILING(K30+K31,"1:00")</f>
        <v>0</v>
      </c>
      <c r="O30" s="103"/>
      <c r="P30" s="104"/>
      <c r="Q30" s="108"/>
      <c r="R30" s="109"/>
      <c r="S30" s="109"/>
      <c r="T30" s="110"/>
      <c r="U30" s="114" t="str">
        <f t="shared" ref="U30" si="24">IF(N30=TIME(0,0,0),"",IF(AND(N30&lt;=TIME(7,0,0),N30&gt;=TIME(0,1,0)),N30*$BB$12*24+$BB$13,IF(N30&gt;TIME(7,0,0),$BB$14*1,0)))</f>
        <v/>
      </c>
      <c r="V30" s="115"/>
      <c r="W30" s="115"/>
      <c r="X30" s="116"/>
      <c r="Y30" s="114" t="str">
        <f>IF(N30=TIME(0,0,0),"",IF(Q30=$BB$9,$AJ$4,IF(Q30=$BB$10,$AN$4,0))+IF($AE$4="",0,$AE$4))</f>
        <v/>
      </c>
      <c r="Z30" s="115"/>
      <c r="AA30" s="115"/>
      <c r="AB30" s="116"/>
      <c r="AC30" s="114" t="str">
        <f>IF(N30=TIME(0,0,0),"",(U30-AG30)+Y30)</f>
        <v/>
      </c>
      <c r="AD30" s="115"/>
      <c r="AE30" s="115"/>
      <c r="AF30" s="116"/>
      <c r="AG30" s="114" t="str">
        <f>IF(N30=TIME(0,0,0),"",ROUNDDOWN(U30*$AS$4/100,-1))</f>
        <v/>
      </c>
      <c r="AH30" s="115"/>
      <c r="AI30" s="115"/>
      <c r="AJ30" s="116"/>
      <c r="AK30" s="62"/>
      <c r="AL30" s="63"/>
      <c r="AM30" s="63"/>
      <c r="AN30" s="63"/>
      <c r="AO30" s="64"/>
      <c r="AP30" s="63"/>
      <c r="AQ30" s="63"/>
      <c r="AR30" s="63"/>
      <c r="AS30" s="63"/>
      <c r="AT30" s="63"/>
      <c r="AU30" s="62"/>
      <c r="AV30" s="63"/>
      <c r="AW30" s="63"/>
      <c r="AX30" s="63"/>
      <c r="AY30" s="64"/>
      <c r="AZ30" s="2" t="str">
        <f t="shared" si="0"/>
        <v>0</v>
      </c>
      <c r="BA30" s="2" t="str">
        <f t="shared" si="2"/>
        <v/>
      </c>
    </row>
    <row r="31" spans="1:53" ht="27.95" customHeight="1" x14ac:dyDescent="0.15">
      <c r="A31" s="45"/>
      <c r="B31" s="46"/>
      <c r="C31" s="100"/>
      <c r="D31" s="38"/>
      <c r="E31" s="39"/>
      <c r="F31" s="39"/>
      <c r="G31" s="16" t="s">
        <v>26</v>
      </c>
      <c r="H31" s="39"/>
      <c r="I31" s="39"/>
      <c r="J31" s="39"/>
      <c r="K31" s="40">
        <f t="shared" si="1"/>
        <v>0</v>
      </c>
      <c r="L31" s="40"/>
      <c r="M31" s="40"/>
      <c r="N31" s="105"/>
      <c r="O31" s="106"/>
      <c r="P31" s="107"/>
      <c r="Q31" s="111"/>
      <c r="R31" s="112"/>
      <c r="S31" s="112"/>
      <c r="T31" s="113"/>
      <c r="U31" s="117"/>
      <c r="V31" s="118"/>
      <c r="W31" s="118"/>
      <c r="X31" s="119"/>
      <c r="Y31" s="117"/>
      <c r="Z31" s="118"/>
      <c r="AA31" s="118"/>
      <c r="AB31" s="119"/>
      <c r="AC31" s="117"/>
      <c r="AD31" s="118"/>
      <c r="AE31" s="118"/>
      <c r="AF31" s="119"/>
      <c r="AG31" s="117"/>
      <c r="AH31" s="118"/>
      <c r="AI31" s="118"/>
      <c r="AJ31" s="119"/>
      <c r="AK31" s="62"/>
      <c r="AL31" s="63"/>
      <c r="AM31" s="63"/>
      <c r="AN31" s="63"/>
      <c r="AO31" s="64"/>
      <c r="AP31" s="63"/>
      <c r="AQ31" s="63"/>
      <c r="AR31" s="63"/>
      <c r="AS31" s="63"/>
      <c r="AT31" s="63"/>
      <c r="AU31" s="62"/>
      <c r="AV31" s="63"/>
      <c r="AW31" s="63"/>
      <c r="AX31" s="63"/>
      <c r="AY31" s="64"/>
      <c r="AZ31" s="2" t="str">
        <f t="shared" si="0"/>
        <v>0</v>
      </c>
      <c r="BA31" s="2" t="str">
        <f t="shared" si="2"/>
        <v/>
      </c>
    </row>
    <row r="32" spans="1:53" ht="27.95" customHeight="1" x14ac:dyDescent="0.15">
      <c r="A32" s="43"/>
      <c r="B32" s="44"/>
      <c r="C32" s="99"/>
      <c r="D32" s="38"/>
      <c r="E32" s="39"/>
      <c r="F32" s="39"/>
      <c r="G32" s="16" t="s">
        <v>26</v>
      </c>
      <c r="H32" s="39"/>
      <c r="I32" s="39"/>
      <c r="J32" s="39"/>
      <c r="K32" s="40">
        <f t="shared" si="1"/>
        <v>0</v>
      </c>
      <c r="L32" s="40"/>
      <c r="M32" s="40"/>
      <c r="N32" s="102">
        <f t="shared" ref="N32" si="25">CEILING(K32+K33,"1:00")</f>
        <v>0</v>
      </c>
      <c r="O32" s="103"/>
      <c r="P32" s="104"/>
      <c r="Q32" s="108"/>
      <c r="R32" s="109"/>
      <c r="S32" s="109"/>
      <c r="T32" s="110"/>
      <c r="U32" s="114" t="str">
        <f t="shared" ref="U32" si="26">IF(N32=TIME(0,0,0),"",IF(AND(N32&lt;=TIME(7,0,0),N32&gt;=TIME(0,1,0)),N32*$BB$12*24+$BB$13,IF(N32&gt;TIME(7,0,0),$BB$14*1,0)))</f>
        <v/>
      </c>
      <c r="V32" s="115"/>
      <c r="W32" s="115"/>
      <c r="X32" s="116"/>
      <c r="Y32" s="114" t="str">
        <f>IF(N32=TIME(0,0,0),"",IF(Q32=$BB$9,$AJ$4,IF(Q32=$BB$10,$AN$4,0))+IF($AE$4="",0,$AE$4))</f>
        <v/>
      </c>
      <c r="Z32" s="115"/>
      <c r="AA32" s="115"/>
      <c r="AB32" s="116"/>
      <c r="AC32" s="114" t="str">
        <f>IF(N32=TIME(0,0,0),"",(U32-AG32)+Y32)</f>
        <v/>
      </c>
      <c r="AD32" s="115"/>
      <c r="AE32" s="115"/>
      <c r="AF32" s="116"/>
      <c r="AG32" s="114" t="str">
        <f>IF(N32=TIME(0,0,0),"",ROUNDDOWN(U32*$AS$4/100,-1))</f>
        <v/>
      </c>
      <c r="AH32" s="115"/>
      <c r="AI32" s="115"/>
      <c r="AJ32" s="116"/>
      <c r="AK32" s="62"/>
      <c r="AL32" s="63"/>
      <c r="AM32" s="63"/>
      <c r="AN32" s="63"/>
      <c r="AO32" s="64"/>
      <c r="AP32" s="63"/>
      <c r="AQ32" s="63"/>
      <c r="AR32" s="63"/>
      <c r="AS32" s="63"/>
      <c r="AT32" s="63"/>
      <c r="AU32" s="62"/>
      <c r="AV32" s="63"/>
      <c r="AW32" s="63"/>
      <c r="AX32" s="63"/>
      <c r="AY32" s="64"/>
      <c r="AZ32" s="2" t="str">
        <f t="shared" si="0"/>
        <v>0</v>
      </c>
      <c r="BA32" s="2" t="str">
        <f t="shared" si="2"/>
        <v/>
      </c>
    </row>
    <row r="33" spans="1:53" ht="27.95" customHeight="1" x14ac:dyDescent="0.15">
      <c r="A33" s="45"/>
      <c r="B33" s="46"/>
      <c r="C33" s="100"/>
      <c r="D33" s="38"/>
      <c r="E33" s="39"/>
      <c r="F33" s="39"/>
      <c r="G33" s="16" t="s">
        <v>26</v>
      </c>
      <c r="H33" s="39"/>
      <c r="I33" s="39"/>
      <c r="J33" s="39"/>
      <c r="K33" s="40">
        <f t="shared" si="1"/>
        <v>0</v>
      </c>
      <c r="L33" s="40"/>
      <c r="M33" s="40"/>
      <c r="N33" s="105"/>
      <c r="O33" s="106"/>
      <c r="P33" s="107"/>
      <c r="Q33" s="111"/>
      <c r="R33" s="112"/>
      <c r="S33" s="112"/>
      <c r="T33" s="113"/>
      <c r="U33" s="117"/>
      <c r="V33" s="118"/>
      <c r="W33" s="118"/>
      <c r="X33" s="119"/>
      <c r="Y33" s="117"/>
      <c r="Z33" s="118"/>
      <c r="AA33" s="118"/>
      <c r="AB33" s="119"/>
      <c r="AC33" s="117"/>
      <c r="AD33" s="118"/>
      <c r="AE33" s="118"/>
      <c r="AF33" s="119"/>
      <c r="AG33" s="117"/>
      <c r="AH33" s="118"/>
      <c r="AI33" s="118"/>
      <c r="AJ33" s="119"/>
      <c r="AK33" s="62"/>
      <c r="AL33" s="63"/>
      <c r="AM33" s="63"/>
      <c r="AN33" s="63"/>
      <c r="AO33" s="64"/>
      <c r="AP33" s="63"/>
      <c r="AQ33" s="63"/>
      <c r="AR33" s="63"/>
      <c r="AS33" s="63"/>
      <c r="AT33" s="63"/>
      <c r="AU33" s="62"/>
      <c r="AV33" s="63"/>
      <c r="AW33" s="63"/>
      <c r="AX33" s="63"/>
      <c r="AY33" s="64"/>
      <c r="AZ33" s="2" t="str">
        <f t="shared" si="0"/>
        <v>0</v>
      </c>
      <c r="BA33" s="2" t="str">
        <f t="shared" si="2"/>
        <v/>
      </c>
    </row>
    <row r="34" spans="1:53" ht="27.95" customHeight="1" x14ac:dyDescent="0.15">
      <c r="A34" s="43"/>
      <c r="B34" s="44"/>
      <c r="C34" s="99"/>
      <c r="D34" s="38"/>
      <c r="E34" s="39"/>
      <c r="F34" s="39"/>
      <c r="G34" s="16" t="s">
        <v>26</v>
      </c>
      <c r="H34" s="39"/>
      <c r="I34" s="39"/>
      <c r="J34" s="39"/>
      <c r="K34" s="40">
        <f t="shared" si="1"/>
        <v>0</v>
      </c>
      <c r="L34" s="40"/>
      <c r="M34" s="40"/>
      <c r="N34" s="102">
        <f t="shared" ref="N34" si="27">CEILING(K34+K35,"1:00")</f>
        <v>0</v>
      </c>
      <c r="O34" s="103"/>
      <c r="P34" s="104"/>
      <c r="Q34" s="108"/>
      <c r="R34" s="109"/>
      <c r="S34" s="109"/>
      <c r="T34" s="110"/>
      <c r="U34" s="114" t="str">
        <f t="shared" ref="U34" si="28">IF(N34=TIME(0,0,0),"",IF(AND(N34&lt;=TIME(7,0,0),N34&gt;=TIME(0,1,0)),N34*$BB$12*24+$BB$13,IF(N34&gt;TIME(7,0,0),$BB$14*1,0)))</f>
        <v/>
      </c>
      <c r="V34" s="115"/>
      <c r="W34" s="115"/>
      <c r="X34" s="116"/>
      <c r="Y34" s="114" t="str">
        <f>IF(N34=TIME(0,0,0),"",IF(Q34=$BB$9,$AJ$4,IF(Q34=$BB$10,$AN$4,0))+IF($AE$4="",0,$AE$4))</f>
        <v/>
      </c>
      <c r="Z34" s="115"/>
      <c r="AA34" s="115"/>
      <c r="AB34" s="116"/>
      <c r="AC34" s="114" t="str">
        <f>IF(N34=TIME(0,0,0),"",(U34-AG34)+Y34)</f>
        <v/>
      </c>
      <c r="AD34" s="115"/>
      <c r="AE34" s="115"/>
      <c r="AF34" s="116"/>
      <c r="AG34" s="114" t="str">
        <f>IF(N34=TIME(0,0,0),"",ROUNDDOWN(U34*$AS$4/100,-1))</f>
        <v/>
      </c>
      <c r="AH34" s="115"/>
      <c r="AI34" s="115"/>
      <c r="AJ34" s="116"/>
      <c r="AK34" s="62"/>
      <c r="AL34" s="63"/>
      <c r="AM34" s="63"/>
      <c r="AN34" s="63"/>
      <c r="AO34" s="64"/>
      <c r="AP34" s="63"/>
      <c r="AQ34" s="63"/>
      <c r="AR34" s="63"/>
      <c r="AS34" s="63"/>
      <c r="AT34" s="63"/>
      <c r="AU34" s="62"/>
      <c r="AV34" s="63"/>
      <c r="AW34" s="63"/>
      <c r="AX34" s="63"/>
      <c r="AY34" s="64"/>
      <c r="AZ34" s="2" t="str">
        <f t="shared" si="0"/>
        <v>0</v>
      </c>
      <c r="BA34" s="2" t="str">
        <f t="shared" si="2"/>
        <v/>
      </c>
    </row>
    <row r="35" spans="1:53" ht="27.95" customHeight="1" x14ac:dyDescent="0.15">
      <c r="A35" s="45"/>
      <c r="B35" s="46"/>
      <c r="C35" s="100"/>
      <c r="D35" s="38"/>
      <c r="E35" s="39"/>
      <c r="F35" s="39"/>
      <c r="G35" s="16" t="s">
        <v>26</v>
      </c>
      <c r="H35" s="39"/>
      <c r="I35" s="39"/>
      <c r="J35" s="39"/>
      <c r="K35" s="40">
        <f t="shared" si="1"/>
        <v>0</v>
      </c>
      <c r="L35" s="40"/>
      <c r="M35" s="40"/>
      <c r="N35" s="105"/>
      <c r="O35" s="106"/>
      <c r="P35" s="107"/>
      <c r="Q35" s="111"/>
      <c r="R35" s="112"/>
      <c r="S35" s="112"/>
      <c r="T35" s="113"/>
      <c r="U35" s="117"/>
      <c r="V35" s="118"/>
      <c r="W35" s="118"/>
      <c r="X35" s="119"/>
      <c r="Y35" s="117"/>
      <c r="Z35" s="118"/>
      <c r="AA35" s="118"/>
      <c r="AB35" s="119"/>
      <c r="AC35" s="117"/>
      <c r="AD35" s="118"/>
      <c r="AE35" s="118"/>
      <c r="AF35" s="119"/>
      <c r="AG35" s="117"/>
      <c r="AH35" s="118"/>
      <c r="AI35" s="118"/>
      <c r="AJ35" s="119"/>
      <c r="AK35" s="62"/>
      <c r="AL35" s="63"/>
      <c r="AM35" s="63"/>
      <c r="AN35" s="63"/>
      <c r="AO35" s="64"/>
      <c r="AP35" s="63"/>
      <c r="AQ35" s="63"/>
      <c r="AR35" s="63"/>
      <c r="AS35" s="63"/>
      <c r="AT35" s="63"/>
      <c r="AU35" s="62"/>
      <c r="AV35" s="63"/>
      <c r="AW35" s="63"/>
      <c r="AX35" s="63"/>
      <c r="AY35" s="64"/>
      <c r="AZ35" s="2" t="str">
        <f t="shared" si="0"/>
        <v>0</v>
      </c>
      <c r="BA35" s="2" t="str">
        <f t="shared" si="2"/>
        <v/>
      </c>
    </row>
    <row r="36" spans="1:53" ht="27.95" customHeight="1" x14ac:dyDescent="0.15">
      <c r="A36" s="43"/>
      <c r="B36" s="44"/>
      <c r="C36" s="99"/>
      <c r="D36" s="38"/>
      <c r="E36" s="39"/>
      <c r="F36" s="39"/>
      <c r="G36" s="16" t="s">
        <v>26</v>
      </c>
      <c r="H36" s="39"/>
      <c r="I36" s="39"/>
      <c r="J36" s="39"/>
      <c r="K36" s="40">
        <f t="shared" si="1"/>
        <v>0</v>
      </c>
      <c r="L36" s="40"/>
      <c r="M36" s="40"/>
      <c r="N36" s="102">
        <f t="shared" ref="N36" si="29">CEILING(K36+K37,"1:00")</f>
        <v>0</v>
      </c>
      <c r="O36" s="103"/>
      <c r="P36" s="104"/>
      <c r="Q36" s="108"/>
      <c r="R36" s="109"/>
      <c r="S36" s="109"/>
      <c r="T36" s="110"/>
      <c r="U36" s="114" t="str">
        <f t="shared" ref="U36" si="30">IF(N36=TIME(0,0,0),"",IF(AND(N36&lt;=TIME(7,0,0),N36&gt;=TIME(0,1,0)),N36*$BB$12*24+$BB$13,IF(N36&gt;TIME(7,0,0),$BB$14*1,0)))</f>
        <v/>
      </c>
      <c r="V36" s="115"/>
      <c r="W36" s="115"/>
      <c r="X36" s="116"/>
      <c r="Y36" s="114" t="str">
        <f>IF(N36=TIME(0,0,0),"",IF(Q36=$BB$9,$AJ$4,IF(Q36=$BB$10,$AN$4,0))+IF($AE$4="",0,$AE$4))</f>
        <v/>
      </c>
      <c r="Z36" s="115"/>
      <c r="AA36" s="115"/>
      <c r="AB36" s="116"/>
      <c r="AC36" s="114" t="str">
        <f>IF(N36=TIME(0,0,0),"",(U36-AG36)+Y36)</f>
        <v/>
      </c>
      <c r="AD36" s="115"/>
      <c r="AE36" s="115"/>
      <c r="AF36" s="116"/>
      <c r="AG36" s="114" t="str">
        <f>IF(N36=TIME(0,0,0),"",ROUNDDOWN(U36*$AS$4/100,-1))</f>
        <v/>
      </c>
      <c r="AH36" s="115"/>
      <c r="AI36" s="115"/>
      <c r="AJ36" s="116"/>
      <c r="AK36" s="62"/>
      <c r="AL36" s="63"/>
      <c r="AM36" s="63"/>
      <c r="AN36" s="63"/>
      <c r="AO36" s="64"/>
      <c r="AP36" s="63"/>
      <c r="AQ36" s="63"/>
      <c r="AR36" s="63"/>
      <c r="AS36" s="63"/>
      <c r="AT36" s="63"/>
      <c r="AU36" s="62"/>
      <c r="AV36" s="63"/>
      <c r="AW36" s="63"/>
      <c r="AX36" s="63"/>
      <c r="AY36" s="64"/>
      <c r="AZ36" s="2" t="str">
        <f t="shared" si="0"/>
        <v>0</v>
      </c>
      <c r="BA36" s="2" t="str">
        <f t="shared" si="2"/>
        <v/>
      </c>
    </row>
    <row r="37" spans="1:53" ht="27.95" customHeight="1" x14ac:dyDescent="0.15">
      <c r="A37" s="45"/>
      <c r="B37" s="46"/>
      <c r="C37" s="100"/>
      <c r="D37" s="38"/>
      <c r="E37" s="39"/>
      <c r="F37" s="39"/>
      <c r="G37" s="16" t="s">
        <v>26</v>
      </c>
      <c r="H37" s="39"/>
      <c r="I37" s="39"/>
      <c r="J37" s="39"/>
      <c r="K37" s="40">
        <f t="shared" si="1"/>
        <v>0</v>
      </c>
      <c r="L37" s="40"/>
      <c r="M37" s="40"/>
      <c r="N37" s="105"/>
      <c r="O37" s="106"/>
      <c r="P37" s="107"/>
      <c r="Q37" s="111"/>
      <c r="R37" s="112"/>
      <c r="S37" s="112"/>
      <c r="T37" s="113"/>
      <c r="U37" s="117"/>
      <c r="V37" s="118"/>
      <c r="W37" s="118"/>
      <c r="X37" s="119"/>
      <c r="Y37" s="117"/>
      <c r="Z37" s="118"/>
      <c r="AA37" s="118"/>
      <c r="AB37" s="119"/>
      <c r="AC37" s="117"/>
      <c r="AD37" s="118"/>
      <c r="AE37" s="118"/>
      <c r="AF37" s="119"/>
      <c r="AG37" s="117"/>
      <c r="AH37" s="118"/>
      <c r="AI37" s="118"/>
      <c r="AJ37" s="119"/>
      <c r="AK37" s="62"/>
      <c r="AL37" s="63"/>
      <c r="AM37" s="63"/>
      <c r="AN37" s="63"/>
      <c r="AO37" s="64"/>
      <c r="AP37" s="63"/>
      <c r="AQ37" s="63"/>
      <c r="AR37" s="63"/>
      <c r="AS37" s="63"/>
      <c r="AT37" s="63"/>
      <c r="AU37" s="62"/>
      <c r="AV37" s="63"/>
      <c r="AW37" s="63"/>
      <c r="AX37" s="63"/>
      <c r="AY37" s="64"/>
      <c r="AZ37" s="2" t="str">
        <f t="shared" si="0"/>
        <v>0</v>
      </c>
      <c r="BA37" s="2" t="str">
        <f t="shared" si="2"/>
        <v/>
      </c>
    </row>
    <row r="38" spans="1:53" ht="27.95" customHeight="1" x14ac:dyDescent="0.15">
      <c r="A38" s="88" t="s">
        <v>34</v>
      </c>
      <c r="B38" s="89"/>
      <c r="C38" s="89"/>
      <c r="D38" s="89"/>
      <c r="E38" s="89"/>
      <c r="F38" s="89"/>
      <c r="G38" s="89"/>
      <c r="H38" s="89"/>
      <c r="I38" s="89"/>
      <c r="J38" s="89"/>
      <c r="K38" s="89"/>
      <c r="L38" s="89"/>
      <c r="M38" s="89"/>
      <c r="N38" s="89"/>
      <c r="O38" s="89"/>
      <c r="P38" s="89"/>
      <c r="Q38" s="89"/>
      <c r="R38" s="89"/>
      <c r="S38" s="89"/>
      <c r="T38" s="90"/>
      <c r="U38" s="91">
        <f>SUM(U8:X37)</f>
        <v>0</v>
      </c>
      <c r="V38" s="92"/>
      <c r="W38" s="92"/>
      <c r="X38" s="92"/>
      <c r="Y38" s="91">
        <f>SUM(Y8:AB37)</f>
        <v>0</v>
      </c>
      <c r="Z38" s="92"/>
      <c r="AA38" s="92"/>
      <c r="AB38" s="93"/>
      <c r="AC38" s="91">
        <f>SUMIF(AC8:AF37,"&lt;&gt;#VALUE!")</f>
        <v>0</v>
      </c>
      <c r="AD38" s="92"/>
      <c r="AE38" s="92"/>
      <c r="AF38" s="93"/>
      <c r="AG38" s="91">
        <f>SUMIF(AG8:AJ37,"&lt;&gt;#VALUE!")</f>
        <v>0</v>
      </c>
      <c r="AH38" s="92"/>
      <c r="AI38" s="92"/>
      <c r="AJ38" s="92"/>
      <c r="AK38" s="10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</row>
    <row r="39" spans="1:53" ht="15" customHeight="1" x14ac:dyDescent="0.15"/>
    <row r="40" spans="1:53" ht="22.5" customHeight="1" x14ac:dyDescent="0.15">
      <c r="A40" s="76" t="s">
        <v>28</v>
      </c>
      <c r="B40" s="76"/>
      <c r="C40" s="76"/>
      <c r="D40" s="76"/>
      <c r="E40" s="76"/>
      <c r="F40" s="50"/>
      <c r="G40" s="51"/>
      <c r="H40" s="51"/>
      <c r="I40" s="51"/>
      <c r="J40" s="52"/>
      <c r="K40" s="50"/>
      <c r="L40" s="51"/>
      <c r="M40" s="51"/>
      <c r="N40" s="51"/>
      <c r="O40" s="52"/>
      <c r="P40" s="50"/>
      <c r="Q40" s="51"/>
      <c r="R40" s="51"/>
      <c r="S40" s="51"/>
      <c r="T40" s="52"/>
      <c r="U40" s="18"/>
      <c r="W40" s="32" t="s">
        <v>9</v>
      </c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4"/>
    </row>
    <row r="41" spans="1:53" ht="40.5" customHeight="1" x14ac:dyDescent="0.15">
      <c r="A41" s="88" t="s">
        <v>27</v>
      </c>
      <c r="B41" s="89"/>
      <c r="C41" s="89"/>
      <c r="D41" s="89"/>
      <c r="E41" s="89"/>
      <c r="F41" s="53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5"/>
      <c r="U41" s="28"/>
      <c r="W41" s="101"/>
      <c r="X41" s="35"/>
      <c r="Y41" s="35"/>
      <c r="Z41" s="35"/>
      <c r="AA41" s="35"/>
      <c r="AB41" s="35"/>
      <c r="AC41" s="35"/>
      <c r="AD41" s="35"/>
      <c r="AE41" s="35"/>
      <c r="AF41" s="35"/>
      <c r="AG41" s="35"/>
      <c r="AH41" s="94" t="s">
        <v>26</v>
      </c>
      <c r="AI41" s="94"/>
      <c r="AJ41" s="35"/>
      <c r="AK41" s="35"/>
      <c r="AL41" s="35"/>
      <c r="AM41" s="35"/>
      <c r="AN41" s="35"/>
      <c r="AO41" s="35"/>
      <c r="AP41" s="35"/>
      <c r="AQ41" s="35"/>
      <c r="AR41" s="35"/>
      <c r="AS41" s="35"/>
      <c r="AT41" s="36"/>
    </row>
    <row r="42" spans="1:53" ht="15" customHeight="1" x14ac:dyDescent="0.15"/>
    <row r="43" spans="1:53" ht="15" customHeight="1" x14ac:dyDescent="0.15"/>
  </sheetData>
  <sheetProtection algorithmName="SHA-512" hashValue="LrQUpG7k8xF9nW7WZMXqKSQZAwdkieyT42D/PMLqcSmnnLk3FkLimapi+i7l6Sn31xT5rs4UmOTmPBcTqQu6tg==" saltValue="aTsr+LSryTy+AEgyHPhWVw==" spinCount="100000" sheet="1" selectLockedCells="1"/>
  <mergeCells count="336">
    <mergeCell ref="A1:F1"/>
    <mergeCell ref="G1:H1"/>
    <mergeCell ref="A2:D3"/>
    <mergeCell ref="E2:F3"/>
    <mergeCell ref="G2:H3"/>
    <mergeCell ref="I2:J3"/>
    <mergeCell ref="A7:C7"/>
    <mergeCell ref="D7:J7"/>
    <mergeCell ref="K7:M7"/>
    <mergeCell ref="AJ2:AQ2"/>
    <mergeCell ref="AS2:AV3"/>
    <mergeCell ref="AJ3:AM3"/>
    <mergeCell ref="AN3:AQ3"/>
    <mergeCell ref="A4:D5"/>
    <mergeCell ref="F4:N4"/>
    <mergeCell ref="O4:T5"/>
    <mergeCell ref="V4:X5"/>
    <mergeCell ref="AA4:AC5"/>
    <mergeCell ref="AE4:AG5"/>
    <mergeCell ref="K2:L3"/>
    <mergeCell ref="M2:N3"/>
    <mergeCell ref="O2:T3"/>
    <mergeCell ref="V2:Y3"/>
    <mergeCell ref="AA2:AC3"/>
    <mergeCell ref="AE2:AH3"/>
    <mergeCell ref="AJ4:AL5"/>
    <mergeCell ref="AN4:AP5"/>
    <mergeCell ref="AS4:AU5"/>
    <mergeCell ref="F5:N5"/>
    <mergeCell ref="AU9:AY9"/>
    <mergeCell ref="N7:P7"/>
    <mergeCell ref="Q7:T7"/>
    <mergeCell ref="U7:X7"/>
    <mergeCell ref="Y7:AB7"/>
    <mergeCell ref="AC7:AF7"/>
    <mergeCell ref="AG7:AJ7"/>
    <mergeCell ref="AK7:AY7"/>
    <mergeCell ref="AU8:AY8"/>
    <mergeCell ref="D9:F9"/>
    <mergeCell ref="H9:J9"/>
    <mergeCell ref="K9:M9"/>
    <mergeCell ref="AK8:AO8"/>
    <mergeCell ref="AP8:AT8"/>
    <mergeCell ref="U8:X9"/>
    <mergeCell ref="Y8:AB9"/>
    <mergeCell ref="AC8:AF9"/>
    <mergeCell ref="AG8:AJ9"/>
    <mergeCell ref="Q8:T9"/>
    <mergeCell ref="D8:F8"/>
    <mergeCell ref="H8:J8"/>
    <mergeCell ref="K8:M8"/>
    <mergeCell ref="AK9:AO9"/>
    <mergeCell ref="AP9:AT9"/>
    <mergeCell ref="AK11:AO11"/>
    <mergeCell ref="AP11:AT11"/>
    <mergeCell ref="AU11:AY11"/>
    <mergeCell ref="D12:F12"/>
    <mergeCell ref="H12:J12"/>
    <mergeCell ref="K12:M12"/>
    <mergeCell ref="AU10:AY10"/>
    <mergeCell ref="D11:F11"/>
    <mergeCell ref="H11:J11"/>
    <mergeCell ref="K11:M11"/>
    <mergeCell ref="AK10:AO10"/>
    <mergeCell ref="AP10:AT10"/>
    <mergeCell ref="U10:X11"/>
    <mergeCell ref="Y10:AB11"/>
    <mergeCell ref="AC10:AF11"/>
    <mergeCell ref="AG10:AJ11"/>
    <mergeCell ref="Q10:T11"/>
    <mergeCell ref="D10:F10"/>
    <mergeCell ref="H10:J10"/>
    <mergeCell ref="K10:M10"/>
    <mergeCell ref="AK13:AO13"/>
    <mergeCell ref="AP13:AT13"/>
    <mergeCell ref="AU13:AY13"/>
    <mergeCell ref="D14:F14"/>
    <mergeCell ref="H14:J14"/>
    <mergeCell ref="K14:M14"/>
    <mergeCell ref="AU12:AY12"/>
    <mergeCell ref="D13:F13"/>
    <mergeCell ref="H13:J13"/>
    <mergeCell ref="K13:M13"/>
    <mergeCell ref="AK12:AO12"/>
    <mergeCell ref="AP12:AT12"/>
    <mergeCell ref="U12:X13"/>
    <mergeCell ref="Y12:AB13"/>
    <mergeCell ref="AC12:AF13"/>
    <mergeCell ref="AG12:AJ13"/>
    <mergeCell ref="Q12:T13"/>
    <mergeCell ref="AK15:AO15"/>
    <mergeCell ref="AP15:AT15"/>
    <mergeCell ref="AU15:AY15"/>
    <mergeCell ref="D16:F16"/>
    <mergeCell ref="H16:J16"/>
    <mergeCell ref="K16:M16"/>
    <mergeCell ref="AU14:AY14"/>
    <mergeCell ref="D15:F15"/>
    <mergeCell ref="H15:J15"/>
    <mergeCell ref="K15:M15"/>
    <mergeCell ref="AK14:AO14"/>
    <mergeCell ref="AP14:AT14"/>
    <mergeCell ref="U14:X15"/>
    <mergeCell ref="Y14:AB15"/>
    <mergeCell ref="AC14:AF15"/>
    <mergeCell ref="AG14:AJ15"/>
    <mergeCell ref="Q14:T15"/>
    <mergeCell ref="AK17:AO17"/>
    <mergeCell ref="AP17:AT17"/>
    <mergeCell ref="AU17:AY17"/>
    <mergeCell ref="D18:F18"/>
    <mergeCell ref="H18:J18"/>
    <mergeCell ref="K18:M18"/>
    <mergeCell ref="AU16:AY16"/>
    <mergeCell ref="D17:F17"/>
    <mergeCell ref="H17:J17"/>
    <mergeCell ref="K17:M17"/>
    <mergeCell ref="AK16:AO16"/>
    <mergeCell ref="AP16:AT16"/>
    <mergeCell ref="U16:X17"/>
    <mergeCell ref="Y16:AB17"/>
    <mergeCell ref="AC16:AF17"/>
    <mergeCell ref="AG16:AJ17"/>
    <mergeCell ref="Q16:T17"/>
    <mergeCell ref="AK19:AO19"/>
    <mergeCell ref="AP19:AT19"/>
    <mergeCell ref="AU19:AY19"/>
    <mergeCell ref="D20:F20"/>
    <mergeCell ref="H20:J20"/>
    <mergeCell ref="K20:M20"/>
    <mergeCell ref="AU18:AY18"/>
    <mergeCell ref="D19:F19"/>
    <mergeCell ref="H19:J19"/>
    <mergeCell ref="K19:M19"/>
    <mergeCell ref="AK18:AO18"/>
    <mergeCell ref="AP18:AT18"/>
    <mergeCell ref="U18:X19"/>
    <mergeCell ref="Y18:AB19"/>
    <mergeCell ref="AC18:AF19"/>
    <mergeCell ref="AG18:AJ19"/>
    <mergeCell ref="Q18:T19"/>
    <mergeCell ref="AK21:AO21"/>
    <mergeCell ref="AP21:AT21"/>
    <mergeCell ref="AU21:AY21"/>
    <mergeCell ref="D22:F22"/>
    <mergeCell ref="H22:J22"/>
    <mergeCell ref="K22:M22"/>
    <mergeCell ref="AU20:AY20"/>
    <mergeCell ref="D21:F21"/>
    <mergeCell ref="H21:J21"/>
    <mergeCell ref="K21:M21"/>
    <mergeCell ref="AK20:AO20"/>
    <mergeCell ref="AP20:AT20"/>
    <mergeCell ref="U20:X21"/>
    <mergeCell ref="Y20:AB21"/>
    <mergeCell ref="AC20:AF21"/>
    <mergeCell ref="AG20:AJ21"/>
    <mergeCell ref="Q20:T21"/>
    <mergeCell ref="AK23:AO23"/>
    <mergeCell ref="AP23:AT23"/>
    <mergeCell ref="AU23:AY23"/>
    <mergeCell ref="D24:F24"/>
    <mergeCell ref="H24:J24"/>
    <mergeCell ref="K24:M24"/>
    <mergeCell ref="AU22:AY22"/>
    <mergeCell ref="D23:F23"/>
    <mergeCell ref="H23:J23"/>
    <mergeCell ref="K23:M23"/>
    <mergeCell ref="AK22:AO22"/>
    <mergeCell ref="AP22:AT22"/>
    <mergeCell ref="U22:X23"/>
    <mergeCell ref="Y22:AB23"/>
    <mergeCell ref="AC22:AF23"/>
    <mergeCell ref="AG22:AJ23"/>
    <mergeCell ref="Q22:T23"/>
    <mergeCell ref="N22:P23"/>
    <mergeCell ref="AK25:AO25"/>
    <mergeCell ref="AP25:AT25"/>
    <mergeCell ref="AU25:AY25"/>
    <mergeCell ref="D26:F26"/>
    <mergeCell ref="H26:J26"/>
    <mergeCell ref="K26:M26"/>
    <mergeCell ref="AU24:AY24"/>
    <mergeCell ref="D25:F25"/>
    <mergeCell ref="H25:J25"/>
    <mergeCell ref="K25:M25"/>
    <mergeCell ref="AK24:AO24"/>
    <mergeCell ref="AP24:AT24"/>
    <mergeCell ref="U24:X25"/>
    <mergeCell ref="Y24:AB25"/>
    <mergeCell ref="AC24:AF25"/>
    <mergeCell ref="AG24:AJ25"/>
    <mergeCell ref="Q24:T25"/>
    <mergeCell ref="N24:P25"/>
    <mergeCell ref="AK27:AO27"/>
    <mergeCell ref="AP27:AT27"/>
    <mergeCell ref="AU27:AY27"/>
    <mergeCell ref="D28:F28"/>
    <mergeCell ref="H28:J28"/>
    <mergeCell ref="K28:M28"/>
    <mergeCell ref="AU26:AY26"/>
    <mergeCell ref="D27:F27"/>
    <mergeCell ref="H27:J27"/>
    <mergeCell ref="K27:M27"/>
    <mergeCell ref="AK26:AO26"/>
    <mergeCell ref="AP26:AT26"/>
    <mergeCell ref="U26:X27"/>
    <mergeCell ref="Y26:AB27"/>
    <mergeCell ref="AC26:AF27"/>
    <mergeCell ref="AG26:AJ27"/>
    <mergeCell ref="Q26:T27"/>
    <mergeCell ref="N26:P27"/>
    <mergeCell ref="AK29:AO29"/>
    <mergeCell ref="AP29:AT29"/>
    <mergeCell ref="AU29:AY29"/>
    <mergeCell ref="D30:F30"/>
    <mergeCell ref="H30:J30"/>
    <mergeCell ref="K30:M30"/>
    <mergeCell ref="AU28:AY28"/>
    <mergeCell ref="D29:F29"/>
    <mergeCell ref="H29:J29"/>
    <mergeCell ref="K29:M29"/>
    <mergeCell ref="AK28:AO28"/>
    <mergeCell ref="AP28:AT28"/>
    <mergeCell ref="U28:X29"/>
    <mergeCell ref="Y28:AB29"/>
    <mergeCell ref="AC28:AF29"/>
    <mergeCell ref="AG28:AJ29"/>
    <mergeCell ref="Q28:T29"/>
    <mergeCell ref="N28:P29"/>
    <mergeCell ref="AK31:AO31"/>
    <mergeCell ref="AP31:AT31"/>
    <mergeCell ref="AU31:AY31"/>
    <mergeCell ref="D32:F32"/>
    <mergeCell ref="H32:J32"/>
    <mergeCell ref="K32:M32"/>
    <mergeCell ref="AU30:AY30"/>
    <mergeCell ref="D31:F31"/>
    <mergeCell ref="H31:J31"/>
    <mergeCell ref="K31:M31"/>
    <mergeCell ref="AK30:AO30"/>
    <mergeCell ref="AP30:AT30"/>
    <mergeCell ref="U30:X31"/>
    <mergeCell ref="Y30:AB31"/>
    <mergeCell ref="AC30:AF31"/>
    <mergeCell ref="AG30:AJ31"/>
    <mergeCell ref="Q30:T31"/>
    <mergeCell ref="N30:P31"/>
    <mergeCell ref="AK33:AO33"/>
    <mergeCell ref="AP33:AT33"/>
    <mergeCell ref="AU33:AY33"/>
    <mergeCell ref="D34:F34"/>
    <mergeCell ref="H34:J34"/>
    <mergeCell ref="K34:M34"/>
    <mergeCell ref="AU32:AY32"/>
    <mergeCell ref="D33:F33"/>
    <mergeCell ref="H33:J33"/>
    <mergeCell ref="K33:M33"/>
    <mergeCell ref="AK32:AO32"/>
    <mergeCell ref="AP32:AT32"/>
    <mergeCell ref="U32:X33"/>
    <mergeCell ref="Y32:AB33"/>
    <mergeCell ref="AC32:AF33"/>
    <mergeCell ref="AG32:AJ33"/>
    <mergeCell ref="Q32:T33"/>
    <mergeCell ref="N32:P33"/>
    <mergeCell ref="AK35:AO35"/>
    <mergeCell ref="AP35:AT35"/>
    <mergeCell ref="AU35:AY35"/>
    <mergeCell ref="D36:F36"/>
    <mergeCell ref="H36:J36"/>
    <mergeCell ref="K36:M36"/>
    <mergeCell ref="AU34:AY34"/>
    <mergeCell ref="D35:F35"/>
    <mergeCell ref="H35:J35"/>
    <mergeCell ref="K35:M35"/>
    <mergeCell ref="AK34:AO34"/>
    <mergeCell ref="AP34:AT34"/>
    <mergeCell ref="U34:X35"/>
    <mergeCell ref="Y34:AB35"/>
    <mergeCell ref="AC34:AF35"/>
    <mergeCell ref="AG34:AJ35"/>
    <mergeCell ref="Q34:T35"/>
    <mergeCell ref="AK37:AO37"/>
    <mergeCell ref="AP37:AT37"/>
    <mergeCell ref="AU37:AY37"/>
    <mergeCell ref="A38:T38"/>
    <mergeCell ref="U38:X38"/>
    <mergeCell ref="Y38:AB38"/>
    <mergeCell ref="AC38:AF38"/>
    <mergeCell ref="AG38:AJ38"/>
    <mergeCell ref="Q36:T37"/>
    <mergeCell ref="AU36:AY36"/>
    <mergeCell ref="D37:F37"/>
    <mergeCell ref="H37:J37"/>
    <mergeCell ref="K37:M37"/>
    <mergeCell ref="AK36:AO36"/>
    <mergeCell ref="AP36:AT36"/>
    <mergeCell ref="U36:X37"/>
    <mergeCell ref="Y36:AB37"/>
    <mergeCell ref="AC36:AF37"/>
    <mergeCell ref="AG36:AJ37"/>
    <mergeCell ref="A40:E40"/>
    <mergeCell ref="F40:J40"/>
    <mergeCell ref="K40:O40"/>
    <mergeCell ref="P40:T40"/>
    <mergeCell ref="W40:AT40"/>
    <mergeCell ref="A41:E41"/>
    <mergeCell ref="F41:T41"/>
    <mergeCell ref="W41:AG41"/>
    <mergeCell ref="AH41:AI41"/>
    <mergeCell ref="AJ41:AT41"/>
    <mergeCell ref="A32:C33"/>
    <mergeCell ref="A34:C35"/>
    <mergeCell ref="A36:C37"/>
    <mergeCell ref="N8:P9"/>
    <mergeCell ref="N10:P11"/>
    <mergeCell ref="N12:P13"/>
    <mergeCell ref="N14:P15"/>
    <mergeCell ref="N16:P17"/>
    <mergeCell ref="N18:P19"/>
    <mergeCell ref="N20:P21"/>
    <mergeCell ref="A20:C21"/>
    <mergeCell ref="A22:C23"/>
    <mergeCell ref="A24:C25"/>
    <mergeCell ref="A26:C27"/>
    <mergeCell ref="A28:C29"/>
    <mergeCell ref="A30:C31"/>
    <mergeCell ref="A8:C9"/>
    <mergeCell ref="A10:C11"/>
    <mergeCell ref="A12:C13"/>
    <mergeCell ref="A14:C15"/>
    <mergeCell ref="A16:C17"/>
    <mergeCell ref="A18:C19"/>
    <mergeCell ref="N34:P35"/>
    <mergeCell ref="N36:P37"/>
  </mergeCells>
  <phoneticPr fontId="1"/>
  <conditionalFormatting sqref="F4">
    <cfRule type="expression" dxfId="23" priority="8">
      <formula>$F$4=""</formula>
    </cfRule>
  </conditionalFormatting>
  <conditionalFormatting sqref="W41:AG41">
    <cfRule type="expression" dxfId="22" priority="7">
      <formula>$W$41=""</formula>
    </cfRule>
  </conditionalFormatting>
  <conditionalFormatting sqref="AS4:AU5">
    <cfRule type="expression" dxfId="21" priority="6">
      <formula>$AS$4=""</formula>
    </cfRule>
  </conditionalFormatting>
  <conditionalFormatting sqref="E2 G2 I2 K2 M2">
    <cfRule type="expression" dxfId="20" priority="5">
      <formula>E$2=""</formula>
    </cfRule>
  </conditionalFormatting>
  <conditionalFormatting sqref="F40 K40 P40">
    <cfRule type="expression" dxfId="19" priority="4">
      <formula>F$40=""</formula>
    </cfRule>
  </conditionalFormatting>
  <conditionalFormatting sqref="AE4:AG5">
    <cfRule type="expression" dxfId="18" priority="3">
      <formula>$AE$4=""</formula>
    </cfRule>
  </conditionalFormatting>
  <conditionalFormatting sqref="A1">
    <cfRule type="expression" dxfId="17" priority="9">
      <formula>$A$1=""</formula>
    </cfRule>
  </conditionalFormatting>
  <conditionalFormatting sqref="A8 A10 A12 A14 A16 A18 A20 A22 A24 A26 A28 A30 A32 A34 A36">
    <cfRule type="expression" dxfId="16" priority="10">
      <formula>AND($D8&lt;&gt;"",$A8="")</formula>
    </cfRule>
  </conditionalFormatting>
  <conditionalFormatting sqref="AK8:AO37">
    <cfRule type="expression" dxfId="15" priority="11">
      <formula>AND($A8&lt;&gt;"",$AK8="")</formula>
    </cfRule>
  </conditionalFormatting>
  <conditionalFormatting sqref="O4:T5">
    <cfRule type="expression" dxfId="14" priority="12">
      <formula>$O$4=""</formula>
    </cfRule>
  </conditionalFormatting>
  <conditionalFormatting sqref="D8:J37">
    <cfRule type="expression" dxfId="13" priority="13">
      <formula>AND($H8&lt;&gt;"",$D8&gt;$H8)</formula>
    </cfRule>
  </conditionalFormatting>
  <conditionalFormatting sqref="D8:F37">
    <cfRule type="expression" dxfId="12" priority="14">
      <formula>AND($H8&lt;&gt;"",$D8="")</formula>
    </cfRule>
    <cfRule type="expression" dxfId="11" priority="15">
      <formula>AND($A8&lt;&gt;"",$D8="")</formula>
    </cfRule>
  </conditionalFormatting>
  <conditionalFormatting sqref="V4:X5">
    <cfRule type="expression" dxfId="10" priority="16">
      <formula>$V$4=""</formula>
    </cfRule>
  </conditionalFormatting>
  <conditionalFormatting sqref="AJ41">
    <cfRule type="expression" dxfId="9" priority="17">
      <formula>$AJ$41=""</formula>
    </cfRule>
  </conditionalFormatting>
  <conditionalFormatting sqref="W41:AJ41">
    <cfRule type="expression" dxfId="8" priority="18">
      <formula>AND($AJ$41&lt;&gt;"",$W$41&gt;$AJ$41)</formula>
    </cfRule>
  </conditionalFormatting>
  <conditionalFormatting sqref="AU8:AY37">
    <cfRule type="expression" dxfId="7" priority="19">
      <formula>AND($AP8="",$AU8&lt;&gt;"")</formula>
    </cfRule>
  </conditionalFormatting>
  <conditionalFormatting sqref="AP8:AT37">
    <cfRule type="expression" dxfId="6" priority="20">
      <formula>AND($AK8="",$AP8&lt;&gt;"")</formula>
    </cfRule>
  </conditionalFormatting>
  <conditionalFormatting sqref="AN4:AP5">
    <cfRule type="expression" dxfId="5" priority="21">
      <formula>$AN$4=""</formula>
    </cfRule>
    <cfRule type="expression" dxfId="4" priority="22">
      <formula>AND(VLOOKUP($BB$10,$Q$8:$T$37,1)=$BB$10,$AN$4="")</formula>
    </cfRule>
  </conditionalFormatting>
  <conditionalFormatting sqref="AJ4:AL5">
    <cfRule type="expression" dxfId="3" priority="23">
      <formula>$AJ$4=""</formula>
    </cfRule>
    <cfRule type="expression" dxfId="2" priority="24">
      <formula>AND(VLOOKUP($BB$9,$Q$8:$T$37,1)=$BB$9,$AJ$4="")</formula>
    </cfRule>
  </conditionalFormatting>
  <conditionalFormatting sqref="AK9 AK11 AK13 AK15 AK17 AK19 AK21 AK23 AK25 AK27 AK29 AK31 AK33 AK35 AK37">
    <cfRule type="expression" dxfId="1" priority="2">
      <formula>AND($D9&lt;&gt;"",$AK9="")</formula>
    </cfRule>
  </conditionalFormatting>
  <conditionalFormatting sqref="H8:J37">
    <cfRule type="expression" dxfId="0" priority="1">
      <formula>AND($D8&lt;&gt;"",$H8="")</formula>
    </cfRule>
  </conditionalFormatting>
  <dataValidations count="17">
    <dataValidation type="time" imeMode="disabled" allowBlank="1" showInputMessage="1" showErrorMessage="1" errorTitle="利用時間エラー" error="入力範囲は、「0:00:00～23:59:59」までです。" sqref="D8:F37 H8:J37">
      <formula1>0</formula1>
      <formula2>0.999988425925926</formula2>
    </dataValidation>
    <dataValidation type="date" imeMode="disabled" allowBlank="1" showInputMessage="1" showErrorMessage="1" errorTitle="決定期間エラー" error="日付の値が不正です。" sqref="W41:AG41 AJ41">
      <formula1>1</formula1>
      <formula2>401768</formula2>
    </dataValidation>
    <dataValidation type="date" imeMode="disabled" allowBlank="1" showInputMessage="1" showErrorMessage="1" errorTitle="対象年月エラー" error="入力値が不正です。" sqref="A1">
      <formula1>1</formula1>
      <formula2>401768</formula2>
    </dataValidation>
    <dataValidation type="whole" imeMode="disabled" showInputMessage="1" showErrorMessage="1" errorTitle="利用日エラー" error="対象年月が空欄、もしくは_x000a_利用日の入力値が不正です。" sqref="A8:C37">
      <formula1>1</formula1>
      <formula2>IF(OR(MONTH($A$1)=4,MONTH($A$1)=6,MONTH($A$1)=9,MONTH($A$1)=11),30,IF(MONTH($A$1)=2,29,IF($A$1="",0,31)))</formula2>
    </dataValidation>
    <dataValidation type="time" imeMode="disabled" allowBlank="1" showInputMessage="1" showErrorMessage="1" errorTitle="時間エラー" error="入力範囲は、「0:00:00～23:59:59」までです。" sqref="K8:M37">
      <formula1>0</formula1>
      <formula2>0.999988425925926</formula2>
    </dataValidation>
    <dataValidation type="custom" imeMode="fullKatakana" allowBlank="1" showInputMessage="1" showErrorMessage="1" errorTitle="カナ氏名エラー" error="半角文字が入力されているか、_x000a_全角３２文字を超えています。" sqref="F4">
      <formula1>AND(LEN($F4)*2=LENB($F4),MOD(LENB($F4),2)=0,LENB($F4)&lt;65)</formula1>
    </dataValidation>
    <dataValidation type="custom" imeMode="hiragana" allowBlank="1" showInputMessage="1" showErrorMessage="1" errorTitle="漢字氏名エラー" error="半角文字が入力されているか、_x000a_全角３２文字を超えています。" sqref="F5">
      <formula1>AND(LEN($F5)*2=LENB($F5),MOD(LENB($F5),2)=0,LENB($F5)&lt;65)</formula1>
    </dataValidation>
    <dataValidation type="whole" imeMode="disabled" allowBlank="1" showInputMessage="1" showErrorMessage="1" errorTitle="受給者番号エラー" error="入力範囲は、0～9です。" sqref="E2 G2 I2 K2 M2">
      <formula1>0</formula1>
      <formula2>9</formula2>
    </dataValidation>
    <dataValidation imeMode="hiragana" allowBlank="1" showInputMessage="1" showErrorMessage="1" sqref="F41"/>
    <dataValidation type="whole" imeMode="disabled" allowBlank="1" showInputMessage="1" showErrorMessage="1" errorTitle="事業所番号エラー" error="入力範囲は、0～9です。" sqref="F40:T40">
      <formula1>0</formula1>
      <formula2>9</formula2>
    </dataValidation>
    <dataValidation type="whole" imeMode="disabled" allowBlank="1" showInputMessage="1" showErrorMessage="1" errorTitle="送迎エラー" error="入力値が不正です。" sqref="AN4:AP5 AJ4:AL5">
      <formula1>0</formula1>
      <formula2>99999</formula2>
    </dataValidation>
    <dataValidation type="date" imeMode="disabled" allowBlank="1" showInputMessage="1" showErrorMessage="1" errorTitle="生年月日エラー" error="入力値が不正です。" sqref="O4:U5">
      <formula1>1</formula1>
      <formula2>401768</formula2>
    </dataValidation>
    <dataValidation type="whole" imeMode="disabled" allowBlank="1" showInputMessage="1" showErrorMessage="1" errorTitle="契約量エラー" error="契約量の入力値が不正です。" sqref="V4:X5">
      <formula1>1</formula1>
      <formula2>31</formula2>
    </dataValidation>
    <dataValidation type="list" imeMode="hiragana" allowBlank="1" showInputMessage="1" showErrorMessage="1" errorTitle="管理票エラー" error="「有」または「無」以外は入力できません。" sqref="AA4:AC5">
      <formula1>"有,無"</formula1>
    </dataValidation>
    <dataValidation type="whole" imeMode="disabled" allowBlank="1" showInputMessage="1" showErrorMessage="1" errorTitle="重度加算エラー" error="入力値が不正です。" sqref="AE4:AG5">
      <formula1>0</formula1>
      <formula2>99999</formula2>
    </dataValidation>
    <dataValidation type="whole" imeMode="disabled" allowBlank="1" showInputMessage="1" showErrorMessage="1" errorTitle="負担額掛率エラー" error="負担額掛率は、0～100の間です。" sqref="AS4:AU5">
      <formula1>0</formula1>
      <formula2>100</formula2>
    </dataValidation>
    <dataValidation type="whole" imeMode="disabled" allowBlank="1" showInputMessage="1" showErrorMessage="1" errorTitle="送迎エラー" error="入力範囲は、「0～2」です。_x000a_0：未指定_x000a_1：片道_x000a_2：往復" promptTitle="送迎区分" prompt="0：未指定_x000a_1：片道_x000a_2：往復" sqref="Q8:T37">
      <formula1>0</formula1>
      <formula2>2</formula2>
    </dataValidation>
  </dataValidations>
  <printOptions horizontalCentered="1" verticalCentered="1"/>
  <pageMargins left="0.78740157480314965" right="0.19685039370078741" top="0.59055118110236227" bottom="0.59055118110236227" header="0.11811023622047245" footer="0.51181102362204722"/>
  <pageSetup paperSize="9" scale="74" orientation="portrait" errors="blank" r:id="rId1"/>
  <headerFooter alignWithMargins="0">
    <oddHeader>&amp;L日中一時支援事業明細票</oddHead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imeMode="hiragana" allowBlank="1" showInputMessage="1" showErrorMessage="1" errorTitle="対応職員エラー" error="入力値が不正です。_x000a_リストから選択、もしくは正しい値を入力してください。">
          <x14:formula1>
            <xm:f>職員メンテ!$B$2:$B$21</xm:f>
          </x14:formula1>
          <xm:sqref>AK8:AY37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workbookViewId="0">
      <selection activeCell="B10" sqref="B10"/>
    </sheetView>
  </sheetViews>
  <sheetFormatPr defaultColWidth="11.25" defaultRowHeight="22.5" customHeight="1" x14ac:dyDescent="0.15"/>
  <cols>
    <col min="1" max="1" width="11.25" style="14"/>
    <col min="2" max="2" width="25.75" style="14" bestFit="1" customWidth="1"/>
    <col min="3" max="16384" width="11.25" style="14"/>
  </cols>
  <sheetData>
    <row r="1" spans="1:8" ht="22.5" customHeight="1" x14ac:dyDescent="0.15">
      <c r="A1" s="13" t="s">
        <v>25</v>
      </c>
      <c r="B1" s="13" t="s">
        <v>6</v>
      </c>
    </row>
    <row r="2" spans="1:8" ht="22.5" customHeight="1" x14ac:dyDescent="0.15">
      <c r="A2" s="13">
        <v>1</v>
      </c>
      <c r="B2" s="15"/>
      <c r="D2" s="120" t="s">
        <v>36</v>
      </c>
      <c r="E2" s="120"/>
      <c r="F2" s="121">
        <f>SUM(START:END!AC38)</f>
        <v>0</v>
      </c>
      <c r="G2" s="121"/>
      <c r="H2" s="14" t="s">
        <v>37</v>
      </c>
    </row>
    <row r="3" spans="1:8" ht="22.5" customHeight="1" x14ac:dyDescent="0.15">
      <c r="A3" s="13">
        <v>2</v>
      </c>
      <c r="B3" s="15"/>
      <c r="F3" s="14" t="s">
        <v>38</v>
      </c>
      <c r="G3" s="14">
        <f>COUNTA(START:END!A1)-1</f>
        <v>0</v>
      </c>
    </row>
    <row r="4" spans="1:8" ht="22.5" customHeight="1" x14ac:dyDescent="0.15">
      <c r="A4" s="13">
        <v>3</v>
      </c>
      <c r="B4" s="15"/>
    </row>
    <row r="5" spans="1:8" ht="22.5" customHeight="1" x14ac:dyDescent="0.15">
      <c r="A5" s="13">
        <v>4</v>
      </c>
      <c r="B5" s="15"/>
    </row>
    <row r="6" spans="1:8" ht="22.5" customHeight="1" x14ac:dyDescent="0.15">
      <c r="A6" s="13">
        <v>5</v>
      </c>
      <c r="B6" s="15"/>
    </row>
    <row r="7" spans="1:8" ht="22.5" customHeight="1" x14ac:dyDescent="0.15">
      <c r="A7" s="13">
        <v>6</v>
      </c>
      <c r="B7" s="15"/>
    </row>
    <row r="8" spans="1:8" ht="22.5" customHeight="1" x14ac:dyDescent="0.15">
      <c r="A8" s="13">
        <v>7</v>
      </c>
      <c r="B8" s="15"/>
    </row>
    <row r="9" spans="1:8" ht="22.5" customHeight="1" x14ac:dyDescent="0.15">
      <c r="A9" s="13">
        <v>8</v>
      </c>
      <c r="B9" s="15"/>
    </row>
    <row r="10" spans="1:8" ht="22.5" customHeight="1" x14ac:dyDescent="0.15">
      <c r="A10" s="13">
        <v>9</v>
      </c>
      <c r="B10" s="15"/>
    </row>
    <row r="11" spans="1:8" ht="22.5" customHeight="1" x14ac:dyDescent="0.15">
      <c r="A11" s="13">
        <v>10</v>
      </c>
      <c r="B11" s="15"/>
    </row>
    <row r="12" spans="1:8" ht="22.5" customHeight="1" x14ac:dyDescent="0.15">
      <c r="A12" s="13">
        <v>11</v>
      </c>
      <c r="B12" s="15"/>
    </row>
    <row r="13" spans="1:8" ht="22.5" customHeight="1" x14ac:dyDescent="0.15">
      <c r="A13" s="13">
        <v>12</v>
      </c>
      <c r="B13" s="15"/>
    </row>
    <row r="14" spans="1:8" ht="22.5" customHeight="1" x14ac:dyDescent="0.15">
      <c r="A14" s="13">
        <v>13</v>
      </c>
      <c r="B14" s="15"/>
    </row>
    <row r="15" spans="1:8" ht="22.5" customHeight="1" x14ac:dyDescent="0.15">
      <c r="A15" s="13">
        <v>14</v>
      </c>
      <c r="B15" s="15"/>
    </row>
    <row r="16" spans="1:8" ht="22.5" customHeight="1" x14ac:dyDescent="0.15">
      <c r="A16" s="13">
        <v>15</v>
      </c>
      <c r="B16" s="15"/>
    </row>
    <row r="17" spans="1:2" ht="22.5" customHeight="1" x14ac:dyDescent="0.15">
      <c r="A17" s="13">
        <v>16</v>
      </c>
      <c r="B17" s="15"/>
    </row>
    <row r="18" spans="1:2" ht="22.5" customHeight="1" x14ac:dyDescent="0.15">
      <c r="A18" s="13">
        <v>17</v>
      </c>
      <c r="B18" s="15"/>
    </row>
    <row r="19" spans="1:2" ht="22.5" customHeight="1" x14ac:dyDescent="0.15">
      <c r="A19" s="13">
        <v>18</v>
      </c>
      <c r="B19" s="15"/>
    </row>
    <row r="20" spans="1:2" ht="22.5" customHeight="1" x14ac:dyDescent="0.15">
      <c r="A20" s="13">
        <v>19</v>
      </c>
      <c r="B20" s="15"/>
    </row>
    <row r="21" spans="1:2" ht="22.5" customHeight="1" x14ac:dyDescent="0.15">
      <c r="A21" s="13">
        <v>20</v>
      </c>
      <c r="B21" s="15"/>
    </row>
  </sheetData>
  <sheetProtection algorithmName="SHA-512" hashValue="Ov2EMbEjc/cUtp9JnTZoGOpBYfkuiNGBv36ka+gMExmJ8qrJqnVGrz4bOnbPbtGoBZd40JtSFL8LYRWWcyPvtA==" saltValue="HeMlF8j/8PF16CB2sLjViw==" spinCount="100000" sheet="1" objects="1" scenarios="1" selectLockedCells="1"/>
  <mergeCells count="2">
    <mergeCell ref="D2:E2"/>
    <mergeCell ref="F2:G2"/>
  </mergeCells>
  <phoneticPr fontId="1"/>
  <dataValidations count="1">
    <dataValidation type="custom" imeMode="hiragana" allowBlank="1" showInputMessage="1" showErrorMessage="1" errorTitle="氏名入力エラー" error="半角文字が入力されているか、_x000a_全角１６文字を超えています。" sqref="B2:B21">
      <formula1>AND(LEN(B2)*2=LENB(B2),MOD(LENB(B2),2)=0,LENB(B2)&lt;33)</formula1>
    </dataValidation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Q34:Q35"/>
  <sheetViews>
    <sheetView workbookViewId="0"/>
  </sheetViews>
  <sheetFormatPr defaultRowHeight="13.5" x14ac:dyDescent="0.15"/>
  <sheetData>
    <row r="34" spans="17:17" ht="14.25" thickBot="1" x14ac:dyDescent="0.2"/>
    <row r="35" spans="17:17" ht="14.25" thickBot="1" x14ac:dyDescent="0.2">
      <c r="Q35" s="29"/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2</vt:i4>
      </vt:variant>
    </vt:vector>
  </HeadingPairs>
  <TitlesOfParts>
    <vt:vector size="7" baseType="lpstr">
      <vt:lpstr>START</vt:lpstr>
      <vt:lpstr>日中一時支援明細</vt:lpstr>
      <vt:lpstr>日中一時支援明細 (2)</vt:lpstr>
      <vt:lpstr>職員メンテ</vt:lpstr>
      <vt:lpstr>END</vt:lpstr>
      <vt:lpstr>日中一時支援明細!Print_Area</vt:lpstr>
      <vt:lpstr>'日中一時支援明細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柳本 祐斗</dc:creator>
  <cp:lastModifiedBy>辻本 義彦</cp:lastModifiedBy>
  <cp:lastPrinted>2019-12-05T05:08:48Z</cp:lastPrinted>
  <dcterms:created xsi:type="dcterms:W3CDTF">2010-12-03T02:39:47Z</dcterms:created>
  <dcterms:modified xsi:type="dcterms:W3CDTF">2021-04-21T10:54:46Z</dcterms:modified>
</cp:coreProperties>
</file>