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82349A43-6851-4820-A1A1-2FA086ED9008}" xr6:coauthVersionLast="47" xr6:coauthVersionMax="47" xr10:uidLastSave="{00000000-0000-0000-0000-000000000000}"/>
  <bookViews>
    <workbookView xWindow="-120" yWindow="-120" windowWidth="20730" windowHeight="11040" tabRatio="790" xr2:uid="{00000000-000D-0000-FFFF-FFFF00000000}"/>
  </bookViews>
  <sheets>
    <sheet name="①報告書" sheetId="4" r:id="rId1"/>
    <sheet name="②地域活動" sheetId="8" r:id="rId2"/>
    <sheet name="②-2 区分詳細（例）" sheetId="13" r:id="rId3"/>
    <sheet name="③活動実施報告書" sheetId="7" r:id="rId4"/>
    <sheet name="④収支決算書" sheetId="19" r:id="rId5"/>
    <sheet name="⑤繰越金使途内訳表" sheetId="15" r:id="rId6"/>
    <sheet name="⑥いこいの家利用状況調査表" sheetId="17" r:id="rId7"/>
  </sheets>
  <definedNames>
    <definedName name="_xlnm.Print_Area" localSheetId="0">①報告書!$A$8:$Z$47</definedName>
    <definedName name="_xlnm.Print_Area" localSheetId="2">'②-2 区分詳細（例）'!$A$3:$K$88</definedName>
    <definedName name="_xlnm.Print_Area" localSheetId="1">②地域活動!$A$2:$N$33</definedName>
    <definedName name="_xlnm.Print_Area" localSheetId="3">③活動実施報告書!$A$2:$X$26</definedName>
    <definedName name="_xlnm.Print_Area" localSheetId="4">④収支決算書!$A$3:$J$38</definedName>
    <definedName name="_xlnm.Print_Area" localSheetId="5">⑤繰越金使途内訳表!$A$2:$K$30</definedName>
    <definedName name="_xlnm.Print_Area" localSheetId="6">⑥いこいの家利用状況調査表!$A$2:$T$46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5" i="17" l="1"/>
  <c r="F45" i="17"/>
  <c r="M45" i="17" s="1"/>
  <c r="A45" i="17"/>
  <c r="O43" i="17"/>
  <c r="L43" i="17"/>
  <c r="I43" i="17"/>
  <c r="S42" i="17"/>
  <c r="R42" i="17"/>
  <c r="P42" i="17"/>
  <c r="O42" i="17"/>
  <c r="M42" i="17"/>
  <c r="L42" i="17"/>
  <c r="J42" i="17"/>
  <c r="I42" i="17"/>
  <c r="H42" i="17"/>
  <c r="G42" i="17"/>
  <c r="F42" i="17"/>
  <c r="D42" i="17"/>
  <c r="C42" i="17"/>
  <c r="T40" i="17"/>
  <c r="Q40" i="17"/>
  <c r="N40" i="17"/>
  <c r="K40" i="17"/>
  <c r="H40" i="17"/>
  <c r="E40" i="17"/>
  <c r="T39" i="17"/>
  <c r="Q39" i="17"/>
  <c r="N39" i="17"/>
  <c r="K39" i="17"/>
  <c r="H39" i="17"/>
  <c r="E39" i="17"/>
  <c r="T38" i="17"/>
  <c r="Q38" i="17"/>
  <c r="N38" i="17"/>
  <c r="K38" i="17"/>
  <c r="H38" i="17"/>
  <c r="E38" i="17"/>
  <c r="T37" i="17"/>
  <c r="Q37" i="17"/>
  <c r="N37" i="17"/>
  <c r="K37" i="17"/>
  <c r="H37" i="17"/>
  <c r="E37" i="17"/>
  <c r="T36" i="17"/>
  <c r="Q36" i="17"/>
  <c r="N36" i="17"/>
  <c r="K36" i="17"/>
  <c r="H36" i="17"/>
  <c r="E36" i="17"/>
  <c r="T35" i="17"/>
  <c r="Q35" i="17"/>
  <c r="N35" i="17"/>
  <c r="K35" i="17"/>
  <c r="H35" i="17"/>
  <c r="E35" i="17"/>
  <c r="T34" i="17"/>
  <c r="Q34" i="17"/>
  <c r="N34" i="17"/>
  <c r="K34" i="17"/>
  <c r="H34" i="17"/>
  <c r="E34" i="17"/>
  <c r="T33" i="17"/>
  <c r="Q33" i="17"/>
  <c r="N33" i="17"/>
  <c r="K33" i="17"/>
  <c r="H33" i="17"/>
  <c r="E33" i="17"/>
  <c r="T32" i="17"/>
  <c r="Q32" i="17"/>
  <c r="N32" i="17"/>
  <c r="K32" i="17"/>
  <c r="H32" i="17"/>
  <c r="E32" i="17"/>
  <c r="T31" i="17"/>
  <c r="Q31" i="17"/>
  <c r="N31" i="17"/>
  <c r="K31" i="17"/>
  <c r="H31" i="17"/>
  <c r="E31" i="17"/>
  <c r="T30" i="17"/>
  <c r="Q30" i="17"/>
  <c r="N30" i="17"/>
  <c r="K30" i="17"/>
  <c r="H30" i="17"/>
  <c r="E30" i="17"/>
  <c r="T29" i="17"/>
  <c r="Q29" i="17"/>
  <c r="N29" i="17"/>
  <c r="K29" i="17"/>
  <c r="H29" i="17"/>
  <c r="E29" i="17"/>
  <c r="T28" i="17"/>
  <c r="Q28" i="17"/>
  <c r="N28" i="17"/>
  <c r="K28" i="17"/>
  <c r="H28" i="17"/>
  <c r="E28" i="17"/>
  <c r="T27" i="17"/>
  <c r="Q27" i="17"/>
  <c r="N27" i="17"/>
  <c r="K27" i="17"/>
  <c r="H27" i="17"/>
  <c r="E27" i="17"/>
  <c r="T26" i="17"/>
  <c r="Q26" i="17"/>
  <c r="N26" i="17"/>
  <c r="K26" i="17"/>
  <c r="H26" i="17"/>
  <c r="E26" i="17"/>
  <c r="T25" i="17"/>
  <c r="Q25" i="17"/>
  <c r="N25" i="17"/>
  <c r="K25" i="17"/>
  <c r="H25" i="17"/>
  <c r="E25" i="17"/>
  <c r="T24" i="17"/>
  <c r="Q24" i="17"/>
  <c r="N24" i="17"/>
  <c r="K24" i="17"/>
  <c r="H24" i="17"/>
  <c r="E24" i="17"/>
  <c r="T23" i="17"/>
  <c r="Q23" i="17"/>
  <c r="N23" i="17"/>
  <c r="K23" i="17"/>
  <c r="H23" i="17"/>
  <c r="E23" i="17"/>
  <c r="T22" i="17"/>
  <c r="Q22" i="17"/>
  <c r="N22" i="17"/>
  <c r="K22" i="17"/>
  <c r="H22" i="17"/>
  <c r="E22" i="17"/>
  <c r="T21" i="17"/>
  <c r="Q21" i="17"/>
  <c r="N21" i="17"/>
  <c r="K21" i="17"/>
  <c r="H21" i="17"/>
  <c r="E21" i="17"/>
  <c r="T20" i="17"/>
  <c r="Q20" i="17"/>
  <c r="N20" i="17"/>
  <c r="K20" i="17"/>
  <c r="H20" i="17"/>
  <c r="E20" i="17"/>
  <c r="T19" i="17"/>
  <c r="Q19" i="17"/>
  <c r="N19" i="17"/>
  <c r="K19" i="17"/>
  <c r="H19" i="17"/>
  <c r="E19" i="17"/>
  <c r="T18" i="17"/>
  <c r="Q18" i="17"/>
  <c r="N18" i="17"/>
  <c r="K18" i="17"/>
  <c r="H18" i="17"/>
  <c r="E18" i="17"/>
  <c r="T17" i="17"/>
  <c r="Q17" i="17"/>
  <c r="N17" i="17"/>
  <c r="K17" i="17"/>
  <c r="H17" i="17"/>
  <c r="E17" i="17"/>
  <c r="T16" i="17"/>
  <c r="Q16" i="17"/>
  <c r="N16" i="17"/>
  <c r="K16" i="17"/>
  <c r="H16" i="17"/>
  <c r="E16" i="17"/>
  <c r="T15" i="17"/>
  <c r="Q15" i="17"/>
  <c r="N15" i="17"/>
  <c r="K15" i="17"/>
  <c r="H15" i="17"/>
  <c r="E15" i="17"/>
  <c r="T14" i="17"/>
  <c r="Q14" i="17"/>
  <c r="N14" i="17"/>
  <c r="K14" i="17"/>
  <c r="H14" i="17"/>
  <c r="E14" i="17"/>
  <c r="T13" i="17"/>
  <c r="Q13" i="17"/>
  <c r="N13" i="17"/>
  <c r="K13" i="17"/>
  <c r="H13" i="17"/>
  <c r="E13" i="17"/>
  <c r="T12" i="17"/>
  <c r="Q12" i="17"/>
  <c r="N12" i="17"/>
  <c r="K12" i="17"/>
  <c r="H12" i="17"/>
  <c r="E12" i="17"/>
  <c r="T11" i="17"/>
  <c r="R43" i="17" s="1"/>
  <c r="Q11" i="17"/>
  <c r="N11" i="17"/>
  <c r="K11" i="17"/>
  <c r="H11" i="17"/>
  <c r="E11" i="17"/>
  <c r="T10" i="17"/>
  <c r="Q10" i="17"/>
  <c r="Q42" i="17" s="1"/>
  <c r="N10" i="17"/>
  <c r="N42" i="17" s="1"/>
  <c r="K10" i="17"/>
  <c r="K42" i="17" s="1"/>
  <c r="H10" i="17"/>
  <c r="F43" i="17" s="1"/>
  <c r="E10" i="17"/>
  <c r="E42" i="17" s="1"/>
  <c r="R8" i="17"/>
  <c r="O8" i="17"/>
  <c r="L8" i="17"/>
  <c r="I8" i="17"/>
  <c r="F8" i="17"/>
  <c r="M6" i="17"/>
  <c r="M5" i="17"/>
  <c r="A4" i="17"/>
  <c r="B23" i="15"/>
  <c r="J22" i="15"/>
  <c r="J17" i="15"/>
  <c r="I7" i="15"/>
  <c r="B7" i="15"/>
  <c r="A6" i="15"/>
  <c r="I5" i="15"/>
  <c r="J37" i="19"/>
  <c r="F36" i="19"/>
  <c r="F34" i="19"/>
  <c r="J33" i="19"/>
  <c r="J23" i="19"/>
  <c r="J34" i="19" s="1"/>
  <c r="K15" i="19"/>
  <c r="R14" i="19"/>
  <c r="O14" i="19"/>
  <c r="J36" i="19" s="1"/>
  <c r="J38" i="19" s="1"/>
  <c r="J8" i="15" s="1"/>
  <c r="K10" i="19"/>
  <c r="I5" i="19"/>
  <c r="A3" i="19"/>
  <c r="A2" i="19"/>
  <c r="L4" i="7"/>
  <c r="A2" i="7"/>
  <c r="Z9" i="8"/>
  <c r="J6" i="8"/>
  <c r="G4" i="8"/>
  <c r="A2" i="8"/>
  <c r="M24" i="4"/>
  <c r="A21" i="4"/>
  <c r="U12" i="4"/>
  <c r="F37" i="19" l="1"/>
  <c r="F38" i="19"/>
  <c r="F7" i="15"/>
  <c r="T42" i="17"/>
  <c r="C43" i="17"/>
  <c r="R45" i="17" s="1"/>
  <c r="J7" i="15" l="1"/>
  <c r="A39" i="19"/>
  <c r="J23" i="15" l="1"/>
  <c r="J24" i="15" s="1"/>
  <c r="M2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24" authorId="0" shapeId="0" xr:uid="{00000000-0006-0000-0000-000001000000}">
      <text>
        <r>
          <rPr>
            <b/>
            <sz val="11"/>
            <color indexed="81"/>
            <rFont val="ＭＳ Ｐゴシック"/>
            <family val="3"/>
            <charset val="128"/>
          </rPr>
          <t>④収支決算書を入力後，自動で反映されます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2" authorId="0" shapeId="0" xr:uid="{00000000-0006-0000-0300-000001000000}">
      <text>
        <r>
          <rPr>
            <b/>
            <sz val="11"/>
            <color indexed="81"/>
            <rFont val="ＭＳ Ｐゴシック"/>
            <family val="3"/>
            <charset val="128"/>
          </rPr>
          <t>１回当たりの参加人数を入力してください。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9" authorId="0" shapeId="0" xr:uid="{00000000-0006-0000-0400-000001000000}">
      <text>
        <r>
          <rPr>
            <sz val="12"/>
            <color indexed="81"/>
            <rFont val="ＭＳ Ｐゴシック"/>
            <family val="3"/>
            <charset val="128"/>
          </rPr>
          <t>申請時の予算書と必ず一致させてください。</t>
        </r>
      </text>
    </comment>
    <comment ref="F11" authorId="0" shapeId="0" xr:uid="{00000000-0006-0000-0400-000002000000}">
      <text>
        <r>
          <rPr>
            <sz val="12"/>
            <color indexed="81"/>
            <rFont val="ＭＳ Ｐゴシック"/>
            <family val="3"/>
            <charset val="128"/>
          </rPr>
          <t>左の年会費及び人数の入力も忘れずに!</t>
        </r>
      </text>
    </comment>
    <comment ref="F14" authorId="0" shapeId="0" xr:uid="{00000000-0006-0000-0400-000003000000}">
      <text>
        <r>
          <rPr>
            <sz val="12"/>
            <color indexed="81"/>
            <rFont val="ＭＳ Ｐゴシック"/>
            <family val="3"/>
            <charset val="128"/>
          </rPr>
          <t>補助金交付決定通知書の金額を入力してください</t>
        </r>
      </text>
    </comment>
    <comment ref="F15" authorId="0" shapeId="0" xr:uid="{00000000-0006-0000-0400-000004000000}">
      <text>
        <r>
          <rPr>
            <sz val="12"/>
            <color indexed="81"/>
            <rFont val="ＭＳ Ｐゴシック"/>
            <family val="3"/>
            <charset val="128"/>
          </rPr>
          <t>申請時から区分数の変更がある場合にのみ入力してください
例①　区分数が２つ増える場合 → 8,000
例②　区分数が１つ減る場合 → -4,000</t>
        </r>
      </text>
    </comment>
    <comment ref="J18" authorId="0" shapeId="0" xr:uid="{00000000-0006-0000-0400-000006000000}">
      <text>
        <r>
          <rPr>
            <sz val="11"/>
            <color indexed="81"/>
            <rFont val="ＭＳ Ｐゴシック"/>
            <family val="3"/>
            <charset val="128"/>
          </rPr>
          <t>決算額が申請時の予算額よりも少ない場合、補助金を返還していただきます。</t>
        </r>
      </text>
    </comment>
    <comment ref="F26" authorId="0" shapeId="0" xr:uid="{00000000-0006-0000-0400-000005000000}">
      <text>
        <r>
          <rPr>
            <sz val="12"/>
            <color indexed="81"/>
            <rFont val="ＭＳ Ｐゴシック"/>
            <family val="3"/>
            <charset val="128"/>
          </rPr>
          <t>申請時の予算書と必ず一致させてください。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00000000-0006-0000-0600-000002000000}">
      <text>
        <r>
          <rPr>
            <b/>
            <sz val="9"/>
            <color indexed="81"/>
            <rFont val="ＭＳ Ｐゴシック"/>
            <family val="3"/>
            <charset val="128"/>
          </rPr>
          <t>いこいの家の名前を入力してください。</t>
        </r>
      </text>
    </comment>
    <comment ref="C8" authorId="0" shapeId="0" xr:uid="{00000000-0006-0000-0600-000001000000}">
      <text>
        <r>
          <rPr>
            <b/>
            <sz val="9"/>
            <color indexed="81"/>
            <rFont val="ＭＳ Ｐゴシック"/>
            <family val="3"/>
            <charset val="128"/>
          </rPr>
          <t>上期は「４」を，下期は「10」を選択してください。</t>
        </r>
      </text>
    </comment>
  </commentList>
</comments>
</file>

<file path=xl/sharedStrings.xml><?xml version="1.0" encoding="utf-8"?>
<sst xmlns="http://schemas.openxmlformats.org/spreadsheetml/2006/main" count="339" uniqueCount="203">
  <si>
    <t>６　慶弔費</t>
    <rPh sb="2" eb="5">
      <t>ケイチョウヒ</t>
    </rPh>
    <phoneticPr fontId="2"/>
  </si>
  <si>
    <t>月</t>
    <rPh sb="0" eb="1">
      <t>ツキ</t>
    </rPh>
    <phoneticPr fontId="2"/>
  </si>
  <si>
    <t>簡易見守り</t>
    <rPh sb="0" eb="2">
      <t>カンイ</t>
    </rPh>
    <rPh sb="2" eb="4">
      <t>ミマモ</t>
    </rPh>
    <phoneticPr fontId="2"/>
  </si>
  <si>
    <t>女</t>
    <rPh sb="0" eb="1">
      <t>オンナ</t>
    </rPh>
    <phoneticPr fontId="2"/>
  </si>
  <si>
    <t>８月</t>
  </si>
  <si>
    <t>様式第５号</t>
    <rPh sb="0" eb="2">
      <t>ヨウシキ</t>
    </rPh>
    <rPh sb="2" eb="3">
      <t>ダイ</t>
    </rPh>
    <rPh sb="4" eb="5">
      <t>ゴウ</t>
    </rPh>
    <phoneticPr fontId="2"/>
  </si>
  <si>
    <t>(4)</t>
  </si>
  <si>
    <t>収入の部</t>
    <rPh sb="0" eb="2">
      <t>シュウニュウ</t>
    </rPh>
    <rPh sb="3" eb="4">
      <t>ブ</t>
    </rPh>
    <phoneticPr fontId="2"/>
  </si>
  <si>
    <t>（単位：円）</t>
    <rPh sb="1" eb="3">
      <t>タンイ</t>
    </rPh>
    <rPh sb="4" eb="5">
      <t>エン</t>
    </rPh>
    <phoneticPr fontId="2"/>
  </si>
  <si>
    <t>※この内訳表は補助金実績報告書類の収支決算書に添付すること（繰越金が少額あるいは</t>
    <rPh sb="3" eb="6">
      <t>ウチワケヒョウ</t>
    </rPh>
    <rPh sb="7" eb="10">
      <t>ホジョキン</t>
    </rPh>
    <rPh sb="10" eb="12">
      <t>ジッセキ</t>
    </rPh>
    <rPh sb="12" eb="14">
      <t>ホウコク</t>
    </rPh>
    <rPh sb="15" eb="16">
      <t>ルイ</t>
    </rPh>
    <rPh sb="23" eb="25">
      <t>テンプ</t>
    </rPh>
    <phoneticPr fontId="2"/>
  </si>
  <si>
    <t>年度　老人クラブ運営費補助金実績報告</t>
    <rPh sb="0" eb="2">
      <t>ネンド</t>
    </rPh>
    <phoneticPr fontId="2"/>
  </si>
  <si>
    <t>⑥【社会奉仕活動B】 ： その他の活動</t>
    <rPh sb="2" eb="4">
      <t>シャカイ</t>
    </rPh>
    <rPh sb="4" eb="6">
      <t>ホウシ</t>
    </rPh>
    <rPh sb="15" eb="16">
      <t>タ</t>
    </rPh>
    <phoneticPr fontId="2"/>
  </si>
  <si>
    <t>老人クラブ運営費補助金事業実績報告書</t>
    <rPh sb="0" eb="2">
      <t>ロウジン</t>
    </rPh>
    <rPh sb="5" eb="8">
      <t>ウンエイヒ</t>
    </rPh>
    <rPh sb="8" eb="11">
      <t>ホジョキン</t>
    </rPh>
    <rPh sb="11" eb="13">
      <t>ジギョウ</t>
    </rPh>
    <rPh sb="13" eb="15">
      <t>ジッセキ</t>
    </rPh>
    <rPh sb="15" eb="18">
      <t>ホウコクショ</t>
    </rPh>
    <phoneticPr fontId="2"/>
  </si>
  <si>
    <t>計</t>
    <rPh sb="0" eb="1">
      <t>ケイ</t>
    </rPh>
    <phoneticPr fontId="2"/>
  </si>
  <si>
    <t>31</t>
  </si>
  <si>
    <t>健康体操</t>
    <rPh sb="0" eb="2">
      <t>ケンコウ</t>
    </rPh>
    <rPh sb="2" eb="4">
      <t>タイソウ</t>
    </rPh>
    <phoneticPr fontId="2"/>
  </si>
  <si>
    <t>（地区社協・町内会等からの助成）</t>
  </si>
  <si>
    <t>支出</t>
    <rPh sb="0" eb="2">
      <t>シシュツ</t>
    </rPh>
    <phoneticPr fontId="2"/>
  </si>
  <si>
    <t>3</t>
  </si>
  <si>
    <t>６月</t>
  </si>
  <si>
    <t>日</t>
    <rPh sb="0" eb="1">
      <t>ニチ</t>
    </rPh>
    <phoneticPr fontId="2"/>
  </si>
  <si>
    <t>代表者氏名</t>
    <rPh sb="0" eb="3">
      <t>ダイヒョウシャ</t>
    </rPh>
    <rPh sb="3" eb="5">
      <t>シメイ</t>
    </rPh>
    <phoneticPr fontId="2"/>
  </si>
  <si>
    <t>研修会・講演会</t>
    <rPh sb="0" eb="3">
      <t>ケンシュウカイ</t>
    </rPh>
    <rPh sb="4" eb="7">
      <t>コウエンカイ</t>
    </rPh>
    <phoneticPr fontId="2"/>
  </si>
  <si>
    <t>会長</t>
    <rPh sb="0" eb="2">
      <t>カイチョウ</t>
    </rPh>
    <phoneticPr fontId="2"/>
  </si>
  <si>
    <t>主たる
参加人数</t>
    <rPh sb="0" eb="1">
      <t>シュ</t>
    </rPh>
    <rPh sb="4" eb="6">
      <t>サンカ</t>
    </rPh>
    <rPh sb="6" eb="8">
      <t>ニンズウ</t>
    </rPh>
    <phoneticPr fontId="2"/>
  </si>
  <si>
    <t>年</t>
    <rPh sb="0" eb="1">
      <t>ネン</t>
    </rPh>
    <phoneticPr fontId="2"/>
  </si>
  <si>
    <t>円／年
円／年</t>
    <rPh sb="0" eb="1">
      <t>エン</t>
    </rPh>
    <rPh sb="2" eb="3">
      <t>ネン</t>
    </rPh>
    <phoneticPr fontId="2"/>
  </si>
  <si>
    <t>７　報償費</t>
    <rPh sb="2" eb="5">
      <t>ホウショウヒ</t>
    </rPh>
    <phoneticPr fontId="2"/>
  </si>
  <si>
    <t>１　　補助金交付決定額</t>
    <rPh sb="3" eb="6">
      <t>ホジョキン</t>
    </rPh>
    <rPh sb="6" eb="8">
      <t>コウフ</t>
    </rPh>
    <rPh sb="8" eb="10">
      <t>ケッテイ</t>
    </rPh>
    <rPh sb="10" eb="11">
      <t>ガク</t>
    </rPh>
    <phoneticPr fontId="2"/>
  </si>
  <si>
    <t>）</t>
  </si>
  <si>
    <t>週・月</t>
    <rPh sb="0" eb="1">
      <t>シュウ</t>
    </rPh>
    <rPh sb="2" eb="3">
      <t>ツキ</t>
    </rPh>
    <phoneticPr fontId="2"/>
  </si>
  <si>
    <t>円</t>
    <rPh sb="0" eb="1">
      <t>エン</t>
    </rPh>
    <phoneticPr fontId="2"/>
  </si>
  <si>
    <t>その他（</t>
    <rPh sb="2" eb="3">
      <t>タ</t>
    </rPh>
    <phoneticPr fontId="2"/>
  </si>
  <si>
    <t>２　　報告書類</t>
    <rPh sb="3" eb="5">
      <t>ホウコク</t>
    </rPh>
    <rPh sb="5" eb="7">
      <t>ショルイ</t>
    </rPh>
    <phoneticPr fontId="2"/>
  </si>
  <si>
    <t>地域清掃関連</t>
    <rPh sb="0" eb="2">
      <t>チイキ</t>
    </rPh>
    <rPh sb="2" eb="4">
      <t>セイソウ</t>
    </rPh>
    <rPh sb="4" eb="6">
      <t>カンレン</t>
    </rPh>
    <phoneticPr fontId="2"/>
  </si>
  <si>
    <t>健康Ｂ</t>
    <rPh sb="0" eb="2">
      <t>ケンコウ</t>
    </rPh>
    <phoneticPr fontId="2"/>
  </si>
  <si>
    <t>※高齢者いこいの家の建物，設備又は備品の修繕費用若しくは備品購入費用について，積</t>
    <rPh sb="1" eb="4">
      <t>コウレイシャ</t>
    </rPh>
    <rPh sb="8" eb="9">
      <t>イエ</t>
    </rPh>
    <rPh sb="10" eb="12">
      <t>タテモノ</t>
    </rPh>
    <rPh sb="13" eb="15">
      <t>セツビ</t>
    </rPh>
    <rPh sb="15" eb="16">
      <t>マタ</t>
    </rPh>
    <rPh sb="17" eb="19">
      <t>ビヒン</t>
    </rPh>
    <rPh sb="20" eb="22">
      <t>シュウゼン</t>
    </rPh>
    <rPh sb="22" eb="24">
      <t>ヒヨウ</t>
    </rPh>
    <rPh sb="24" eb="25">
      <t>モ</t>
    </rPh>
    <rPh sb="28" eb="30">
      <t>ビヒン</t>
    </rPh>
    <rPh sb="30" eb="33">
      <t>コウニュウヒ</t>
    </rPh>
    <rPh sb="33" eb="34">
      <t>ヨウ</t>
    </rPh>
    <rPh sb="39" eb="40">
      <t>ツ</t>
    </rPh>
    <phoneticPr fontId="2"/>
  </si>
  <si>
    <t>うち補助対象経費合計額（B）</t>
    <rPh sb="2" eb="4">
      <t>ホジョ</t>
    </rPh>
    <rPh sb="4" eb="6">
      <t>タイショウ</t>
    </rPh>
    <rPh sb="6" eb="8">
      <t>ケイヒ</t>
    </rPh>
    <rPh sb="8" eb="10">
      <t>ゴウケイ</t>
    </rPh>
    <rPh sb="10" eb="11">
      <t>ガク</t>
    </rPh>
    <phoneticPr fontId="2"/>
  </si>
  <si>
    <t>老人クラブ名　</t>
    <rPh sb="0" eb="2">
      <t>ロウジン</t>
    </rPh>
    <rPh sb="5" eb="6">
      <t>メイ</t>
    </rPh>
    <phoneticPr fontId="2"/>
  </si>
  <si>
    <t>④【友愛活動B】 ： 特別な活動</t>
    <rPh sb="2" eb="4">
      <t>ユウアイ</t>
    </rPh>
    <rPh sb="4" eb="6">
      <t>カツドウ</t>
    </rPh>
    <phoneticPr fontId="2"/>
  </si>
  <si>
    <t>活動内容</t>
    <rPh sb="0" eb="2">
      <t>カツドウ</t>
    </rPh>
    <rPh sb="2" eb="4">
      <t>ナイヨウ</t>
    </rPh>
    <phoneticPr fontId="2"/>
  </si>
  <si>
    <t>活動実施報告書</t>
    <rPh sb="0" eb="2">
      <t>カツドウ</t>
    </rPh>
    <rPh sb="2" eb="4">
      <t>ジッシ</t>
    </rPh>
    <rPh sb="4" eb="6">
      <t>ホウコク</t>
    </rPh>
    <rPh sb="6" eb="7">
      <t>ショ</t>
    </rPh>
    <phoneticPr fontId="2"/>
  </si>
  <si>
    <t>３月</t>
  </si>
  <si>
    <t>７月</t>
  </si>
  <si>
    <t>回</t>
    <rPh sb="0" eb="1">
      <t>カイ</t>
    </rPh>
    <phoneticPr fontId="2"/>
  </si>
  <si>
    <t>１０月</t>
  </si>
  <si>
    <t>３　負担金・参加費</t>
  </si>
  <si>
    <t>月</t>
    <rPh sb="0" eb="1">
      <t>ガツ</t>
    </rPh>
    <phoneticPr fontId="2"/>
  </si>
  <si>
    <r>
      <t xml:space="preserve">③【友愛活動A】 </t>
    </r>
    <r>
      <rPr>
        <b/>
        <sz val="12"/>
        <rFont val="ＭＳ Ｐゴシック"/>
        <family val="3"/>
        <charset val="128"/>
      </rPr>
      <t>：</t>
    </r>
    <r>
      <rPr>
        <sz val="12"/>
        <rFont val="ＭＳ Ｐゴシック"/>
        <family val="3"/>
        <charset val="128"/>
      </rPr>
      <t xml:space="preserve"> 定例的な活動（対象者に対し月１回以上）</t>
    </r>
    <rPh sb="2" eb="4">
      <t>ユウアイ</t>
    </rPh>
    <rPh sb="4" eb="6">
      <t>カツドウ</t>
    </rPh>
    <phoneticPr fontId="2"/>
  </si>
  <si>
    <t>現金出納簿等の写し</t>
    <rPh sb="0" eb="2">
      <t>ゲンキン</t>
    </rPh>
    <rPh sb="2" eb="5">
      <t>スイトウボ</t>
    </rPh>
    <rPh sb="5" eb="6">
      <t>トウ</t>
    </rPh>
    <rPh sb="7" eb="8">
      <t>ウツ</t>
    </rPh>
    <phoneticPr fontId="2"/>
  </si>
  <si>
    <t>　　　合　　　　計（B+C=D）</t>
    <rPh sb="3" eb="4">
      <t>ゴウ</t>
    </rPh>
    <rPh sb="8" eb="9">
      <t>ケイ</t>
    </rPh>
    <phoneticPr fontId="2"/>
  </si>
  <si>
    <t>老人クラブ名</t>
    <rPh sb="0" eb="2">
      <t>ロウジン</t>
    </rPh>
    <rPh sb="5" eb="6">
      <t>メイ</t>
    </rPh>
    <phoneticPr fontId="2"/>
  </si>
  <si>
    <t>４月</t>
    <rPh sb="1" eb="2">
      <t>ガツ</t>
    </rPh>
    <phoneticPr fontId="2"/>
  </si>
  <si>
    <t>５月</t>
  </si>
  <si>
    <t>６　備品購入費</t>
    <rPh sb="2" eb="4">
      <t>ビヒン</t>
    </rPh>
    <rPh sb="4" eb="7">
      <t>コウニュウヒ</t>
    </rPh>
    <phoneticPr fontId="2"/>
  </si>
  <si>
    <t>９月</t>
  </si>
  <si>
    <t>１１月</t>
  </si>
  <si>
    <t>１２月</t>
  </si>
  <si>
    <t>１月</t>
  </si>
  <si>
    <t>２月</t>
  </si>
  <si>
    <t>区分</t>
    <rPh sb="0" eb="2">
      <t>クブン</t>
    </rPh>
    <phoneticPr fontId="2"/>
  </si>
  <si>
    <r>
      <t xml:space="preserve">①【健康増進活動A】 </t>
    </r>
    <r>
      <rPr>
        <b/>
        <sz val="12"/>
        <rFont val="ＭＳ Ｐゴシック"/>
        <family val="3"/>
        <charset val="128"/>
      </rPr>
      <t xml:space="preserve">： </t>
    </r>
    <r>
      <rPr>
        <sz val="12"/>
        <rFont val="ＭＳ Ｐゴシック"/>
        <family val="3"/>
        <charset val="128"/>
      </rPr>
      <t>定例的な活動（月１回以上）</t>
    </r>
  </si>
  <si>
    <r>
      <t xml:space="preserve">②【健康増進活動B】 </t>
    </r>
    <r>
      <rPr>
        <b/>
        <sz val="12"/>
        <rFont val="ＭＳ Ｐゴシック"/>
        <family val="3"/>
        <charset val="128"/>
      </rPr>
      <t xml:space="preserve">： </t>
    </r>
    <r>
      <rPr>
        <sz val="12"/>
        <rFont val="ＭＳ Ｐゴシック"/>
        <family val="3"/>
        <charset val="128"/>
      </rPr>
      <t>特別な活動（年１回以上）</t>
    </r>
  </si>
  <si>
    <t>友愛訪問・電話</t>
    <rPh sb="0" eb="2">
      <t>ユウアイ</t>
    </rPh>
    <rPh sb="2" eb="4">
      <t>ホウモン</t>
    </rPh>
    <rPh sb="5" eb="7">
      <t>デンワ</t>
    </rPh>
    <phoneticPr fontId="2"/>
  </si>
  <si>
    <t>⑤【社会奉仕活動A】 ： 環境美化活動</t>
    <rPh sb="2" eb="4">
      <t>シャカイ</t>
    </rPh>
    <rPh sb="4" eb="6">
      <t>ホウシ</t>
    </rPh>
    <rPh sb="13" eb="15">
      <t>カンキョウ</t>
    </rPh>
    <rPh sb="15" eb="17">
      <t>ビカ</t>
    </rPh>
    <rPh sb="17" eb="19">
      <t>カツドウ</t>
    </rPh>
    <phoneticPr fontId="2"/>
  </si>
  <si>
    <t>交通安全・防火・防犯関連</t>
    <rPh sb="0" eb="2">
      <t>コウツウ</t>
    </rPh>
    <rPh sb="2" eb="4">
      <t>アンゼン</t>
    </rPh>
    <rPh sb="5" eb="7">
      <t>ボウカ</t>
    </rPh>
    <rPh sb="8" eb="10">
      <t>ボウハン</t>
    </rPh>
    <rPh sb="10" eb="12">
      <t>カンレン</t>
    </rPh>
    <phoneticPr fontId="2"/>
  </si>
  <si>
    <t>支出の部</t>
    <rPh sb="0" eb="2">
      <t>シシュツ</t>
    </rPh>
    <rPh sb="3" eb="4">
      <t>ブ</t>
    </rPh>
    <phoneticPr fontId="2"/>
  </si>
  <si>
    <t>差引残額（A-D）
（次年度繰越金）</t>
    <rPh sb="0" eb="2">
      <t>サシヒキ</t>
    </rPh>
    <rPh sb="2" eb="4">
      <t>ザンガク</t>
    </rPh>
    <rPh sb="11" eb="14">
      <t>ジネンド</t>
    </rPh>
    <rPh sb="14" eb="17">
      <t>クリコシキン</t>
    </rPh>
    <phoneticPr fontId="2"/>
  </si>
  <si>
    <t>科　　　　　　目</t>
    <rPh sb="0" eb="1">
      <t>カ</t>
    </rPh>
    <rPh sb="7" eb="8">
      <t>メ</t>
    </rPh>
    <phoneticPr fontId="2"/>
  </si>
  <si>
    <t>科　　　　　目</t>
    <rPh sb="0" eb="1">
      <t>カ</t>
    </rPh>
    <rPh sb="6" eb="7">
      <t>メ</t>
    </rPh>
    <phoneticPr fontId="2"/>
  </si>
  <si>
    <t>補助対象経費</t>
    <rPh sb="0" eb="2">
      <t>ホジョ</t>
    </rPh>
    <rPh sb="2" eb="4">
      <t>タイショウ</t>
    </rPh>
    <rPh sb="4" eb="6">
      <t>ケイヒ</t>
    </rPh>
    <phoneticPr fontId="2"/>
  </si>
  <si>
    <t>１　消耗印刷費</t>
    <rPh sb="2" eb="4">
      <t>ショウモウ</t>
    </rPh>
    <rPh sb="4" eb="6">
      <t>インサツ</t>
    </rPh>
    <rPh sb="6" eb="7">
      <t>ヒ</t>
    </rPh>
    <phoneticPr fontId="2"/>
  </si>
  <si>
    <t>12　修繕費</t>
    <rPh sb="3" eb="6">
      <t>シュウゼンヒ</t>
    </rPh>
    <phoneticPr fontId="2"/>
  </si>
  <si>
    <t>２　通信費</t>
    <rPh sb="2" eb="5">
      <t>ツウシンヒ</t>
    </rPh>
    <phoneticPr fontId="2"/>
  </si>
  <si>
    <t>４　旅　 費</t>
    <rPh sb="2" eb="3">
      <t>タビ</t>
    </rPh>
    <rPh sb="5" eb="6">
      <t>ヒ</t>
    </rPh>
    <phoneticPr fontId="2"/>
  </si>
  <si>
    <t>２　会費　　　　　　　　　　　</t>
    <rPh sb="2" eb="4">
      <t>カイヒ</t>
    </rPh>
    <phoneticPr fontId="2"/>
  </si>
  <si>
    <t>３　諸手数料</t>
    <rPh sb="2" eb="3">
      <t>ショ</t>
    </rPh>
    <rPh sb="3" eb="6">
      <t>テスウリョウ</t>
    </rPh>
    <phoneticPr fontId="2"/>
  </si>
  <si>
    <t>（１人
（１人</t>
    <rPh sb="2" eb="3">
      <t>ニン</t>
    </rPh>
    <phoneticPr fontId="2"/>
  </si>
  <si>
    <t>人）
人）</t>
    <rPh sb="0" eb="1">
      <t>ニン</t>
    </rPh>
    <phoneticPr fontId="2"/>
  </si>
  <si>
    <t>　　〈添付資料〉</t>
  </si>
  <si>
    <t>５　使用料</t>
    <rPh sb="2" eb="5">
      <t>シヨウリョウ</t>
    </rPh>
    <phoneticPr fontId="2"/>
  </si>
  <si>
    <t>代表者氏名</t>
  </si>
  <si>
    <t>４　寄附金</t>
    <rPh sb="2" eb="4">
      <t>キフ</t>
    </rPh>
    <phoneticPr fontId="2"/>
  </si>
  <si>
    <t>（個人等からの寄附）</t>
    <rPh sb="7" eb="9">
      <t>キフ</t>
    </rPh>
    <phoneticPr fontId="2"/>
  </si>
  <si>
    <t>８　社会奉仕活動費</t>
  </si>
  <si>
    <t>代表者住所</t>
  </si>
  <si>
    <t>５　助成金</t>
  </si>
  <si>
    <t>７　公租公課費</t>
    <rPh sb="2" eb="4">
      <t>コウソ</t>
    </rPh>
    <rPh sb="4" eb="6">
      <t>コウカ</t>
    </rPh>
    <rPh sb="6" eb="7">
      <t>ヒ</t>
    </rPh>
    <phoneticPr fontId="2"/>
  </si>
  <si>
    <t>１　友愛訪問助成金使用分</t>
    <rPh sb="2" eb="4">
      <t>ユウアイ</t>
    </rPh>
    <rPh sb="4" eb="6">
      <t>ホウモン</t>
    </rPh>
    <rPh sb="6" eb="9">
      <t>ジョセイキン</t>
    </rPh>
    <rPh sb="9" eb="12">
      <t>シヨウブン</t>
    </rPh>
    <phoneticPr fontId="2"/>
  </si>
  <si>
    <t>（旭老連助成金）</t>
    <rPh sb="1" eb="4">
      <t>キョクロウレン</t>
    </rPh>
    <rPh sb="4" eb="7">
      <t>ジョセイキン</t>
    </rPh>
    <phoneticPr fontId="2"/>
  </si>
  <si>
    <t>（旭老連助成金）</t>
    <rPh sb="6" eb="7">
      <t>キン</t>
    </rPh>
    <phoneticPr fontId="2"/>
  </si>
  <si>
    <t>補助対象外経費</t>
    <rPh sb="0" eb="2">
      <t>ホジョ</t>
    </rPh>
    <rPh sb="2" eb="5">
      <t>タイショウガイ</t>
    </rPh>
    <rPh sb="5" eb="7">
      <t>ケイヒ</t>
    </rPh>
    <phoneticPr fontId="2"/>
  </si>
  <si>
    <t>２　旭老連会費</t>
    <rPh sb="2" eb="5">
      <t>キョクロウレン</t>
    </rPh>
    <rPh sb="5" eb="7">
      <t>カイヒ</t>
    </rPh>
    <phoneticPr fontId="2"/>
  </si>
  <si>
    <t>４　保険料</t>
    <rPh sb="2" eb="5">
      <t>ホケンリョウ</t>
    </rPh>
    <phoneticPr fontId="2"/>
  </si>
  <si>
    <t>（預金利息等）</t>
    <rPh sb="1" eb="3">
      <t>ヨキン</t>
    </rPh>
    <rPh sb="3" eb="5">
      <t>リソク</t>
    </rPh>
    <rPh sb="5" eb="6">
      <t>トウ</t>
    </rPh>
    <phoneticPr fontId="2"/>
  </si>
  <si>
    <t>５　飲食費・懇親会費</t>
    <rPh sb="6" eb="8">
      <t>コンシン</t>
    </rPh>
    <rPh sb="8" eb="10">
      <t>カイヒ</t>
    </rPh>
    <phoneticPr fontId="2"/>
  </si>
  <si>
    <t>号をもって補助金交付決定を受けた</t>
  </si>
  <si>
    <t>(宛先) 旭　川　市　長</t>
    <rPh sb="1" eb="2">
      <t>アテ</t>
    </rPh>
    <rPh sb="2" eb="3">
      <t>サキ</t>
    </rPh>
    <rPh sb="5" eb="6">
      <t>アサヒ</t>
    </rPh>
    <rPh sb="7" eb="8">
      <t>カワ</t>
    </rPh>
    <rPh sb="9" eb="10">
      <t>シ</t>
    </rPh>
    <rPh sb="11" eb="12">
      <t>チョウ</t>
    </rPh>
    <phoneticPr fontId="2"/>
  </si>
  <si>
    <t>クラブ名</t>
  </si>
  <si>
    <t xml:space="preserve"> 金</t>
    <rPh sb="1" eb="2">
      <t>キン</t>
    </rPh>
    <phoneticPr fontId="2"/>
  </si>
  <si>
    <t>★　次は【②地域活動】シートを選択してください。</t>
    <rPh sb="6" eb="8">
      <t>チイキ</t>
    </rPh>
    <rPh sb="8" eb="10">
      <t>カツドウ</t>
    </rPh>
    <phoneticPr fontId="2"/>
  </si>
  <si>
    <t>(1)</t>
  </si>
  <si>
    <t>(2)</t>
  </si>
  <si>
    <t>地域を豊かにする活動報告書</t>
    <rPh sb="0" eb="2">
      <t>チイキ</t>
    </rPh>
    <rPh sb="3" eb="4">
      <t>ユタ</t>
    </rPh>
    <rPh sb="8" eb="10">
      <t>カツドウ</t>
    </rPh>
    <rPh sb="10" eb="13">
      <t>ホウコクショ</t>
    </rPh>
    <phoneticPr fontId="2"/>
  </si>
  <si>
    <t>クラブ名</t>
    <rPh sb="3" eb="4">
      <t>メイ</t>
    </rPh>
    <phoneticPr fontId="2"/>
  </si>
  <si>
    <t>６　行事参加者負担金</t>
    <rPh sb="2" eb="4">
      <t>ギョウジ</t>
    </rPh>
    <rPh sb="4" eb="7">
      <t>サンカシャ</t>
    </rPh>
    <rPh sb="7" eb="10">
      <t>フタンキン</t>
    </rPh>
    <phoneticPr fontId="2"/>
  </si>
  <si>
    <t>世代間交流</t>
    <rPh sb="0" eb="3">
      <t>セダイカン</t>
    </rPh>
    <rPh sb="3" eb="5">
      <t>コウリュウ</t>
    </rPh>
    <phoneticPr fontId="2"/>
  </si>
  <si>
    <t>その他（　</t>
    <rPh sb="2" eb="3">
      <t>タ</t>
    </rPh>
    <phoneticPr fontId="2"/>
  </si>
  <si>
    <t>広報書類</t>
    <rPh sb="0" eb="2">
      <t>コウホウ</t>
    </rPh>
    <rPh sb="2" eb="4">
      <t>ショルイ</t>
    </rPh>
    <phoneticPr fontId="2"/>
  </si>
  <si>
    <t>添付書類</t>
    <rPh sb="0" eb="2">
      <t>テンプ</t>
    </rPh>
    <rPh sb="2" eb="4">
      <t>ショルイ</t>
    </rPh>
    <phoneticPr fontId="2"/>
  </si>
  <si>
    <t>地域を豊かにする活動内訳</t>
    <rPh sb="0" eb="2">
      <t>チイキ</t>
    </rPh>
    <rPh sb="3" eb="4">
      <t>ユタ</t>
    </rPh>
    <rPh sb="8" eb="10">
      <t>カツドウ</t>
    </rPh>
    <rPh sb="10" eb="12">
      <t>ウチワケ</t>
    </rPh>
    <phoneticPr fontId="2"/>
  </si>
  <si>
    <t>小　　　　計（①）</t>
    <rPh sb="0" eb="1">
      <t>ショウ</t>
    </rPh>
    <rPh sb="5" eb="6">
      <t>ケイ</t>
    </rPh>
    <phoneticPr fontId="2"/>
  </si>
  <si>
    <t>写真</t>
  </si>
  <si>
    <t>　その他</t>
  </si>
  <si>
    <t>［該当する項目に印をつける］</t>
  </si>
  <si>
    <t>月　　　別</t>
    <rPh sb="0" eb="1">
      <t>ゲツ</t>
    </rPh>
    <rPh sb="4" eb="5">
      <t>ベツ</t>
    </rPh>
    <phoneticPr fontId="2"/>
  </si>
  <si>
    <t xml:space="preserve">  緑化活動関連</t>
    <rPh sb="2" eb="4">
      <t>リョクカ</t>
    </rPh>
    <rPh sb="4" eb="6">
      <t>カツドウ</t>
    </rPh>
    <rPh sb="6" eb="8">
      <t>カンレン</t>
    </rPh>
    <phoneticPr fontId="2"/>
  </si>
  <si>
    <t>年間事業報告</t>
    <rPh sb="4" eb="6">
      <t>ホウコク</t>
    </rPh>
    <phoneticPr fontId="2"/>
  </si>
  <si>
    <t>定例的な活動報告</t>
    <rPh sb="0" eb="3">
      <t>テイレイテキ</t>
    </rPh>
    <rPh sb="4" eb="6">
      <t>カツドウ</t>
    </rPh>
    <rPh sb="6" eb="8">
      <t>ホウコク</t>
    </rPh>
    <phoneticPr fontId="2"/>
  </si>
  <si>
    <t>決算額</t>
    <rPh sb="0" eb="3">
      <t>ケッサンガク</t>
    </rPh>
    <phoneticPr fontId="2"/>
  </si>
  <si>
    <t>３　運営費補助金（当初）</t>
    <rPh sb="2" eb="5">
      <t>ウンエイヒ</t>
    </rPh>
    <rPh sb="5" eb="8">
      <t>ホジョキン</t>
    </rPh>
    <rPh sb="9" eb="11">
      <t>トウショ</t>
    </rPh>
    <phoneticPr fontId="2"/>
  </si>
  <si>
    <t>（追加分・返還分）</t>
    <rPh sb="1" eb="3">
      <t>ツイカ</t>
    </rPh>
    <rPh sb="3" eb="4">
      <t>ブン</t>
    </rPh>
    <rPh sb="5" eb="8">
      <t>ヘンカンブン</t>
    </rPh>
    <phoneticPr fontId="2"/>
  </si>
  <si>
    <t>↓補助金合算</t>
    <rPh sb="1" eb="4">
      <t>ホジョキン</t>
    </rPh>
    <rPh sb="4" eb="6">
      <t>ガッサン</t>
    </rPh>
    <phoneticPr fontId="2"/>
  </si>
  <si>
    <t>友愛活動A</t>
    <rPh sb="0" eb="2">
      <t>ユウアイ</t>
    </rPh>
    <rPh sb="2" eb="4">
      <t>カツドウ</t>
    </rPh>
    <phoneticPr fontId="2"/>
  </si>
  <si>
    <t>日時</t>
    <rPh sb="0" eb="2">
      <t>ニチジ</t>
    </rPh>
    <phoneticPr fontId="2"/>
  </si>
  <si>
    <t>(6)</t>
  </si>
  <si>
    <t>健康Ａ</t>
    <rPh sb="0" eb="2">
      <t>ケンコウ</t>
    </rPh>
    <phoneticPr fontId="2"/>
  </si>
  <si>
    <t>友愛Ａ</t>
    <rPh sb="0" eb="2">
      <t>ユウアイ</t>
    </rPh>
    <phoneticPr fontId="2"/>
  </si>
  <si>
    <t>友愛Ｂ</t>
    <rPh sb="0" eb="2">
      <t>ユウアイ</t>
    </rPh>
    <phoneticPr fontId="2"/>
  </si>
  <si>
    <t>活動回数</t>
    <rPh sb="0" eb="2">
      <t>カツドウ</t>
    </rPh>
    <rPh sb="2" eb="4">
      <t>カイスウ</t>
    </rPh>
    <phoneticPr fontId="2"/>
  </si>
  <si>
    <t>奉仕Ａ</t>
    <rPh sb="0" eb="2">
      <t>ホウシ</t>
    </rPh>
    <phoneticPr fontId="2"/>
  </si>
  <si>
    <t>奉仕Ｂ</t>
    <rPh sb="0" eb="2">
      <t>ホウシ</t>
    </rPh>
    <phoneticPr fontId="2"/>
  </si>
  <si>
    <t>利用者数</t>
    <rPh sb="0" eb="3">
      <t>リヨウシャ</t>
    </rPh>
    <rPh sb="3" eb="4">
      <t>スウ</t>
    </rPh>
    <phoneticPr fontId="2"/>
  </si>
  <si>
    <r>
      <t xml:space="preserve">うち補助金合計額（E）
</t>
    </r>
    <r>
      <rPr>
        <b/>
        <sz val="10"/>
        <rFont val="ＭＳ Ｐゴシック"/>
        <family val="3"/>
        <charset val="128"/>
      </rPr>
      <t>「１ 繰越金（うち補助金）」+「3 運営費補助金」+
「9 高齢者いこいの家運営費繰越金」</t>
    </r>
    <rPh sb="2" eb="5">
      <t>ホジョキン</t>
    </rPh>
    <rPh sb="5" eb="7">
      <t>ゴウケイ</t>
    </rPh>
    <rPh sb="7" eb="8">
      <t>ガク</t>
    </rPh>
    <rPh sb="15" eb="18">
      <t>クリコシキン</t>
    </rPh>
    <rPh sb="21" eb="24">
      <t>ホジョキン</t>
    </rPh>
    <rPh sb="30" eb="33">
      <t>ウンエイヒ</t>
    </rPh>
    <rPh sb="33" eb="36">
      <t>ホジョキン</t>
    </rPh>
    <rPh sb="42" eb="45">
      <t>コウレイシャ</t>
    </rPh>
    <rPh sb="49" eb="50">
      <t>イエ</t>
    </rPh>
    <rPh sb="50" eb="53">
      <t>ウンエイヒ</t>
    </rPh>
    <rPh sb="53" eb="56">
      <t>クリコシキン</t>
    </rPh>
    <phoneticPr fontId="2"/>
  </si>
  <si>
    <t>写真</t>
    <rPh sb="0" eb="2">
      <t>シャシン</t>
    </rPh>
    <phoneticPr fontId="2"/>
  </si>
  <si>
    <t>↓追給おかしいフラグ</t>
    <rPh sb="1" eb="3">
      <t>ツイキュウ</t>
    </rPh>
    <phoneticPr fontId="2"/>
  </si>
  <si>
    <t>内容</t>
    <rPh sb="0" eb="2">
      <t>ナイヨウ</t>
    </rPh>
    <phoneticPr fontId="2"/>
  </si>
  <si>
    <r>
      <t xml:space="preserve">うち補助金残額（E-B）
</t>
    </r>
    <r>
      <rPr>
        <b/>
        <sz val="12"/>
        <rFont val="ＭＳ Ｐゴシック"/>
        <family val="3"/>
        <charset val="128"/>
      </rPr>
      <t>※0以下となる場合は空欄とする。</t>
    </r>
    <rPh sb="2" eb="5">
      <t>ホジョキン</t>
    </rPh>
    <rPh sb="5" eb="7">
      <t>ザンガク</t>
    </rPh>
    <rPh sb="15" eb="17">
      <t>イカ</t>
    </rPh>
    <rPh sb="20" eb="22">
      <t>バアイ</t>
    </rPh>
    <rPh sb="23" eb="25">
      <t>クウラン</t>
    </rPh>
    <phoneticPr fontId="2"/>
  </si>
  <si>
    <t>↑年度を入力してください</t>
    <rPh sb="1" eb="3">
      <t>ネンド</t>
    </rPh>
    <rPh sb="4" eb="6">
      <t>ニュウリョク</t>
    </rPh>
    <phoneticPr fontId="2"/>
  </si>
  <si>
    <t>※　代表者住所～会長名，交付決定通知書の年月日等を入力してください。</t>
    <rPh sb="2" eb="5">
      <t>ダイヒョウシャ</t>
    </rPh>
    <rPh sb="5" eb="7">
      <t>ジュウショ</t>
    </rPh>
    <rPh sb="8" eb="11">
      <t>カイチョウメイ</t>
    </rPh>
    <rPh sb="12" eb="14">
      <t>コウフ</t>
    </rPh>
    <rPh sb="14" eb="16">
      <t>ケッテイ</t>
    </rPh>
    <rPh sb="16" eb="19">
      <t>ツウチショ</t>
    </rPh>
    <rPh sb="20" eb="23">
      <t>ネンガッピ</t>
    </rPh>
    <rPh sb="23" eb="24">
      <t>トウ</t>
    </rPh>
    <rPh sb="25" eb="27">
      <t>ニュウリョク</t>
    </rPh>
    <phoneticPr fontId="2"/>
  </si>
  <si>
    <t xml:space="preserve"> １補助金交付決定額 は④収支決算書を入力後に反映されます。</t>
    <rPh sb="2" eb="5">
      <t>ホジョキン</t>
    </rPh>
    <rPh sb="5" eb="7">
      <t>コウフ</t>
    </rPh>
    <rPh sb="7" eb="10">
      <t>ケッテイガク</t>
    </rPh>
    <rPh sb="13" eb="15">
      <t>シュウシ</t>
    </rPh>
    <rPh sb="15" eb="17">
      <t>ケッサン</t>
    </rPh>
    <rPh sb="17" eb="18">
      <t>ショ</t>
    </rPh>
    <rPh sb="19" eb="22">
      <t>ニュウリョクゴ</t>
    </rPh>
    <rPh sb="23" eb="25">
      <t>ハンエイ</t>
    </rPh>
    <phoneticPr fontId="2"/>
  </si>
  <si>
    <t>８　その他</t>
    <rPh sb="4" eb="5">
      <t>ホカ</t>
    </rPh>
    <phoneticPr fontId="2"/>
  </si>
  <si>
    <t>※　該当する活動の□にクリックしてください。その他の活動が該当する場合は入力してください。
★　次は【③活動実施報告書】シートを選択してください。</t>
    <rPh sb="2" eb="4">
      <t>ガイトウ</t>
    </rPh>
    <rPh sb="6" eb="8">
      <t>カツドウ</t>
    </rPh>
    <rPh sb="24" eb="25">
      <t>タ</t>
    </rPh>
    <rPh sb="26" eb="28">
      <t>カツドウ</t>
    </rPh>
    <rPh sb="29" eb="31">
      <t>ガイトウ</t>
    </rPh>
    <rPh sb="33" eb="35">
      <t>バアイ</t>
    </rPh>
    <rPh sb="36" eb="38">
      <t>ニュウリョク</t>
    </rPh>
    <rPh sb="56" eb="59">
      <t>ホウコクショ</t>
    </rPh>
    <phoneticPr fontId="2"/>
  </si>
  <si>
    <t>※　地域を豊かにする活動の写真の台紙として御利用ください。御自由に編集しても差し支えません。
　　 クラブ独自のものがあれば，この台紙を使用する必要はありません。</t>
    <rPh sb="2" eb="4">
      <t>チイキ</t>
    </rPh>
    <rPh sb="5" eb="6">
      <t>ユタ</t>
    </rPh>
    <rPh sb="10" eb="12">
      <t>カツドウ</t>
    </rPh>
    <rPh sb="13" eb="15">
      <t>シャシン</t>
    </rPh>
    <rPh sb="16" eb="18">
      <t>ダイシ</t>
    </rPh>
    <rPh sb="21" eb="24">
      <t>ゴリヨウ</t>
    </rPh>
    <rPh sb="29" eb="32">
      <t>ゴジユウ</t>
    </rPh>
    <rPh sb="33" eb="35">
      <t>ヘンシュウ</t>
    </rPh>
    <rPh sb="38" eb="39">
      <t>サ</t>
    </rPh>
    <rPh sb="40" eb="41">
      <t>ツカ</t>
    </rPh>
    <rPh sb="53" eb="55">
      <t>ドクジ</t>
    </rPh>
    <rPh sb="65" eb="67">
      <t>ダイシ</t>
    </rPh>
    <rPh sb="68" eb="70">
      <t>シヨウ</t>
    </rPh>
    <rPh sb="72" eb="74">
      <t>ヒツヨウ</t>
    </rPh>
    <phoneticPr fontId="2"/>
  </si>
  <si>
    <t>※　活動内容と参加人数をそれぞれ入力し，印刷してください。
★　次は【④収支決算書】シートを選択してください。</t>
    <rPh sb="2" eb="4">
      <t>カツドウ</t>
    </rPh>
    <rPh sb="4" eb="6">
      <t>ナイヨウ</t>
    </rPh>
    <rPh sb="7" eb="9">
      <t>サンカ</t>
    </rPh>
    <rPh sb="9" eb="11">
      <t>ニンズウ</t>
    </rPh>
    <rPh sb="16" eb="18">
      <t>ニュウリョク</t>
    </rPh>
    <rPh sb="20" eb="22">
      <t>インサツ</t>
    </rPh>
    <rPh sb="36" eb="38">
      <t>シュウシ</t>
    </rPh>
    <rPh sb="38" eb="41">
      <t>ケッサンショ</t>
    </rPh>
    <phoneticPr fontId="2"/>
  </si>
  <si>
    <r>
      <t>※　決算について入力してください。
　　 入力が終了した時点で</t>
    </r>
    <r>
      <rPr>
        <b/>
        <sz val="12"/>
        <color indexed="10"/>
        <rFont val="ＭＳ Ｐゴシック"/>
        <family val="3"/>
        <charset val="128"/>
      </rPr>
      <t>赤</t>
    </r>
    <r>
      <rPr>
        <b/>
        <sz val="12"/>
        <rFont val="ＭＳ Ｐゴシック"/>
        <family val="3"/>
        <charset val="128"/>
      </rPr>
      <t xml:space="preserve">で表示される数字があるときは，不備がありますので，再度確認のうえ印刷してください。
</t>
    </r>
    <rPh sb="2" eb="4">
      <t>ケッサン</t>
    </rPh>
    <rPh sb="8" eb="10">
      <t>ニュウリョク</t>
    </rPh>
    <rPh sb="21" eb="23">
      <t>ニュウリョク</t>
    </rPh>
    <rPh sb="24" eb="26">
      <t>シュウリョウ</t>
    </rPh>
    <rPh sb="28" eb="30">
      <t>ジテン</t>
    </rPh>
    <rPh sb="31" eb="32">
      <t>アカ</t>
    </rPh>
    <rPh sb="33" eb="35">
      <t>ヒョウジ</t>
    </rPh>
    <rPh sb="38" eb="40">
      <t>スウジ</t>
    </rPh>
    <rPh sb="47" eb="49">
      <t>フビ</t>
    </rPh>
    <rPh sb="57" eb="59">
      <t>サイド</t>
    </rPh>
    <rPh sb="59" eb="61">
      <t>カクニン</t>
    </rPh>
    <rPh sb="64" eb="66">
      <t>インサツ</t>
    </rPh>
    <phoneticPr fontId="2"/>
  </si>
  <si>
    <t>参加人数</t>
    <rPh sb="0" eb="2">
      <t>サンカ</t>
    </rPh>
    <rPh sb="2" eb="4">
      <t>ニンズウ</t>
    </rPh>
    <phoneticPr fontId="2"/>
  </si>
  <si>
    <t>(5)</t>
  </si>
  <si>
    <t>９　賃借料（家賃）</t>
    <rPh sb="2" eb="5">
      <t>チンシャクリョウ</t>
    </rPh>
    <rPh sb="6" eb="8">
      <t>ヤチン</t>
    </rPh>
    <phoneticPr fontId="2"/>
  </si>
  <si>
    <t>９　高齢者いこいの家</t>
    <rPh sb="2" eb="5">
      <t>コウレイシャ</t>
    </rPh>
    <rPh sb="9" eb="10">
      <t>イエ</t>
    </rPh>
    <phoneticPr fontId="2"/>
  </si>
  <si>
    <t>10　燃料費</t>
    <rPh sb="3" eb="6">
      <t>ネンリョウヒ</t>
    </rPh>
    <phoneticPr fontId="2"/>
  </si>
  <si>
    <t>利用日</t>
    <rPh sb="0" eb="3">
      <t>リヨウビ</t>
    </rPh>
    <phoneticPr fontId="2"/>
  </si>
  <si>
    <t>11　光熱水費</t>
    <rPh sb="3" eb="7">
      <t>コウネツスイヒ</t>
    </rPh>
    <phoneticPr fontId="2"/>
  </si>
  <si>
    <t>13　委託料</t>
    <rPh sb="3" eb="6">
      <t>イタクリョウ</t>
    </rPh>
    <phoneticPr fontId="2"/>
  </si>
  <si>
    <t>積　　立　　目　　的</t>
    <rPh sb="0" eb="1">
      <t>セキ</t>
    </rPh>
    <rPh sb="3" eb="4">
      <t>タテ</t>
    </rPh>
    <rPh sb="6" eb="8">
      <t>モクテキ</t>
    </rPh>
    <rPh sb="9" eb="10">
      <t>デメ</t>
    </rPh>
    <phoneticPr fontId="2"/>
  </si>
  <si>
    <t>次年度繰越金の使途内訳表</t>
    <rPh sb="0" eb="3">
      <t>ジネンド</t>
    </rPh>
    <rPh sb="3" eb="6">
      <t>クリコシキン</t>
    </rPh>
    <rPh sb="7" eb="9">
      <t>シト</t>
    </rPh>
    <rPh sb="9" eb="11">
      <t>ウチワケ</t>
    </rPh>
    <rPh sb="11" eb="12">
      <t>ヒョウ</t>
    </rPh>
    <phoneticPr fontId="2"/>
  </si>
  <si>
    <t>収入</t>
    <rPh sb="0" eb="2">
      <t>シュウニュウ</t>
    </rPh>
    <phoneticPr fontId="2"/>
  </si>
  <si>
    <t>－</t>
  </si>
  <si>
    <t>＝</t>
  </si>
  <si>
    <t>【　繰越金の使途内訳　】</t>
    <rPh sb="2" eb="5">
      <t>クリコシキン</t>
    </rPh>
    <rPh sb="6" eb="8">
      <t>シト</t>
    </rPh>
    <rPh sb="8" eb="10">
      <t>ウチワケ</t>
    </rPh>
    <phoneticPr fontId="2"/>
  </si>
  <si>
    <r>
      <t>支出目的</t>
    </r>
    <r>
      <rPr>
        <sz val="12"/>
        <rFont val="ＭＳ Ｐゴシック"/>
        <family val="3"/>
        <charset val="128"/>
      </rPr>
      <t>（支出予定時期が分かる場合は時期も明記）</t>
    </r>
    <rPh sb="0" eb="1">
      <t>ササ</t>
    </rPh>
    <rPh sb="1" eb="2">
      <t>デ</t>
    </rPh>
    <rPh sb="2" eb="4">
      <t>モクテキ</t>
    </rPh>
    <rPh sb="5" eb="7">
      <t>シシュツ</t>
    </rPh>
    <rPh sb="7" eb="9">
      <t>ヨテイ</t>
    </rPh>
    <rPh sb="9" eb="11">
      <t>ジキ</t>
    </rPh>
    <rPh sb="12" eb="13">
      <t>ワ</t>
    </rPh>
    <rPh sb="15" eb="17">
      <t>バアイ</t>
    </rPh>
    <rPh sb="18" eb="20">
      <t>ジキ</t>
    </rPh>
    <rPh sb="21" eb="23">
      <t>メイキ</t>
    </rPh>
    <phoneticPr fontId="2"/>
  </si>
  <si>
    <t>予　　定　　金　　額</t>
    <rPh sb="0" eb="1">
      <t>ヨ</t>
    </rPh>
    <rPh sb="3" eb="4">
      <t>サダム</t>
    </rPh>
    <rPh sb="6" eb="7">
      <t>キン</t>
    </rPh>
    <rPh sb="9" eb="10">
      <t>ガク</t>
    </rPh>
    <phoneticPr fontId="2"/>
  </si>
  <si>
    <t>令和</t>
    <rPh sb="0" eb="2">
      <t>レイワ</t>
    </rPh>
    <phoneticPr fontId="2"/>
  </si>
  <si>
    <t>積　　立　　金　　額</t>
    <rPh sb="0" eb="1">
      <t>セキ</t>
    </rPh>
    <rPh sb="3" eb="4">
      <t>タテ</t>
    </rPh>
    <rPh sb="6" eb="7">
      <t>キン</t>
    </rPh>
    <rPh sb="9" eb="10">
      <t>ガク</t>
    </rPh>
    <phoneticPr fontId="2"/>
  </si>
  <si>
    <t>使途未定額（③－①－②）</t>
    <rPh sb="0" eb="2">
      <t>シト</t>
    </rPh>
    <rPh sb="2" eb="4">
      <t>ミテイ</t>
    </rPh>
    <rPh sb="4" eb="5">
      <t>ガク</t>
    </rPh>
    <phoneticPr fontId="2"/>
  </si>
  <si>
    <t>《記入上の注意》</t>
    <rPh sb="1" eb="3">
      <t>キニュウ</t>
    </rPh>
    <rPh sb="3" eb="4">
      <t>ジョウ</t>
    </rPh>
    <rPh sb="5" eb="7">
      <t>チュウイ</t>
    </rPh>
    <phoneticPr fontId="2"/>
  </si>
  <si>
    <t>小　　　　計（②）</t>
    <rPh sb="0" eb="1">
      <t>ショウ</t>
    </rPh>
    <rPh sb="5" eb="6">
      <t>ケイ</t>
    </rPh>
    <phoneticPr fontId="2"/>
  </si>
  <si>
    <t>０円の場合でも提出のこと。）。</t>
    <rPh sb="3" eb="5">
      <t>バアイ</t>
    </rPh>
    <rPh sb="7" eb="9">
      <t>テイシュツ</t>
    </rPh>
    <phoneticPr fontId="2"/>
  </si>
  <si>
    <r>
      <t>み立てが必要なときは，</t>
    </r>
    <r>
      <rPr>
        <b/>
        <sz val="12"/>
        <rFont val="ＭＳ Ｐゴシック"/>
        <family val="3"/>
        <charset val="128"/>
      </rPr>
      <t>積立目的欄</t>
    </r>
    <r>
      <rPr>
        <sz val="12"/>
        <rFont val="ＭＳ Ｐゴシック"/>
        <family val="3"/>
        <charset val="128"/>
      </rPr>
      <t>にその旨記入し積立金額を明記すること。</t>
    </r>
    <rPh sb="11" eb="13">
      <t>ツミタテ</t>
    </rPh>
    <rPh sb="14" eb="15">
      <t>デメ</t>
    </rPh>
    <rPh sb="15" eb="16">
      <t>ラン</t>
    </rPh>
    <rPh sb="19" eb="20">
      <t>ムネ</t>
    </rPh>
    <rPh sb="20" eb="22">
      <t>キニュウ</t>
    </rPh>
    <rPh sb="23" eb="25">
      <t>ツミタテ</t>
    </rPh>
    <rPh sb="25" eb="27">
      <t>キンガク</t>
    </rPh>
    <rPh sb="28" eb="30">
      <t>メイキ</t>
    </rPh>
    <phoneticPr fontId="2"/>
  </si>
  <si>
    <t>(3)</t>
  </si>
  <si>
    <t>収支決算書</t>
    <rPh sb="0" eb="2">
      <t>シュウシ</t>
    </rPh>
    <rPh sb="2" eb="5">
      <t>ケッサンショ</t>
    </rPh>
    <phoneticPr fontId="2"/>
  </si>
  <si>
    <t>次のとおり報告します。</t>
    <rPh sb="0" eb="1">
      <t>ツギ</t>
    </rPh>
    <rPh sb="5" eb="7">
      <t>ホウコク</t>
    </rPh>
    <phoneticPr fontId="2"/>
  </si>
  <si>
    <t>男</t>
    <rPh sb="0" eb="1">
      <t>オトコ</t>
    </rPh>
    <phoneticPr fontId="2"/>
  </si>
  <si>
    <t>７　雑収入</t>
    <rPh sb="2" eb="5">
      <t>ザッシュウニュウ</t>
    </rPh>
    <phoneticPr fontId="2"/>
  </si>
  <si>
    <t>人</t>
    <rPh sb="0" eb="1">
      <t>ニン</t>
    </rPh>
    <phoneticPr fontId="2"/>
  </si>
  <si>
    <t>利用日数</t>
    <rPh sb="0" eb="2">
      <t>リヨウ</t>
    </rPh>
    <rPh sb="2" eb="4">
      <t>ニッスウ</t>
    </rPh>
    <phoneticPr fontId="2"/>
  </si>
  <si>
    <t>総合計</t>
    <rPh sb="0" eb="1">
      <t>ソウ</t>
    </rPh>
    <rPh sb="1" eb="3">
      <t>ゴウケイ</t>
    </rPh>
    <phoneticPr fontId="2"/>
  </si>
  <si>
    <t>利用日数合計</t>
    <rPh sb="0" eb="2">
      <t>リヨウ</t>
    </rPh>
    <rPh sb="2" eb="4">
      <t>ニッスウ</t>
    </rPh>
    <rPh sb="4" eb="6">
      <t>ゴウケイ</t>
    </rPh>
    <phoneticPr fontId="2"/>
  </si>
  <si>
    <t>高齢者いこいの家</t>
    <rPh sb="0" eb="3">
      <t>コウレイシャ</t>
    </rPh>
    <rPh sb="7" eb="8">
      <t>イエ</t>
    </rPh>
    <phoneticPr fontId="2"/>
  </si>
  <si>
    <t>　　運営費繰越金</t>
    <rPh sb="2" eb="5">
      <t>ウンエイヒ</t>
    </rPh>
    <rPh sb="5" eb="8">
      <t>クリコシキン</t>
    </rPh>
    <phoneticPr fontId="2"/>
  </si>
  <si>
    <t>８　友愛訪問助成金</t>
  </si>
  <si>
    <t>日付け旭長社指令第</t>
    <rPh sb="0" eb="1">
      <t>ニチ</t>
    </rPh>
    <rPh sb="1" eb="2">
      <t>ヅ</t>
    </rPh>
    <rPh sb="3" eb="4">
      <t>アサヒ</t>
    </rPh>
    <rPh sb="4" eb="5">
      <t>チョウ</t>
    </rPh>
    <rPh sb="5" eb="6">
      <t>シャ</t>
    </rPh>
    <rPh sb="6" eb="8">
      <t>シレイ</t>
    </rPh>
    <rPh sb="8" eb="9">
      <t>ダイ</t>
    </rPh>
    <phoneticPr fontId="2"/>
  </si>
  <si>
    <t>４</t>
  </si>
  <si>
    <t>10</t>
  </si>
  <si>
    <t>高齢者いこいの家を運営している場合のみ提出してください。</t>
    <rPh sb="0" eb="3">
      <t>コウレイシャ</t>
    </rPh>
    <rPh sb="7" eb="8">
      <t>イエ</t>
    </rPh>
    <rPh sb="9" eb="11">
      <t>ウンエイ</t>
    </rPh>
    <rPh sb="15" eb="17">
      <t>バアイ</t>
    </rPh>
    <rPh sb="19" eb="21">
      <t>テイシュツ</t>
    </rPh>
    <phoneticPr fontId="2"/>
  </si>
  <si>
    <t>ウォーキング　</t>
  </si>
  <si>
    <t>次年度繰越金の使途内訳表</t>
    <rPh sb="0" eb="3">
      <t>ジネンド</t>
    </rPh>
    <rPh sb="3" eb="6">
      <t>クリコシキン</t>
    </rPh>
    <rPh sb="7" eb="9">
      <t>シト</t>
    </rPh>
    <rPh sb="9" eb="12">
      <t>ウチワケヒョウ</t>
    </rPh>
    <phoneticPr fontId="2"/>
  </si>
  <si>
    <t>高齢者いこいの家利用状況調査集計表（高齢者いこいの家を運営した場合に限る。）</t>
    <rPh sb="0" eb="3">
      <t>コウレイシャ</t>
    </rPh>
    <rPh sb="7" eb="8">
      <t>イエ</t>
    </rPh>
    <rPh sb="8" eb="10">
      <t>リヨウ</t>
    </rPh>
    <rPh sb="10" eb="12">
      <t>ジョウキョウ</t>
    </rPh>
    <rPh sb="12" eb="14">
      <t>チョウサ</t>
    </rPh>
    <rPh sb="14" eb="16">
      <t>シュウケイ</t>
    </rPh>
    <rPh sb="16" eb="17">
      <t>ヒョウ</t>
    </rPh>
    <rPh sb="18" eb="21">
      <t>コウレイシャ</t>
    </rPh>
    <rPh sb="25" eb="26">
      <t>イエ</t>
    </rPh>
    <rPh sb="27" eb="29">
      <t>ウンエイ</t>
    </rPh>
    <rPh sb="31" eb="33">
      <t>バアイ</t>
    </rPh>
    <rPh sb="34" eb="35">
      <t>カギ</t>
    </rPh>
    <phoneticPr fontId="2"/>
  </si>
  <si>
    <t>１　繰越金（前年度繰越金）</t>
    <rPh sb="2" eb="5">
      <t>クリコシキン</t>
    </rPh>
    <rPh sb="6" eb="9">
      <t>ゼンネンド</t>
    </rPh>
    <rPh sb="9" eb="12">
      <t>クリコシキン</t>
    </rPh>
    <phoneticPr fontId="2"/>
  </si>
  <si>
    <t>（うち補助金）</t>
    <rPh sb="3" eb="6">
      <t>ホジョキン</t>
    </rPh>
    <phoneticPr fontId="2"/>
  </si>
  <si>
    <t>（うち補助金残額）</t>
    <rPh sb="3" eb="6">
      <t>ホジョキン</t>
    </rPh>
    <rPh sb="6" eb="8">
      <t>ザンガク</t>
    </rPh>
    <phoneticPr fontId="2"/>
  </si>
  <si>
    <t>合　　　　計 （A)</t>
    <rPh sb="0" eb="1">
      <t>ゴウ</t>
    </rPh>
    <rPh sb="5" eb="6">
      <t>ケイ</t>
    </rPh>
    <phoneticPr fontId="2"/>
  </si>
  <si>
    <t>小　　　　計（B）</t>
    <rPh sb="0" eb="1">
      <t>ショウ</t>
    </rPh>
    <rPh sb="5" eb="6">
      <t>ケイ</t>
    </rPh>
    <phoneticPr fontId="2"/>
  </si>
  <si>
    <t>小　　　　計（C）</t>
    <rPh sb="0" eb="1">
      <t>ショウ</t>
    </rPh>
    <rPh sb="5" eb="6">
      <t>ケイ</t>
    </rPh>
    <phoneticPr fontId="2"/>
  </si>
  <si>
    <t>収入合計 (A)</t>
    <rPh sb="0" eb="2">
      <t>シュウニュウ</t>
    </rPh>
    <rPh sb="2" eb="4">
      <t>ゴウケイ</t>
    </rPh>
    <phoneticPr fontId="2"/>
  </si>
  <si>
    <t>支出合計 (D)</t>
    <rPh sb="0" eb="2">
      <t>シシュツ</t>
    </rPh>
    <rPh sb="2" eb="4">
      <t>ゴウケイ</t>
    </rPh>
    <phoneticPr fontId="2"/>
  </si>
  <si>
    <t>週</t>
    <rPh sb="0" eb="1">
      <t>シュウ</t>
    </rPh>
    <phoneticPr fontId="2"/>
  </si>
  <si>
    <t>健康増進活動A</t>
    <rPh sb="0" eb="2">
      <t>ケンコウ</t>
    </rPh>
    <rPh sb="2" eb="4">
      <t>ゾウシン</t>
    </rPh>
    <rPh sb="4" eb="6">
      <t>カツドウ</t>
    </rPh>
    <phoneticPr fontId="2"/>
  </si>
  <si>
    <t>健康増進活動B</t>
    <rPh sb="0" eb="2">
      <t>ケンコウ</t>
    </rPh>
    <rPh sb="2" eb="4">
      <t>ゾウシン</t>
    </rPh>
    <rPh sb="4" eb="6">
      <t>カツドウ</t>
    </rPh>
    <phoneticPr fontId="2"/>
  </si>
  <si>
    <t>友愛活動B</t>
    <rPh sb="0" eb="2">
      <t>ユウアイ</t>
    </rPh>
    <rPh sb="2" eb="4">
      <t>カツドウ</t>
    </rPh>
    <phoneticPr fontId="2"/>
  </si>
  <si>
    <t>社会奉仕活動A</t>
    <rPh sb="0" eb="2">
      <t>シャカイ</t>
    </rPh>
    <rPh sb="2" eb="4">
      <t>ホウシ</t>
    </rPh>
    <rPh sb="4" eb="6">
      <t>カツドウ</t>
    </rPh>
    <phoneticPr fontId="2"/>
  </si>
  <si>
    <t>社会奉仕活動B</t>
    <rPh sb="0" eb="2">
      <t>シャカイ</t>
    </rPh>
    <rPh sb="2" eb="4">
      <t>ホウシ</t>
    </rPh>
    <rPh sb="4" eb="6">
      <t>カツドウ</t>
    </rPh>
    <phoneticPr fontId="2"/>
  </si>
  <si>
    <t>※　繰越金の使途内訳について入力し印刷してください。
★　いこいの家を運営している場合（一体化している場合）は，次に【⑥いこいの家利用状況調査表】シートを選択してください。</t>
    <rPh sb="2" eb="4">
      <t>クリコシ</t>
    </rPh>
    <rPh sb="4" eb="5">
      <t>キン</t>
    </rPh>
    <rPh sb="6" eb="8">
      <t>シト</t>
    </rPh>
    <rPh sb="8" eb="9">
      <t>ウチ</t>
    </rPh>
    <rPh sb="9" eb="10">
      <t>ワケ</t>
    </rPh>
    <rPh sb="14" eb="16">
      <t>ニュウリョク</t>
    </rPh>
    <rPh sb="17" eb="19">
      <t>インサツ</t>
    </rPh>
    <rPh sb="33" eb="34">
      <t>イエ</t>
    </rPh>
    <rPh sb="35" eb="37">
      <t>ウンエイ</t>
    </rPh>
    <rPh sb="41" eb="43">
      <t>バアイ</t>
    </rPh>
    <rPh sb="44" eb="47">
      <t>イッタイカ</t>
    </rPh>
    <rPh sb="51" eb="53">
      <t>バアイ</t>
    </rPh>
    <rPh sb="56" eb="57">
      <t>ツギ</t>
    </rPh>
    <rPh sb="64" eb="65">
      <t>イエ</t>
    </rPh>
    <rPh sb="65" eb="67">
      <t>リヨウ</t>
    </rPh>
    <rPh sb="67" eb="69">
      <t>ジョウキョウ</t>
    </rPh>
    <rPh sb="69" eb="72">
      <t>チョウサヒョウ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</si>
</sst>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_ ;[Red]\-#,##0&quot;円&quot;\ "/>
    <numFmt numFmtId="177" formatCode="0_ "/>
    <numFmt numFmtId="178" formatCode="#,##0;[Red]\-#,##0;"/>
    <numFmt numFmtId="179" formatCode="#,##0_ "/>
    <numFmt numFmtId="180" formatCode="#,##0&quot;円&quot;"/>
    <numFmt numFmtId="181" formatCode="#,##0&quot;人&quot;"/>
  </numFmts>
  <fonts count="45" x14ac:knownFonts="1">
    <font>
      <sz val="11"/>
      <color theme="1"/>
      <name val="ＭＳ Ｐゴシック"/>
      <family val="3"/>
      <scheme val="minor"/>
    </font>
    <font>
      <sz val="11"/>
      <name val="ＭＳ Ｐゴシック"/>
      <family val="3"/>
    </font>
    <font>
      <sz val="6"/>
      <name val="ＭＳ Ｐゴシック"/>
      <family val="3"/>
      <scheme val="minor"/>
    </font>
    <font>
      <sz val="12"/>
      <name val="ＭＳ 明朝"/>
      <family val="1"/>
    </font>
    <font>
      <b/>
      <sz val="12"/>
      <name val="ＭＳ 明朝"/>
      <family val="1"/>
    </font>
    <font>
      <sz val="12"/>
      <color theme="1"/>
      <name val="ＭＳ 明朝"/>
      <family val="1"/>
    </font>
    <font>
      <u/>
      <sz val="12"/>
      <color rgb="FF0000FF"/>
      <name val="ＭＳ 明朝"/>
      <family val="1"/>
    </font>
    <font>
      <sz val="11"/>
      <color theme="1"/>
      <name val="ＭＳ Ｐゴシック"/>
      <family val="3"/>
      <scheme val="minor"/>
    </font>
    <font>
      <b/>
      <sz val="14"/>
      <name val="ＭＳ 明朝"/>
      <family val="1"/>
    </font>
    <font>
      <sz val="12"/>
      <color indexed="62"/>
      <name val="ＭＳ 明朝"/>
      <family val="1"/>
    </font>
    <font>
      <b/>
      <sz val="14"/>
      <name val="ＭＳ Ｐゴシック"/>
      <family val="3"/>
    </font>
    <font>
      <sz val="18"/>
      <name val="ＭＳ Ｐゴシック"/>
      <family val="3"/>
    </font>
    <font>
      <sz val="14"/>
      <name val="ＭＳ Ｐゴシック"/>
      <family val="3"/>
    </font>
    <font>
      <sz val="16"/>
      <name val="ＭＳ Ｐゴシック"/>
      <family val="3"/>
    </font>
    <font>
      <sz val="12"/>
      <name val="ＭＳ Ｐゴシック"/>
      <family val="3"/>
    </font>
    <font>
      <b/>
      <sz val="16"/>
      <name val="ＭＳ Ｐゴシック"/>
      <family val="3"/>
    </font>
    <font>
      <sz val="24"/>
      <name val="ＭＳ Ｐゴシック"/>
      <family val="3"/>
    </font>
    <font>
      <sz val="16"/>
      <color theme="1"/>
      <name val="ＭＳ Ｐゴシック"/>
      <family val="3"/>
      <scheme val="minor"/>
    </font>
    <font>
      <sz val="14"/>
      <color theme="1"/>
      <name val="ＭＳ Ｐゴシック"/>
      <family val="3"/>
      <scheme val="minor"/>
    </font>
    <font>
      <sz val="13"/>
      <name val="ＭＳ Ｐゴシック"/>
      <family val="3"/>
    </font>
    <font>
      <b/>
      <sz val="14"/>
      <color rgb="FFFF0000"/>
      <name val="ＭＳ Ｐゴシック"/>
      <family val="3"/>
    </font>
    <font>
      <sz val="10"/>
      <name val="ＭＳ Ｐゴシック"/>
      <family val="3"/>
    </font>
    <font>
      <b/>
      <sz val="14"/>
      <color indexed="9"/>
      <name val="ＭＳ Ｐゴシック"/>
      <family val="3"/>
    </font>
    <font>
      <b/>
      <sz val="14"/>
      <color indexed="10"/>
      <name val="ＭＳ Ｐゴシック"/>
      <family val="3"/>
    </font>
    <font>
      <b/>
      <sz val="12"/>
      <name val="ＭＳ Ｐゴシック"/>
      <family val="3"/>
    </font>
    <font>
      <sz val="9"/>
      <name val="ＭＳ Ｐゴシック"/>
      <family val="3"/>
    </font>
    <font>
      <b/>
      <sz val="14"/>
      <color rgb="FF0000FF"/>
      <name val="ＭＳ Ｐゴシック"/>
      <family val="3"/>
    </font>
    <font>
      <b/>
      <sz val="12"/>
      <color rgb="FFFF0000"/>
      <name val="ＭＳ Ｐゴシック"/>
      <family val="3"/>
    </font>
    <font>
      <sz val="12"/>
      <color indexed="10"/>
      <name val="ＭＳ Ｐゴシック"/>
      <family val="3"/>
    </font>
    <font>
      <sz val="11"/>
      <color theme="0"/>
      <name val="ＭＳ Ｐゴシック"/>
      <family val="3"/>
    </font>
    <font>
      <sz val="11"/>
      <color indexed="10"/>
      <name val="ＭＳ Ｐゴシック"/>
      <family val="3"/>
    </font>
    <font>
      <b/>
      <sz val="11"/>
      <name val="ＭＳ Ｐゴシック"/>
      <family val="3"/>
    </font>
    <font>
      <b/>
      <u val="double"/>
      <sz val="12"/>
      <name val="ＭＳ Ｐゴシック"/>
      <family val="3"/>
    </font>
    <font>
      <sz val="12"/>
      <color rgb="FFFF0000"/>
      <name val="ＭＳ Ｐゴシック"/>
      <family val="3"/>
    </font>
    <font>
      <sz val="8"/>
      <name val="ＭＳ Ｐゴシック"/>
      <family val="3"/>
    </font>
    <font>
      <sz val="11"/>
      <color rgb="FFCCCCFF"/>
      <name val="ＭＳ Ｐゴシック"/>
      <family val="3"/>
    </font>
    <font>
      <b/>
      <sz val="11"/>
      <color rgb="FFCCCCFF"/>
      <name val="ＭＳ Ｐゴシック"/>
      <family val="3"/>
    </font>
    <font>
      <b/>
      <sz val="12"/>
      <name val="ＭＳ Ｐゴシック"/>
      <family val="3"/>
      <charset val="128"/>
    </font>
    <font>
      <sz val="12"/>
      <name val="ＭＳ Ｐゴシック"/>
      <family val="3"/>
      <charset val="128"/>
    </font>
    <font>
      <b/>
      <sz val="10"/>
      <name val="ＭＳ Ｐゴシック"/>
      <family val="3"/>
      <charset val="128"/>
    </font>
    <font>
      <b/>
      <sz val="12"/>
      <color indexed="10"/>
      <name val="ＭＳ Ｐゴシック"/>
      <family val="3"/>
      <charset val="128"/>
    </font>
    <font>
      <b/>
      <sz val="11"/>
      <color indexed="81"/>
      <name val="ＭＳ Ｐゴシック"/>
      <family val="3"/>
      <charset val="128"/>
    </font>
    <font>
      <sz val="12"/>
      <color indexed="81"/>
      <name val="ＭＳ Ｐゴシック"/>
      <family val="3"/>
      <charset val="128"/>
    </font>
    <font>
      <sz val="11"/>
      <color indexed="81"/>
      <name val="ＭＳ Ｐゴシック"/>
      <family val="3"/>
      <charset val="128"/>
    </font>
    <font>
      <b/>
      <sz val="9"/>
      <color indexed="81"/>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0"/>
        <bgColor indexed="64"/>
      </patternFill>
    </fill>
    <fill>
      <patternFill patternType="solid">
        <fgColor rgb="FFCCCCFF"/>
        <bgColor indexed="64"/>
      </patternFill>
    </fill>
    <fill>
      <patternFill patternType="solid">
        <fgColor rgb="FFFFFFFF"/>
        <bgColor indexed="64"/>
      </patternFill>
    </fill>
    <fill>
      <patternFill patternType="solid">
        <fgColor rgb="FFFFFFFF"/>
        <bgColor rgb="FF000000"/>
      </patternFill>
    </fill>
  </fills>
  <borders count="257">
    <border>
      <left/>
      <right/>
      <top/>
      <bottom/>
      <diagonal/>
    </border>
    <border>
      <left/>
      <right style="thin">
        <color indexed="23"/>
      </right>
      <top/>
      <bottom/>
      <diagonal/>
    </border>
    <border>
      <left style="thin">
        <color indexed="23"/>
      </left>
      <right/>
      <top style="thin">
        <color indexed="23"/>
      </top>
      <bottom style="thin">
        <color indexed="9"/>
      </bottom>
      <diagonal/>
    </border>
    <border>
      <left/>
      <right style="thin">
        <color indexed="9"/>
      </right>
      <top style="thin">
        <color indexed="23"/>
      </top>
      <bottom style="thin">
        <color indexed="9"/>
      </bottom>
      <diagonal/>
    </border>
    <border>
      <left/>
      <right/>
      <top/>
      <bottom style="thin">
        <color indexed="64"/>
      </bottom>
      <diagonal/>
    </border>
    <border>
      <left/>
      <right/>
      <top style="thin">
        <color indexed="64"/>
      </top>
      <bottom/>
      <diagonal/>
    </border>
    <border>
      <left/>
      <right/>
      <top/>
      <bottom style="hair">
        <color theme="0"/>
      </bottom>
      <diagonal/>
    </border>
    <border>
      <left/>
      <right style="hair">
        <color theme="0"/>
      </right>
      <top/>
      <bottom/>
      <diagonal/>
    </border>
    <border>
      <left style="medium">
        <color theme="1"/>
      </left>
      <right style="dotted">
        <color indexed="64"/>
      </right>
      <top style="medium">
        <color theme="1"/>
      </top>
      <bottom style="thin">
        <color theme="1"/>
      </bottom>
      <diagonal/>
    </border>
    <border>
      <left style="medium">
        <color theme="1"/>
      </left>
      <right style="dotted">
        <color indexed="64"/>
      </right>
      <top style="thin">
        <color theme="1"/>
      </top>
      <bottom/>
      <diagonal/>
    </border>
    <border>
      <left style="medium">
        <color theme="1"/>
      </left>
      <right/>
      <top/>
      <bottom style="thin">
        <color indexed="64"/>
      </bottom>
      <diagonal/>
    </border>
    <border>
      <left style="medium">
        <color theme="1"/>
      </left>
      <right style="dotted">
        <color indexed="64"/>
      </right>
      <top style="thin">
        <color indexed="64"/>
      </top>
      <bottom style="thin">
        <color theme="1"/>
      </bottom>
      <diagonal/>
    </border>
    <border>
      <left style="medium">
        <color theme="1"/>
      </left>
      <right/>
      <top/>
      <bottom style="thin">
        <color theme="1"/>
      </bottom>
      <diagonal/>
    </border>
    <border>
      <left style="medium">
        <color theme="1"/>
      </left>
      <right style="dotted">
        <color indexed="64"/>
      </right>
      <top style="thin">
        <color theme="1"/>
      </top>
      <bottom style="thin">
        <color theme="1"/>
      </bottom>
      <diagonal/>
    </border>
    <border>
      <left style="medium">
        <color theme="1"/>
      </left>
      <right/>
      <top/>
      <bottom style="medium">
        <color indexed="64"/>
      </bottom>
      <diagonal/>
    </border>
    <border>
      <left style="dotted">
        <color indexed="64"/>
      </left>
      <right/>
      <top style="medium">
        <color theme="1"/>
      </top>
      <bottom style="dotted">
        <color indexed="64"/>
      </bottom>
      <diagonal/>
    </border>
    <border>
      <left style="dotted">
        <color indexed="64"/>
      </left>
      <right/>
      <top style="dotted">
        <color indexed="64"/>
      </top>
      <bottom style="dotted">
        <color indexed="64"/>
      </bottom>
      <diagonal/>
    </border>
    <border>
      <left style="dotted">
        <color indexed="64"/>
      </left>
      <right/>
      <top style="thin">
        <color indexed="64"/>
      </top>
      <bottom style="dotted">
        <color indexed="64"/>
      </bottom>
      <diagonal/>
    </border>
    <border>
      <left/>
      <right/>
      <top style="dotted">
        <color indexed="64"/>
      </top>
      <bottom style="dotted">
        <color indexed="64"/>
      </bottom>
      <diagonal/>
    </border>
    <border>
      <left style="dotted">
        <color indexed="64"/>
      </left>
      <right/>
      <top style="thin">
        <color theme="1"/>
      </top>
      <bottom style="dotted">
        <color indexed="64"/>
      </bottom>
      <diagonal/>
    </border>
    <border>
      <left/>
      <right/>
      <top/>
      <bottom style="medium">
        <color indexed="64"/>
      </bottom>
      <diagonal/>
    </border>
    <border>
      <left/>
      <right/>
      <top style="medium">
        <color theme="1"/>
      </top>
      <bottom style="dotted">
        <color indexed="64"/>
      </bottom>
      <diagonal/>
    </border>
    <border>
      <left/>
      <right/>
      <top style="thin">
        <color indexed="64"/>
      </top>
      <bottom style="dotted">
        <color indexed="64"/>
      </bottom>
      <diagonal/>
    </border>
    <border>
      <left/>
      <right/>
      <top style="thin">
        <color theme="1"/>
      </top>
      <bottom style="dotted">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theme="1"/>
      </right>
      <top/>
      <bottom/>
      <diagonal/>
    </border>
    <border>
      <left style="thin">
        <color theme="1"/>
      </left>
      <right style="thin">
        <color theme="1"/>
      </right>
      <top style="thin">
        <color theme="1"/>
      </top>
      <bottom style="thin">
        <color indexed="64"/>
      </bottom>
      <diagonal/>
    </border>
    <border>
      <left/>
      <right style="medium">
        <color indexed="64"/>
      </right>
      <top style="medium">
        <color indexed="64"/>
      </top>
      <bottom style="medium">
        <color indexed="64"/>
      </bottom>
      <diagonal/>
    </border>
    <border>
      <left/>
      <right style="medium">
        <color theme="1"/>
      </right>
      <top style="medium">
        <color theme="1"/>
      </top>
      <bottom style="dotted">
        <color indexed="64"/>
      </bottom>
      <diagonal/>
    </border>
    <border>
      <left/>
      <right style="medium">
        <color theme="1"/>
      </right>
      <top style="dotted">
        <color indexed="64"/>
      </top>
      <bottom style="dotted">
        <color indexed="64"/>
      </bottom>
      <diagonal/>
    </border>
    <border>
      <left/>
      <right style="medium">
        <color theme="1"/>
      </right>
      <top/>
      <bottom style="thin">
        <color indexed="64"/>
      </bottom>
      <diagonal/>
    </border>
    <border>
      <left/>
      <right style="medium">
        <color theme="1"/>
      </right>
      <top style="thin">
        <color indexed="64"/>
      </top>
      <bottom style="dotted">
        <color indexed="64"/>
      </bottom>
      <diagonal/>
    </border>
    <border>
      <left/>
      <right style="medium">
        <color theme="1"/>
      </right>
      <top/>
      <bottom/>
      <diagonal/>
    </border>
    <border>
      <left/>
      <right style="medium">
        <color theme="1"/>
      </right>
      <top style="thin">
        <color theme="1"/>
      </top>
      <bottom style="dotted">
        <color indexed="64"/>
      </bottom>
      <diagonal/>
    </border>
    <border>
      <left/>
      <right style="medium">
        <color theme="1"/>
      </right>
      <top/>
      <bottom style="medium">
        <color indexed="64"/>
      </bottom>
      <diagonal/>
    </border>
    <border>
      <left style="thin">
        <color theme="1"/>
      </left>
      <right style="thin">
        <color theme="1"/>
      </right>
      <top style="thin">
        <color theme="1"/>
      </top>
      <bottom style="thin">
        <color theme="1"/>
      </bottom>
      <diagonal/>
    </border>
    <border>
      <left style="thin">
        <color theme="1"/>
      </left>
      <right/>
      <top/>
      <bottom/>
      <diagonal/>
    </border>
    <border>
      <left style="medium">
        <color theme="1"/>
      </left>
      <right style="thin">
        <color indexed="64"/>
      </right>
      <top style="medium">
        <color theme="1"/>
      </top>
      <bottom style="medium">
        <color theme="1"/>
      </bottom>
      <diagonal/>
    </border>
    <border>
      <left style="medium">
        <color theme="1"/>
      </left>
      <right/>
      <top/>
      <bottom/>
      <diagonal/>
    </border>
    <border>
      <left style="medium">
        <color theme="1"/>
      </left>
      <right style="thin">
        <color indexed="64"/>
      </right>
      <top style="thin">
        <color indexed="64"/>
      </top>
      <bottom style="thin">
        <color indexed="64"/>
      </bottom>
      <diagonal/>
    </border>
    <border>
      <left style="medium">
        <color theme="1"/>
      </left>
      <right style="thin">
        <color indexed="64"/>
      </right>
      <top style="thin">
        <color indexed="64"/>
      </top>
      <bottom style="medium">
        <color theme="1"/>
      </bottom>
      <diagonal/>
    </border>
    <border>
      <left/>
      <right/>
      <top/>
      <bottom style="medium">
        <color theme="1"/>
      </bottom>
      <diagonal/>
    </border>
    <border>
      <left style="medium">
        <color theme="1"/>
      </left>
      <right/>
      <top style="medium">
        <color theme="1"/>
      </top>
      <bottom style="medium">
        <color theme="1"/>
      </bottom>
      <diagonal/>
    </border>
    <border>
      <left style="medium">
        <color theme="1"/>
      </left>
      <right style="medium">
        <color theme="1"/>
      </right>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style="thin">
        <color indexed="64"/>
      </left>
      <right style="thin">
        <color indexed="64"/>
      </right>
      <top style="medium">
        <color theme="1"/>
      </top>
      <bottom style="medium">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theme="1"/>
      </bottom>
      <diagonal/>
    </border>
    <border>
      <left/>
      <right/>
      <top style="medium">
        <color theme="1"/>
      </top>
      <bottom style="medium">
        <color theme="1"/>
      </bottom>
      <diagonal/>
    </border>
    <border>
      <left/>
      <right/>
      <top style="thin">
        <color theme="1"/>
      </top>
      <bottom style="thin">
        <color theme="1"/>
      </bottom>
      <diagonal/>
    </border>
    <border>
      <left style="thin">
        <color indexed="64"/>
      </left>
      <right/>
      <top style="thin">
        <color indexed="64"/>
      </top>
      <bottom style="thin">
        <color indexed="64"/>
      </bottom>
      <diagonal/>
    </border>
    <border>
      <left style="thin">
        <color indexed="64"/>
      </left>
      <right/>
      <top style="thin">
        <color indexed="64"/>
      </top>
      <bottom style="medium">
        <color theme="1"/>
      </bottom>
      <diagonal/>
    </border>
    <border>
      <left style="medium">
        <color theme="1"/>
      </left>
      <right style="thin">
        <color indexed="64"/>
      </right>
      <top style="medium">
        <color theme="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theme="1"/>
      </top>
      <bottom/>
      <diagonal/>
    </border>
    <border>
      <left style="thin">
        <color indexed="64"/>
      </left>
      <right style="thin">
        <color indexed="64"/>
      </right>
      <top style="thin">
        <color indexed="64"/>
      </top>
      <bottom style="medium">
        <color indexed="64"/>
      </bottom>
      <diagonal/>
    </border>
    <border>
      <left style="medium">
        <color theme="1"/>
      </left>
      <right style="dotted">
        <color theme="1"/>
      </right>
      <top/>
      <bottom style="thin">
        <color theme="1"/>
      </bottom>
      <diagonal/>
    </border>
    <border>
      <left/>
      <right style="dotted">
        <color theme="1"/>
      </right>
      <top style="thin">
        <color theme="1"/>
      </top>
      <bottom style="thin">
        <color theme="1"/>
      </bottom>
      <diagonal/>
    </border>
    <border>
      <left style="dotted">
        <color theme="1"/>
      </left>
      <right/>
      <top/>
      <bottom style="thin">
        <color theme="1"/>
      </bottom>
      <diagonal/>
    </border>
    <border>
      <left style="dotted">
        <color theme="1"/>
      </left>
      <right/>
      <top style="thin">
        <color theme="1"/>
      </top>
      <bottom style="thin">
        <color theme="1"/>
      </bottom>
      <diagonal/>
    </border>
    <border>
      <left style="dotted">
        <color theme="1"/>
      </left>
      <right/>
      <top style="thin">
        <color theme="1"/>
      </top>
      <bottom style="medium">
        <color theme="1"/>
      </bottom>
      <diagonal/>
    </border>
    <border>
      <left/>
      <right/>
      <top/>
      <bottom style="thin">
        <color theme="1"/>
      </bottom>
      <diagonal/>
    </border>
    <border>
      <left/>
      <right/>
      <top style="thin">
        <color theme="1"/>
      </top>
      <bottom style="medium">
        <color theme="1"/>
      </bottom>
      <diagonal/>
    </border>
    <border>
      <left style="thin">
        <color indexed="64"/>
      </left>
      <right style="dotted">
        <color indexed="64"/>
      </right>
      <top style="medium">
        <color theme="1"/>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medium">
        <color theme="1"/>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theme="1"/>
      </top>
      <bottom/>
      <diagonal/>
    </border>
    <border>
      <left style="thin">
        <color indexed="64"/>
      </left>
      <right/>
      <top style="thin">
        <color indexed="64"/>
      </top>
      <bottom style="medium">
        <color indexed="64"/>
      </bottom>
      <diagonal/>
    </border>
    <border>
      <left/>
      <right style="dotted">
        <color theme="1"/>
      </right>
      <top/>
      <bottom style="thin">
        <color theme="1"/>
      </bottom>
      <diagonal/>
    </border>
    <border>
      <left/>
      <right style="dotted">
        <color theme="1"/>
      </right>
      <top style="thin">
        <color theme="1"/>
      </top>
      <bottom style="medium">
        <color theme="1"/>
      </bottom>
      <diagonal/>
    </border>
    <border>
      <left style="thin">
        <color theme="1"/>
      </left>
      <right style="thin">
        <color indexed="64"/>
      </right>
      <top style="medium">
        <color theme="1"/>
      </top>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style="medium">
        <color theme="1"/>
      </bottom>
      <diagonal/>
    </border>
    <border>
      <left/>
      <right/>
      <top style="medium">
        <color theme="1"/>
      </top>
      <bottom/>
      <diagonal/>
    </border>
    <border>
      <left style="medium">
        <color indexed="64"/>
      </left>
      <right style="medium">
        <color theme="1"/>
      </right>
      <top style="medium">
        <color indexed="64"/>
      </top>
      <bottom style="thin">
        <color theme="1"/>
      </bottom>
      <diagonal/>
    </border>
    <border>
      <left style="medium">
        <color indexed="64"/>
      </left>
      <right/>
      <top/>
      <bottom/>
      <diagonal/>
    </border>
    <border>
      <left style="medium">
        <color indexed="64"/>
      </left>
      <right/>
      <top style="thin">
        <color theme="1"/>
      </top>
      <bottom/>
      <diagonal/>
    </border>
    <border>
      <left style="medium">
        <color indexed="64"/>
      </left>
      <right/>
      <top style="thin">
        <color theme="1"/>
      </top>
      <bottom style="medium">
        <color indexed="64"/>
      </bottom>
      <diagonal/>
    </border>
    <border>
      <left style="medium">
        <color theme="1"/>
      </left>
      <right style="medium">
        <color theme="1"/>
      </right>
      <top style="medium">
        <color indexed="64"/>
      </top>
      <bottom style="thin">
        <color theme="1"/>
      </bottom>
      <diagonal/>
    </border>
    <border>
      <left/>
      <right/>
      <top style="thin">
        <color theme="1"/>
      </top>
      <bottom/>
      <diagonal/>
    </border>
    <border>
      <left/>
      <right/>
      <top style="thin">
        <color theme="1"/>
      </top>
      <bottom style="medium">
        <color indexed="64"/>
      </bottom>
      <diagonal/>
    </border>
    <border>
      <left style="thin">
        <color indexed="64"/>
      </left>
      <right style="dotted">
        <color indexed="64"/>
      </right>
      <top style="thin">
        <color indexed="64"/>
      </top>
      <bottom style="medium">
        <color theme="1"/>
      </bottom>
      <diagonal/>
    </border>
    <border>
      <left style="dotted">
        <color indexed="64"/>
      </left>
      <right style="thin">
        <color indexed="64"/>
      </right>
      <top style="thin">
        <color indexed="64"/>
      </top>
      <bottom style="medium">
        <color theme="1"/>
      </bottom>
      <diagonal/>
    </border>
    <border>
      <left style="thin">
        <color indexed="64"/>
      </left>
      <right style="thin">
        <color theme="1"/>
      </right>
      <top style="medium">
        <color theme="1"/>
      </top>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indexed="64"/>
      </top>
      <bottom style="medium">
        <color theme="1"/>
      </bottom>
      <diagonal/>
    </border>
    <border>
      <left style="medium">
        <color theme="1"/>
      </left>
      <right style="dotted">
        <color theme="1"/>
      </right>
      <top style="medium">
        <color indexed="64"/>
      </top>
      <bottom style="thin">
        <color theme="1"/>
      </bottom>
      <diagonal/>
    </border>
    <border>
      <left/>
      <right style="dotted">
        <color theme="1"/>
      </right>
      <top style="thin">
        <color theme="1"/>
      </top>
      <bottom/>
      <diagonal/>
    </border>
    <border>
      <left/>
      <right style="dotted">
        <color theme="1"/>
      </right>
      <top style="thin">
        <color theme="1"/>
      </top>
      <bottom style="medium">
        <color indexed="64"/>
      </bottom>
      <diagonal/>
    </border>
    <border>
      <left/>
      <right style="thin">
        <color indexed="64"/>
      </right>
      <top style="medium">
        <color theme="1"/>
      </top>
      <bottom/>
      <diagonal/>
    </border>
    <border>
      <left/>
      <right style="thin">
        <color indexed="64"/>
      </right>
      <top style="thin">
        <color indexed="64"/>
      </top>
      <bottom style="thin">
        <color indexed="64"/>
      </bottom>
      <diagonal/>
    </border>
    <border>
      <left/>
      <right style="thin">
        <color indexed="64"/>
      </right>
      <top style="thin">
        <color indexed="64"/>
      </top>
      <bottom style="medium">
        <color theme="1"/>
      </bottom>
      <diagonal/>
    </border>
    <border>
      <left style="dotted">
        <color theme="1"/>
      </left>
      <right/>
      <top style="medium">
        <color indexed="64"/>
      </top>
      <bottom style="thin">
        <color theme="1"/>
      </bottom>
      <diagonal/>
    </border>
    <border>
      <left style="dotted">
        <color theme="1"/>
      </left>
      <right/>
      <top style="thin">
        <color theme="1"/>
      </top>
      <bottom style="medium">
        <color indexed="64"/>
      </bottom>
      <diagonal/>
    </border>
    <border>
      <left/>
      <right/>
      <top style="medium">
        <color indexed="64"/>
      </top>
      <bottom style="thin">
        <color theme="1"/>
      </bottom>
      <diagonal/>
    </border>
    <border>
      <left/>
      <right style="dotted">
        <color theme="1"/>
      </right>
      <top style="medium">
        <color indexed="64"/>
      </top>
      <bottom style="thin">
        <color theme="1"/>
      </bottom>
      <diagonal/>
    </border>
    <border>
      <left style="thin">
        <color indexed="64"/>
      </left>
      <right style="medium">
        <color theme="1"/>
      </right>
      <top style="medium">
        <color theme="1"/>
      </top>
      <bottom style="medium">
        <color theme="1"/>
      </bottom>
      <diagonal/>
    </border>
    <border>
      <left style="thin">
        <color indexed="64"/>
      </left>
      <right style="medium">
        <color theme="1"/>
      </right>
      <top style="medium">
        <color theme="1"/>
      </top>
      <bottom/>
      <diagonal/>
    </border>
    <border>
      <left style="thin">
        <color indexed="64"/>
      </left>
      <right style="medium">
        <color indexed="64"/>
      </right>
      <top style="thin">
        <color indexed="64"/>
      </top>
      <bottom style="thin">
        <color indexed="64"/>
      </bottom>
      <diagonal/>
    </border>
    <border>
      <left style="thin">
        <color indexed="64"/>
      </left>
      <right style="medium">
        <color theme="1"/>
      </right>
      <top style="thin">
        <color indexed="64"/>
      </top>
      <bottom style="medium">
        <color theme="1"/>
      </bottom>
      <diagonal/>
    </border>
    <border>
      <left/>
      <right style="medium">
        <color theme="1"/>
      </right>
      <top style="medium">
        <color theme="1"/>
      </top>
      <bottom/>
      <diagonal/>
    </border>
    <border>
      <left/>
      <right style="medium">
        <color indexed="64"/>
      </right>
      <top style="medium">
        <color indexed="64"/>
      </top>
      <bottom style="thin">
        <color theme="1"/>
      </bottom>
      <diagonal/>
    </border>
    <border>
      <left/>
      <right style="medium">
        <color indexed="64"/>
      </right>
      <top style="thin">
        <color theme="1"/>
      </top>
      <bottom style="thin">
        <color theme="1"/>
      </bottom>
      <diagonal/>
    </border>
    <border>
      <left/>
      <right style="medium">
        <color indexed="64"/>
      </right>
      <top style="thin">
        <color theme="1"/>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hair">
        <color indexed="64"/>
      </bottom>
      <diagonal/>
    </border>
    <border>
      <left style="medium">
        <color indexed="8"/>
      </left>
      <right/>
      <top style="hair">
        <color indexed="64"/>
      </top>
      <bottom style="medium">
        <color indexed="8"/>
      </bottom>
      <diagonal/>
    </border>
    <border>
      <left style="medium">
        <color indexed="8"/>
      </left>
      <right/>
      <top style="medium">
        <color indexed="8"/>
      </top>
      <bottom/>
      <diagonal/>
    </border>
    <border>
      <left style="medium">
        <color indexed="8"/>
      </left>
      <right/>
      <top/>
      <bottom style="medium">
        <color indexed="8"/>
      </bottom>
      <diagonal/>
    </border>
    <border>
      <left style="medium">
        <color indexed="8"/>
      </left>
      <right/>
      <top/>
      <bottom style="medium">
        <color theme="1"/>
      </bottom>
      <diagonal/>
    </border>
    <border>
      <left style="medium">
        <color theme="1"/>
      </left>
      <right/>
      <top style="medium">
        <color theme="1"/>
      </top>
      <bottom/>
      <diagonal/>
    </border>
    <border>
      <left style="medium">
        <color indexed="64"/>
      </left>
      <right/>
      <top/>
      <bottom style="medium">
        <color indexed="8"/>
      </bottom>
      <diagonal/>
    </border>
    <border>
      <left style="medium">
        <color theme="1"/>
      </left>
      <right/>
      <top/>
      <bottom style="medium">
        <color indexed="8"/>
      </bottom>
      <diagonal/>
    </border>
    <border>
      <left style="medium">
        <color theme="1"/>
      </left>
      <right/>
      <top/>
      <bottom style="double">
        <color theme="1"/>
      </bottom>
      <diagonal/>
    </border>
    <border>
      <left style="medium">
        <color theme="1"/>
      </left>
      <right/>
      <top style="medium">
        <color indexed="8"/>
      </top>
      <bottom style="medium">
        <color theme="1"/>
      </bottom>
      <diagonal/>
    </border>
    <border>
      <left style="medium">
        <color indexed="64"/>
      </left>
      <right/>
      <top style="medium">
        <color indexed="64"/>
      </top>
      <bottom style="thin">
        <color theme="1"/>
      </bottom>
      <diagonal/>
    </border>
    <border>
      <left style="medium">
        <color indexed="64"/>
      </left>
      <right/>
      <top style="thin">
        <color theme="1"/>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style="medium">
        <color indexed="8"/>
      </top>
      <bottom style="hair">
        <color indexed="64"/>
      </bottom>
      <diagonal/>
    </border>
    <border>
      <left/>
      <right/>
      <top style="hair">
        <color indexed="64"/>
      </top>
      <bottom style="medium">
        <color indexed="8"/>
      </bottom>
      <diagonal/>
    </border>
    <border>
      <left/>
      <right/>
      <top style="medium">
        <color indexed="8"/>
      </top>
      <bottom/>
      <diagonal/>
    </border>
    <border>
      <left/>
      <right/>
      <top/>
      <bottom style="medium">
        <color indexed="8"/>
      </bottom>
      <diagonal/>
    </border>
    <border>
      <left/>
      <right/>
      <top/>
      <bottom style="double">
        <color theme="1"/>
      </bottom>
      <diagonal/>
    </border>
    <border>
      <left/>
      <right/>
      <top style="medium">
        <color indexed="8"/>
      </top>
      <bottom style="medium">
        <color theme="1"/>
      </bottom>
      <diagonal/>
    </border>
    <border>
      <left/>
      <right/>
      <top style="thin">
        <color theme="1"/>
      </top>
      <bottom style="thin">
        <color indexed="64"/>
      </bottom>
      <diagonal/>
    </border>
    <border>
      <left/>
      <right/>
      <top style="thin">
        <color indexed="64"/>
      </top>
      <bottom style="medium">
        <color indexed="64"/>
      </bottom>
      <diagonal/>
    </border>
    <border>
      <left/>
      <right style="medium">
        <color indexed="8"/>
      </right>
      <top style="medium">
        <color indexed="8"/>
      </top>
      <bottom style="hair">
        <color indexed="64"/>
      </bottom>
      <diagonal/>
    </border>
    <border>
      <left/>
      <right style="medium">
        <color indexed="8"/>
      </right>
      <top style="hair">
        <color indexed="64"/>
      </top>
      <bottom style="medium">
        <color indexed="8"/>
      </bottom>
      <diagonal/>
    </border>
    <border>
      <left/>
      <right style="thick">
        <color indexed="8"/>
      </right>
      <top style="medium">
        <color indexed="8"/>
      </top>
      <bottom style="hair">
        <color indexed="64"/>
      </bottom>
      <diagonal/>
    </border>
    <border>
      <left/>
      <right style="thick">
        <color indexed="8"/>
      </right>
      <top style="hair">
        <color indexed="64"/>
      </top>
      <bottom style="medium">
        <color indexed="8"/>
      </bottom>
      <diagonal/>
    </border>
    <border>
      <left/>
      <right style="medium">
        <color theme="1"/>
      </right>
      <top/>
      <bottom style="medium">
        <color indexed="8"/>
      </bottom>
      <diagonal/>
    </border>
    <border>
      <left/>
      <right style="medium">
        <color indexed="8"/>
      </right>
      <top style="medium">
        <color indexed="8"/>
      </top>
      <bottom/>
      <diagonal/>
    </border>
    <border>
      <left/>
      <right style="medium">
        <color indexed="8"/>
      </right>
      <top/>
      <bottom style="medium">
        <color theme="1"/>
      </bottom>
      <diagonal/>
    </border>
    <border>
      <left/>
      <right style="medium">
        <color indexed="8"/>
      </right>
      <top style="medium">
        <color theme="1"/>
      </top>
      <bottom/>
      <diagonal/>
    </border>
    <border>
      <left/>
      <right style="medium">
        <color indexed="8"/>
      </right>
      <top/>
      <bottom style="medium">
        <color indexed="8"/>
      </bottom>
      <diagonal/>
    </border>
    <border>
      <left/>
      <right style="medium">
        <color indexed="8"/>
      </right>
      <top/>
      <bottom/>
      <diagonal/>
    </border>
    <border>
      <left/>
      <right style="medium">
        <color indexed="8"/>
      </right>
      <top/>
      <bottom style="double">
        <color theme="1"/>
      </bottom>
      <diagonal/>
    </border>
    <border>
      <left/>
      <right style="medium">
        <color indexed="8"/>
      </right>
      <top style="medium">
        <color indexed="8"/>
      </top>
      <bottom style="medium">
        <color theme="1"/>
      </bottom>
      <diagonal/>
    </border>
    <border>
      <left style="medium">
        <color indexed="8"/>
      </left>
      <right style="medium">
        <color indexed="8"/>
      </right>
      <top style="medium">
        <color indexed="8"/>
      </top>
      <bottom/>
      <diagonal/>
    </border>
    <border>
      <left style="medium">
        <color indexed="8"/>
      </left>
      <right style="medium">
        <color indexed="8"/>
      </right>
      <top style="hair">
        <color indexed="64"/>
      </top>
      <bottom style="medium">
        <color indexed="8"/>
      </bottom>
      <diagonal/>
    </border>
    <border>
      <left style="medium">
        <color indexed="8"/>
      </left>
      <right style="medium">
        <color indexed="8"/>
      </right>
      <top/>
      <bottom/>
      <diagonal/>
    </border>
    <border>
      <left style="thick">
        <color indexed="8"/>
      </left>
      <right style="thick">
        <color indexed="8"/>
      </right>
      <top style="thick">
        <color indexed="8"/>
      </top>
      <bottom style="hair">
        <color indexed="64"/>
      </bottom>
      <diagonal/>
    </border>
    <border>
      <left style="thick">
        <color indexed="8"/>
      </left>
      <right style="thick">
        <color indexed="8"/>
      </right>
      <top/>
      <bottom style="thick">
        <color indexed="8"/>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style="medium">
        <color theme="1"/>
      </left>
      <right style="medium">
        <color indexed="8"/>
      </right>
      <top/>
      <bottom/>
      <diagonal/>
    </border>
    <border>
      <left style="medium">
        <color theme="1"/>
      </left>
      <right style="medium">
        <color indexed="8"/>
      </right>
      <top/>
      <bottom style="medium">
        <color indexed="8"/>
      </bottom>
      <diagonal/>
    </border>
    <border>
      <left style="medium">
        <color indexed="8"/>
      </left>
      <right style="medium">
        <color theme="1"/>
      </right>
      <top style="medium">
        <color indexed="8"/>
      </top>
      <bottom/>
      <diagonal/>
    </border>
    <border>
      <left style="medium">
        <color indexed="8"/>
      </left>
      <right style="medium">
        <color theme="1"/>
      </right>
      <top/>
      <bottom style="medium">
        <color theme="1"/>
      </bottom>
      <diagonal/>
    </border>
    <border>
      <left style="medium">
        <color indexed="8"/>
      </left>
      <right style="medium">
        <color theme="1"/>
      </right>
      <top style="medium">
        <color theme="1"/>
      </top>
      <bottom/>
      <diagonal/>
    </border>
    <border>
      <left style="medium">
        <color indexed="8"/>
      </left>
      <right style="medium">
        <color indexed="8"/>
      </right>
      <top/>
      <bottom style="medium">
        <color indexed="8"/>
      </bottom>
      <diagonal/>
    </border>
    <border>
      <left style="medium">
        <color theme="1"/>
      </left>
      <right style="medium">
        <color theme="1"/>
      </right>
      <top/>
      <bottom/>
      <diagonal/>
    </border>
    <border>
      <left style="medium">
        <color indexed="8"/>
      </left>
      <right style="medium">
        <color theme="1"/>
      </right>
      <top/>
      <bottom/>
      <diagonal/>
    </border>
    <border>
      <left style="medium">
        <color indexed="8"/>
      </left>
      <right style="medium">
        <color theme="1"/>
      </right>
      <top/>
      <bottom style="double">
        <color theme="1"/>
      </bottom>
      <diagonal/>
    </border>
    <border>
      <left style="medium">
        <color indexed="8"/>
      </left>
      <right style="medium">
        <color theme="1"/>
      </right>
      <top style="medium">
        <color indexed="8"/>
      </top>
      <bottom style="medium">
        <color theme="1"/>
      </bottom>
      <diagonal/>
    </border>
    <border>
      <left style="thin">
        <color indexed="64"/>
      </left>
      <right style="thin">
        <color indexed="64"/>
      </right>
      <top style="medium">
        <color indexed="64"/>
      </top>
      <bottom style="thin">
        <color theme="1"/>
      </bottom>
      <diagonal/>
    </border>
    <border>
      <left style="thin">
        <color indexed="64"/>
      </left>
      <right style="thin">
        <color indexed="64"/>
      </right>
      <top style="thin">
        <color theme="1"/>
      </top>
      <bottom style="thin">
        <color indexed="64"/>
      </bottom>
      <diagonal/>
    </border>
    <border>
      <left style="medium">
        <color indexed="8"/>
      </left>
      <right/>
      <top/>
      <bottom/>
      <diagonal/>
    </border>
    <border>
      <left style="thick">
        <color indexed="8"/>
      </left>
      <right/>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medium">
        <color indexed="8"/>
      </right>
      <top/>
      <bottom style="medium">
        <color indexed="8"/>
      </bottom>
      <diagonal/>
    </border>
    <border>
      <left style="medium">
        <color indexed="64"/>
      </left>
      <right/>
      <top style="medium">
        <color indexed="8"/>
      </top>
      <bottom/>
      <diagonal/>
    </border>
    <border>
      <left style="medium">
        <color indexed="64"/>
      </left>
      <right/>
      <top/>
      <bottom style="medium">
        <color theme="1"/>
      </bottom>
      <diagonal/>
    </border>
    <border>
      <left style="medium">
        <color indexed="64"/>
      </left>
      <right style="medium">
        <color theme="1"/>
      </right>
      <top style="medium">
        <color theme="1"/>
      </top>
      <bottom/>
      <diagonal/>
    </border>
    <border>
      <left style="medium">
        <color indexed="64"/>
      </left>
      <right style="medium">
        <color theme="1"/>
      </right>
      <top/>
      <bottom/>
      <diagonal/>
    </border>
    <border>
      <left style="medium">
        <color indexed="64"/>
      </left>
      <right style="medium">
        <color theme="1"/>
      </right>
      <top/>
      <bottom style="double">
        <color indexed="64"/>
      </bottom>
      <diagonal/>
    </border>
    <border>
      <left/>
      <right/>
      <top style="medium">
        <color indexed="64"/>
      </top>
      <bottom style="thin">
        <color indexed="64"/>
      </bottom>
      <diagonal/>
    </border>
    <border>
      <left style="medium">
        <color indexed="8"/>
      </left>
      <right/>
      <top style="medium">
        <color indexed="8"/>
      </top>
      <bottom style="thin">
        <color theme="1"/>
      </bottom>
      <diagonal/>
    </border>
    <border>
      <left style="medium">
        <color indexed="8"/>
      </left>
      <right/>
      <top style="thin">
        <color theme="1"/>
      </top>
      <bottom style="thin">
        <color theme="1"/>
      </bottom>
      <diagonal/>
    </border>
    <border>
      <left style="medium">
        <color theme="1"/>
      </left>
      <right style="medium">
        <color theme="1"/>
      </right>
      <top style="thin">
        <color theme="1"/>
      </top>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double">
        <color theme="1"/>
      </bottom>
      <diagonal/>
    </border>
    <border>
      <left style="medium">
        <color theme="1"/>
      </left>
      <right style="medium">
        <color theme="1"/>
      </right>
      <top style="thin">
        <color indexed="64"/>
      </top>
      <bottom style="thin">
        <color theme="1"/>
      </bottom>
      <diagonal/>
    </border>
    <border>
      <left style="medium">
        <color theme="1"/>
      </left>
      <right style="medium">
        <color theme="1"/>
      </right>
      <top/>
      <bottom style="double">
        <color theme="1"/>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style="medium">
        <color theme="1"/>
      </right>
      <top style="medium">
        <color theme="1"/>
      </top>
      <bottom style="medium">
        <color theme="1"/>
      </bottom>
      <diagonal/>
    </border>
    <border>
      <left style="medium">
        <color indexed="8"/>
      </left>
      <right style="medium">
        <color indexed="64"/>
      </right>
      <top/>
      <bottom style="medium">
        <color indexed="8"/>
      </bottom>
      <diagonal/>
    </border>
    <border>
      <left style="medium">
        <color indexed="8"/>
      </left>
      <right style="medium">
        <color indexed="64"/>
      </right>
      <top style="medium">
        <color indexed="8"/>
      </top>
      <bottom/>
      <diagonal/>
    </border>
    <border>
      <left style="medium">
        <color indexed="8"/>
      </left>
      <right style="medium">
        <color indexed="64"/>
      </right>
      <top style="thin">
        <color indexed="8"/>
      </top>
      <bottom style="thin">
        <color indexed="8"/>
      </bottom>
      <diagonal/>
    </border>
    <border>
      <left style="medium">
        <color theme="1"/>
      </left>
      <right style="medium">
        <color indexed="64"/>
      </right>
      <top style="thin">
        <color indexed="8"/>
      </top>
      <bottom/>
      <diagonal/>
    </border>
    <border>
      <left style="medium">
        <color theme="1"/>
      </left>
      <right style="medium">
        <color indexed="64"/>
      </right>
      <top/>
      <bottom style="thin">
        <color indexed="8"/>
      </bottom>
      <diagonal/>
    </border>
    <border>
      <left/>
      <right style="medium">
        <color indexed="64"/>
      </right>
      <top style="thin">
        <color indexed="8"/>
      </top>
      <bottom style="thin">
        <color indexed="8"/>
      </bottom>
      <diagonal/>
    </border>
    <border>
      <left style="medium">
        <color theme="1"/>
      </left>
      <right style="medium">
        <color indexed="64"/>
      </right>
      <top style="thin">
        <color indexed="8"/>
      </top>
      <bottom style="double">
        <color theme="1"/>
      </bottom>
      <diagonal/>
    </border>
    <border>
      <left style="medium">
        <color indexed="8"/>
      </left>
      <right style="medium">
        <color indexed="64"/>
      </right>
      <top/>
      <bottom/>
      <diagonal/>
    </border>
    <border>
      <left style="medium">
        <color theme="1"/>
      </left>
      <right style="medium">
        <color indexed="64"/>
      </right>
      <top style="medium">
        <color theme="1"/>
      </top>
      <bottom/>
      <diagonal/>
    </border>
    <border>
      <left style="medium">
        <color theme="1"/>
      </left>
      <right style="medium">
        <color indexed="64"/>
      </right>
      <top/>
      <bottom/>
      <diagonal/>
    </border>
    <border>
      <left style="medium">
        <color theme="1"/>
      </left>
      <right style="medium">
        <color indexed="64"/>
      </right>
      <top style="thin">
        <color indexed="64"/>
      </top>
      <bottom style="thin">
        <color indexed="8"/>
      </bottom>
      <diagonal/>
    </border>
    <border>
      <left/>
      <right style="medium">
        <color indexed="64"/>
      </right>
      <top style="thin">
        <color theme="1"/>
      </top>
      <bottom style="double">
        <color theme="1"/>
      </bottom>
      <diagonal/>
    </border>
    <border>
      <left style="medium">
        <color theme="1"/>
      </left>
      <right style="medium">
        <color indexed="64"/>
      </right>
      <top/>
      <bottom style="double">
        <color theme="1"/>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theme="1"/>
      </left>
      <right/>
      <top style="medium">
        <color theme="1"/>
      </top>
      <bottom style="thin">
        <color theme="1"/>
      </bottom>
      <diagonal/>
    </border>
    <border>
      <left style="medium">
        <color theme="1"/>
      </left>
      <right/>
      <top style="thin">
        <color theme="1"/>
      </top>
      <bottom style="dotted">
        <color indexed="64"/>
      </bottom>
      <diagonal/>
    </border>
    <border>
      <left style="medium">
        <color theme="1"/>
      </left>
      <right/>
      <top style="dotted">
        <color indexed="64"/>
      </top>
      <bottom style="dotted">
        <color indexed="64"/>
      </bottom>
      <diagonal/>
    </border>
    <border>
      <left style="medium">
        <color theme="1"/>
      </left>
      <right/>
      <top style="dotted">
        <color indexed="64"/>
      </top>
      <bottom style="double">
        <color theme="1"/>
      </bottom>
      <diagonal/>
    </border>
    <border>
      <left style="medium">
        <color theme="1"/>
      </left>
      <right/>
      <top style="double">
        <color theme="1"/>
      </top>
      <bottom style="medium">
        <color theme="1"/>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theme="1"/>
      </top>
      <bottom style="thin">
        <color theme="1"/>
      </bottom>
      <diagonal/>
    </border>
    <border>
      <left/>
      <right/>
      <top style="dotted">
        <color indexed="64"/>
      </top>
      <bottom style="double">
        <color theme="1"/>
      </bottom>
      <diagonal/>
    </border>
    <border>
      <left/>
      <right/>
      <top style="double">
        <color theme="1"/>
      </top>
      <bottom style="medium">
        <color theme="1"/>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right style="thin">
        <color theme="1"/>
      </right>
      <top style="medium">
        <color theme="1"/>
      </top>
      <bottom style="thin">
        <color theme="1"/>
      </bottom>
      <diagonal/>
    </border>
    <border>
      <left/>
      <right style="thin">
        <color theme="1"/>
      </right>
      <top style="thin">
        <color theme="1"/>
      </top>
      <bottom style="dotted">
        <color indexed="64"/>
      </bottom>
      <diagonal/>
    </border>
    <border>
      <left/>
      <right style="thin">
        <color theme="1"/>
      </right>
      <top style="dotted">
        <color indexed="64"/>
      </top>
      <bottom style="dotted">
        <color indexed="64"/>
      </bottom>
      <diagonal/>
    </border>
    <border>
      <left/>
      <right style="thin">
        <color theme="1"/>
      </right>
      <top style="dotted">
        <color indexed="64"/>
      </top>
      <bottom style="double">
        <color theme="1"/>
      </bottom>
      <diagonal/>
    </border>
    <border>
      <left/>
      <right style="thin">
        <color theme="1"/>
      </right>
      <top style="double">
        <color theme="1"/>
      </top>
      <bottom style="medium">
        <color theme="1"/>
      </bottom>
      <diagonal/>
    </border>
    <border>
      <left/>
      <right style="thin">
        <color theme="1"/>
      </right>
      <top style="medium">
        <color theme="1"/>
      </top>
      <bottom/>
      <diagonal/>
    </border>
    <border>
      <left/>
      <right style="thin">
        <color theme="1"/>
      </right>
      <top style="medium">
        <color theme="1"/>
      </top>
      <bottom style="medium">
        <color theme="1"/>
      </bottom>
      <diagonal/>
    </border>
    <border>
      <left/>
      <right style="thin">
        <color theme="1"/>
      </right>
      <top/>
      <bottom style="medium">
        <color theme="1"/>
      </bottom>
      <diagonal/>
    </border>
    <border>
      <left style="thin">
        <color indexed="64"/>
      </left>
      <right/>
      <top style="thin">
        <color indexed="64"/>
      </top>
      <bottom style="dotted">
        <color indexed="64"/>
      </bottom>
      <diagonal/>
    </border>
    <border>
      <left style="thin">
        <color theme="1"/>
      </left>
      <right/>
      <top style="medium">
        <color theme="1"/>
      </top>
      <bottom style="thin">
        <color theme="1"/>
      </bottom>
      <diagonal/>
    </border>
    <border>
      <left style="thin">
        <color theme="1"/>
      </left>
      <right/>
      <top style="dotted">
        <color indexed="64"/>
      </top>
      <bottom style="double">
        <color theme="1"/>
      </bottom>
      <diagonal/>
    </border>
    <border>
      <left/>
      <right/>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medium">
        <color theme="1"/>
      </right>
      <top style="medium">
        <color theme="1"/>
      </top>
      <bottom style="thin">
        <color theme="1"/>
      </bottom>
      <diagonal/>
    </border>
    <border>
      <left/>
      <right style="medium">
        <color theme="1"/>
      </right>
      <top style="thin">
        <color theme="1"/>
      </top>
      <bottom style="dotted">
        <color theme="1"/>
      </bottom>
      <diagonal/>
    </border>
    <border>
      <left/>
      <right style="medium">
        <color theme="1"/>
      </right>
      <top style="dotted">
        <color theme="1"/>
      </top>
      <bottom style="dotted">
        <color theme="1"/>
      </bottom>
      <diagonal/>
    </border>
    <border>
      <left/>
      <right style="medium">
        <color theme="1"/>
      </right>
      <top style="dotted">
        <color theme="1"/>
      </top>
      <bottom style="double">
        <color theme="1"/>
      </bottom>
      <diagonal/>
    </border>
    <border>
      <left/>
      <right style="medium">
        <color theme="1"/>
      </right>
      <top style="double">
        <color theme="1"/>
      </top>
      <bottom style="medium">
        <color theme="1"/>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s>
  <cellStyleXfs count="6">
    <xf numFmtId="0" fontId="0" fillId="0" borderId="0"/>
    <xf numFmtId="38" fontId="1" fillId="0" borderId="0" applyFont="0" applyFill="0" applyBorder="0" applyAlignment="0" applyProtection="0">
      <alignment vertical="center"/>
    </xf>
    <xf numFmtId="0" fontId="1" fillId="0" borderId="0">
      <alignment vertical="center"/>
    </xf>
    <xf numFmtId="0" fontId="1" fillId="0" borderId="0"/>
    <xf numFmtId="0" fontId="1" fillId="0" borderId="0"/>
    <xf numFmtId="38" fontId="7" fillId="0" borderId="0" applyFont="0" applyFill="0" applyBorder="0" applyAlignment="0" applyProtection="0">
      <alignment vertical="center"/>
    </xf>
  </cellStyleXfs>
  <cellXfs count="582">
    <xf numFmtId="0" fontId="0" fillId="0" borderId="0" xfId="0"/>
    <xf numFmtId="0" fontId="3" fillId="2" borderId="0" xfId="2" applyFont="1" applyFill="1" applyAlignment="1" applyProtection="1">
      <alignment vertical="center"/>
      <protection hidden="1"/>
    </xf>
    <xf numFmtId="0" fontId="3" fillId="2" borderId="0" xfId="2" applyFont="1" applyFill="1" applyBorder="1" applyAlignment="1" applyProtection="1">
      <alignment vertical="center"/>
      <protection hidden="1"/>
    </xf>
    <xf numFmtId="0" fontId="3" fillId="3" borderId="0" xfId="2" applyFont="1" applyFill="1" applyAlignment="1" applyProtection="1">
      <alignment vertical="center"/>
      <protection hidden="1"/>
    </xf>
    <xf numFmtId="0" fontId="3" fillId="3" borderId="0" xfId="2" applyFont="1" applyFill="1" applyAlignment="1" applyProtection="1">
      <alignment horizontal="right" vertical="center"/>
      <protection hidden="1"/>
    </xf>
    <xf numFmtId="0" fontId="4" fillId="3" borderId="0" xfId="2" applyFont="1" applyFill="1" applyAlignment="1" applyProtection="1">
      <alignment horizontal="left" vertical="center"/>
      <protection hidden="1"/>
    </xf>
    <xf numFmtId="0" fontId="3" fillId="4" borderId="0" xfId="2" applyFont="1" applyFill="1" applyAlignment="1" applyProtection="1">
      <alignment vertical="center"/>
      <protection hidden="1"/>
    </xf>
    <xf numFmtId="0" fontId="5" fillId="4" borderId="0" xfId="2" applyFont="1" applyFill="1" applyAlignment="1" applyProtection="1">
      <alignment vertical="center"/>
      <protection hidden="1"/>
    </xf>
    <xf numFmtId="0" fontId="3" fillId="4" borderId="0" xfId="2" applyFont="1" applyFill="1" applyBorder="1" applyAlignment="1" applyProtection="1">
      <alignment vertical="center"/>
      <protection hidden="1"/>
    </xf>
    <xf numFmtId="0" fontId="3" fillId="3" borderId="0" xfId="2" applyFont="1" applyFill="1" applyBorder="1" applyAlignment="1" applyProtection="1">
      <alignment horizontal="right" vertical="center"/>
      <protection hidden="1"/>
    </xf>
    <xf numFmtId="0" fontId="4" fillId="3" borderId="0" xfId="2" applyFont="1" applyFill="1" applyBorder="1" applyAlignment="1" applyProtection="1">
      <alignment horizontal="left" vertical="center"/>
      <protection hidden="1"/>
    </xf>
    <xf numFmtId="0" fontId="4" fillId="3" borderId="0" xfId="2" applyFont="1" applyFill="1" applyAlignment="1" applyProtection="1">
      <alignment vertical="center" wrapText="1"/>
      <protection hidden="1"/>
    </xf>
    <xf numFmtId="0" fontId="3" fillId="0" borderId="0" xfId="2" applyFont="1" applyFill="1" applyAlignment="1" applyProtection="1">
      <alignment vertical="center"/>
      <protection hidden="1"/>
    </xf>
    <xf numFmtId="0" fontId="3" fillId="4" borderId="0" xfId="2" quotePrefix="1" applyFont="1" applyFill="1" applyBorder="1" applyAlignment="1" applyProtection="1">
      <alignment vertical="center" wrapText="1"/>
      <protection hidden="1"/>
    </xf>
    <xf numFmtId="0" fontId="3" fillId="4" borderId="0" xfId="2" applyFont="1" applyFill="1" applyBorder="1" applyAlignment="1" applyProtection="1">
      <alignment vertical="center" wrapText="1"/>
      <protection hidden="1"/>
    </xf>
    <xf numFmtId="0" fontId="3" fillId="5" borderId="0" xfId="2" applyFont="1" applyFill="1" applyBorder="1" applyAlignment="1" applyProtection="1">
      <alignment horizontal="left" vertical="center"/>
    </xf>
    <xf numFmtId="0" fontId="3" fillId="5" borderId="0" xfId="2" applyFont="1" applyFill="1" applyBorder="1" applyAlignment="1" applyProtection="1">
      <alignment horizontal="center" vertical="center"/>
    </xf>
    <xf numFmtId="0" fontId="3" fillId="0" borderId="0" xfId="2" applyFont="1" applyFill="1" applyBorder="1" applyAlignment="1" applyProtection="1">
      <alignment horizontal="center" vertical="center"/>
      <protection locked="0"/>
    </xf>
    <xf numFmtId="0" fontId="3" fillId="4" borderId="0" xfId="2" applyFont="1" applyFill="1" applyAlignment="1" applyProtection="1">
      <alignment horizontal="left" vertical="center"/>
      <protection hidden="1"/>
    </xf>
    <xf numFmtId="0" fontId="3" fillId="0" borderId="0" xfId="2" applyFont="1" applyFill="1" applyBorder="1" applyAlignment="1" applyProtection="1">
      <alignment vertical="center"/>
      <protection hidden="1"/>
    </xf>
    <xf numFmtId="0" fontId="4" fillId="3" borderId="0" xfId="2" applyFont="1" applyFill="1" applyAlignment="1" applyProtection="1">
      <alignment vertical="center"/>
      <protection hidden="1"/>
    </xf>
    <xf numFmtId="0" fontId="3" fillId="0" borderId="0" xfId="2" applyFont="1" applyFill="1" applyBorder="1" applyAlignment="1" applyProtection="1">
      <alignment horizontal="right" vertical="center"/>
      <protection locked="0"/>
    </xf>
    <xf numFmtId="38" fontId="3" fillId="4" borderId="0" xfId="2" applyNumberFormat="1" applyFont="1" applyFill="1" applyAlignment="1" applyProtection="1">
      <alignment horizontal="right" vertical="center"/>
      <protection hidden="1"/>
    </xf>
    <xf numFmtId="0" fontId="3" fillId="4" borderId="0" xfId="2" applyFont="1" applyFill="1" applyBorder="1" applyAlignment="1" applyProtection="1">
      <alignment vertical="center" shrinkToFit="1"/>
      <protection hidden="1"/>
    </xf>
    <xf numFmtId="0" fontId="6" fillId="4" borderId="0" xfId="2" applyFont="1" applyFill="1" applyBorder="1" applyAlignment="1" applyProtection="1">
      <alignment vertical="center"/>
      <protection hidden="1"/>
    </xf>
    <xf numFmtId="0" fontId="3" fillId="4" borderId="0" xfId="2" applyFont="1" applyFill="1" applyAlignment="1" applyProtection="1">
      <alignment horizontal="right" vertical="center"/>
      <protection hidden="1"/>
    </xf>
    <xf numFmtId="0" fontId="3" fillId="4" borderId="0" xfId="2" applyFont="1" applyFill="1" applyAlignment="1" applyProtection="1">
      <alignment horizontal="left" vertical="center" shrinkToFit="1"/>
      <protection hidden="1"/>
    </xf>
    <xf numFmtId="0" fontId="3" fillId="4" borderId="0" xfId="2" applyFont="1" applyFill="1" applyAlignment="1" applyProtection="1">
      <alignment horizontal="distributed" vertical="center" justifyLastLine="1"/>
      <protection hidden="1"/>
    </xf>
    <xf numFmtId="0" fontId="3" fillId="4" borderId="0" xfId="2" applyFont="1" applyFill="1" applyBorder="1" applyAlignment="1" applyProtection="1">
      <alignment horizontal="right" vertical="center"/>
      <protection hidden="1"/>
    </xf>
    <xf numFmtId="0" fontId="3" fillId="4" borderId="0" xfId="2" applyFont="1" applyFill="1" applyAlignment="1" applyProtection="1">
      <alignment vertical="center" wrapText="1"/>
      <protection hidden="1"/>
    </xf>
    <xf numFmtId="0" fontId="3" fillId="0" borderId="4" xfId="2" applyFont="1" applyFill="1" applyBorder="1" applyAlignment="1" applyProtection="1">
      <alignment horizontal="right" vertical="center"/>
      <protection hidden="1"/>
    </xf>
    <xf numFmtId="49" fontId="3" fillId="4" borderId="0" xfId="2" applyNumberFormat="1" applyFont="1" applyFill="1" applyAlignment="1" applyProtection="1">
      <alignment horizontal="right" vertical="center"/>
      <protection hidden="1"/>
    </xf>
    <xf numFmtId="0" fontId="9" fillId="4" borderId="0" xfId="2" applyFont="1" applyFill="1" applyAlignment="1" applyProtection="1">
      <alignment vertical="center"/>
      <protection hidden="1"/>
    </xf>
    <xf numFmtId="0" fontId="3" fillId="2" borderId="0" xfId="2" applyFont="1" applyFill="1" applyAlignment="1" applyProtection="1">
      <alignment horizontal="center" vertical="center"/>
      <protection hidden="1"/>
    </xf>
    <xf numFmtId="0" fontId="3" fillId="2" borderId="0" xfId="2" applyFont="1" applyFill="1" applyAlignment="1" applyProtection="1">
      <alignment horizontal="right" vertical="center"/>
      <protection hidden="1"/>
    </xf>
    <xf numFmtId="0" fontId="1" fillId="0" borderId="0" xfId="4" applyProtection="1"/>
    <xf numFmtId="0" fontId="1" fillId="0" borderId="0" xfId="4" applyAlignment="1" applyProtection="1">
      <alignment vertical="center"/>
    </xf>
    <xf numFmtId="0" fontId="12" fillId="0" borderId="0" xfId="4" applyFont="1" applyAlignment="1" applyProtection="1">
      <alignment vertical="center"/>
    </xf>
    <xf numFmtId="0" fontId="13" fillId="0" borderId="0" xfId="4" applyFont="1" applyProtection="1"/>
    <xf numFmtId="0" fontId="14" fillId="0" borderId="10" xfId="4" applyFont="1" applyBorder="1" applyAlignment="1" applyProtection="1">
      <alignment horizontal="left" vertical="center"/>
    </xf>
    <xf numFmtId="0" fontId="14" fillId="0" borderId="12" xfId="4" applyFont="1" applyBorder="1" applyAlignment="1" applyProtection="1">
      <alignment horizontal="left" vertical="center"/>
    </xf>
    <xf numFmtId="0" fontId="14" fillId="0" borderId="14" xfId="4" applyFont="1" applyBorder="1" applyAlignment="1" applyProtection="1">
      <alignment horizontal="left" vertical="center"/>
    </xf>
    <xf numFmtId="0" fontId="14" fillId="0" borderId="0" xfId="4" applyFont="1" applyAlignment="1" applyProtection="1">
      <alignment vertical="center"/>
    </xf>
    <xf numFmtId="0" fontId="14" fillId="0" borderId="16" xfId="4" applyFont="1" applyBorder="1" applyAlignment="1" applyProtection="1">
      <alignment vertical="center"/>
    </xf>
    <xf numFmtId="0" fontId="14" fillId="0" borderId="4" xfId="4" applyFont="1" applyBorder="1" applyAlignment="1" applyProtection="1">
      <alignment vertical="center"/>
    </xf>
    <xf numFmtId="0" fontId="14" fillId="0" borderId="18" xfId="4" applyFont="1" applyBorder="1" applyAlignment="1" applyProtection="1">
      <alignment vertical="center"/>
    </xf>
    <xf numFmtId="0" fontId="14" fillId="0" borderId="0" xfId="4" applyFont="1" applyBorder="1" applyAlignment="1" applyProtection="1">
      <alignment vertical="center"/>
    </xf>
    <xf numFmtId="0" fontId="14" fillId="0" borderId="20" xfId="4" applyFont="1" applyBorder="1" applyAlignment="1" applyProtection="1">
      <alignment vertical="center"/>
    </xf>
    <xf numFmtId="0" fontId="14" fillId="0" borderId="18" xfId="4" applyFont="1" applyBorder="1" applyAlignment="1" applyProtection="1">
      <alignment horizontal="left" vertical="center"/>
    </xf>
    <xf numFmtId="0" fontId="14" fillId="0" borderId="4" xfId="4" applyFont="1" applyBorder="1" applyAlignment="1" applyProtection="1">
      <alignment horizontal="left" vertical="center"/>
    </xf>
    <xf numFmtId="0" fontId="14" fillId="0" borderId="0" xfId="4" applyFont="1" applyBorder="1" applyAlignment="1" applyProtection="1">
      <alignment horizontal="left" vertical="center"/>
    </xf>
    <xf numFmtId="0" fontId="14" fillId="0" borderId="20" xfId="4" applyFont="1" applyBorder="1" applyAlignment="1" applyProtection="1">
      <alignment horizontal="left" vertical="center"/>
    </xf>
    <xf numFmtId="0" fontId="14" fillId="0" borderId="18" xfId="4" applyFont="1" applyBorder="1" applyAlignment="1" applyProtection="1">
      <alignment vertical="center" shrinkToFit="1"/>
    </xf>
    <xf numFmtId="0" fontId="14" fillId="0" borderId="4" xfId="4" applyFont="1" applyBorder="1" applyAlignment="1" applyProtection="1">
      <alignment horizontal="center" vertical="center" shrinkToFit="1"/>
    </xf>
    <xf numFmtId="0" fontId="14" fillId="0" borderId="0" xfId="4" applyFont="1" applyBorder="1" applyAlignment="1" applyProtection="1">
      <alignment horizontal="center" vertical="center" shrinkToFit="1"/>
    </xf>
    <xf numFmtId="0" fontId="14" fillId="0" borderId="20" xfId="4" applyFont="1" applyBorder="1" applyAlignment="1" applyProtection="1">
      <alignment horizontal="center" vertical="center" shrinkToFit="1"/>
    </xf>
    <xf numFmtId="0" fontId="14" fillId="0" borderId="4" xfId="4" applyFont="1" applyBorder="1" applyAlignment="1" applyProtection="1">
      <alignment vertical="center" shrinkToFit="1"/>
    </xf>
    <xf numFmtId="0" fontId="14" fillId="0" borderId="0" xfId="4" applyFont="1" applyBorder="1" applyAlignment="1" applyProtection="1">
      <alignment vertical="center" shrinkToFit="1"/>
    </xf>
    <xf numFmtId="0" fontId="14" fillId="0" borderId="20" xfId="4" applyFont="1" applyBorder="1" applyAlignment="1" applyProtection="1">
      <alignment vertical="center" shrinkToFit="1"/>
    </xf>
    <xf numFmtId="0" fontId="14" fillId="0" borderId="18" xfId="4" applyFont="1" applyBorder="1" applyAlignment="1" applyProtection="1">
      <alignment horizontal="center" vertical="center"/>
    </xf>
    <xf numFmtId="0" fontId="14" fillId="0" borderId="4" xfId="4" applyFont="1" applyBorder="1" applyAlignment="1" applyProtection="1">
      <alignment horizontal="center" vertical="center"/>
    </xf>
    <xf numFmtId="0" fontId="14" fillId="0" borderId="0" xfId="4" applyFont="1" applyBorder="1" applyAlignment="1" applyProtection="1">
      <alignment horizontal="center" vertical="center"/>
    </xf>
    <xf numFmtId="0" fontId="14" fillId="0" borderId="18" xfId="4" applyFont="1" applyBorder="1" applyAlignment="1" applyProtection="1">
      <alignment horizontal="right" vertical="center"/>
    </xf>
    <xf numFmtId="0" fontId="14" fillId="0" borderId="20" xfId="4" applyFont="1" applyBorder="1" applyAlignment="1" applyProtection="1">
      <alignment horizontal="center" vertical="center"/>
    </xf>
    <xf numFmtId="0" fontId="13" fillId="0" borderId="27" xfId="4" applyFont="1" applyBorder="1" applyAlignment="1" applyProtection="1">
      <alignment horizontal="right" vertical="center"/>
    </xf>
    <xf numFmtId="0" fontId="14" fillId="0" borderId="0" xfId="4" applyFont="1" applyBorder="1" applyAlignment="1" applyProtection="1">
      <alignment horizontal="right" vertical="center"/>
    </xf>
    <xf numFmtId="0" fontId="15" fillId="0" borderId="28" xfId="4" applyFont="1" applyBorder="1" applyAlignment="1" applyProtection="1">
      <alignment horizontal="center" vertical="center"/>
    </xf>
    <xf numFmtId="0" fontId="15" fillId="0" borderId="0" xfId="4" applyFont="1" applyBorder="1" applyAlignment="1" applyProtection="1">
      <alignment horizontal="center" vertical="center"/>
    </xf>
    <xf numFmtId="0" fontId="13" fillId="0" borderId="0" xfId="4" applyFont="1" applyAlignment="1" applyProtection="1">
      <alignment vertical="center"/>
    </xf>
    <xf numFmtId="0" fontId="14" fillId="0" borderId="31" xfId="4" applyFont="1" applyBorder="1" applyAlignment="1" applyProtection="1">
      <alignment horizontal="right" vertical="center"/>
    </xf>
    <xf numFmtId="0" fontId="14" fillId="0" borderId="32" xfId="4" applyFont="1" applyBorder="1" applyAlignment="1" applyProtection="1">
      <alignment horizontal="right" vertical="center"/>
    </xf>
    <xf numFmtId="0" fontId="14" fillId="0" borderId="34" xfId="4" applyFont="1" applyBorder="1" applyAlignment="1" applyProtection="1">
      <alignment horizontal="right" vertical="center"/>
    </xf>
    <xf numFmtId="0" fontId="14" fillId="0" borderId="36" xfId="4" applyFont="1" applyBorder="1" applyAlignment="1" applyProtection="1">
      <alignment horizontal="right" vertical="center"/>
    </xf>
    <xf numFmtId="0" fontId="14" fillId="0" borderId="0" xfId="4" applyFont="1" applyAlignment="1" applyProtection="1">
      <alignment horizontal="right" vertical="center"/>
    </xf>
    <xf numFmtId="0" fontId="16" fillId="0" borderId="0" xfId="4" applyFont="1" applyAlignment="1" applyProtection="1">
      <alignment horizontal="center"/>
    </xf>
    <xf numFmtId="0" fontId="1" fillId="5" borderId="0" xfId="4" applyFill="1" applyProtection="1"/>
    <xf numFmtId="0" fontId="1" fillId="0" borderId="0" xfId="4" applyProtection="1">
      <protection locked="0"/>
    </xf>
    <xf numFmtId="0" fontId="0" fillId="0" borderId="0" xfId="0" applyAlignment="1">
      <alignment vertical="center"/>
    </xf>
    <xf numFmtId="0" fontId="17" fillId="0" borderId="0" xfId="0" applyFont="1" applyAlignment="1" applyProtection="1">
      <alignment vertical="center"/>
      <protection locked="0"/>
    </xf>
    <xf numFmtId="0" fontId="0" fillId="0" borderId="38" xfId="0" applyBorder="1" applyAlignment="1" applyProtection="1">
      <alignment horizontal="center" vertical="center"/>
      <protection locked="0"/>
    </xf>
    <xf numFmtId="0" fontId="0" fillId="0" borderId="0" xfId="0" applyAlignment="1" applyProtection="1">
      <alignment vertical="center"/>
      <protection locked="0"/>
    </xf>
    <xf numFmtId="0" fontId="18" fillId="0" borderId="0" xfId="0" applyFont="1" applyAlignment="1" applyProtection="1">
      <alignment vertical="center"/>
      <protection locked="0"/>
    </xf>
    <xf numFmtId="0" fontId="11" fillId="0" borderId="0" xfId="4" applyFont="1" applyAlignment="1" applyProtection="1">
      <alignment horizontal="center"/>
    </xf>
    <xf numFmtId="0" fontId="1" fillId="0" borderId="0" xfId="4" applyBorder="1" applyProtection="1"/>
    <xf numFmtId="0" fontId="12" fillId="0" borderId="43" xfId="4" applyFont="1" applyFill="1" applyBorder="1" applyAlignment="1" applyProtection="1">
      <alignment vertical="center"/>
    </xf>
    <xf numFmtId="0" fontId="12" fillId="0" borderId="43" xfId="4" applyFont="1" applyFill="1" applyBorder="1" applyAlignment="1" applyProtection="1">
      <alignment horizontal="center" vertical="center"/>
    </xf>
    <xf numFmtId="0" fontId="12" fillId="0" borderId="43" xfId="4" applyFont="1" applyFill="1" applyBorder="1" applyAlignment="1" applyProtection="1">
      <alignment vertical="center" shrinkToFit="1"/>
    </xf>
    <xf numFmtId="0" fontId="12" fillId="0" borderId="43" xfId="4" applyFont="1" applyFill="1" applyBorder="1" applyAlignment="1" applyProtection="1">
      <alignment horizontal="center" vertical="center" shrinkToFit="1"/>
    </xf>
    <xf numFmtId="0" fontId="1" fillId="0" borderId="43" xfId="4" applyFill="1" applyBorder="1" applyProtection="1"/>
    <xf numFmtId="0" fontId="20" fillId="0" borderId="43" xfId="4" applyFont="1" applyFill="1" applyBorder="1" applyAlignment="1" applyProtection="1">
      <alignment vertical="center" shrinkToFit="1"/>
      <protection hidden="1"/>
    </xf>
    <xf numFmtId="38" fontId="12" fillId="0" borderId="61" xfId="5" applyFont="1" applyBorder="1" applyAlignment="1" applyProtection="1">
      <alignment vertical="center" shrinkToFit="1"/>
    </xf>
    <xf numFmtId="38" fontId="12" fillId="0" borderId="76" xfId="5" applyFont="1" applyBorder="1" applyAlignment="1" applyProtection="1">
      <alignment vertical="center" shrinkToFit="1"/>
    </xf>
    <xf numFmtId="176" fontId="22" fillId="0" borderId="43" xfId="4" applyNumberFormat="1" applyFont="1" applyFill="1" applyBorder="1" applyAlignment="1" applyProtection="1">
      <alignment horizontal="left" vertical="center"/>
      <protection hidden="1"/>
    </xf>
    <xf numFmtId="176" fontId="22" fillId="0" borderId="43" xfId="4" applyNumberFormat="1" applyFont="1" applyFill="1" applyBorder="1" applyAlignment="1" applyProtection="1">
      <alignment vertical="center"/>
      <protection hidden="1"/>
    </xf>
    <xf numFmtId="0" fontId="23" fillId="0" borderId="43" xfId="4" applyFont="1" applyFill="1" applyBorder="1" applyAlignment="1" applyProtection="1">
      <alignment vertical="center" shrinkToFit="1"/>
      <protection hidden="1"/>
    </xf>
    <xf numFmtId="38" fontId="12" fillId="0" borderId="95" xfId="5" applyFont="1" applyBorder="1" applyAlignment="1" applyProtection="1">
      <alignment vertical="center" shrinkToFit="1"/>
    </xf>
    <xf numFmtId="0" fontId="23" fillId="0" borderId="0" xfId="4" applyFont="1" applyFill="1" applyBorder="1" applyAlignment="1" applyProtection="1">
      <alignment vertical="center" shrinkToFit="1"/>
      <protection hidden="1"/>
    </xf>
    <xf numFmtId="0" fontId="11" fillId="2" borderId="0" xfId="4" applyFont="1" applyFill="1" applyBorder="1" applyAlignment="1">
      <alignment horizontal="center"/>
    </xf>
    <xf numFmtId="0" fontId="1" fillId="4" borderId="0" xfId="4" applyFill="1" applyBorder="1"/>
    <xf numFmtId="0" fontId="1" fillId="2" borderId="0" xfId="4" applyFill="1" applyBorder="1"/>
    <xf numFmtId="0" fontId="12" fillId="2" borderId="82" xfId="4" applyFont="1" applyFill="1" applyBorder="1" applyAlignment="1">
      <alignment horizontal="left" vertical="center"/>
    </xf>
    <xf numFmtId="0" fontId="14" fillId="2" borderId="0" xfId="4" applyFont="1" applyFill="1" applyBorder="1" applyAlignment="1">
      <alignment vertical="top"/>
    </xf>
    <xf numFmtId="0" fontId="12" fillId="0" borderId="0" xfId="4" applyFont="1" applyFill="1" applyBorder="1" applyAlignment="1">
      <alignment horizontal="centerContinuous" vertical="center"/>
    </xf>
    <xf numFmtId="38" fontId="25" fillId="0" borderId="0" xfId="1" applyFont="1" applyFill="1" applyBorder="1" applyAlignment="1" applyProtection="1">
      <alignment shrinkToFit="1"/>
      <protection locked="0"/>
    </xf>
    <xf numFmtId="38" fontId="25" fillId="0" borderId="0" xfId="1" applyFont="1" applyFill="1" applyBorder="1" applyAlignment="1" applyProtection="1">
      <alignment vertical="top" shrinkToFit="1"/>
      <protection locked="0"/>
    </xf>
    <xf numFmtId="0" fontId="12" fillId="2" borderId="0" xfId="4" applyFont="1" applyFill="1" applyBorder="1" applyAlignment="1">
      <alignment horizontal="centerContinuous" vertical="center"/>
    </xf>
    <xf numFmtId="0" fontId="25" fillId="0" borderId="0" xfId="4" applyFont="1" applyFill="1" applyBorder="1" applyAlignment="1" applyProtection="1">
      <alignment shrinkToFit="1"/>
      <protection locked="0"/>
    </xf>
    <xf numFmtId="0" fontId="25" fillId="0" borderId="0" xfId="4" applyFont="1" applyFill="1" applyBorder="1" applyAlignment="1" applyProtection="1">
      <alignment vertical="top" shrinkToFit="1"/>
      <protection locked="0"/>
    </xf>
    <xf numFmtId="0" fontId="12" fillId="2" borderId="0" xfId="4" applyFont="1" applyFill="1" applyBorder="1" applyAlignment="1">
      <alignment horizontal="right" vertical="center"/>
    </xf>
    <xf numFmtId="0" fontId="12" fillId="2" borderId="146" xfId="4" applyFont="1" applyFill="1" applyBorder="1" applyAlignment="1">
      <alignment horizontal="center" vertical="center"/>
    </xf>
    <xf numFmtId="38" fontId="10" fillId="0" borderId="146" xfId="1" applyFont="1" applyFill="1" applyBorder="1" applyAlignment="1" applyProtection="1">
      <alignment vertical="center"/>
      <protection locked="0"/>
    </xf>
    <xf numFmtId="38" fontId="10" fillId="0" borderId="147" xfId="1" applyFont="1" applyFill="1" applyBorder="1" applyAlignment="1" applyProtection="1">
      <alignment vertical="center"/>
      <protection locked="0"/>
    </xf>
    <xf numFmtId="38" fontId="10" fillId="2" borderId="149" xfId="1" applyFont="1" applyFill="1" applyBorder="1" applyAlignment="1" applyProtection="1">
      <alignment vertical="center"/>
      <protection locked="0" hidden="1"/>
    </xf>
    <xf numFmtId="3" fontId="10" fillId="2" borderId="150" xfId="1" applyNumberFormat="1" applyFont="1" applyFill="1" applyBorder="1" applyAlignment="1" applyProtection="1">
      <alignment vertical="center"/>
      <protection locked="0" hidden="1"/>
    </xf>
    <xf numFmtId="0" fontId="0" fillId="0" borderId="159" xfId="0" applyBorder="1" applyProtection="1"/>
    <xf numFmtId="38" fontId="10" fillId="0" borderId="160" xfId="1" applyFont="1" applyFill="1" applyBorder="1" applyAlignment="1" applyProtection="1">
      <alignment vertical="center"/>
    </xf>
    <xf numFmtId="38" fontId="10" fillId="0" borderId="161" xfId="1" applyFont="1" applyFill="1" applyBorder="1" applyAlignment="1" applyProtection="1">
      <alignment vertical="center"/>
    </xf>
    <xf numFmtId="178" fontId="10" fillId="0" borderId="162" xfId="1" applyNumberFormat="1" applyFont="1" applyFill="1" applyBorder="1" applyAlignment="1">
      <alignment vertical="center"/>
    </xf>
    <xf numFmtId="178" fontId="10" fillId="7" borderId="163" xfId="4" applyNumberFormat="1" applyFont="1" applyFill="1" applyBorder="1" applyAlignment="1" applyProtection="1">
      <alignment vertical="center"/>
    </xf>
    <xf numFmtId="178" fontId="10" fillId="7" borderId="164" xfId="4" applyNumberFormat="1" applyFont="1" applyFill="1" applyBorder="1" applyAlignment="1" applyProtection="1">
      <alignment vertical="center"/>
    </xf>
    <xf numFmtId="178" fontId="10" fillId="7" borderId="59" xfId="4" applyNumberFormat="1" applyFont="1" applyFill="1" applyBorder="1" applyAlignment="1" applyProtection="1">
      <alignment vertical="center"/>
    </xf>
    <xf numFmtId="0" fontId="12" fillId="2" borderId="165" xfId="4" applyFont="1" applyFill="1" applyBorder="1" applyAlignment="1">
      <alignment horizontal="center" vertical="center"/>
    </xf>
    <xf numFmtId="0" fontId="12" fillId="2" borderId="165" xfId="4" applyFont="1" applyFill="1" applyBorder="1" applyAlignment="1" applyProtection="1">
      <alignment horizontal="center" vertical="center"/>
    </xf>
    <xf numFmtId="38" fontId="10" fillId="0" borderId="165" xfId="1" applyFont="1" applyFill="1" applyBorder="1" applyAlignment="1" applyProtection="1">
      <alignment vertical="center"/>
    </xf>
    <xf numFmtId="38" fontId="10" fillId="0" borderId="0" xfId="1" applyFont="1" applyFill="1" applyBorder="1" applyAlignment="1" applyProtection="1">
      <alignment vertical="center"/>
    </xf>
    <xf numFmtId="38" fontId="10" fillId="2" borderId="166" xfId="1" applyFont="1" applyFill="1" applyBorder="1" applyAlignment="1" applyProtection="1">
      <alignment vertical="center"/>
    </xf>
    <xf numFmtId="3" fontId="10" fillId="2" borderId="0" xfId="1" applyNumberFormat="1" applyFont="1" applyFill="1" applyBorder="1" applyAlignment="1" applyProtection="1">
      <alignment vertical="center"/>
    </xf>
    <xf numFmtId="38" fontId="10" fillId="2" borderId="0" xfId="1" applyFont="1" applyFill="1" applyBorder="1" applyAlignment="1" applyProtection="1">
      <alignment vertical="center"/>
    </xf>
    <xf numFmtId="38" fontId="10" fillId="0" borderId="0" xfId="1" applyFont="1" applyFill="1" applyBorder="1" applyAlignment="1" applyProtection="1">
      <alignment horizontal="right" vertical="center"/>
    </xf>
    <xf numFmtId="38" fontId="10" fillId="2" borderId="165" xfId="1" applyFont="1" applyFill="1" applyBorder="1" applyAlignment="1" applyProtection="1">
      <alignment vertical="center"/>
    </xf>
    <xf numFmtId="38" fontId="10" fillId="2" borderId="40" xfId="1" applyFont="1" applyFill="1" applyBorder="1" applyAlignment="1" applyProtection="1">
      <alignment vertical="center"/>
    </xf>
    <xf numFmtId="0" fontId="0" fillId="0" borderId="0" xfId="0" applyBorder="1" applyProtection="1"/>
    <xf numFmtId="178" fontId="26" fillId="0" borderId="0" xfId="1" applyNumberFormat="1" applyFont="1" applyFill="1" applyBorder="1" applyAlignment="1" applyProtection="1">
      <alignment vertical="center"/>
    </xf>
    <xf numFmtId="0" fontId="12" fillId="2" borderId="0" xfId="4" applyFont="1" applyFill="1" applyBorder="1" applyAlignment="1">
      <alignment vertical="center"/>
    </xf>
    <xf numFmtId="38" fontId="12" fillId="0" borderId="174" xfId="1" applyFont="1" applyFill="1" applyBorder="1" applyAlignment="1" applyProtection="1">
      <alignment horizontal="center" vertical="center" textRotation="255"/>
    </xf>
    <xf numFmtId="38" fontId="12" fillId="0" borderId="169" xfId="1" applyFont="1" applyFill="1" applyBorder="1" applyAlignment="1" applyProtection="1">
      <alignment vertical="center"/>
    </xf>
    <xf numFmtId="38" fontId="12" fillId="0" borderId="176" xfId="1" applyFont="1" applyFill="1" applyBorder="1" applyAlignment="1" applyProtection="1">
      <alignment horizontal="left" vertical="center" shrinkToFit="1"/>
    </xf>
    <xf numFmtId="38" fontId="12" fillId="0" borderId="177" xfId="1" applyFont="1" applyFill="1" applyBorder="1" applyAlignment="1" applyProtection="1">
      <alignment horizontal="left" vertical="center" shrinkToFit="1"/>
    </xf>
    <xf numFmtId="38" fontId="12" fillId="0" borderId="178" xfId="1" applyFont="1" applyFill="1" applyBorder="1" applyAlignment="1" applyProtection="1">
      <alignment vertical="center" shrinkToFit="1"/>
    </xf>
    <xf numFmtId="0" fontId="12" fillId="0" borderId="179" xfId="4" applyFont="1" applyFill="1" applyBorder="1" applyAlignment="1" applyProtection="1">
      <alignment horizontal="left" vertical="center"/>
    </xf>
    <xf numFmtId="0" fontId="12" fillId="0" borderId="179" xfId="4" applyFont="1" applyFill="1" applyBorder="1" applyAlignment="1" applyProtection="1">
      <alignment horizontal="left" vertical="center" shrinkToFit="1"/>
    </xf>
    <xf numFmtId="0" fontId="12" fillId="0" borderId="180" xfId="4" applyFont="1" applyFill="1" applyBorder="1" applyAlignment="1" applyProtection="1">
      <alignment horizontal="left" vertical="center" shrinkToFit="1"/>
    </xf>
    <xf numFmtId="38" fontId="12" fillId="0" borderId="165" xfId="1" applyFont="1" applyFill="1" applyBorder="1" applyAlignment="1" applyProtection="1">
      <alignment horizontal="center" vertical="center"/>
    </xf>
    <xf numFmtId="38" fontId="12" fillId="0" borderId="151" xfId="1" applyFont="1" applyFill="1" applyBorder="1" applyAlignment="1" applyProtection="1">
      <alignment vertical="center" shrinkToFit="1"/>
    </xf>
    <xf numFmtId="38" fontId="12" fillId="0" borderId="159" xfId="1" applyFont="1" applyFill="1" applyBorder="1" applyAlignment="1" applyProtection="1">
      <alignment horizontal="left" vertical="center" shrinkToFit="1"/>
    </xf>
    <xf numFmtId="38" fontId="12" fillId="0" borderId="181" xfId="1" applyFont="1" applyFill="1" applyBorder="1" applyAlignment="1" applyProtection="1">
      <alignment horizontal="left" vertical="center" shrinkToFit="1"/>
    </xf>
    <xf numFmtId="38" fontId="12" fillId="0" borderId="179" xfId="1" applyFont="1" applyFill="1" applyBorder="1" applyAlignment="1" applyProtection="1">
      <alignment horizontal="left" vertical="center" shrinkToFit="1"/>
    </xf>
    <xf numFmtId="0" fontId="12" fillId="0" borderId="182" xfId="4" applyFont="1" applyFill="1" applyBorder="1" applyAlignment="1" applyProtection="1">
      <alignment horizontal="center" vertical="center" shrinkToFit="1"/>
    </xf>
    <xf numFmtId="38" fontId="12" fillId="0" borderId="115" xfId="1" applyFont="1" applyFill="1" applyBorder="1" applyAlignment="1" applyProtection="1">
      <alignment horizontal="center" vertical="center"/>
    </xf>
    <xf numFmtId="0" fontId="14" fillId="2" borderId="0" xfId="4" applyFont="1" applyFill="1" applyBorder="1"/>
    <xf numFmtId="0" fontId="12" fillId="2" borderId="187" xfId="4" applyFont="1" applyFill="1" applyBorder="1" applyAlignment="1">
      <alignment horizontal="center" vertical="center"/>
    </xf>
    <xf numFmtId="38" fontId="10" fillId="0" borderId="188" xfId="1" applyFont="1" applyFill="1" applyBorder="1" applyAlignment="1" applyProtection="1">
      <alignment vertical="center"/>
      <protection locked="0"/>
    </xf>
    <xf numFmtId="38" fontId="10" fillId="0" borderId="189" xfId="1" applyFont="1" applyFill="1" applyBorder="1" applyAlignment="1" applyProtection="1">
      <alignment vertical="center"/>
      <protection locked="0"/>
    </xf>
    <xf numFmtId="38" fontId="10" fillId="0" borderId="190" xfId="1" applyFont="1" applyFill="1" applyBorder="1" applyAlignment="1" applyProtection="1">
      <alignment vertical="center"/>
      <protection locked="0"/>
    </xf>
    <xf numFmtId="38" fontId="10" fillId="0" borderId="192" xfId="1" applyFont="1" applyFill="1" applyBorder="1" applyAlignment="1" applyProtection="1">
      <alignment vertical="center"/>
      <protection locked="0"/>
    </xf>
    <xf numFmtId="38" fontId="10" fillId="0" borderId="193" xfId="1" applyFont="1" applyFill="1" applyBorder="1" applyAlignment="1" applyProtection="1">
      <alignment vertical="center"/>
      <protection locked="0"/>
    </xf>
    <xf numFmtId="178" fontId="10" fillId="0" borderId="194" xfId="1" applyNumberFormat="1" applyFont="1" applyFill="1" applyBorder="1" applyAlignment="1">
      <alignment vertical="center"/>
    </xf>
    <xf numFmtId="38" fontId="10" fillId="0" borderId="197" xfId="1" applyFont="1" applyFill="1" applyBorder="1" applyAlignment="1" applyProtection="1">
      <alignment vertical="center"/>
      <protection locked="0"/>
    </xf>
    <xf numFmtId="38" fontId="10" fillId="0" borderId="24" xfId="1" applyFont="1" applyFill="1" applyBorder="1" applyAlignment="1" applyProtection="1">
      <alignment vertical="center"/>
      <protection locked="0"/>
    </xf>
    <xf numFmtId="38" fontId="10" fillId="0" borderId="198" xfId="1" applyFont="1" applyFill="1" applyBorder="1" applyAlignment="1" applyProtection="1">
      <alignment vertical="center"/>
      <protection locked="0"/>
    </xf>
    <xf numFmtId="38" fontId="26" fillId="0" borderId="199" xfId="1" applyFont="1" applyFill="1" applyBorder="1" applyAlignment="1" applyProtection="1">
      <alignment vertical="center"/>
    </xf>
    <xf numFmtId="178" fontId="10" fillId="0" borderId="187" xfId="1" applyNumberFormat="1" applyFont="1" applyFill="1" applyBorder="1" applyAlignment="1" applyProtection="1">
      <alignment vertical="center"/>
    </xf>
    <xf numFmtId="38" fontId="10" fillId="7" borderId="200" xfId="4" applyNumberFormat="1" applyFont="1" applyFill="1" applyBorder="1" applyAlignment="1" applyProtection="1">
      <alignment vertical="center" wrapText="1"/>
    </xf>
    <xf numFmtId="178" fontId="10" fillId="0" borderId="201" xfId="0" applyNumberFormat="1" applyFont="1" applyBorder="1" applyAlignment="1" applyProtection="1">
      <alignment vertical="center"/>
    </xf>
    <xf numFmtId="38" fontId="10" fillId="0" borderId="202" xfId="0" applyNumberFormat="1" applyFont="1" applyBorder="1" applyAlignment="1" applyProtection="1">
      <alignment vertical="center" wrapText="1"/>
    </xf>
    <xf numFmtId="0" fontId="1" fillId="2" borderId="0" xfId="4" applyFill="1" applyBorder="1" applyProtection="1"/>
    <xf numFmtId="0" fontId="1" fillId="2" borderId="0" xfId="4" applyFill="1" applyBorder="1" applyAlignment="1" applyProtection="1">
      <alignment vertical="center"/>
    </xf>
    <xf numFmtId="0" fontId="28" fillId="6" borderId="0" xfId="4" applyFont="1" applyFill="1" applyBorder="1" applyAlignment="1" applyProtection="1">
      <alignment vertical="top" wrapText="1"/>
    </xf>
    <xf numFmtId="0" fontId="1" fillId="6" borderId="0" xfId="4" applyFill="1" applyBorder="1" applyAlignment="1" applyProtection="1">
      <alignment vertical="center"/>
    </xf>
    <xf numFmtId="0" fontId="29" fillId="0" borderId="0" xfId="4" applyFont="1" applyFill="1" applyBorder="1" applyAlignment="1" applyProtection="1">
      <alignment vertical="top" wrapText="1"/>
    </xf>
    <xf numFmtId="0" fontId="1" fillId="6" borderId="0" xfId="4" applyFill="1" applyBorder="1" applyProtection="1"/>
    <xf numFmtId="0" fontId="0" fillId="0" borderId="0" xfId="0" applyProtection="1"/>
    <xf numFmtId="176" fontId="10" fillId="7" borderId="0" xfId="4" applyNumberFormat="1" applyFont="1" applyFill="1" applyBorder="1" applyAlignment="1" applyProtection="1">
      <alignment horizontal="left" vertical="center"/>
    </xf>
    <xf numFmtId="0" fontId="1" fillId="0" borderId="0" xfId="4" applyFill="1" applyBorder="1"/>
    <xf numFmtId="0" fontId="1" fillId="0" borderId="0" xfId="4" applyFill="1" applyBorder="1" applyAlignment="1">
      <alignment vertical="center"/>
    </xf>
    <xf numFmtId="0" fontId="28" fillId="0" borderId="0" xfId="4" applyFont="1" applyFill="1" applyBorder="1" applyAlignment="1" applyProtection="1">
      <alignment vertical="top" wrapText="1"/>
      <protection hidden="1"/>
    </xf>
    <xf numFmtId="0" fontId="30" fillId="0" borderId="0" xfId="4" applyFont="1" applyFill="1" applyBorder="1" applyAlignment="1" applyProtection="1">
      <alignment vertical="center" wrapText="1"/>
      <protection hidden="1"/>
    </xf>
    <xf numFmtId="38" fontId="1" fillId="0" borderId="0" xfId="4" applyNumberFormat="1" applyFill="1" applyBorder="1" applyAlignment="1">
      <alignment vertical="center"/>
    </xf>
    <xf numFmtId="38" fontId="0" fillId="0" borderId="0" xfId="5" applyFont="1" applyAlignment="1"/>
    <xf numFmtId="0" fontId="1" fillId="0" borderId="0" xfId="2">
      <alignment vertical="center"/>
    </xf>
    <xf numFmtId="0" fontId="14" fillId="0" borderId="0" xfId="2" applyFont="1">
      <alignment vertical="center"/>
    </xf>
    <xf numFmtId="0" fontId="16" fillId="0" borderId="0" xfId="2" applyFont="1">
      <alignment vertical="center"/>
    </xf>
    <xf numFmtId="0" fontId="1" fillId="5" borderId="0" xfId="2" applyFill="1">
      <alignment vertical="center"/>
    </xf>
    <xf numFmtId="0" fontId="31" fillId="0" borderId="0" xfId="2" applyFont="1" applyAlignment="1">
      <alignment horizontal="center" vertical="center"/>
    </xf>
    <xf numFmtId="179" fontId="14" fillId="0" borderId="204" xfId="2" applyNumberFormat="1" applyFont="1" applyBorder="1" applyAlignment="1">
      <alignment horizontal="right" vertical="center"/>
    </xf>
    <xf numFmtId="0" fontId="32" fillId="5" borderId="0" xfId="2" applyFont="1" applyFill="1">
      <alignment vertical="center"/>
    </xf>
    <xf numFmtId="0" fontId="14" fillId="0" borderId="0" xfId="2" applyFont="1" applyAlignment="1">
      <alignment horizontal="right" vertical="center"/>
    </xf>
    <xf numFmtId="0" fontId="14" fillId="0" borderId="0" xfId="2" applyFont="1" applyAlignment="1">
      <alignment horizontal="left" vertical="center"/>
    </xf>
    <xf numFmtId="180" fontId="14" fillId="0" borderId="215" xfId="2" applyNumberFormat="1" applyFont="1" applyBorder="1" applyAlignment="1">
      <alignment vertical="center" shrinkToFit="1"/>
    </xf>
    <xf numFmtId="180" fontId="14" fillId="0" borderId="216" xfId="2" applyNumberFormat="1" applyFont="1" applyBorder="1" applyAlignment="1">
      <alignment vertical="center" shrinkToFit="1"/>
    </xf>
    <xf numFmtId="179" fontId="14" fillId="0" borderId="225" xfId="2" applyNumberFormat="1" applyFont="1" applyBorder="1" applyAlignment="1">
      <alignment horizontal="right" vertical="center"/>
    </xf>
    <xf numFmtId="0" fontId="14" fillId="0" borderId="226" xfId="2" applyFont="1" applyBorder="1" applyAlignment="1">
      <alignment horizontal="center" vertical="center"/>
    </xf>
    <xf numFmtId="179" fontId="14" fillId="0" borderId="0" xfId="2" applyNumberFormat="1" applyFont="1" applyBorder="1" applyAlignment="1" applyProtection="1">
      <alignment horizontal="right" vertical="center"/>
      <protection locked="0"/>
    </xf>
    <xf numFmtId="179" fontId="14" fillId="0" borderId="18" xfId="2" applyNumberFormat="1" applyFont="1" applyBorder="1" applyAlignment="1" applyProtection="1">
      <alignment horizontal="right" vertical="center"/>
      <protection locked="0"/>
    </xf>
    <xf numFmtId="179" fontId="14" fillId="0" borderId="227" xfId="2" applyNumberFormat="1" applyFont="1" applyBorder="1" applyAlignment="1" applyProtection="1">
      <alignment horizontal="right" vertical="center"/>
      <protection locked="0"/>
    </xf>
    <xf numFmtId="179" fontId="14" fillId="0" borderId="43" xfId="2" applyNumberFormat="1" applyFont="1" applyBorder="1" applyAlignment="1">
      <alignment horizontal="right" vertical="center"/>
    </xf>
    <xf numFmtId="179" fontId="14" fillId="0" borderId="228" xfId="2" applyNumberFormat="1" applyFont="1" applyBorder="1" applyAlignment="1" applyProtection="1">
      <alignment horizontal="right" vertical="center"/>
      <protection locked="0"/>
    </xf>
    <xf numFmtId="179" fontId="14" fillId="0" borderId="51" xfId="2" applyNumberFormat="1" applyFont="1" applyBorder="1" applyAlignment="1">
      <alignment horizontal="right" vertical="center"/>
    </xf>
    <xf numFmtId="0" fontId="14" fillId="0" borderId="0" xfId="2" applyFont="1" applyBorder="1" applyAlignment="1">
      <alignment horizontal="left" vertical="center"/>
    </xf>
    <xf numFmtId="180" fontId="14" fillId="0" borderId="229" xfId="2" applyNumberFormat="1" applyFont="1" applyBorder="1" applyAlignment="1">
      <alignment horizontal="right" vertical="center"/>
    </xf>
    <xf numFmtId="180" fontId="14" fillId="0" borderId="230" xfId="2" applyNumberFormat="1" applyFont="1" applyBorder="1" applyAlignment="1">
      <alignment horizontal="right" vertical="center"/>
    </xf>
    <xf numFmtId="180" fontId="14" fillId="0" borderId="232" xfId="2" applyNumberFormat="1" applyFont="1" applyBorder="1" applyAlignment="1" applyProtection="1">
      <alignment horizontal="right" vertical="center"/>
    </xf>
    <xf numFmtId="180" fontId="14" fillId="0" borderId="233" xfId="2" applyNumberFormat="1" applyFont="1" applyBorder="1" applyAlignment="1" applyProtection="1">
      <alignment horizontal="right" vertical="center"/>
    </xf>
    <xf numFmtId="180" fontId="14" fillId="0" borderId="234" xfId="2" applyNumberFormat="1" applyFont="1" applyBorder="1" applyAlignment="1" applyProtection="1">
      <alignment horizontal="right" vertical="center"/>
    </xf>
    <xf numFmtId="180" fontId="14" fillId="0" borderId="235" xfId="2" applyNumberFormat="1" applyFont="1" applyBorder="1" applyAlignment="1" applyProtection="1">
      <alignment horizontal="right" vertical="center"/>
    </xf>
    <xf numFmtId="0" fontId="14" fillId="0" borderId="231" xfId="2" applyFont="1" applyBorder="1" applyAlignment="1" applyProtection="1">
      <alignment horizontal="center" vertical="center"/>
    </xf>
    <xf numFmtId="180" fontId="14" fillId="0" borderId="186" xfId="2" applyNumberFormat="1" applyFont="1" applyBorder="1" applyAlignment="1" applyProtection="1">
      <alignment horizontal="right" vertical="center"/>
    </xf>
    <xf numFmtId="0" fontId="14" fillId="0" borderId="0" xfId="2" applyFont="1" applyBorder="1" applyAlignment="1">
      <alignment horizontal="right" vertical="center"/>
    </xf>
    <xf numFmtId="0" fontId="14" fillId="0" borderId="0" xfId="2" applyFont="1" applyBorder="1" applyAlignment="1">
      <alignment horizontal="center" vertical="center"/>
    </xf>
    <xf numFmtId="0" fontId="14" fillId="5" borderId="0" xfId="2" applyFont="1" applyFill="1" applyBorder="1">
      <alignment vertical="center"/>
    </xf>
    <xf numFmtId="0" fontId="14" fillId="5" borderId="0" xfId="2" applyFont="1" applyFill="1">
      <alignment vertical="center"/>
    </xf>
    <xf numFmtId="0" fontId="1" fillId="0" borderId="0" xfId="3"/>
    <xf numFmtId="0" fontId="24" fillId="0" borderId="0" xfId="4" applyFont="1" applyFill="1" applyBorder="1" applyAlignment="1">
      <alignment horizontal="left" vertical="center" wrapText="1"/>
    </xf>
    <xf numFmtId="0" fontId="25" fillId="0" borderId="0" xfId="3" applyFont="1" applyProtection="1"/>
    <xf numFmtId="0" fontId="34" fillId="0" borderId="236" xfId="3" applyFont="1" applyBorder="1" applyAlignment="1" applyProtection="1">
      <alignment horizontal="center"/>
    </xf>
    <xf numFmtId="0" fontId="34" fillId="0" borderId="237" xfId="3" applyFont="1" applyBorder="1" applyAlignment="1" applyProtection="1">
      <alignment horizontal="center" vertical="center"/>
    </xf>
    <xf numFmtId="0" fontId="1" fillId="0" borderId="238" xfId="3" applyBorder="1" applyAlignment="1" applyProtection="1">
      <alignment horizontal="right"/>
    </xf>
    <xf numFmtId="0" fontId="1" fillId="0" borderId="239" xfId="3" applyBorder="1" applyAlignment="1" applyProtection="1">
      <alignment horizontal="right"/>
    </xf>
    <xf numFmtId="0" fontId="1" fillId="0" borderId="124" xfId="3" applyBorder="1" applyAlignment="1" applyProtection="1">
      <alignment horizontal="right"/>
    </xf>
    <xf numFmtId="0" fontId="1" fillId="0" borderId="236" xfId="3" applyBorder="1" applyAlignment="1" applyProtection="1">
      <alignment horizontal="right"/>
    </xf>
    <xf numFmtId="0" fontId="34" fillId="0" borderId="82" xfId="3" applyFont="1" applyBorder="1" applyAlignment="1" applyProtection="1">
      <alignment horizontal="center"/>
    </xf>
    <xf numFmtId="0" fontId="34" fillId="0" borderId="237" xfId="3" applyFont="1" applyBorder="1" applyAlignment="1" applyProtection="1"/>
    <xf numFmtId="49" fontId="35" fillId="5" borderId="0" xfId="3" applyNumberFormat="1" applyFont="1" applyFill="1" applyProtection="1"/>
    <xf numFmtId="0" fontId="1" fillId="5" borderId="0" xfId="3" applyFill="1"/>
    <xf numFmtId="0" fontId="34" fillId="0" borderId="240" xfId="3" applyFont="1" applyBorder="1" applyAlignment="1" applyProtection="1">
      <alignment horizontal="center" vertical="center"/>
    </xf>
    <xf numFmtId="0" fontId="34" fillId="0" borderId="241" xfId="3" applyFont="1" applyBorder="1" applyAlignment="1" applyProtection="1">
      <alignment horizontal="center" vertical="center"/>
    </xf>
    <xf numFmtId="0" fontId="1" fillId="0" borderId="200" xfId="3" applyBorder="1" applyAlignment="1" applyProtection="1">
      <alignment horizontal="right"/>
    </xf>
    <xf numFmtId="0" fontId="1" fillId="0" borderId="201" xfId="3" applyBorder="1" applyAlignment="1" applyProtection="1">
      <alignment horizontal="right"/>
    </xf>
    <xf numFmtId="0" fontId="1" fillId="0" borderId="202" xfId="3" applyBorder="1" applyAlignment="1" applyProtection="1">
      <alignment horizontal="right"/>
    </xf>
    <xf numFmtId="0" fontId="34" fillId="0" borderId="240" xfId="3" applyFont="1" applyBorder="1" applyProtection="1"/>
    <xf numFmtId="0" fontId="34" fillId="0" borderId="24" xfId="3" applyFont="1" applyBorder="1" applyProtection="1"/>
    <xf numFmtId="0" fontId="34" fillId="0" borderId="241" xfId="3" applyFont="1" applyBorder="1" applyProtection="1"/>
    <xf numFmtId="0" fontId="34" fillId="0" borderId="57" xfId="3" applyFont="1" applyBorder="1" applyAlignment="1" applyProtection="1">
      <alignment horizontal="center" vertical="center"/>
    </xf>
    <xf numFmtId="179" fontId="1" fillId="0" borderId="243" xfId="3" applyNumberFormat="1" applyFont="1" applyBorder="1" applyAlignment="1" applyProtection="1">
      <alignment horizontal="right" shrinkToFit="1"/>
      <protection locked="0"/>
    </xf>
    <xf numFmtId="179" fontId="1" fillId="0" borderId="56" xfId="3" applyNumberFormat="1" applyFont="1" applyBorder="1" applyAlignment="1" applyProtection="1">
      <alignment horizontal="right" shrinkToFit="1"/>
      <protection locked="0"/>
    </xf>
    <xf numFmtId="179" fontId="1" fillId="0" borderId="57" xfId="3" applyNumberFormat="1" applyFont="1" applyBorder="1" applyAlignment="1" applyProtection="1">
      <alignment horizontal="right" shrinkToFit="1"/>
      <protection locked="0"/>
    </xf>
    <xf numFmtId="0" fontId="1" fillId="0" borderId="244" xfId="3" applyNumberFormat="1" applyFont="1" applyBorder="1" applyAlignment="1" applyProtection="1">
      <alignment shrinkToFit="1"/>
    </xf>
    <xf numFmtId="179" fontId="1" fillId="0" borderId="245" xfId="3" applyNumberFormat="1" applyFont="1" applyBorder="1" applyAlignment="1" applyProtection="1">
      <alignment horizontal="right" shrinkToFit="1"/>
    </xf>
    <xf numFmtId="0" fontId="34" fillId="0" borderId="59" xfId="3" applyFont="1" applyBorder="1" applyAlignment="1" applyProtection="1">
      <alignment horizontal="center" vertical="center"/>
    </xf>
    <xf numFmtId="179" fontId="1" fillId="0" borderId="246" xfId="3" applyNumberFormat="1" applyFont="1" applyBorder="1" applyAlignment="1" applyProtection="1">
      <alignment horizontal="right" shrinkToFit="1"/>
      <protection locked="0"/>
    </xf>
    <xf numFmtId="179" fontId="1" fillId="0" borderId="49" xfId="3" applyNumberFormat="1" applyFont="1" applyBorder="1" applyAlignment="1" applyProtection="1">
      <alignment horizontal="right" shrinkToFit="1"/>
      <protection locked="0"/>
    </xf>
    <xf numFmtId="179" fontId="1" fillId="0" borderId="59" xfId="3" applyNumberFormat="1" applyFont="1" applyBorder="1" applyAlignment="1" applyProtection="1">
      <alignment horizontal="right" shrinkToFit="1"/>
      <protection locked="0"/>
    </xf>
    <xf numFmtId="0" fontId="1" fillId="0" borderId="247" xfId="3" applyNumberFormat="1" applyFont="1" applyBorder="1" applyAlignment="1" applyProtection="1">
      <alignment shrinkToFit="1"/>
    </xf>
    <xf numFmtId="179" fontId="1" fillId="0" borderId="248" xfId="3" applyNumberFormat="1" applyFont="1" applyBorder="1" applyAlignment="1" applyProtection="1">
      <alignment horizontal="right" shrinkToFit="1"/>
    </xf>
    <xf numFmtId="0" fontId="34" fillId="0" borderId="29" xfId="3" applyFont="1" applyBorder="1" applyAlignment="1" applyProtection="1">
      <alignment horizontal="center"/>
    </xf>
    <xf numFmtId="0" fontId="34" fillId="0" borderId="200" xfId="3" applyFont="1" applyBorder="1" applyAlignment="1" applyProtection="1">
      <alignment vertical="center"/>
    </xf>
    <xf numFmtId="0" fontId="34" fillId="0" borderId="249" xfId="3" applyFont="1" applyBorder="1" applyAlignment="1" applyProtection="1">
      <alignment horizontal="center" vertical="center"/>
    </xf>
    <xf numFmtId="179" fontId="1" fillId="0" borderId="250" xfId="3" applyNumberFormat="1" applyFont="1" applyBorder="1" applyAlignment="1" applyProtection="1">
      <alignment horizontal="right" shrinkToFit="1"/>
      <protection hidden="1"/>
    </xf>
    <xf numFmtId="179" fontId="1" fillId="0" borderId="251" xfId="3" applyNumberFormat="1" applyFont="1" applyBorder="1" applyAlignment="1" applyProtection="1">
      <alignment horizontal="right" shrinkToFit="1"/>
    </xf>
    <xf numFmtId="179" fontId="1" fillId="0" borderId="105" xfId="3" applyNumberFormat="1" applyFont="1" applyBorder="1" applyAlignment="1" applyProtection="1">
      <alignment horizontal="right" shrinkToFit="1"/>
    </xf>
    <xf numFmtId="0" fontId="34" fillId="0" borderId="252" xfId="3" applyNumberFormat="1" applyFont="1" applyBorder="1" applyAlignment="1" applyProtection="1">
      <alignment horizontal="center" shrinkToFit="1"/>
    </xf>
    <xf numFmtId="179" fontId="1" fillId="0" borderId="253" xfId="3" applyNumberFormat="1" applyFont="1" applyBorder="1" applyAlignment="1" applyProtection="1">
      <alignment horizontal="right" shrinkToFit="1"/>
    </xf>
    <xf numFmtId="0" fontId="34" fillId="0" borderId="29" xfId="3" applyNumberFormat="1" applyFont="1" applyBorder="1" applyAlignment="1" applyProtection="1">
      <alignment horizontal="center" shrinkToFit="1"/>
    </xf>
    <xf numFmtId="0" fontId="34" fillId="0" borderId="254" xfId="3" applyFont="1" applyBorder="1" applyAlignment="1" applyProtection="1">
      <alignment horizontal="center"/>
    </xf>
    <xf numFmtId="0" fontId="34" fillId="0" borderId="0" xfId="3" applyFont="1" applyProtection="1"/>
    <xf numFmtId="0" fontId="34" fillId="0" borderId="244" xfId="3" applyNumberFormat="1" applyFont="1" applyBorder="1" applyAlignment="1" applyProtection="1">
      <alignment horizontal="center" shrinkToFit="1"/>
    </xf>
    <xf numFmtId="179" fontId="1" fillId="0" borderId="248" xfId="3" applyNumberFormat="1" applyFont="1" applyBorder="1" applyAlignment="1" applyProtection="1">
      <alignment horizontal="right" shrinkToFit="1"/>
      <protection locked="0"/>
    </xf>
    <xf numFmtId="0" fontId="34" fillId="0" borderId="247" xfId="3" applyNumberFormat="1" applyFont="1" applyBorder="1" applyAlignment="1" applyProtection="1">
      <alignment horizontal="center" shrinkToFit="1"/>
    </xf>
    <xf numFmtId="179" fontId="1" fillId="0" borderId="252" xfId="3" applyNumberFormat="1" applyFont="1" applyBorder="1" applyAlignment="1" applyProtection="1">
      <alignment horizontal="right" shrinkToFit="1"/>
    </xf>
    <xf numFmtId="179" fontId="1" fillId="0" borderId="237" xfId="3" applyNumberFormat="1" applyFont="1" applyBorder="1" applyAlignment="1" applyProtection="1">
      <alignment horizontal="right" shrinkToFit="1"/>
    </xf>
    <xf numFmtId="0" fontId="34" fillId="0" borderId="4" xfId="3" applyFont="1" applyBorder="1" applyAlignment="1" applyProtection="1">
      <alignment vertical="center"/>
    </xf>
    <xf numFmtId="179" fontId="1" fillId="0" borderId="256" xfId="3" applyNumberFormat="1" applyFont="1" applyBorder="1" applyAlignment="1" applyProtection="1">
      <alignment horizontal="right" shrinkToFit="1"/>
    </xf>
    <xf numFmtId="0" fontId="0" fillId="5" borderId="0" xfId="0" applyFill="1"/>
    <xf numFmtId="0" fontId="3" fillId="3" borderId="0" xfId="2" applyFont="1" applyFill="1" applyAlignment="1" applyProtection="1">
      <alignment vertical="center"/>
      <protection hidden="1"/>
    </xf>
    <xf numFmtId="0" fontId="4" fillId="3" borderId="0" xfId="2" applyFont="1" applyFill="1" applyAlignment="1" applyProtection="1">
      <alignment horizontal="right" vertical="center"/>
      <protection hidden="1"/>
    </xf>
    <xf numFmtId="0" fontId="4" fillId="3" borderId="1" xfId="2" applyFont="1" applyFill="1" applyBorder="1" applyAlignment="1" applyProtection="1">
      <alignment horizontal="right" vertical="center"/>
      <protection hidden="1"/>
    </xf>
    <xf numFmtId="0" fontId="4" fillId="2" borderId="2" xfId="2" applyFont="1" applyFill="1" applyBorder="1" applyAlignment="1" applyProtection="1">
      <alignment horizontal="center" vertical="center"/>
      <protection locked="0"/>
    </xf>
    <xf numFmtId="0" fontId="4" fillId="2" borderId="3" xfId="2" applyFont="1" applyFill="1" applyBorder="1" applyAlignment="1" applyProtection="1">
      <alignment horizontal="center" vertical="center"/>
      <protection locked="0"/>
    </xf>
    <xf numFmtId="0" fontId="3" fillId="4" borderId="0" xfId="2" applyFont="1" applyFill="1" applyAlignment="1" applyProtection="1">
      <alignment horizontal="center" vertical="center"/>
      <protection hidden="1"/>
    </xf>
    <xf numFmtId="0" fontId="3" fillId="0" borderId="0" xfId="2" applyFont="1" applyFill="1" applyAlignment="1" applyProtection="1">
      <alignment horizontal="center" vertical="center"/>
      <protection hidden="1"/>
    </xf>
    <xf numFmtId="0" fontId="3" fillId="4" borderId="0" xfId="2" applyFont="1" applyFill="1" applyAlignment="1" applyProtection="1">
      <alignment horizontal="distributed" vertical="center"/>
      <protection hidden="1"/>
    </xf>
    <xf numFmtId="0" fontId="3" fillId="0" borderId="0" xfId="2" applyFont="1" applyFill="1" applyBorder="1" applyAlignment="1" applyProtection="1">
      <alignment vertical="center" shrinkToFit="1"/>
      <protection locked="0"/>
    </xf>
    <xf numFmtId="0" fontId="3" fillId="4" borderId="0" xfId="2" applyFont="1" applyFill="1" applyAlignment="1" applyProtection="1">
      <alignment horizontal="left" vertical="center"/>
      <protection hidden="1"/>
    </xf>
    <xf numFmtId="0" fontId="3" fillId="0" borderId="0" xfId="2" applyFont="1" applyFill="1" applyBorder="1" applyAlignment="1" applyProtection="1">
      <alignment horizontal="left" vertical="center" shrinkToFit="1"/>
    </xf>
    <xf numFmtId="0" fontId="3" fillId="0" borderId="0" xfId="2" applyFont="1" applyFill="1" applyBorder="1" applyAlignment="1" applyProtection="1">
      <alignment horizontal="left" vertical="center" shrinkToFit="1"/>
      <protection locked="0"/>
    </xf>
    <xf numFmtId="0" fontId="3" fillId="0" borderId="0" xfId="2" applyFont="1" applyFill="1" applyBorder="1" applyAlignment="1" applyProtection="1">
      <alignment horizontal="right" vertical="center"/>
      <protection hidden="1"/>
    </xf>
    <xf numFmtId="0" fontId="3" fillId="0" borderId="7" xfId="2" applyFont="1" applyFill="1" applyBorder="1" applyAlignment="1" applyProtection="1">
      <alignment horizontal="right" vertical="center"/>
      <protection hidden="1"/>
    </xf>
    <xf numFmtId="0" fontId="3" fillId="0" borderId="0" xfId="2" applyFont="1" applyFill="1" applyBorder="1" applyAlignment="1" applyProtection="1">
      <alignment horizontal="center" vertical="center"/>
      <protection hidden="1"/>
    </xf>
    <xf numFmtId="0" fontId="3" fillId="0" borderId="6" xfId="2" applyFont="1" applyFill="1" applyBorder="1" applyAlignment="1" applyProtection="1">
      <alignment horizontal="center" vertical="center"/>
      <protection hidden="1"/>
    </xf>
    <xf numFmtId="0" fontId="3" fillId="0" borderId="0" xfId="2" applyFont="1" applyFill="1" applyBorder="1" applyAlignment="1" applyProtection="1">
      <alignment horizontal="center" vertical="center"/>
      <protection locked="0"/>
    </xf>
    <xf numFmtId="0" fontId="3" fillId="0" borderId="0" xfId="2" applyFont="1" applyFill="1" applyAlignment="1" applyProtection="1">
      <alignment horizontal="left" vertical="center"/>
      <protection hidden="1"/>
    </xf>
    <xf numFmtId="38" fontId="8" fillId="6" borderId="4" xfId="5" applyFont="1" applyFill="1" applyBorder="1" applyAlignment="1" applyProtection="1">
      <alignment horizontal="right" vertical="center" indent="1"/>
      <protection hidden="1"/>
    </xf>
    <xf numFmtId="0" fontId="3" fillId="0" borderId="5" xfId="2" applyFont="1" applyFill="1" applyBorder="1" applyAlignment="1" applyProtection="1">
      <alignment horizontal="center" vertical="center"/>
      <protection hidden="1"/>
    </xf>
    <xf numFmtId="0" fontId="3" fillId="4" borderId="0" xfId="2" applyFont="1" applyFill="1" applyBorder="1" applyAlignment="1" applyProtection="1">
      <alignment vertical="center"/>
      <protection hidden="1"/>
    </xf>
    <xf numFmtId="0" fontId="3" fillId="0" borderId="0" xfId="2" applyFont="1" applyFill="1" applyAlignment="1" applyProtection="1">
      <alignment horizontal="center" vertical="center" wrapText="1"/>
      <protection hidden="1"/>
    </xf>
    <xf numFmtId="0" fontId="9" fillId="0" borderId="0" xfId="2" applyFont="1" applyFill="1" applyAlignment="1" applyProtection="1">
      <alignment horizontal="center" vertical="center"/>
      <protection hidden="1"/>
    </xf>
    <xf numFmtId="0" fontId="10" fillId="3" borderId="0" xfId="4" applyFont="1" applyFill="1" applyAlignment="1" applyProtection="1">
      <alignment vertical="center" wrapText="1"/>
      <protection hidden="1"/>
    </xf>
    <xf numFmtId="0" fontId="11" fillId="0" borderId="0" xfId="4" applyFont="1" applyAlignment="1" applyProtection="1">
      <alignment horizontal="center" vertical="center"/>
    </xf>
    <xf numFmtId="0" fontId="12" fillId="0" borderId="0" xfId="4" applyFont="1" applyAlignment="1" applyProtection="1">
      <alignment horizontal="right" vertical="center"/>
    </xf>
    <xf numFmtId="0" fontId="12" fillId="0" borderId="24" xfId="4" applyFont="1" applyBorder="1" applyAlignment="1" applyProtection="1">
      <alignment horizontal="right" vertical="center"/>
    </xf>
    <xf numFmtId="0" fontId="15" fillId="0" borderId="25" xfId="4" applyFont="1" applyBorder="1" applyAlignment="1" applyProtection="1">
      <alignment horizontal="left" vertical="center" shrinkToFit="1"/>
    </xf>
    <xf numFmtId="0" fontId="15" fillId="0" borderId="26" xfId="4" applyFont="1" applyBorder="1" applyAlignment="1" applyProtection="1">
      <alignment horizontal="left" vertical="center" shrinkToFit="1"/>
    </xf>
    <xf numFmtId="0" fontId="15" fillId="0" borderId="29" xfId="4" applyFont="1" applyBorder="1" applyAlignment="1" applyProtection="1">
      <alignment horizontal="left" vertical="center" shrinkToFit="1"/>
    </xf>
    <xf numFmtId="0" fontId="14" fillId="0" borderId="15" xfId="4" applyFont="1" applyBorder="1" applyAlignment="1" applyProtection="1">
      <alignment horizontal="left" vertical="center"/>
    </xf>
    <xf numFmtId="0" fontId="14" fillId="0" borderId="21" xfId="4" applyFont="1" applyBorder="1" applyAlignment="1" applyProtection="1">
      <alignment horizontal="left" vertical="center"/>
    </xf>
    <xf numFmtId="0" fontId="14" fillId="0" borderId="30" xfId="4" applyFont="1" applyBorder="1" applyAlignment="1" applyProtection="1">
      <alignment horizontal="left" vertical="center"/>
    </xf>
    <xf numFmtId="0" fontId="14" fillId="0" borderId="18" xfId="4" applyFont="1" applyBorder="1" applyAlignment="1" applyProtection="1">
      <alignment vertical="center" shrinkToFit="1"/>
      <protection locked="0"/>
    </xf>
    <xf numFmtId="0" fontId="14" fillId="0" borderId="17" xfId="4" applyFont="1" applyBorder="1" applyAlignment="1" applyProtection="1">
      <alignment horizontal="left" vertical="center"/>
    </xf>
    <xf numFmtId="0" fontId="14" fillId="0" borderId="22" xfId="4" applyFont="1" applyBorder="1" applyAlignment="1" applyProtection="1">
      <alignment horizontal="left" vertical="center"/>
    </xf>
    <xf numFmtId="0" fontId="14" fillId="0" borderId="33" xfId="4" applyFont="1" applyBorder="1" applyAlignment="1" applyProtection="1">
      <alignment horizontal="left" vertical="center"/>
    </xf>
    <xf numFmtId="0" fontId="14" fillId="0" borderId="19" xfId="4" applyFont="1" applyBorder="1" applyAlignment="1" applyProtection="1">
      <alignment horizontal="left" vertical="center"/>
    </xf>
    <xf numFmtId="0" fontId="14" fillId="0" borderId="23" xfId="4" applyFont="1" applyBorder="1" applyAlignment="1" applyProtection="1">
      <alignment horizontal="left" vertical="center"/>
    </xf>
    <xf numFmtId="0" fontId="14" fillId="0" borderId="35" xfId="4" applyFont="1" applyBorder="1" applyAlignment="1" applyProtection="1">
      <alignment horizontal="left" vertical="center"/>
    </xf>
    <xf numFmtId="0" fontId="14" fillId="0" borderId="18" xfId="4" applyFont="1" applyBorder="1" applyAlignment="1" applyProtection="1">
      <alignment horizontal="left" vertical="center" shrinkToFit="1"/>
      <protection locked="0"/>
    </xf>
    <xf numFmtId="0" fontId="1" fillId="0" borderId="0" xfId="4" applyAlignment="1" applyProtection="1">
      <alignment horizontal="center"/>
    </xf>
    <xf numFmtId="0" fontId="13" fillId="0" borderId="8" xfId="4" applyFont="1" applyBorder="1" applyAlignment="1" applyProtection="1">
      <alignment horizontal="center" vertical="center"/>
    </xf>
    <xf numFmtId="0" fontId="13" fillId="0" borderId="9" xfId="4" applyFont="1" applyBorder="1" applyAlignment="1" applyProtection="1">
      <alignment horizontal="center" vertical="center"/>
    </xf>
    <xf numFmtId="0" fontId="13" fillId="0" borderId="11" xfId="4" applyFont="1" applyBorder="1" applyAlignment="1" applyProtection="1">
      <alignment horizontal="center" vertical="center"/>
    </xf>
    <xf numFmtId="0" fontId="13" fillId="0" borderId="13" xfId="4" applyFont="1" applyBorder="1" applyAlignment="1" applyProtection="1">
      <alignment horizontal="center" vertical="center"/>
    </xf>
    <xf numFmtId="0" fontId="10" fillId="3" borderId="4" xfId="4" applyFont="1" applyFill="1" applyBorder="1" applyAlignment="1" applyProtection="1">
      <alignment horizontal="center" vertical="center" wrapText="1"/>
    </xf>
    <xf numFmtId="0" fontId="18" fillId="0" borderId="37" xfId="0" applyFont="1" applyBorder="1" applyAlignment="1" applyProtection="1">
      <alignment horizontal="center" vertical="center"/>
      <protection locked="0"/>
    </xf>
    <xf numFmtId="49" fontId="18" fillId="0" borderId="37" xfId="0" applyNumberFormat="1" applyFont="1" applyBorder="1" applyAlignment="1" applyProtection="1">
      <alignment horizontal="center" vertical="center"/>
      <protection locked="0"/>
    </xf>
    <xf numFmtId="0" fontId="18" fillId="0" borderId="37" xfId="0" applyFont="1" applyBorder="1" applyAlignment="1">
      <alignment horizontal="center" vertical="center"/>
    </xf>
    <xf numFmtId="0" fontId="17" fillId="0" borderId="37" xfId="0" applyFont="1" applyBorder="1" applyAlignment="1" applyProtection="1">
      <alignment horizontal="center" vertical="center"/>
      <protection locked="0"/>
    </xf>
    <xf numFmtId="0" fontId="18" fillId="0" borderId="37" xfId="0" applyFont="1" applyBorder="1" applyAlignment="1">
      <alignment horizontal="left" vertical="top" wrapText="1"/>
    </xf>
    <xf numFmtId="0" fontId="10" fillId="3" borderId="0" xfId="4" applyFont="1" applyFill="1" applyAlignment="1" applyProtection="1">
      <alignment horizontal="left" vertical="center" wrapText="1"/>
    </xf>
    <xf numFmtId="0" fontId="11" fillId="0" borderId="0" xfId="4" applyFont="1" applyAlignment="1" applyProtection="1">
      <alignment horizontal="center"/>
    </xf>
    <xf numFmtId="0" fontId="12" fillId="0" borderId="39" xfId="4" applyFont="1" applyBorder="1" applyAlignment="1" applyProtection="1">
      <alignment horizontal="center" vertical="center"/>
    </xf>
    <xf numFmtId="0" fontId="12" fillId="0" borderId="48" xfId="4" applyFont="1" applyBorder="1" applyAlignment="1" applyProtection="1">
      <alignment horizontal="center" vertical="center"/>
    </xf>
    <xf numFmtId="0" fontId="12" fillId="0" borderId="103" xfId="4" applyFont="1" applyBorder="1" applyAlignment="1" applyProtection="1">
      <alignment horizontal="center" vertical="center"/>
    </xf>
    <xf numFmtId="0" fontId="12" fillId="0" borderId="40" xfId="4" applyFont="1" applyBorder="1" applyAlignment="1" applyProtection="1">
      <alignment horizontal="center" vertical="center"/>
    </xf>
    <xf numFmtId="0" fontId="12" fillId="0" borderId="0" xfId="4" applyFont="1" applyBorder="1" applyAlignment="1" applyProtection="1">
      <alignment horizontal="center" vertical="center"/>
    </xf>
    <xf numFmtId="0" fontId="12" fillId="0" borderId="55" xfId="4" applyFont="1" applyBorder="1" applyAlignment="1" applyProtection="1">
      <alignment horizontal="center" vertical="center"/>
    </xf>
    <xf numFmtId="0" fontId="12" fillId="0" borderId="58" xfId="4" applyFont="1" applyBorder="1" applyAlignment="1" applyProtection="1">
      <alignment horizontal="center" vertical="center"/>
    </xf>
    <xf numFmtId="0" fontId="12" fillId="0" borderId="67" xfId="4" applyFont="1" applyBorder="1" applyAlignment="1" applyProtection="1">
      <alignment horizontal="center" vertical="center"/>
    </xf>
    <xf numFmtId="0" fontId="1" fillId="0" borderId="70" xfId="4" applyFont="1" applyBorder="1" applyAlignment="1" applyProtection="1">
      <alignment horizontal="center" vertical="center"/>
    </xf>
    <xf numFmtId="0" fontId="1" fillId="0" borderId="73" xfId="4" applyFont="1" applyBorder="1" applyAlignment="1" applyProtection="1">
      <alignment horizontal="center" vertical="center"/>
    </xf>
    <xf numFmtId="0" fontId="12" fillId="0" borderId="77" xfId="4" applyFont="1" applyBorder="1" applyAlignment="1" applyProtection="1">
      <alignment horizontal="center" vertical="center"/>
    </xf>
    <xf numFmtId="0" fontId="1" fillId="0" borderId="90" xfId="4" applyFont="1" applyBorder="1" applyAlignment="1" applyProtection="1">
      <alignment horizontal="center" vertical="center"/>
    </xf>
    <xf numFmtId="0" fontId="12" fillId="0" borderId="96" xfId="4" applyFont="1" applyBorder="1" applyAlignment="1" applyProtection="1">
      <alignment horizontal="center" vertical="center"/>
    </xf>
    <xf numFmtId="0" fontId="1" fillId="0" borderId="104" xfId="4" applyFont="1" applyBorder="1" applyAlignment="1" applyProtection="1">
      <alignment horizontal="center" vertical="center"/>
    </xf>
    <xf numFmtId="0" fontId="12" fillId="0" borderId="41" xfId="4" applyFont="1" applyBorder="1" applyAlignment="1" applyProtection="1">
      <alignment horizontal="center" vertical="center"/>
    </xf>
    <xf numFmtId="0" fontId="12" fillId="0" borderId="49" xfId="4" applyFont="1" applyBorder="1" applyAlignment="1" applyProtection="1">
      <alignment horizontal="center" vertical="center"/>
    </xf>
    <xf numFmtId="0" fontId="12" fillId="0" borderId="53" xfId="4" applyFont="1" applyBorder="1" applyAlignment="1" applyProtection="1">
      <alignment horizontal="center" vertical="center"/>
    </xf>
    <xf numFmtId="0" fontId="19" fillId="0" borderId="56" xfId="4" applyFont="1" applyBorder="1" applyAlignment="1" applyProtection="1">
      <alignment horizontal="left" vertical="center" wrapText="1"/>
      <protection locked="0"/>
    </xf>
    <xf numFmtId="0" fontId="19" fillId="0" borderId="49" xfId="4" applyFont="1" applyBorder="1" applyAlignment="1" applyProtection="1">
      <alignment horizontal="left" vertical="center" wrapText="1"/>
      <protection locked="0"/>
    </xf>
    <xf numFmtId="0" fontId="19" fillId="0" borderId="68" xfId="4" applyFont="1" applyBorder="1" applyAlignment="1" applyProtection="1">
      <alignment horizontal="left" vertical="center" wrapText="1"/>
      <protection locked="0"/>
    </xf>
    <xf numFmtId="38" fontId="12" fillId="0" borderId="71" xfId="5" applyFont="1" applyBorder="1" applyAlignment="1" applyProtection="1">
      <alignment horizontal="center" vertical="center" shrinkToFit="1"/>
      <protection locked="0"/>
    </xf>
    <xf numFmtId="38" fontId="12" fillId="0" borderId="53" xfId="5" applyFont="1" applyBorder="1" applyAlignment="1" applyProtection="1">
      <alignment horizontal="center" vertical="center" shrinkToFit="1"/>
      <protection locked="0"/>
    </xf>
    <xf numFmtId="38" fontId="19" fillId="0" borderId="78" xfId="1" applyFont="1" applyBorder="1" applyAlignment="1" applyProtection="1">
      <alignment horizontal="left" vertical="center" wrapText="1"/>
      <protection locked="0"/>
    </xf>
    <xf numFmtId="38" fontId="19" fillId="0" borderId="49" xfId="1" applyFont="1" applyBorder="1" applyAlignment="1" applyProtection="1">
      <alignment horizontal="left" vertical="center" wrapText="1"/>
      <protection locked="0"/>
    </xf>
    <xf numFmtId="38" fontId="19" fillId="0" borderId="68" xfId="1" applyFont="1" applyBorder="1" applyAlignment="1" applyProtection="1">
      <alignment horizontal="left" vertical="center" wrapText="1"/>
      <protection locked="0"/>
    </xf>
    <xf numFmtId="38" fontId="12" fillId="0" borderId="91" xfId="5" applyFont="1" applyBorder="1" applyAlignment="1" applyProtection="1">
      <alignment horizontal="center" vertical="center" shrinkToFit="1"/>
      <protection locked="0"/>
    </xf>
    <xf numFmtId="38" fontId="19" fillId="0" borderId="97" xfId="1" applyFont="1" applyBorder="1" applyAlignment="1" applyProtection="1">
      <alignment horizontal="left" vertical="center" wrapText="1"/>
      <protection locked="0"/>
    </xf>
    <xf numFmtId="38" fontId="12" fillId="0" borderId="97" xfId="5" applyFont="1" applyBorder="1" applyAlignment="1" applyProtection="1">
      <alignment horizontal="center" vertical="center" shrinkToFit="1"/>
      <protection locked="0"/>
    </xf>
    <xf numFmtId="38" fontId="12" fillId="0" borderId="105" xfId="5" applyFont="1" applyBorder="1" applyAlignment="1" applyProtection="1">
      <alignment horizontal="center" vertical="center" shrinkToFit="1"/>
      <protection locked="0"/>
    </xf>
    <xf numFmtId="0" fontId="12" fillId="0" borderId="42" xfId="4" applyFont="1" applyBorder="1" applyAlignment="1" applyProtection="1">
      <alignment horizontal="center" vertical="center"/>
    </xf>
    <xf numFmtId="0" fontId="12" fillId="0" borderId="50" xfId="4" applyFont="1" applyBorder="1" applyAlignment="1" applyProtection="1">
      <alignment horizontal="center" vertical="center"/>
    </xf>
    <xf numFmtId="0" fontId="12" fillId="0" borderId="54" xfId="4" applyFont="1" applyBorder="1" applyAlignment="1" applyProtection="1">
      <alignment horizontal="center" vertical="center"/>
    </xf>
    <xf numFmtId="0" fontId="19" fillId="0" borderId="57" xfId="4" applyFont="1" applyBorder="1" applyAlignment="1" applyProtection="1">
      <alignment horizontal="left" vertical="center" wrapText="1"/>
      <protection locked="0"/>
    </xf>
    <xf numFmtId="0" fontId="19" fillId="0" borderId="59" xfId="4" applyFont="1" applyBorder="1" applyAlignment="1" applyProtection="1">
      <alignment horizontal="left" vertical="center" wrapText="1"/>
      <protection locked="0"/>
    </xf>
    <xf numFmtId="0" fontId="19" fillId="0" borderId="69" xfId="4" applyFont="1" applyBorder="1" applyAlignment="1" applyProtection="1">
      <alignment horizontal="left" vertical="center" wrapText="1"/>
      <protection locked="0"/>
    </xf>
    <xf numFmtId="38" fontId="12" fillId="0" borderId="72" xfId="5" applyFont="1" applyBorder="1" applyAlignment="1" applyProtection="1">
      <alignment horizontal="center" vertical="center" shrinkToFit="1"/>
      <protection locked="0"/>
    </xf>
    <xf numFmtId="38" fontId="12" fillId="0" borderId="74" xfId="5" applyFont="1" applyBorder="1" applyAlignment="1" applyProtection="1">
      <alignment horizontal="center" vertical="center" shrinkToFit="1"/>
      <protection locked="0"/>
    </xf>
    <xf numFmtId="38" fontId="12" fillId="0" borderId="79" xfId="1" applyFont="1" applyBorder="1" applyAlignment="1" applyProtection="1">
      <alignment horizontal="left" vertical="center" wrapText="1"/>
      <protection locked="0"/>
    </xf>
    <xf numFmtId="38" fontId="12" fillId="0" borderId="50" xfId="1" applyFont="1" applyBorder="1" applyAlignment="1" applyProtection="1">
      <alignment horizontal="left" vertical="center" wrapText="1"/>
      <protection locked="0"/>
    </xf>
    <xf numFmtId="38" fontId="12" fillId="0" borderId="88" xfId="1" applyFont="1" applyBorder="1" applyAlignment="1" applyProtection="1">
      <alignment horizontal="left" vertical="center" wrapText="1"/>
      <protection locked="0"/>
    </xf>
    <xf numFmtId="38" fontId="12" fillId="0" borderId="89" xfId="5" applyFont="1" applyBorder="1" applyAlignment="1" applyProtection="1">
      <alignment horizontal="center" vertical="center" shrinkToFit="1"/>
      <protection locked="0"/>
    </xf>
    <xf numFmtId="38" fontId="12" fillId="0" borderId="92" xfId="5" applyFont="1" applyBorder="1" applyAlignment="1" applyProtection="1">
      <alignment horizontal="center" vertical="center" shrinkToFit="1"/>
      <protection locked="0"/>
    </xf>
    <xf numFmtId="38" fontId="12" fillId="0" borderId="98" xfId="1" applyFont="1" applyBorder="1" applyAlignment="1" applyProtection="1">
      <alignment horizontal="left" vertical="center" wrapText="1"/>
      <protection locked="0"/>
    </xf>
    <xf numFmtId="38" fontId="12" fillId="0" borderId="98" xfId="5" applyFont="1" applyBorder="1" applyAlignment="1" applyProtection="1">
      <alignment horizontal="center" vertical="center" shrinkToFit="1"/>
      <protection locked="0"/>
    </xf>
    <xf numFmtId="38" fontId="12" fillId="0" borderId="106" xfId="5" applyFont="1" applyBorder="1" applyAlignment="1" applyProtection="1">
      <alignment horizontal="center" vertical="center" shrinkToFit="1"/>
      <protection locked="0"/>
    </xf>
    <xf numFmtId="0" fontId="12" fillId="0" borderId="44" xfId="4" applyFont="1" applyBorder="1" applyAlignment="1" applyProtection="1">
      <alignment horizontal="center" vertical="center"/>
    </xf>
    <xf numFmtId="0" fontId="12" fillId="0" borderId="51" xfId="4" applyFont="1" applyBorder="1" applyAlignment="1" applyProtection="1">
      <alignment horizontal="center" vertical="center"/>
    </xf>
    <xf numFmtId="0" fontId="12" fillId="0" borderId="80" xfId="4" applyFont="1" applyBorder="1" applyAlignment="1" applyProtection="1">
      <alignment horizontal="center" vertical="center"/>
    </xf>
    <xf numFmtId="0" fontId="12" fillId="0" borderId="107" xfId="4" applyFont="1" applyBorder="1" applyAlignment="1" applyProtection="1">
      <alignment horizontal="center" vertical="center"/>
    </xf>
    <xf numFmtId="0" fontId="12" fillId="0" borderId="45" xfId="4" applyFont="1" applyBorder="1" applyAlignment="1" applyProtection="1">
      <alignment horizontal="center" vertical="center"/>
    </xf>
    <xf numFmtId="0" fontId="12" fillId="0" borderId="60" xfId="4" applyFont="1" applyBorder="1" applyAlignment="1" applyProtection="1">
      <alignment horizontal="center" vertical="center"/>
    </xf>
    <xf numFmtId="0" fontId="12" fillId="0" borderId="62" xfId="4" applyFont="1" applyBorder="1" applyAlignment="1" applyProtection="1">
      <alignment horizontal="center" vertical="center"/>
    </xf>
    <xf numFmtId="0" fontId="12" fillId="0" borderId="65" xfId="4" applyFont="1" applyBorder="1" applyAlignment="1" applyProtection="1">
      <alignment horizontal="center" vertical="center"/>
    </xf>
    <xf numFmtId="0" fontId="12" fillId="0" borderId="75" xfId="4" applyFont="1" applyBorder="1" applyAlignment="1" applyProtection="1">
      <alignment horizontal="center" vertical="center"/>
    </xf>
    <xf numFmtId="0" fontId="21" fillId="0" borderId="62" xfId="4" applyFont="1" applyBorder="1" applyAlignment="1" applyProtection="1">
      <alignment horizontal="center" vertical="center" wrapText="1"/>
    </xf>
    <xf numFmtId="0" fontId="21" fillId="0" borderId="65" xfId="4" applyFont="1" applyBorder="1" applyAlignment="1" applyProtection="1">
      <alignment horizontal="center" vertical="center" wrapText="1"/>
    </xf>
    <xf numFmtId="0" fontId="12" fillId="0" borderId="81" xfId="4" applyFont="1" applyBorder="1" applyAlignment="1" applyProtection="1">
      <alignment horizontal="center" vertical="center"/>
    </xf>
    <xf numFmtId="0" fontId="12" fillId="0" borderId="85" xfId="4" applyFont="1" applyBorder="1" applyAlignment="1" applyProtection="1">
      <alignment horizontal="center" vertical="center"/>
    </xf>
    <xf numFmtId="0" fontId="12" fillId="0" borderId="93" xfId="4" applyFont="1" applyBorder="1" applyAlignment="1" applyProtection="1">
      <alignment horizontal="center" vertical="center"/>
    </xf>
    <xf numFmtId="0" fontId="12" fillId="0" borderId="99" xfId="4" applyFont="1" applyBorder="1" applyAlignment="1" applyProtection="1">
      <alignment horizontal="center" vertical="center"/>
    </xf>
    <xf numFmtId="0" fontId="12" fillId="0" borderId="101" xfId="4" applyFont="1" applyBorder="1" applyAlignment="1" applyProtection="1">
      <alignment horizontal="center" vertical="center"/>
    </xf>
    <xf numFmtId="0" fontId="12" fillId="0" borderId="102" xfId="4" applyFont="1" applyBorder="1" applyAlignment="1" applyProtection="1">
      <alignment horizontal="center" vertical="center"/>
    </xf>
    <xf numFmtId="0" fontId="21" fillId="0" borderId="99" xfId="4" applyFont="1" applyBorder="1" applyAlignment="1" applyProtection="1">
      <alignment horizontal="center" vertical="center" wrapText="1"/>
    </xf>
    <xf numFmtId="0" fontId="21" fillId="0" borderId="108" xfId="4" applyFont="1" applyBorder="1" applyAlignment="1" applyProtection="1">
      <alignment horizontal="center" vertical="center" wrapText="1"/>
    </xf>
    <xf numFmtId="0" fontId="12" fillId="0" borderId="40" xfId="4" applyFont="1" applyBorder="1" applyAlignment="1" applyProtection="1">
      <alignment horizontal="center" vertical="center" wrapText="1"/>
      <protection locked="0"/>
    </xf>
    <xf numFmtId="0" fontId="12" fillId="0" borderId="0" xfId="4" applyFont="1" applyBorder="1" applyAlignment="1" applyProtection="1">
      <alignment horizontal="center" vertical="center" wrapText="1"/>
      <protection locked="0"/>
    </xf>
    <xf numFmtId="0" fontId="19" fillId="0" borderId="63" xfId="4" applyFont="1" applyBorder="1" applyAlignment="1" applyProtection="1">
      <alignment horizontal="center" vertical="center" shrinkToFit="1"/>
      <protection locked="0"/>
    </xf>
    <xf numFmtId="0" fontId="19" fillId="0" borderId="52" xfId="4" applyFont="1" applyBorder="1" applyAlignment="1" applyProtection="1">
      <alignment horizontal="center" vertical="center" shrinkToFit="1"/>
      <protection locked="0"/>
    </xf>
    <xf numFmtId="0" fontId="12" fillId="0" borderId="52" xfId="4" applyFont="1" applyBorder="1" applyAlignment="1" applyProtection="1">
      <alignment horizontal="center" vertical="center" wrapText="1"/>
      <protection locked="0"/>
    </xf>
    <xf numFmtId="0" fontId="12" fillId="0" borderId="52" xfId="4" applyFont="1" applyBorder="1" applyAlignment="1" applyProtection="1">
      <alignment horizontal="center" vertical="center" shrinkToFit="1"/>
      <protection locked="0"/>
    </xf>
    <xf numFmtId="0" fontId="12" fillId="0" borderId="82" xfId="4" applyFont="1" applyBorder="1" applyAlignment="1" applyProtection="1">
      <alignment horizontal="center" vertical="center" wrapText="1"/>
      <protection locked="0"/>
    </xf>
    <xf numFmtId="0" fontId="12" fillId="0" borderId="109" xfId="4" applyFont="1" applyBorder="1" applyAlignment="1" applyProtection="1">
      <alignment horizontal="center" vertical="center" shrinkToFit="1"/>
      <protection locked="0"/>
    </xf>
    <xf numFmtId="0" fontId="12" fillId="0" borderId="46" xfId="4" applyFont="1" applyBorder="1" applyAlignment="1" applyProtection="1">
      <alignment horizontal="center" vertical="center" wrapText="1"/>
      <protection locked="0"/>
    </xf>
    <xf numFmtId="0" fontId="12" fillId="0" borderId="61" xfId="4" applyFont="1" applyBorder="1" applyAlignment="1" applyProtection="1">
      <alignment horizontal="center" vertical="center" wrapText="1"/>
      <protection locked="0"/>
    </xf>
    <xf numFmtId="0" fontId="12" fillId="0" borderId="83" xfId="4" applyFont="1" applyBorder="1" applyAlignment="1" applyProtection="1">
      <alignment horizontal="center" vertical="center" wrapText="1"/>
      <protection locked="0"/>
    </xf>
    <xf numFmtId="0" fontId="12" fillId="0" borderId="86" xfId="4" applyFont="1" applyBorder="1" applyAlignment="1" applyProtection="1">
      <alignment horizontal="center" vertical="center" wrapText="1"/>
      <protection locked="0"/>
    </xf>
    <xf numFmtId="0" fontId="12" fillId="0" borderId="94" xfId="4" applyFont="1" applyBorder="1" applyAlignment="1" applyProtection="1">
      <alignment horizontal="center" vertical="center" wrapText="1"/>
      <protection locked="0"/>
    </xf>
    <xf numFmtId="0" fontId="12" fillId="0" borderId="47" xfId="4" applyFont="1" applyBorder="1" applyAlignment="1" applyProtection="1">
      <alignment horizontal="center" vertical="center" wrapText="1"/>
      <protection locked="0"/>
    </xf>
    <xf numFmtId="0" fontId="12" fillId="0" borderId="43" xfId="4" applyFont="1" applyBorder="1" applyAlignment="1" applyProtection="1">
      <alignment horizontal="center" vertical="center" wrapText="1"/>
      <protection locked="0"/>
    </xf>
    <xf numFmtId="0" fontId="19" fillId="0" borderId="64" xfId="4" applyFont="1" applyBorder="1" applyAlignment="1" applyProtection="1">
      <alignment horizontal="center" vertical="center" shrinkToFit="1"/>
      <protection locked="0"/>
    </xf>
    <xf numFmtId="0" fontId="19" fillId="0" borderId="66" xfId="4" applyFont="1" applyBorder="1" applyAlignment="1" applyProtection="1">
      <alignment horizontal="center" vertical="center" shrinkToFit="1"/>
      <protection locked="0"/>
    </xf>
    <xf numFmtId="0" fontId="12" fillId="0" borderId="66" xfId="4" applyFont="1" applyBorder="1" applyAlignment="1" applyProtection="1">
      <alignment horizontal="center" vertical="center" wrapText="1"/>
      <protection locked="0"/>
    </xf>
    <xf numFmtId="0" fontId="12" fillId="0" borderId="66" xfId="4" applyFont="1" applyBorder="1" applyAlignment="1" applyProtection="1">
      <alignment horizontal="center" vertical="center" shrinkToFit="1"/>
      <protection locked="0"/>
    </xf>
    <xf numFmtId="0" fontId="12" fillId="0" borderId="84" xfId="4" applyFont="1" applyBorder="1" applyAlignment="1" applyProtection="1">
      <alignment horizontal="center" vertical="center" wrapText="1"/>
      <protection locked="0"/>
    </xf>
    <xf numFmtId="0" fontId="12" fillId="0" borderId="87" xfId="4" applyFont="1" applyBorder="1" applyAlignment="1" applyProtection="1">
      <alignment horizontal="center" vertical="center" wrapText="1"/>
      <protection locked="0"/>
    </xf>
    <xf numFmtId="0" fontId="12" fillId="0" borderId="95" xfId="4" applyFont="1" applyBorder="1" applyAlignment="1" applyProtection="1">
      <alignment horizontal="center" vertical="center" wrapText="1"/>
      <protection locked="0"/>
    </xf>
    <xf numFmtId="0" fontId="19" fillId="0" borderId="100" xfId="4" applyFont="1" applyBorder="1" applyAlignment="1" applyProtection="1">
      <alignment horizontal="center" vertical="center" shrinkToFit="1"/>
      <protection locked="0"/>
    </xf>
    <xf numFmtId="0" fontId="19" fillId="0" borderId="87" xfId="4" applyFont="1" applyBorder="1" applyAlignment="1" applyProtection="1">
      <alignment horizontal="center" vertical="center" shrinkToFit="1"/>
      <protection locked="0"/>
    </xf>
    <xf numFmtId="0" fontId="12" fillId="0" borderId="87" xfId="4" applyFont="1" applyBorder="1" applyAlignment="1" applyProtection="1">
      <alignment horizontal="center" vertical="center" shrinkToFit="1"/>
      <protection locked="0"/>
    </xf>
    <xf numFmtId="0" fontId="12" fillId="0" borderId="110" xfId="4" applyFont="1" applyBorder="1" applyAlignment="1" applyProtection="1">
      <alignment horizontal="center" vertical="center" shrinkToFit="1"/>
      <protection locked="0"/>
    </xf>
    <xf numFmtId="0" fontId="24" fillId="3" borderId="0" xfId="4" applyFont="1" applyFill="1" applyBorder="1" applyAlignment="1">
      <alignment wrapText="1"/>
    </xf>
    <xf numFmtId="0" fontId="10" fillId="5" borderId="0" xfId="4" applyFont="1" applyFill="1" applyBorder="1" applyAlignment="1">
      <alignment horizontal="left" vertical="top" indent="1"/>
    </xf>
    <xf numFmtId="0" fontId="11" fillId="2" borderId="0" xfId="4" applyFont="1" applyFill="1" applyBorder="1" applyAlignment="1">
      <alignment horizontal="center"/>
    </xf>
    <xf numFmtId="0" fontId="15" fillId="2" borderId="44" xfId="4" applyFont="1" applyFill="1" applyBorder="1" applyAlignment="1">
      <alignment horizontal="left" vertical="center" shrinkToFit="1"/>
    </xf>
    <xf numFmtId="0" fontId="15" fillId="2" borderId="186" xfId="4" applyFont="1" applyFill="1" applyBorder="1" applyAlignment="1">
      <alignment horizontal="left" vertical="center" shrinkToFit="1"/>
    </xf>
    <xf numFmtId="0" fontId="12" fillId="2" borderId="111" xfId="4" applyFont="1" applyFill="1" applyBorder="1" applyAlignment="1">
      <alignment horizontal="center" vertical="center"/>
    </xf>
    <xf numFmtId="0" fontId="12" fillId="2" borderId="25" xfId="4" applyFont="1" applyFill="1" applyBorder="1" applyAlignment="1">
      <alignment horizontal="center" vertical="center"/>
    </xf>
    <xf numFmtId="0" fontId="12" fillId="2" borderId="26" xfId="4" applyFont="1" applyFill="1" applyBorder="1" applyAlignment="1">
      <alignment horizontal="center" vertical="center"/>
    </xf>
    <xf numFmtId="0" fontId="12" fillId="2" borderId="29" xfId="4" applyFont="1" applyFill="1" applyBorder="1" applyAlignment="1">
      <alignment horizontal="center" vertical="center"/>
    </xf>
    <xf numFmtId="0" fontId="12" fillId="2" borderId="169" xfId="4" applyFont="1" applyFill="1" applyBorder="1" applyAlignment="1" applyProtection="1">
      <alignment horizontal="center" vertical="center"/>
    </xf>
    <xf numFmtId="0" fontId="12" fillId="2" borderId="158" xfId="4" applyFont="1" applyFill="1" applyBorder="1" applyAlignment="1" applyProtection="1">
      <alignment horizontal="center" vertical="center"/>
    </xf>
    <xf numFmtId="0" fontId="12" fillId="0" borderId="112" xfId="4" applyFont="1" applyFill="1" applyBorder="1" applyAlignment="1">
      <alignment vertical="center" shrinkToFit="1"/>
    </xf>
    <xf numFmtId="0" fontId="12" fillId="0" borderId="126" xfId="4" applyFont="1" applyFill="1" applyBorder="1" applyAlignment="1">
      <alignment vertical="center" shrinkToFit="1"/>
    </xf>
    <xf numFmtId="0" fontId="12" fillId="0" borderId="134" xfId="4" applyFont="1" applyFill="1" applyBorder="1" applyAlignment="1">
      <alignment vertical="center" shrinkToFit="1"/>
    </xf>
    <xf numFmtId="0" fontId="14" fillId="2" borderId="113" xfId="4" applyFont="1" applyFill="1" applyBorder="1" applyAlignment="1">
      <alignment horizontal="right" vertical="center" shrinkToFit="1"/>
    </xf>
    <xf numFmtId="0" fontId="14" fillId="2" borderId="127" xfId="4" applyFont="1" applyFill="1" applyBorder="1" applyAlignment="1">
      <alignment horizontal="right" vertical="center" shrinkToFit="1"/>
    </xf>
    <xf numFmtId="0" fontId="14" fillId="2" borderId="135" xfId="4" applyFont="1" applyFill="1" applyBorder="1" applyAlignment="1">
      <alignment horizontal="right" vertical="center" shrinkToFit="1"/>
    </xf>
    <xf numFmtId="0" fontId="12" fillId="2" borderId="112" xfId="4" applyFont="1" applyFill="1" applyBorder="1" applyAlignment="1">
      <alignment vertical="center" shrinkToFit="1"/>
    </xf>
    <xf numFmtId="0" fontId="12" fillId="2" borderId="126" xfId="4" applyFont="1" applyFill="1" applyBorder="1" applyAlignment="1">
      <alignment vertical="center" shrinkToFit="1"/>
    </xf>
    <xf numFmtId="0" fontId="12" fillId="2" borderId="136" xfId="4" applyFont="1" applyFill="1" applyBorder="1" applyAlignment="1">
      <alignment vertical="center" shrinkToFit="1"/>
    </xf>
    <xf numFmtId="0" fontId="14" fillId="2" borderId="137" xfId="4" applyFont="1" applyFill="1" applyBorder="1" applyAlignment="1">
      <alignment horizontal="right" vertical="center" shrinkToFit="1"/>
    </xf>
    <xf numFmtId="0" fontId="12" fillId="2" borderId="114" xfId="4" applyFont="1" applyFill="1" applyBorder="1" applyAlignment="1">
      <alignment vertical="center" shrinkToFit="1"/>
    </xf>
    <xf numFmtId="0" fontId="12" fillId="2" borderId="128" xfId="4" applyFont="1" applyFill="1" applyBorder="1" applyAlignment="1">
      <alignment vertical="center" shrinkToFit="1"/>
    </xf>
    <xf numFmtId="0" fontId="12" fillId="2" borderId="115" xfId="4" applyFont="1" applyFill="1" applyBorder="1" applyAlignment="1">
      <alignment vertical="center" shrinkToFit="1"/>
    </xf>
    <xf numFmtId="0" fontId="12" fillId="2" borderId="129" xfId="4" applyFont="1" applyFill="1" applyBorder="1" applyAlignment="1">
      <alignment vertical="center" shrinkToFit="1"/>
    </xf>
    <xf numFmtId="0" fontId="12" fillId="2" borderId="114" xfId="4" applyFont="1" applyFill="1" applyBorder="1" applyAlignment="1">
      <alignment horizontal="left" vertical="center" shrinkToFit="1"/>
    </xf>
    <xf numFmtId="0" fontId="12" fillId="2" borderId="128" xfId="4" applyFont="1" applyFill="1" applyBorder="1" applyAlignment="1">
      <alignment horizontal="left" vertical="center" shrinkToFit="1"/>
    </xf>
    <xf numFmtId="0" fontId="12" fillId="2" borderId="116" xfId="4" applyFont="1" applyFill="1" applyBorder="1" applyAlignment="1">
      <alignment horizontal="center" vertical="center" shrinkToFit="1"/>
    </xf>
    <xf numFmtId="0" fontId="12" fillId="2" borderId="43" xfId="4" applyFont="1" applyFill="1" applyBorder="1" applyAlignment="1">
      <alignment horizontal="center" vertical="center" shrinkToFit="1"/>
    </xf>
    <xf numFmtId="0" fontId="12" fillId="2" borderId="117" xfId="4" applyFont="1" applyFill="1" applyBorder="1" applyAlignment="1">
      <alignment vertical="center" shrinkToFit="1"/>
    </xf>
    <xf numFmtId="0" fontId="12" fillId="2" borderId="80" xfId="4" applyFont="1" applyFill="1" applyBorder="1" applyAlignment="1">
      <alignment vertical="center" shrinkToFit="1"/>
    </xf>
    <xf numFmtId="0" fontId="12" fillId="2" borderId="107" xfId="4" applyFont="1" applyFill="1" applyBorder="1" applyAlignment="1">
      <alignment vertical="center" shrinkToFit="1"/>
    </xf>
    <xf numFmtId="0" fontId="12" fillId="0" borderId="118" xfId="4" applyFont="1" applyFill="1" applyBorder="1" applyAlignment="1">
      <alignment vertical="center" shrinkToFit="1"/>
    </xf>
    <xf numFmtId="0" fontId="12" fillId="0" borderId="129" xfId="4" applyFont="1" applyFill="1" applyBorder="1" applyAlignment="1">
      <alignment vertical="center" shrinkToFit="1"/>
    </xf>
    <xf numFmtId="0" fontId="12" fillId="0" borderId="138" xfId="4" applyFont="1" applyFill="1" applyBorder="1" applyAlignment="1">
      <alignment vertical="center" shrinkToFit="1"/>
    </xf>
    <xf numFmtId="0" fontId="12" fillId="2" borderId="139" xfId="4" applyFont="1" applyFill="1" applyBorder="1" applyAlignment="1">
      <alignment vertical="center" shrinkToFit="1"/>
    </xf>
    <xf numFmtId="0" fontId="12" fillId="2" borderId="116" xfId="4" applyFont="1" applyFill="1" applyBorder="1" applyAlignment="1">
      <alignment horizontal="left" vertical="center" shrinkToFit="1"/>
    </xf>
    <xf numFmtId="0" fontId="12" fillId="2" borderId="43" xfId="4" applyFont="1" applyFill="1" applyBorder="1" applyAlignment="1">
      <alignment horizontal="left" vertical="center" shrinkToFit="1"/>
    </xf>
    <xf numFmtId="0" fontId="12" fillId="2" borderId="140" xfId="4" applyFont="1" applyFill="1" applyBorder="1" applyAlignment="1">
      <alignment horizontal="left" vertical="center" shrinkToFit="1"/>
    </xf>
    <xf numFmtId="0" fontId="12" fillId="2" borderId="141" xfId="4" applyFont="1" applyFill="1" applyBorder="1" applyAlignment="1">
      <alignment vertical="center" shrinkToFit="1"/>
    </xf>
    <xf numFmtId="0" fontId="12" fillId="2" borderId="119" xfId="4" applyFont="1" applyFill="1" applyBorder="1" applyAlignment="1">
      <alignment horizontal="left" vertical="center" shrinkToFit="1"/>
    </xf>
    <xf numFmtId="0" fontId="12" fillId="2" borderId="129" xfId="4" applyFont="1" applyFill="1" applyBorder="1" applyAlignment="1">
      <alignment horizontal="left" vertical="center" shrinkToFit="1"/>
    </xf>
    <xf numFmtId="0" fontId="12" fillId="2" borderId="142" xfId="4" applyFont="1" applyFill="1" applyBorder="1" applyAlignment="1">
      <alignment horizontal="left" vertical="center" shrinkToFit="1"/>
    </xf>
    <xf numFmtId="0" fontId="12" fillId="2" borderId="116" xfId="4" applyFont="1" applyFill="1" applyBorder="1" applyAlignment="1">
      <alignment vertical="center" shrinkToFit="1"/>
    </xf>
    <xf numFmtId="0" fontId="12" fillId="2" borderId="43" xfId="4" applyFont="1" applyFill="1" applyBorder="1" applyAlignment="1">
      <alignment vertical="center" shrinkToFit="1"/>
    </xf>
    <xf numFmtId="0" fontId="12" fillId="2" borderId="140" xfId="4" applyFont="1" applyFill="1" applyBorder="1" applyAlignment="1">
      <alignment vertical="center" shrinkToFit="1"/>
    </xf>
    <xf numFmtId="0" fontId="0" fillId="0" borderId="117" xfId="0" applyBorder="1" applyAlignment="1" applyProtection="1">
      <alignment horizontal="center"/>
    </xf>
    <xf numFmtId="0" fontId="0" fillId="0" borderId="80" xfId="0" applyBorder="1" applyAlignment="1" applyProtection="1">
      <alignment horizontal="center"/>
    </xf>
    <xf numFmtId="0" fontId="0" fillId="0" borderId="107" xfId="0" applyBorder="1" applyAlignment="1" applyProtection="1">
      <alignment horizontal="center"/>
    </xf>
    <xf numFmtId="0" fontId="0" fillId="0" borderId="40" xfId="0" applyBorder="1" applyAlignment="1" applyProtection="1">
      <alignment horizontal="center"/>
    </xf>
    <xf numFmtId="0" fontId="0" fillId="0" borderId="0" xfId="0" applyBorder="1" applyAlignment="1" applyProtection="1">
      <alignment horizontal="center"/>
    </xf>
    <xf numFmtId="0" fontId="0" fillId="0" borderId="34" xfId="0" applyBorder="1" applyAlignment="1" applyProtection="1">
      <alignment horizontal="center"/>
    </xf>
    <xf numFmtId="0" fontId="12" fillId="0" borderId="40" xfId="4" applyFont="1" applyFill="1" applyBorder="1" applyAlignment="1" applyProtection="1">
      <alignment vertical="center" shrinkToFit="1"/>
    </xf>
    <xf numFmtId="0" fontId="12" fillId="0" borderId="0" xfId="4" applyFont="1" applyFill="1" applyBorder="1" applyAlignment="1" applyProtection="1">
      <alignment vertical="center" shrinkToFit="1"/>
    </xf>
    <xf numFmtId="0" fontId="12" fillId="0" borderId="143" xfId="4" applyFont="1" applyFill="1" applyBorder="1" applyAlignment="1" applyProtection="1">
      <alignment vertical="center" shrinkToFit="1"/>
    </xf>
    <xf numFmtId="0" fontId="12" fillId="0" borderId="120" xfId="4" applyFont="1" applyFill="1" applyBorder="1" applyAlignment="1" applyProtection="1">
      <alignment vertical="center" shrinkToFit="1"/>
    </xf>
    <xf numFmtId="0" fontId="12" fillId="0" borderId="130" xfId="4" applyFont="1" applyFill="1" applyBorder="1" applyAlignment="1" applyProtection="1">
      <alignment vertical="center" shrinkToFit="1"/>
    </xf>
    <xf numFmtId="0" fontId="12" fillId="0" borderId="144" xfId="4" applyFont="1" applyFill="1" applyBorder="1" applyAlignment="1" applyProtection="1">
      <alignment vertical="center" shrinkToFit="1"/>
    </xf>
    <xf numFmtId="0" fontId="12" fillId="0" borderId="121" xfId="4" applyFont="1" applyFill="1" applyBorder="1" applyAlignment="1">
      <alignment horizontal="center" vertical="center"/>
    </xf>
    <xf numFmtId="0" fontId="12" fillId="0" borderId="131" xfId="4" applyFont="1" applyFill="1" applyBorder="1" applyAlignment="1">
      <alignment horizontal="center" vertical="center"/>
    </xf>
    <xf numFmtId="0" fontId="12" fillId="0" borderId="145" xfId="4" applyFont="1" applyFill="1" applyBorder="1" applyAlignment="1">
      <alignment horizontal="center" vertical="center"/>
    </xf>
    <xf numFmtId="0" fontId="10" fillId="7" borderId="122" xfId="4" applyFont="1" applyFill="1" applyBorder="1" applyAlignment="1" applyProtection="1">
      <alignment horizontal="center" vertical="center"/>
    </xf>
    <xf numFmtId="0" fontId="10" fillId="7" borderId="101" xfId="4" applyFont="1" applyFill="1" applyBorder="1" applyAlignment="1" applyProtection="1">
      <alignment horizontal="center" vertical="center"/>
    </xf>
    <xf numFmtId="0" fontId="10" fillId="7" borderId="167" xfId="4" applyFont="1" applyFill="1" applyBorder="1" applyAlignment="1" applyProtection="1">
      <alignment horizontal="left" vertical="center" wrapText="1" indent="1"/>
    </xf>
    <xf numFmtId="0" fontId="10" fillId="7" borderId="175" xfId="4" applyFont="1" applyFill="1" applyBorder="1" applyAlignment="1" applyProtection="1">
      <alignment horizontal="left" vertical="center" wrapText="1" indent="1"/>
    </xf>
    <xf numFmtId="0" fontId="10" fillId="7" borderId="183" xfId="4" applyFont="1" applyFill="1" applyBorder="1" applyAlignment="1" applyProtection="1">
      <alignment horizontal="left" vertical="center" wrapText="1" indent="1"/>
    </xf>
    <xf numFmtId="0" fontId="10" fillId="7" borderId="123" xfId="4" applyFont="1" applyFill="1" applyBorder="1" applyAlignment="1" applyProtection="1">
      <alignment horizontal="center" vertical="center"/>
    </xf>
    <xf numFmtId="0" fontId="10" fillId="7" borderId="132" xfId="4" applyFont="1" applyFill="1" applyBorder="1" applyAlignment="1" applyProtection="1">
      <alignment horizontal="center" vertical="center"/>
    </xf>
    <xf numFmtId="0" fontId="10" fillId="7" borderId="168" xfId="4" applyFont="1" applyFill="1" applyBorder="1" applyAlignment="1" applyProtection="1">
      <alignment horizontal="left" vertical="center" wrapText="1" indent="1"/>
    </xf>
    <xf numFmtId="0" fontId="10" fillId="7" borderId="0" xfId="4" applyFont="1" applyFill="1" applyBorder="1" applyAlignment="1" applyProtection="1">
      <alignment horizontal="left" vertical="center" wrapText="1" indent="1"/>
    </xf>
    <xf numFmtId="0" fontId="10" fillId="7" borderId="184" xfId="4" applyFont="1" applyFill="1" applyBorder="1" applyAlignment="1" applyProtection="1">
      <alignment horizontal="left" vertical="center" wrapText="1" indent="1"/>
    </xf>
    <xf numFmtId="177" fontId="10" fillId="7" borderId="124" xfId="4" applyNumberFormat="1" applyFont="1" applyFill="1" applyBorder="1" applyAlignment="1" applyProtection="1">
      <alignment horizontal="center" vertical="center" wrapText="1" shrinkToFit="1"/>
    </xf>
    <xf numFmtId="177" fontId="10" fillId="7" borderId="133" xfId="4" applyNumberFormat="1" applyFont="1" applyFill="1" applyBorder="1" applyAlignment="1" applyProtection="1">
      <alignment horizontal="center" vertical="center" shrinkToFit="1"/>
    </xf>
    <xf numFmtId="0" fontId="10" fillId="7" borderId="74" xfId="4" applyFont="1" applyFill="1" applyBorder="1" applyAlignment="1" applyProtection="1">
      <alignment horizontal="left" vertical="center" wrapText="1" indent="1"/>
    </xf>
    <xf numFmtId="0" fontId="10" fillId="7" borderId="133" xfId="4" applyFont="1" applyFill="1" applyBorder="1" applyAlignment="1" applyProtection="1">
      <alignment horizontal="left" vertical="center" wrapText="1" indent="1"/>
    </xf>
    <xf numFmtId="0" fontId="10" fillId="7" borderId="185" xfId="4" applyFont="1" applyFill="1" applyBorder="1" applyAlignment="1" applyProtection="1">
      <alignment horizontal="left" vertical="center" wrapText="1" indent="1"/>
    </xf>
    <xf numFmtId="0" fontId="20" fillId="0" borderId="125" xfId="0" applyFont="1" applyBorder="1" applyAlignment="1" applyProtection="1">
      <alignment horizontal="left" vertical="center" wrapText="1"/>
    </xf>
    <xf numFmtId="0" fontId="27" fillId="2" borderId="82" xfId="4" applyFont="1" applyFill="1" applyBorder="1" applyAlignment="1" applyProtection="1">
      <alignment horizontal="left" vertical="top" wrapText="1"/>
    </xf>
    <xf numFmtId="0" fontId="27" fillId="2" borderId="0" xfId="4" applyFont="1" applyFill="1" applyBorder="1" applyAlignment="1" applyProtection="1">
      <alignment horizontal="left" vertical="top" wrapText="1"/>
    </xf>
    <xf numFmtId="38" fontId="10" fillId="0" borderId="146" xfId="1" applyFont="1" applyFill="1" applyBorder="1" applyAlignment="1" applyProtection="1">
      <alignment vertical="center"/>
      <protection locked="0"/>
    </xf>
    <xf numFmtId="38" fontId="10" fillId="0" borderId="148" xfId="1" applyFont="1" applyFill="1" applyBorder="1" applyAlignment="1" applyProtection="1">
      <alignment vertical="center"/>
      <protection locked="0"/>
    </xf>
    <xf numFmtId="0" fontId="25" fillId="0" borderId="82" xfId="4" applyFont="1" applyFill="1" applyBorder="1" applyAlignment="1">
      <alignment vertical="center" wrapText="1" shrinkToFit="1"/>
    </xf>
    <xf numFmtId="0" fontId="25" fillId="0" borderId="82" xfId="4" applyFont="1" applyFill="1" applyBorder="1" applyAlignment="1">
      <alignment vertical="center" shrinkToFit="1"/>
    </xf>
    <xf numFmtId="0" fontId="25" fillId="0" borderId="0" xfId="4" applyFont="1" applyFill="1" applyBorder="1" applyAlignment="1">
      <alignment vertical="center" wrapText="1" shrinkToFit="1"/>
    </xf>
    <xf numFmtId="0" fontId="25" fillId="0" borderId="0" xfId="4" applyFont="1" applyFill="1" applyBorder="1" applyAlignment="1">
      <alignment vertical="center" shrinkToFit="1"/>
    </xf>
    <xf numFmtId="38" fontId="12" fillId="0" borderId="178" xfId="1" applyFont="1" applyFill="1" applyBorder="1" applyAlignment="1" applyProtection="1">
      <alignment horizontal="left" vertical="center" shrinkToFit="1"/>
    </xf>
    <xf numFmtId="38" fontId="12" fillId="0" borderId="45" xfId="1" applyFont="1" applyFill="1" applyBorder="1" applyAlignment="1" applyProtection="1">
      <alignment horizontal="left" vertical="center" shrinkToFit="1"/>
    </xf>
    <xf numFmtId="38" fontId="10" fillId="0" borderId="190" xfId="1" applyFont="1" applyFill="1" applyBorder="1" applyAlignment="1" applyProtection="1">
      <alignment horizontal="right" vertical="center"/>
      <protection locked="0"/>
    </xf>
    <xf numFmtId="38" fontId="10" fillId="0" borderId="191" xfId="1" applyFont="1" applyFill="1" applyBorder="1" applyAlignment="1" applyProtection="1">
      <alignment horizontal="right" vertical="center"/>
      <protection locked="0"/>
    </xf>
    <xf numFmtId="38" fontId="10" fillId="2" borderId="148" xfId="1" applyFont="1" applyFill="1" applyBorder="1" applyAlignment="1" applyProtection="1">
      <alignment vertical="center"/>
      <protection locked="0"/>
    </xf>
    <xf numFmtId="38" fontId="10" fillId="2" borderId="151" xfId="1" applyFont="1" applyFill="1" applyBorder="1" applyAlignment="1" applyProtection="1">
      <alignment vertical="center"/>
      <protection locked="0"/>
    </xf>
    <xf numFmtId="38" fontId="10" fillId="2" borderId="152" xfId="1" applyFont="1" applyFill="1" applyBorder="1" applyAlignment="1" applyProtection="1">
      <alignment vertical="center"/>
      <protection locked="0"/>
    </xf>
    <xf numFmtId="38" fontId="10" fillId="0" borderId="153" xfId="1" applyFont="1" applyFill="1" applyBorder="1" applyAlignment="1" applyProtection="1">
      <alignment horizontal="right" vertical="center"/>
      <protection locked="0"/>
    </xf>
    <xf numFmtId="38" fontId="10" fillId="0" borderId="154" xfId="1" applyFont="1" applyFill="1" applyBorder="1" applyAlignment="1" applyProtection="1">
      <alignment horizontal="right" vertical="center"/>
      <protection locked="0"/>
    </xf>
    <xf numFmtId="38" fontId="10" fillId="2" borderId="155" xfId="1" applyFont="1" applyFill="1" applyBorder="1" applyAlignment="1" applyProtection="1">
      <alignment vertical="center"/>
      <protection locked="0"/>
    </xf>
    <xf numFmtId="38" fontId="10" fillId="2" borderId="156" xfId="1" applyFont="1" applyFill="1" applyBorder="1" applyAlignment="1" applyProtection="1">
      <alignment vertical="center"/>
      <protection locked="0"/>
    </xf>
    <xf numFmtId="38" fontId="10" fillId="2" borderId="157" xfId="1" applyFont="1" applyFill="1" applyBorder="1" applyAlignment="1" applyProtection="1">
      <alignment vertical="center"/>
      <protection locked="0"/>
    </xf>
    <xf numFmtId="38" fontId="10" fillId="0" borderId="195" xfId="1" applyFont="1" applyFill="1" applyBorder="1" applyAlignment="1" applyProtection="1">
      <alignment vertical="center"/>
      <protection locked="0"/>
    </xf>
    <xf numFmtId="38" fontId="10" fillId="0" borderId="196" xfId="1" applyFont="1" applyFill="1" applyBorder="1" applyAlignment="1" applyProtection="1">
      <alignment vertical="center"/>
      <protection locked="0"/>
    </xf>
    <xf numFmtId="38" fontId="10" fillId="0" borderId="158" xfId="1" applyFont="1" applyFill="1" applyBorder="1" applyAlignment="1" applyProtection="1">
      <alignment vertical="center"/>
      <protection locked="0"/>
    </xf>
    <xf numFmtId="38" fontId="12" fillId="0" borderId="170" xfId="1" applyFont="1" applyFill="1" applyBorder="1" applyAlignment="1" applyProtection="1">
      <alignment horizontal="center" vertical="center" textRotation="255"/>
    </xf>
    <xf numFmtId="38" fontId="12" fillId="0" borderId="82" xfId="1" applyFont="1" applyFill="1" applyBorder="1" applyAlignment="1" applyProtection="1">
      <alignment horizontal="center" vertical="center" textRotation="255"/>
    </xf>
    <xf numFmtId="38" fontId="12" fillId="0" borderId="171" xfId="1" applyFont="1" applyFill="1" applyBorder="1" applyAlignment="1" applyProtection="1">
      <alignment horizontal="center" vertical="center" textRotation="255"/>
    </xf>
    <xf numFmtId="38" fontId="12" fillId="0" borderId="172" xfId="1" applyFont="1" applyFill="1" applyBorder="1" applyAlignment="1" applyProtection="1">
      <alignment horizontal="center" vertical="center" textRotation="255"/>
    </xf>
    <xf numFmtId="38" fontId="12" fillId="0" borderId="173" xfId="1" applyFont="1" applyFill="1" applyBorder="1" applyAlignment="1" applyProtection="1">
      <alignment horizontal="center" vertical="center" textRotation="255"/>
    </xf>
    <xf numFmtId="0" fontId="24" fillId="5" borderId="0" xfId="2" applyFont="1" applyFill="1" applyAlignment="1">
      <alignment horizontal="left" vertical="center" wrapText="1"/>
    </xf>
    <xf numFmtId="0" fontId="10" fillId="0" borderId="0" xfId="2" applyFont="1" applyAlignment="1">
      <alignment horizontal="center" vertical="center"/>
    </xf>
    <xf numFmtId="0" fontId="31" fillId="0" borderId="0" xfId="2" applyFont="1" applyAlignment="1">
      <alignment horizontal="center" vertical="center"/>
    </xf>
    <xf numFmtId="0" fontId="14" fillId="0" borderId="44" xfId="2" applyFont="1" applyBorder="1" applyAlignment="1">
      <alignment horizontal="left" vertical="center"/>
    </xf>
    <xf numFmtId="0" fontId="14" fillId="0" borderId="186" xfId="2" applyFont="1" applyBorder="1" applyAlignment="1">
      <alignment horizontal="left" vertical="center"/>
    </xf>
    <xf numFmtId="0" fontId="12" fillId="0" borderId="205" xfId="2" applyFont="1" applyBorder="1" applyAlignment="1">
      <alignment horizontal="center" vertical="center" shrinkToFit="1"/>
    </xf>
    <xf numFmtId="0" fontId="12" fillId="0" borderId="212" xfId="2" applyFont="1" applyBorder="1" applyAlignment="1">
      <alignment horizontal="center" vertical="center" shrinkToFit="1"/>
    </xf>
    <xf numFmtId="0" fontId="12" fillId="0" borderId="217" xfId="2" applyFont="1" applyBorder="1" applyAlignment="1">
      <alignment horizontal="center" vertical="center" shrinkToFit="1"/>
    </xf>
    <xf numFmtId="0" fontId="14" fillId="0" borderId="226" xfId="2" applyFont="1" applyBorder="1" applyAlignment="1">
      <alignment horizontal="center" vertical="center"/>
    </xf>
    <xf numFmtId="0" fontId="14" fillId="0" borderId="231" xfId="2" applyFont="1" applyBorder="1" applyAlignment="1">
      <alignment horizontal="center" vertical="center"/>
    </xf>
    <xf numFmtId="0" fontId="12" fillId="0" borderId="206" xfId="2" applyFont="1" applyBorder="1" applyAlignment="1" applyProtection="1">
      <alignment vertical="center" shrinkToFit="1"/>
      <protection locked="0"/>
    </xf>
    <xf numFmtId="0" fontId="12" fillId="0" borderId="23" xfId="2" applyFont="1" applyBorder="1" applyAlignment="1" applyProtection="1">
      <alignment vertical="center" shrinkToFit="1"/>
      <protection locked="0"/>
    </xf>
    <xf numFmtId="0" fontId="12" fillId="0" borderId="218" xfId="2" applyFont="1" applyBorder="1" applyAlignment="1" applyProtection="1">
      <alignment vertical="center" shrinkToFit="1"/>
      <protection locked="0"/>
    </xf>
    <xf numFmtId="0" fontId="12" fillId="0" borderId="207" xfId="2" applyFont="1" applyBorder="1" applyAlignment="1" applyProtection="1">
      <alignment vertical="center" shrinkToFit="1"/>
      <protection locked="0"/>
    </xf>
    <xf numFmtId="0" fontId="12" fillId="0" borderId="18" xfId="2" applyFont="1" applyBorder="1" applyAlignment="1" applyProtection="1">
      <alignment vertical="center" shrinkToFit="1"/>
      <protection locked="0"/>
    </xf>
    <xf numFmtId="0" fontId="12" fillId="0" borderId="219" xfId="2" applyFont="1" applyBorder="1" applyAlignment="1" applyProtection="1">
      <alignment vertical="center" shrinkToFit="1"/>
      <protection locked="0"/>
    </xf>
    <xf numFmtId="0" fontId="12" fillId="0" borderId="208" xfId="2" applyFont="1" applyBorder="1" applyAlignment="1" applyProtection="1">
      <alignment vertical="center" shrinkToFit="1"/>
      <protection locked="0"/>
    </xf>
    <xf numFmtId="0" fontId="12" fillId="0" borderId="213" xfId="2" applyFont="1" applyBorder="1" applyAlignment="1" applyProtection="1">
      <alignment vertical="center" shrinkToFit="1"/>
      <protection locked="0"/>
    </xf>
    <xf numFmtId="0" fontId="12" fillId="0" borderId="220" xfId="2" applyFont="1" applyBorder="1" applyAlignment="1" applyProtection="1">
      <alignment vertical="center" shrinkToFit="1"/>
      <protection locked="0"/>
    </xf>
    <xf numFmtId="0" fontId="14" fillId="0" borderId="209" xfId="2" applyFont="1" applyBorder="1" applyAlignment="1">
      <alignment horizontal="right" vertical="center"/>
    </xf>
    <xf numFmtId="0" fontId="14" fillId="0" borderId="214" xfId="2" applyFont="1" applyBorder="1" applyAlignment="1">
      <alignment horizontal="right" vertical="center"/>
    </xf>
    <xf numFmtId="0" fontId="14" fillId="0" borderId="221" xfId="2" applyFont="1" applyBorder="1" applyAlignment="1">
      <alignment horizontal="right" vertical="center"/>
    </xf>
    <xf numFmtId="0" fontId="14" fillId="0" borderId="117" xfId="2" applyFont="1" applyBorder="1" applyAlignment="1">
      <alignment horizontal="center" vertical="center"/>
    </xf>
    <xf numFmtId="0" fontId="14" fillId="0" borderId="80" xfId="2" applyFont="1" applyBorder="1" applyAlignment="1">
      <alignment horizontal="center" vertical="center"/>
    </xf>
    <xf numFmtId="0" fontId="14" fillId="0" borderId="222" xfId="2" applyFont="1" applyBorder="1" applyAlignment="1">
      <alignment horizontal="center" vertical="center"/>
    </xf>
    <xf numFmtId="0" fontId="12" fillId="0" borderId="206" xfId="2" applyFont="1" applyBorder="1" applyAlignment="1" applyProtection="1">
      <alignment horizontal="left" vertical="center" shrinkToFit="1"/>
      <protection locked="0"/>
    </xf>
    <xf numFmtId="0" fontId="12" fillId="0" borderId="23" xfId="2" applyFont="1" applyBorder="1" applyAlignment="1" applyProtection="1">
      <alignment horizontal="left" vertical="center" shrinkToFit="1"/>
      <protection locked="0"/>
    </xf>
    <xf numFmtId="0" fontId="12" fillId="0" borderId="218" xfId="2" applyFont="1" applyBorder="1" applyAlignment="1" applyProtection="1">
      <alignment horizontal="left" vertical="center" shrinkToFit="1"/>
      <protection locked="0"/>
    </xf>
    <xf numFmtId="0" fontId="12" fillId="0" borderId="207" xfId="2" applyFont="1" applyBorder="1" applyAlignment="1" applyProtection="1">
      <alignment horizontal="left" vertical="center" shrinkToFit="1"/>
      <protection locked="0"/>
    </xf>
    <xf numFmtId="0" fontId="12" fillId="0" borderId="18" xfId="2" applyFont="1" applyBorder="1" applyAlignment="1" applyProtection="1">
      <alignment horizontal="left" vertical="center" shrinkToFit="1"/>
      <protection locked="0"/>
    </xf>
    <xf numFmtId="0" fontId="12" fillId="0" borderId="219" xfId="2" applyFont="1" applyBorder="1" applyAlignment="1" applyProtection="1">
      <alignment horizontal="left" vertical="center" shrinkToFit="1"/>
      <protection locked="0"/>
    </xf>
    <xf numFmtId="0" fontId="12" fillId="0" borderId="208" xfId="2" applyFont="1" applyBorder="1" applyAlignment="1" applyProtection="1">
      <alignment horizontal="left" vertical="center" shrinkToFit="1"/>
      <protection locked="0"/>
    </xf>
    <xf numFmtId="0" fontId="12" fillId="0" borderId="213" xfId="2" applyFont="1" applyBorder="1" applyAlignment="1" applyProtection="1">
      <alignment horizontal="left" vertical="center" shrinkToFit="1"/>
      <protection locked="0"/>
    </xf>
    <xf numFmtId="0" fontId="12" fillId="0" borderId="220" xfId="2" applyFont="1" applyBorder="1" applyAlignment="1" applyProtection="1">
      <alignment horizontal="left" vertical="center" shrinkToFit="1"/>
      <protection locked="0"/>
    </xf>
    <xf numFmtId="0" fontId="14" fillId="0" borderId="44" xfId="2" applyFont="1" applyBorder="1" applyAlignment="1">
      <alignment horizontal="center" vertical="center"/>
    </xf>
    <xf numFmtId="0" fontId="14" fillId="0" borderId="51" xfId="2" applyFont="1" applyBorder="1" applyAlignment="1">
      <alignment horizontal="center" vertical="center"/>
    </xf>
    <xf numFmtId="0" fontId="14" fillId="0" borderId="223" xfId="2" applyFont="1" applyBorder="1" applyAlignment="1">
      <alignment horizontal="center" vertical="center"/>
    </xf>
    <xf numFmtId="0" fontId="14" fillId="0" borderId="47" xfId="2" applyFont="1" applyBorder="1" applyAlignment="1">
      <alignment horizontal="center" vertical="center"/>
    </xf>
    <xf numFmtId="0" fontId="14" fillId="0" borderId="43" xfId="2" applyFont="1" applyBorder="1" applyAlignment="1">
      <alignment horizontal="center" vertical="center"/>
    </xf>
    <xf numFmtId="0" fontId="14" fillId="0" borderId="224" xfId="2" applyFont="1" applyBorder="1" applyAlignment="1">
      <alignment horizontal="center" vertical="center"/>
    </xf>
    <xf numFmtId="0" fontId="14" fillId="0" borderId="49" xfId="2" applyFont="1" applyBorder="1" applyAlignment="1">
      <alignment horizontal="center" vertical="center"/>
    </xf>
    <xf numFmtId="179" fontId="14" fillId="0" borderId="203" xfId="2" applyNumberFormat="1" applyFont="1" applyBorder="1" applyAlignment="1">
      <alignment horizontal="right" vertical="center"/>
    </xf>
    <xf numFmtId="179" fontId="14" fillId="0" borderId="204" xfId="2" applyNumberFormat="1" applyFont="1" applyBorder="1" applyAlignment="1">
      <alignment horizontal="right" vertical="center"/>
    </xf>
    <xf numFmtId="49" fontId="14" fillId="0" borderId="210" xfId="2" applyNumberFormat="1" applyFont="1" applyBorder="1" applyAlignment="1">
      <alignment horizontal="center" vertical="center"/>
    </xf>
    <xf numFmtId="49" fontId="14" fillId="0" borderId="211" xfId="2" applyNumberFormat="1" applyFont="1" applyBorder="1" applyAlignment="1">
      <alignment horizontal="center" vertical="center"/>
    </xf>
    <xf numFmtId="49" fontId="33" fillId="5" borderId="0" xfId="2" applyNumberFormat="1" applyFont="1" applyFill="1" applyAlignment="1">
      <alignment horizontal="left" vertical="center" wrapText="1"/>
    </xf>
    <xf numFmtId="0" fontId="24" fillId="3" borderId="0" xfId="4" applyFont="1" applyFill="1" applyBorder="1" applyAlignment="1">
      <alignment horizontal="left" vertical="center" wrapText="1"/>
    </xf>
    <xf numFmtId="0" fontId="14" fillId="0" borderId="0" xfId="3" applyFont="1" applyAlignment="1" applyProtection="1">
      <alignment horizontal="center"/>
    </xf>
    <xf numFmtId="0" fontId="21" fillId="0" borderId="0" xfId="3" applyFont="1" applyAlignment="1" applyProtection="1">
      <alignment horizontal="left"/>
    </xf>
    <xf numFmtId="0" fontId="14" fillId="0" borderId="4" xfId="3" applyFont="1" applyBorder="1" applyAlignment="1" applyProtection="1">
      <alignment horizontal="left" vertical="center" shrinkToFit="1"/>
    </xf>
    <xf numFmtId="0" fontId="14" fillId="0" borderId="4" xfId="3" applyFont="1" applyFill="1" applyBorder="1" applyAlignment="1" applyProtection="1">
      <alignment horizontal="center" vertical="center" shrinkToFit="1"/>
      <protection locked="0"/>
    </xf>
    <xf numFmtId="0" fontId="34" fillId="0" borderId="4" xfId="3" applyFont="1" applyBorder="1" applyAlignment="1" applyProtection="1">
      <alignment horizontal="left" vertical="center"/>
    </xf>
    <xf numFmtId="0" fontId="34" fillId="0" borderId="0" xfId="3" applyFont="1" applyAlignment="1" applyProtection="1">
      <alignment horizontal="left"/>
    </xf>
    <xf numFmtId="0" fontId="14" fillId="0" borderId="255" xfId="3" applyFont="1" applyBorder="1" applyAlignment="1" applyProtection="1">
      <alignment horizontal="left" vertical="center" shrinkToFit="1"/>
    </xf>
    <xf numFmtId="49" fontId="34" fillId="0" borderId="242" xfId="3" applyNumberFormat="1" applyFont="1" applyBorder="1" applyAlignment="1" applyProtection="1">
      <alignment horizontal="right" vertical="center"/>
      <protection locked="0"/>
    </xf>
    <xf numFmtId="49" fontId="34" fillId="0" borderId="175" xfId="3" applyNumberFormat="1" applyFont="1" applyBorder="1" applyAlignment="1" applyProtection="1">
      <alignment horizontal="right" vertical="center"/>
      <protection locked="0"/>
    </xf>
    <xf numFmtId="0" fontId="34" fillId="0" borderId="242" xfId="3" applyFont="1" applyBorder="1" applyAlignment="1" applyProtection="1">
      <alignment horizontal="center" vertical="center"/>
    </xf>
    <xf numFmtId="0" fontId="34" fillId="0" borderId="175" xfId="3" applyFont="1" applyBorder="1" applyAlignment="1" applyProtection="1">
      <alignment horizontal="center" vertical="center"/>
    </xf>
    <xf numFmtId="0" fontId="25" fillId="0" borderId="25" xfId="3" applyNumberFormat="1" applyFont="1" applyBorder="1" applyAlignment="1" applyProtection="1">
      <alignment horizontal="center" shrinkToFit="1"/>
    </xf>
    <xf numFmtId="0" fontId="25" fillId="0" borderId="26" xfId="3" applyNumberFormat="1" applyFont="1" applyBorder="1" applyAlignment="1" applyProtection="1">
      <alignment horizontal="center" shrinkToFit="1"/>
    </xf>
    <xf numFmtId="0" fontId="34" fillId="0" borderId="25" xfId="3" applyFont="1" applyBorder="1" applyAlignment="1" applyProtection="1">
      <alignment horizontal="center"/>
    </xf>
    <xf numFmtId="0" fontId="34" fillId="0" borderId="26" xfId="3" applyFont="1" applyBorder="1" applyAlignment="1" applyProtection="1">
      <alignment horizontal="center"/>
    </xf>
    <xf numFmtId="0" fontId="34" fillId="0" borderId="29" xfId="3" applyFont="1" applyBorder="1" applyAlignment="1" applyProtection="1">
      <alignment horizontal="center"/>
    </xf>
    <xf numFmtId="181" fontId="1" fillId="0" borderId="25" xfId="3" applyNumberFormat="1" applyFont="1" applyBorder="1" applyAlignment="1" applyProtection="1">
      <alignment horizontal="right" shrinkToFit="1"/>
    </xf>
    <xf numFmtId="181" fontId="1" fillId="0" borderId="29" xfId="3" applyNumberFormat="1" applyFont="1" applyBorder="1" applyAlignment="1" applyProtection="1">
      <alignment horizontal="right" shrinkToFit="1"/>
    </xf>
    <xf numFmtId="181" fontId="1" fillId="0" borderId="25" xfId="3" quotePrefix="1" applyNumberFormat="1" applyFont="1" applyBorder="1" applyAlignment="1" applyProtection="1">
      <alignment horizontal="right" shrinkToFit="1"/>
    </xf>
    <xf numFmtId="181" fontId="1" fillId="0" borderId="29" xfId="3" quotePrefix="1" applyNumberFormat="1" applyFont="1" applyBorder="1" applyAlignment="1" applyProtection="1">
      <alignment horizontal="right" shrinkToFit="1"/>
    </xf>
    <xf numFmtId="0" fontId="1" fillId="0" borderId="25" xfId="3" applyFont="1" applyBorder="1" applyAlignment="1" applyProtection="1">
      <alignment horizontal="center" shrinkToFit="1"/>
    </xf>
    <xf numFmtId="0" fontId="1" fillId="0" borderId="26" xfId="3" applyFont="1" applyBorder="1" applyAlignment="1" applyProtection="1">
      <alignment horizontal="center" shrinkToFit="1"/>
    </xf>
    <xf numFmtId="177" fontId="36" fillId="5" borderId="0" xfId="3" applyNumberFormat="1" applyFont="1" applyFill="1" applyAlignment="1">
      <alignment horizontal="center" shrinkToFit="1"/>
    </xf>
  </cellXfs>
  <cellStyles count="6">
    <cellStyle name="桁区切り" xfId="5" builtinId="6"/>
    <cellStyle name="桁区切り 2" xfId="1" xr:uid="{00000000-0005-0000-0000-000000000000}"/>
    <cellStyle name="標準" xfId="0" builtinId="0"/>
    <cellStyle name="標準 2" xfId="2" xr:uid="{00000000-0005-0000-0000-000002000000}"/>
    <cellStyle name="標準 3" xfId="3" xr:uid="{00000000-0005-0000-0000-000003000000}"/>
    <cellStyle name="標準_老人クラブ運営費補助金申請書類" xfId="4" xr:uid="{00000000-0005-0000-0000-000004000000}"/>
  </cellStyles>
  <dxfs count="11">
    <dxf>
      <font>
        <b/>
        <i val="0"/>
        <color rgb="FFFF0000"/>
      </font>
      <fill>
        <patternFill patternType="solid">
          <fgColor auto="1"/>
          <bgColor rgb="FFCCCCFF"/>
        </patternFill>
      </fill>
    </dxf>
    <dxf>
      <fill>
        <patternFill>
          <bgColor theme="9" tint="0.59999389629810485"/>
        </patternFill>
      </fill>
    </dxf>
    <dxf>
      <font>
        <color rgb="FFFF0000"/>
      </font>
      <fill>
        <patternFill>
          <fgColor auto="1"/>
          <bgColor theme="9" tint="0.39997558519241921"/>
        </patternFill>
      </fill>
    </dxf>
    <dxf>
      <font>
        <color rgb="FFFF0000"/>
      </font>
      <fill>
        <patternFill patternType="solid">
          <bgColor theme="9" tint="0.39997558519241921"/>
        </patternFill>
      </fill>
    </dxf>
    <dxf>
      <font>
        <color rgb="FFFF0000"/>
      </font>
      <fill>
        <patternFill>
          <bgColor theme="9" tint="0.39997558519241921"/>
        </patternFill>
      </fill>
    </dxf>
    <dxf>
      <font>
        <color rgb="FFFF0000"/>
      </font>
      <fill>
        <patternFill>
          <bgColor theme="9" tint="0.39997558519241921"/>
        </patternFill>
      </fill>
    </dxf>
    <dxf>
      <font>
        <color rgb="FFFF0000"/>
      </font>
      <fill>
        <patternFill>
          <fgColor auto="1"/>
          <bgColor theme="9" tint="0.39997558519241921"/>
        </patternFill>
      </fill>
    </dxf>
    <dxf>
      <font>
        <color rgb="FFFF0000"/>
      </font>
      <fill>
        <patternFill>
          <bgColor theme="9" tint="0.39997558519241921"/>
        </patternFill>
      </fill>
    </dxf>
    <dxf>
      <font>
        <color rgb="FFFF0000"/>
      </font>
      <fill>
        <patternFill>
          <bgColor theme="9" tint="0.39997558519241921"/>
        </patternFill>
      </fill>
    </dxf>
    <dxf>
      <font>
        <color rgb="FFFF0000"/>
      </font>
      <fill>
        <patternFill>
          <bgColor theme="9" tint="0.39997558519241921"/>
        </patternFill>
      </fill>
    </dxf>
    <dxf>
      <fill>
        <patternFill>
          <bgColor rgb="FFFFCCFF"/>
        </patternFill>
      </fill>
    </dxf>
  </dxfs>
  <tableStyles count="0" defaultTableStyle="TableStyleMedium2" defaultPivotStyle="PivotStyleMedium9"/>
  <colors>
    <mruColors>
      <color rgb="FFFFCCCC"/>
      <color rgb="FFCCCCFF"/>
      <color rgb="FF99CCFF"/>
      <color rgb="FF0000FF"/>
      <color rgb="FFEAEAEA"/>
      <color rgb="FFFFFFFF"/>
      <color rgb="FFFFCCFF"/>
      <color rgb="FFF9F9F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X$9" lockText="1" noThreeD="1"/>
</file>

<file path=xl/ctrlProps/ctrlProp17.xml><?xml version="1.0" encoding="utf-8"?>
<formControlPr xmlns="http://schemas.microsoft.com/office/spreadsheetml/2009/9/main" objectType="CheckBox" fmlaLink="$X$12" lockText="1" noThreeD="1"/>
</file>

<file path=xl/ctrlProps/ctrlProp18.xml><?xml version="1.0" encoding="utf-8"?>
<formControlPr xmlns="http://schemas.microsoft.com/office/spreadsheetml/2009/9/main" objectType="CheckBox" fmlaLink="$X$15" lockText="1" noThreeD="1"/>
</file>

<file path=xl/ctrlProps/ctrlProp19.xml><?xml version="1.0" encoding="utf-8"?>
<formControlPr xmlns="http://schemas.microsoft.com/office/spreadsheetml/2009/9/main" objectType="CheckBox" fmlaLink="$X$18"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X$21" lockText="1" noThreeD="1"/>
</file>

<file path=xl/ctrlProps/ctrlProp21.xml><?xml version="1.0" encoding="utf-8"?>
<formControlPr xmlns="http://schemas.microsoft.com/office/spreadsheetml/2009/9/main" objectType="CheckBox" fmlaLink="$X$24"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8</xdr:row>
          <xdr:rowOff>57150</xdr:rowOff>
        </xdr:from>
        <xdr:to>
          <xdr:col>4</xdr:col>
          <xdr:colOff>114300</xdr:colOff>
          <xdr:row>8</xdr:row>
          <xdr:rowOff>266700</xdr:rowOff>
        </xdr:to>
        <xdr:sp macro="" textlink="">
          <xdr:nvSpPr>
            <xdr:cNvPr id="7169" name="チェック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11</xdr:row>
          <xdr:rowOff>57150</xdr:rowOff>
        </xdr:from>
        <xdr:to>
          <xdr:col>4</xdr:col>
          <xdr:colOff>114300</xdr:colOff>
          <xdr:row>11</xdr:row>
          <xdr:rowOff>266700</xdr:rowOff>
        </xdr:to>
        <xdr:sp macro="" textlink="">
          <xdr:nvSpPr>
            <xdr:cNvPr id="7170" name="チェック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390525</xdr:colOff>
          <xdr:row>11</xdr:row>
          <xdr:rowOff>66675</xdr:rowOff>
        </xdr:from>
        <xdr:to>
          <xdr:col>7</xdr:col>
          <xdr:colOff>114300</xdr:colOff>
          <xdr:row>11</xdr:row>
          <xdr:rowOff>276225</xdr:rowOff>
        </xdr:to>
        <xdr:sp macro="" textlink="">
          <xdr:nvSpPr>
            <xdr:cNvPr id="7171" name="チェック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14</xdr:row>
          <xdr:rowOff>57150</xdr:rowOff>
        </xdr:from>
        <xdr:to>
          <xdr:col>4</xdr:col>
          <xdr:colOff>114300</xdr:colOff>
          <xdr:row>14</xdr:row>
          <xdr:rowOff>266700</xdr:rowOff>
        </xdr:to>
        <xdr:sp macro="" textlink="">
          <xdr:nvSpPr>
            <xdr:cNvPr id="7172" name="チェック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17</xdr:row>
          <xdr:rowOff>57150</xdr:rowOff>
        </xdr:from>
        <xdr:to>
          <xdr:col>4</xdr:col>
          <xdr:colOff>114300</xdr:colOff>
          <xdr:row>17</xdr:row>
          <xdr:rowOff>266700</xdr:rowOff>
        </xdr:to>
        <xdr:sp macro="" textlink="">
          <xdr:nvSpPr>
            <xdr:cNvPr id="7173" name="チェック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20</xdr:row>
          <xdr:rowOff>57150</xdr:rowOff>
        </xdr:from>
        <xdr:to>
          <xdr:col>4</xdr:col>
          <xdr:colOff>114300</xdr:colOff>
          <xdr:row>20</xdr:row>
          <xdr:rowOff>266700</xdr:rowOff>
        </xdr:to>
        <xdr:sp macro="" textlink="">
          <xdr:nvSpPr>
            <xdr:cNvPr id="7174" name="チェック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23</xdr:row>
          <xdr:rowOff>57150</xdr:rowOff>
        </xdr:from>
        <xdr:to>
          <xdr:col>4</xdr:col>
          <xdr:colOff>114300</xdr:colOff>
          <xdr:row>23</xdr:row>
          <xdr:rowOff>266700</xdr:rowOff>
        </xdr:to>
        <xdr:sp macro="" textlink="">
          <xdr:nvSpPr>
            <xdr:cNvPr id="7175" name="チェック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20</xdr:row>
          <xdr:rowOff>66675</xdr:rowOff>
        </xdr:from>
        <xdr:to>
          <xdr:col>9</xdr:col>
          <xdr:colOff>114300</xdr:colOff>
          <xdr:row>20</xdr:row>
          <xdr:rowOff>276225</xdr:rowOff>
        </xdr:to>
        <xdr:sp macro="" textlink="">
          <xdr:nvSpPr>
            <xdr:cNvPr id="7176" name="チェック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14</xdr:row>
          <xdr:rowOff>66675</xdr:rowOff>
        </xdr:from>
        <xdr:to>
          <xdr:col>9</xdr:col>
          <xdr:colOff>123825</xdr:colOff>
          <xdr:row>14</xdr:row>
          <xdr:rowOff>276225</xdr:rowOff>
        </xdr:to>
        <xdr:sp macro="" textlink="">
          <xdr:nvSpPr>
            <xdr:cNvPr id="7177" name="チェック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23</xdr:row>
          <xdr:rowOff>66675</xdr:rowOff>
        </xdr:from>
        <xdr:to>
          <xdr:col>9</xdr:col>
          <xdr:colOff>123825</xdr:colOff>
          <xdr:row>23</xdr:row>
          <xdr:rowOff>276225</xdr:rowOff>
        </xdr:to>
        <xdr:sp macro="" textlink="">
          <xdr:nvSpPr>
            <xdr:cNvPr id="7178" name="チェック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14</xdr:row>
          <xdr:rowOff>57150</xdr:rowOff>
        </xdr:from>
        <xdr:to>
          <xdr:col>7</xdr:col>
          <xdr:colOff>123825</xdr:colOff>
          <xdr:row>14</xdr:row>
          <xdr:rowOff>266700</xdr:rowOff>
        </xdr:to>
        <xdr:sp macro="" textlink="">
          <xdr:nvSpPr>
            <xdr:cNvPr id="7179" name="チェック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20</xdr:row>
          <xdr:rowOff>66675</xdr:rowOff>
        </xdr:from>
        <xdr:to>
          <xdr:col>6</xdr:col>
          <xdr:colOff>533400</xdr:colOff>
          <xdr:row>20</xdr:row>
          <xdr:rowOff>276225</xdr:rowOff>
        </xdr:to>
        <xdr:sp macro="" textlink="">
          <xdr:nvSpPr>
            <xdr:cNvPr id="7180" name="チェック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xdr:row>
          <xdr:rowOff>66675</xdr:rowOff>
        </xdr:from>
        <xdr:to>
          <xdr:col>6</xdr:col>
          <xdr:colOff>466725</xdr:colOff>
          <xdr:row>8</xdr:row>
          <xdr:rowOff>276225</xdr:rowOff>
        </xdr:to>
        <xdr:sp macro="" textlink="">
          <xdr:nvSpPr>
            <xdr:cNvPr id="7181" name="チェック 13"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409575</xdr:colOff>
          <xdr:row>8</xdr:row>
          <xdr:rowOff>66675</xdr:rowOff>
        </xdr:from>
        <xdr:to>
          <xdr:col>9</xdr:col>
          <xdr:colOff>133350</xdr:colOff>
          <xdr:row>8</xdr:row>
          <xdr:rowOff>276225</xdr:rowOff>
        </xdr:to>
        <xdr:sp macro="" textlink="">
          <xdr:nvSpPr>
            <xdr:cNvPr id="7182" name="チェック 14"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17</xdr:row>
          <xdr:rowOff>66675</xdr:rowOff>
        </xdr:from>
        <xdr:to>
          <xdr:col>6</xdr:col>
          <xdr:colOff>561975</xdr:colOff>
          <xdr:row>17</xdr:row>
          <xdr:rowOff>276225</xdr:rowOff>
        </xdr:to>
        <xdr:sp macro="" textlink="">
          <xdr:nvSpPr>
            <xdr:cNvPr id="7183" name="チェック 15" hidden="1">
              <a:extLst>
                <a:ext uri="{63B3BB69-23CF-44E3-9099-C40C66FF867C}">
                  <a14:compatExt spid="_x0000_s7183"/>
                </a:ext>
                <a:ext uri="{FF2B5EF4-FFF2-40B4-BE49-F238E27FC236}">
                  <a16:creationId xmlns:a16="http://schemas.microsoft.com/office/drawing/2014/main" id="{00000000-0008-0000-01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xdr:row>
          <xdr:rowOff>66675</xdr:rowOff>
        </xdr:from>
        <xdr:to>
          <xdr:col>1</xdr:col>
          <xdr:colOff>495300</xdr:colOff>
          <xdr:row>8</xdr:row>
          <xdr:rowOff>228600</xdr:rowOff>
        </xdr:to>
        <xdr:sp macro="" textlink="">
          <xdr:nvSpPr>
            <xdr:cNvPr id="7185" name="チェック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10</xdr:row>
          <xdr:rowOff>85725</xdr:rowOff>
        </xdr:from>
        <xdr:to>
          <xdr:col>1</xdr:col>
          <xdr:colOff>485775</xdr:colOff>
          <xdr:row>11</xdr:row>
          <xdr:rowOff>171450</xdr:rowOff>
        </xdr:to>
        <xdr:sp macro="" textlink="">
          <xdr:nvSpPr>
            <xdr:cNvPr id="7186" name="チェック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xdr:row>
          <xdr:rowOff>95250</xdr:rowOff>
        </xdr:from>
        <xdr:to>
          <xdr:col>1</xdr:col>
          <xdr:colOff>495300</xdr:colOff>
          <xdr:row>14</xdr:row>
          <xdr:rowOff>200025</xdr:rowOff>
        </xdr:to>
        <xdr:sp macro="" textlink="">
          <xdr:nvSpPr>
            <xdr:cNvPr id="7187" name="チェック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16</xdr:row>
          <xdr:rowOff>85725</xdr:rowOff>
        </xdr:from>
        <xdr:to>
          <xdr:col>1</xdr:col>
          <xdr:colOff>495300</xdr:colOff>
          <xdr:row>17</xdr:row>
          <xdr:rowOff>190500</xdr:rowOff>
        </xdr:to>
        <xdr:sp macro="" textlink="">
          <xdr:nvSpPr>
            <xdr:cNvPr id="7188" name="チェック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19</xdr:row>
          <xdr:rowOff>95250</xdr:rowOff>
        </xdr:from>
        <xdr:to>
          <xdr:col>1</xdr:col>
          <xdr:colOff>523875</xdr:colOff>
          <xdr:row>20</xdr:row>
          <xdr:rowOff>180975</xdr:rowOff>
        </xdr:to>
        <xdr:sp macro="" textlink="">
          <xdr:nvSpPr>
            <xdr:cNvPr id="7189" name="チェック 21" hidden="1">
              <a:extLst>
                <a:ext uri="{63B3BB69-23CF-44E3-9099-C40C66FF867C}">
                  <a14:compatExt spid="_x0000_s7189"/>
                </a:ext>
                <a:ext uri="{FF2B5EF4-FFF2-40B4-BE49-F238E27FC236}">
                  <a16:creationId xmlns:a16="http://schemas.microsoft.com/office/drawing/2014/main" id="{00000000-0008-0000-01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22</xdr:row>
          <xdr:rowOff>47625</xdr:rowOff>
        </xdr:from>
        <xdr:to>
          <xdr:col>1</xdr:col>
          <xdr:colOff>523875</xdr:colOff>
          <xdr:row>23</xdr:row>
          <xdr:rowOff>200025</xdr:rowOff>
        </xdr:to>
        <xdr:sp macro="" textlink="">
          <xdr:nvSpPr>
            <xdr:cNvPr id="7190" name="チェック 22" hidden="1">
              <a:extLst>
                <a:ext uri="{63B3BB69-23CF-44E3-9099-C40C66FF867C}">
                  <a14:compatExt spid="_x0000_s7190"/>
                </a:ext>
                <a:ext uri="{FF2B5EF4-FFF2-40B4-BE49-F238E27FC236}">
                  <a16:creationId xmlns:a16="http://schemas.microsoft.com/office/drawing/2014/main" id="{00000000-0008-0000-01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57150</xdr:rowOff>
        </xdr:from>
        <xdr:to>
          <xdr:col>5</xdr:col>
          <xdr:colOff>238125</xdr:colOff>
          <xdr:row>9</xdr:row>
          <xdr:rowOff>266700</xdr:rowOff>
        </xdr:to>
        <xdr:sp macro="" textlink="">
          <xdr:nvSpPr>
            <xdr:cNvPr id="7233" name="チェック 65" hidden="1">
              <a:extLst>
                <a:ext uri="{63B3BB69-23CF-44E3-9099-C40C66FF867C}">
                  <a14:compatExt spid="_x0000_s7233"/>
                </a:ext>
                <a:ext uri="{FF2B5EF4-FFF2-40B4-BE49-F238E27FC236}">
                  <a16:creationId xmlns:a16="http://schemas.microsoft.com/office/drawing/2014/main" id="{00000000-0008-0000-01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9</xdr:row>
          <xdr:rowOff>57150</xdr:rowOff>
        </xdr:from>
        <xdr:to>
          <xdr:col>7</xdr:col>
          <xdr:colOff>85725</xdr:colOff>
          <xdr:row>9</xdr:row>
          <xdr:rowOff>266700</xdr:rowOff>
        </xdr:to>
        <xdr:sp macro="" textlink="">
          <xdr:nvSpPr>
            <xdr:cNvPr id="7234" name="チェック 66" hidden="1">
              <a:extLst>
                <a:ext uri="{63B3BB69-23CF-44E3-9099-C40C66FF867C}">
                  <a14:compatExt spid="_x0000_s7234"/>
                </a:ext>
                <a:ext uri="{FF2B5EF4-FFF2-40B4-BE49-F238E27FC236}">
                  <a16:creationId xmlns:a16="http://schemas.microsoft.com/office/drawing/2014/main" id="{00000000-0008-0000-01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9</xdr:row>
          <xdr:rowOff>57150</xdr:rowOff>
        </xdr:from>
        <xdr:to>
          <xdr:col>9</xdr:col>
          <xdr:colOff>238125</xdr:colOff>
          <xdr:row>9</xdr:row>
          <xdr:rowOff>266700</xdr:rowOff>
        </xdr:to>
        <xdr:sp macro="" textlink="">
          <xdr:nvSpPr>
            <xdr:cNvPr id="7235" name="チェック 67" hidden="1">
              <a:extLst>
                <a:ext uri="{63B3BB69-23CF-44E3-9099-C40C66FF867C}">
                  <a14:compatExt spid="_x0000_s7235"/>
                </a:ext>
                <a:ext uri="{FF2B5EF4-FFF2-40B4-BE49-F238E27FC236}">
                  <a16:creationId xmlns:a16="http://schemas.microsoft.com/office/drawing/2014/main" id="{00000000-0008-0000-01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xdr:row>
          <xdr:rowOff>57150</xdr:rowOff>
        </xdr:from>
        <xdr:to>
          <xdr:col>5</xdr:col>
          <xdr:colOff>238125</xdr:colOff>
          <xdr:row>12</xdr:row>
          <xdr:rowOff>266700</xdr:rowOff>
        </xdr:to>
        <xdr:sp macro="" textlink="">
          <xdr:nvSpPr>
            <xdr:cNvPr id="7297" name="チェック 129" hidden="1">
              <a:extLst>
                <a:ext uri="{63B3BB69-23CF-44E3-9099-C40C66FF867C}">
                  <a14:compatExt spid="_x0000_s7297"/>
                </a:ext>
                <a:ext uri="{FF2B5EF4-FFF2-40B4-BE49-F238E27FC236}">
                  <a16:creationId xmlns:a16="http://schemas.microsoft.com/office/drawing/2014/main" id="{00000000-0008-0000-0100-00008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12</xdr:row>
          <xdr:rowOff>57150</xdr:rowOff>
        </xdr:from>
        <xdr:to>
          <xdr:col>7</xdr:col>
          <xdr:colOff>85725</xdr:colOff>
          <xdr:row>12</xdr:row>
          <xdr:rowOff>266700</xdr:rowOff>
        </xdr:to>
        <xdr:sp macro="" textlink="">
          <xdr:nvSpPr>
            <xdr:cNvPr id="7298" name="チェック 130" hidden="1">
              <a:extLst>
                <a:ext uri="{63B3BB69-23CF-44E3-9099-C40C66FF867C}">
                  <a14:compatExt spid="_x0000_s7298"/>
                </a:ext>
                <a:ext uri="{FF2B5EF4-FFF2-40B4-BE49-F238E27FC236}">
                  <a16:creationId xmlns:a16="http://schemas.microsoft.com/office/drawing/2014/main" id="{00000000-0008-0000-0100-00008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12</xdr:row>
          <xdr:rowOff>57150</xdr:rowOff>
        </xdr:from>
        <xdr:to>
          <xdr:col>9</xdr:col>
          <xdr:colOff>238125</xdr:colOff>
          <xdr:row>12</xdr:row>
          <xdr:rowOff>266700</xdr:rowOff>
        </xdr:to>
        <xdr:sp macro="" textlink="">
          <xdr:nvSpPr>
            <xdr:cNvPr id="7299" name="チェック 131" hidden="1">
              <a:extLst>
                <a:ext uri="{63B3BB69-23CF-44E3-9099-C40C66FF867C}">
                  <a14:compatExt spid="_x0000_s7299"/>
                </a:ext>
                <a:ext uri="{FF2B5EF4-FFF2-40B4-BE49-F238E27FC236}">
                  <a16:creationId xmlns:a16="http://schemas.microsoft.com/office/drawing/2014/main" id="{00000000-0008-0000-0100-00008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15</xdr:row>
          <xdr:rowOff>57150</xdr:rowOff>
        </xdr:from>
        <xdr:to>
          <xdr:col>5</xdr:col>
          <xdr:colOff>238125</xdr:colOff>
          <xdr:row>15</xdr:row>
          <xdr:rowOff>266700</xdr:rowOff>
        </xdr:to>
        <xdr:sp macro="" textlink="">
          <xdr:nvSpPr>
            <xdr:cNvPr id="7300" name="チェック 132" hidden="1">
              <a:extLst>
                <a:ext uri="{63B3BB69-23CF-44E3-9099-C40C66FF867C}">
                  <a14:compatExt spid="_x0000_s7300"/>
                </a:ext>
                <a:ext uri="{FF2B5EF4-FFF2-40B4-BE49-F238E27FC236}">
                  <a16:creationId xmlns:a16="http://schemas.microsoft.com/office/drawing/2014/main" id="{00000000-0008-0000-0100-00008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15</xdr:row>
          <xdr:rowOff>57150</xdr:rowOff>
        </xdr:from>
        <xdr:to>
          <xdr:col>7</xdr:col>
          <xdr:colOff>85725</xdr:colOff>
          <xdr:row>15</xdr:row>
          <xdr:rowOff>266700</xdr:rowOff>
        </xdr:to>
        <xdr:sp macro="" textlink="">
          <xdr:nvSpPr>
            <xdr:cNvPr id="7301" name="チェック 133" hidden="1">
              <a:extLst>
                <a:ext uri="{63B3BB69-23CF-44E3-9099-C40C66FF867C}">
                  <a14:compatExt spid="_x0000_s7301"/>
                </a:ext>
                <a:ext uri="{FF2B5EF4-FFF2-40B4-BE49-F238E27FC236}">
                  <a16:creationId xmlns:a16="http://schemas.microsoft.com/office/drawing/2014/main" id="{00000000-0008-0000-0100-00008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15</xdr:row>
          <xdr:rowOff>57150</xdr:rowOff>
        </xdr:from>
        <xdr:to>
          <xdr:col>9</xdr:col>
          <xdr:colOff>238125</xdr:colOff>
          <xdr:row>15</xdr:row>
          <xdr:rowOff>266700</xdr:rowOff>
        </xdr:to>
        <xdr:sp macro="" textlink="">
          <xdr:nvSpPr>
            <xdr:cNvPr id="7302" name="チェック 134" hidden="1">
              <a:extLst>
                <a:ext uri="{63B3BB69-23CF-44E3-9099-C40C66FF867C}">
                  <a14:compatExt spid="_x0000_s7302"/>
                </a:ext>
                <a:ext uri="{FF2B5EF4-FFF2-40B4-BE49-F238E27FC236}">
                  <a16:creationId xmlns:a16="http://schemas.microsoft.com/office/drawing/2014/main" id="{00000000-0008-0000-0100-00008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18</xdr:row>
          <xdr:rowOff>57150</xdr:rowOff>
        </xdr:from>
        <xdr:to>
          <xdr:col>5</xdr:col>
          <xdr:colOff>238125</xdr:colOff>
          <xdr:row>18</xdr:row>
          <xdr:rowOff>266700</xdr:rowOff>
        </xdr:to>
        <xdr:sp macro="" textlink="">
          <xdr:nvSpPr>
            <xdr:cNvPr id="7306" name="チェック 138" hidden="1">
              <a:extLst>
                <a:ext uri="{63B3BB69-23CF-44E3-9099-C40C66FF867C}">
                  <a14:compatExt spid="_x0000_s7306"/>
                </a:ext>
                <a:ext uri="{FF2B5EF4-FFF2-40B4-BE49-F238E27FC236}">
                  <a16:creationId xmlns:a16="http://schemas.microsoft.com/office/drawing/2014/main" id="{00000000-0008-0000-0100-00008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18</xdr:row>
          <xdr:rowOff>57150</xdr:rowOff>
        </xdr:from>
        <xdr:to>
          <xdr:col>7</xdr:col>
          <xdr:colOff>85725</xdr:colOff>
          <xdr:row>18</xdr:row>
          <xdr:rowOff>266700</xdr:rowOff>
        </xdr:to>
        <xdr:sp macro="" textlink="">
          <xdr:nvSpPr>
            <xdr:cNvPr id="7307" name="チェック 139" hidden="1">
              <a:extLst>
                <a:ext uri="{63B3BB69-23CF-44E3-9099-C40C66FF867C}">
                  <a14:compatExt spid="_x0000_s7307"/>
                </a:ext>
                <a:ext uri="{FF2B5EF4-FFF2-40B4-BE49-F238E27FC236}">
                  <a16:creationId xmlns:a16="http://schemas.microsoft.com/office/drawing/2014/main" id="{00000000-0008-0000-0100-00008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18</xdr:row>
          <xdr:rowOff>57150</xdr:rowOff>
        </xdr:from>
        <xdr:to>
          <xdr:col>9</xdr:col>
          <xdr:colOff>238125</xdr:colOff>
          <xdr:row>18</xdr:row>
          <xdr:rowOff>266700</xdr:rowOff>
        </xdr:to>
        <xdr:sp macro="" textlink="">
          <xdr:nvSpPr>
            <xdr:cNvPr id="7308" name="チェック 140" hidden="1">
              <a:extLst>
                <a:ext uri="{63B3BB69-23CF-44E3-9099-C40C66FF867C}">
                  <a14:compatExt spid="_x0000_s7308"/>
                </a:ext>
                <a:ext uri="{FF2B5EF4-FFF2-40B4-BE49-F238E27FC236}">
                  <a16:creationId xmlns:a16="http://schemas.microsoft.com/office/drawing/2014/main" id="{00000000-0008-0000-0100-00008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21</xdr:row>
          <xdr:rowOff>57150</xdr:rowOff>
        </xdr:from>
        <xdr:to>
          <xdr:col>5</xdr:col>
          <xdr:colOff>238125</xdr:colOff>
          <xdr:row>21</xdr:row>
          <xdr:rowOff>266700</xdr:rowOff>
        </xdr:to>
        <xdr:sp macro="" textlink="">
          <xdr:nvSpPr>
            <xdr:cNvPr id="7309" name="チェック 141" hidden="1">
              <a:extLst>
                <a:ext uri="{63B3BB69-23CF-44E3-9099-C40C66FF867C}">
                  <a14:compatExt spid="_x0000_s7309"/>
                </a:ext>
                <a:ext uri="{FF2B5EF4-FFF2-40B4-BE49-F238E27FC236}">
                  <a16:creationId xmlns:a16="http://schemas.microsoft.com/office/drawing/2014/main" id="{00000000-0008-0000-0100-00008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21</xdr:row>
          <xdr:rowOff>57150</xdr:rowOff>
        </xdr:from>
        <xdr:to>
          <xdr:col>7</xdr:col>
          <xdr:colOff>85725</xdr:colOff>
          <xdr:row>21</xdr:row>
          <xdr:rowOff>266700</xdr:rowOff>
        </xdr:to>
        <xdr:sp macro="" textlink="">
          <xdr:nvSpPr>
            <xdr:cNvPr id="7310" name="チェック 142" hidden="1">
              <a:extLst>
                <a:ext uri="{63B3BB69-23CF-44E3-9099-C40C66FF867C}">
                  <a14:compatExt spid="_x0000_s7310"/>
                </a:ext>
                <a:ext uri="{FF2B5EF4-FFF2-40B4-BE49-F238E27FC236}">
                  <a16:creationId xmlns:a16="http://schemas.microsoft.com/office/drawing/2014/main" id="{00000000-0008-0000-0100-00008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21</xdr:row>
          <xdr:rowOff>57150</xdr:rowOff>
        </xdr:from>
        <xdr:to>
          <xdr:col>9</xdr:col>
          <xdr:colOff>238125</xdr:colOff>
          <xdr:row>21</xdr:row>
          <xdr:rowOff>266700</xdr:rowOff>
        </xdr:to>
        <xdr:sp macro="" textlink="">
          <xdr:nvSpPr>
            <xdr:cNvPr id="7311" name="チェック 143" hidden="1">
              <a:extLst>
                <a:ext uri="{63B3BB69-23CF-44E3-9099-C40C66FF867C}">
                  <a14:compatExt spid="_x0000_s7311"/>
                </a:ext>
                <a:ext uri="{FF2B5EF4-FFF2-40B4-BE49-F238E27FC236}">
                  <a16:creationId xmlns:a16="http://schemas.microsoft.com/office/drawing/2014/main" id="{00000000-0008-0000-0100-00008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24</xdr:row>
          <xdr:rowOff>57150</xdr:rowOff>
        </xdr:from>
        <xdr:to>
          <xdr:col>5</xdr:col>
          <xdr:colOff>238125</xdr:colOff>
          <xdr:row>24</xdr:row>
          <xdr:rowOff>266700</xdr:rowOff>
        </xdr:to>
        <xdr:sp macro="" textlink="">
          <xdr:nvSpPr>
            <xdr:cNvPr id="7312" name="チェック 144" hidden="1">
              <a:extLst>
                <a:ext uri="{63B3BB69-23CF-44E3-9099-C40C66FF867C}">
                  <a14:compatExt spid="_x0000_s7312"/>
                </a:ext>
                <a:ext uri="{FF2B5EF4-FFF2-40B4-BE49-F238E27FC236}">
                  <a16:creationId xmlns:a16="http://schemas.microsoft.com/office/drawing/2014/main" id="{00000000-0008-0000-0100-00009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24</xdr:row>
          <xdr:rowOff>57150</xdr:rowOff>
        </xdr:from>
        <xdr:to>
          <xdr:col>7</xdr:col>
          <xdr:colOff>85725</xdr:colOff>
          <xdr:row>24</xdr:row>
          <xdr:rowOff>266700</xdr:rowOff>
        </xdr:to>
        <xdr:sp macro="" textlink="">
          <xdr:nvSpPr>
            <xdr:cNvPr id="7313" name="チェック 145" hidden="1">
              <a:extLst>
                <a:ext uri="{63B3BB69-23CF-44E3-9099-C40C66FF867C}">
                  <a14:compatExt spid="_x0000_s7313"/>
                </a:ext>
                <a:ext uri="{FF2B5EF4-FFF2-40B4-BE49-F238E27FC236}">
                  <a16:creationId xmlns:a16="http://schemas.microsoft.com/office/drawing/2014/main" id="{00000000-0008-0000-0100-00009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24</xdr:row>
          <xdr:rowOff>57150</xdr:rowOff>
        </xdr:from>
        <xdr:to>
          <xdr:col>9</xdr:col>
          <xdr:colOff>238125</xdr:colOff>
          <xdr:row>24</xdr:row>
          <xdr:rowOff>266700</xdr:rowOff>
        </xdr:to>
        <xdr:sp macro="" textlink="">
          <xdr:nvSpPr>
            <xdr:cNvPr id="7314" name="チェック 146" hidden="1">
              <a:extLst>
                <a:ext uri="{63B3BB69-23CF-44E3-9099-C40C66FF867C}">
                  <a14:compatExt spid="_x0000_s7314"/>
                </a:ext>
                <a:ext uri="{FF2B5EF4-FFF2-40B4-BE49-F238E27FC236}">
                  <a16:creationId xmlns:a16="http://schemas.microsoft.com/office/drawing/2014/main" id="{00000000-0008-0000-0100-00009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123190</xdr:colOff>
      <xdr:row>35</xdr:row>
      <xdr:rowOff>246380</xdr:rowOff>
    </xdr:from>
    <xdr:to>
      <xdr:col>8</xdr:col>
      <xdr:colOff>2419985</xdr:colOff>
      <xdr:row>35</xdr:row>
      <xdr:rowOff>559435</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4037965" y="13267055"/>
          <a:ext cx="3087370" cy="3130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WWM50"/>
  <sheetViews>
    <sheetView tabSelected="1" defaultGridColor="0" colorId="62" zoomScale="115" zoomScaleNormal="115" zoomScaleSheetLayoutView="100" workbookViewId="0">
      <pane ySplit="7" topLeftCell="A8" activePane="bottomLeft" state="frozen"/>
      <selection pane="bottomLeft" activeCell="N12" sqref="N12"/>
    </sheetView>
  </sheetViews>
  <sheetFormatPr defaultColWidth="0" defaultRowHeight="14.25" zeroHeight="1" x14ac:dyDescent="0.15"/>
  <cols>
    <col min="1" max="1" width="3.25" style="1" customWidth="1"/>
    <col min="2" max="2" width="5" style="1" customWidth="1"/>
    <col min="3" max="3" width="3.25" style="1" customWidth="1"/>
    <col min="4" max="4" width="3" style="1" customWidth="1"/>
    <col min="5" max="5" width="3.25" style="1" customWidth="1"/>
    <col min="6" max="6" width="2.875" style="1" customWidth="1"/>
    <col min="7" max="7" width="3.25" style="1" customWidth="1"/>
    <col min="8" max="8" width="5.375" style="1" customWidth="1"/>
    <col min="9" max="9" width="5.75" style="1" customWidth="1"/>
    <col min="10" max="11" width="2.375" style="1" customWidth="1"/>
    <col min="12" max="12" width="4" style="1" customWidth="1"/>
    <col min="13" max="13" width="3.5" style="1" customWidth="1"/>
    <col min="14" max="14" width="4.125" style="1" customWidth="1"/>
    <col min="15" max="15" width="3.25" style="1" customWidth="1"/>
    <col min="16" max="16" width="3.375" style="1" customWidth="1"/>
    <col min="17" max="17" width="3.25" style="1" customWidth="1"/>
    <col min="18" max="18" width="4.75" style="1" customWidth="1"/>
    <col min="19" max="19" width="3.25" style="1" customWidth="1"/>
    <col min="20" max="20" width="4.125" style="1" customWidth="1"/>
    <col min="21" max="21" width="3.125" style="1" customWidth="1"/>
    <col min="22" max="22" width="2.375" style="1" customWidth="1"/>
    <col min="23" max="23" width="3.125" style="1" customWidth="1"/>
    <col min="24" max="24" width="2.5" style="1" customWidth="1"/>
    <col min="25" max="25" width="3.125" style="1" customWidth="1"/>
    <col min="26" max="26" width="3.25" style="1" customWidth="1"/>
    <col min="27" max="27" width="3.375" style="1" hidden="1" customWidth="1"/>
    <col min="28" max="257" width="9" style="1" hidden="1" customWidth="1"/>
    <col min="258" max="258" width="2.5" style="1" hidden="1" customWidth="1"/>
    <col min="259" max="259" width="4.25" style="1" hidden="1" customWidth="1"/>
    <col min="260" max="260" width="2.875" style="1" hidden="1" customWidth="1"/>
    <col min="261" max="261" width="2.5" style="1" hidden="1" customWidth="1"/>
    <col min="262" max="262" width="2.875" style="1" hidden="1" customWidth="1"/>
    <col min="263" max="263" width="2.5" style="1" hidden="1" customWidth="1"/>
    <col min="264" max="265" width="2.875" style="1" hidden="1" customWidth="1"/>
    <col min="266" max="266" width="3.5" style="1" hidden="1" customWidth="1"/>
    <col min="267" max="267" width="4.125" style="1" hidden="1" customWidth="1"/>
    <col min="268" max="268" width="3.25" style="1" hidden="1" customWidth="1"/>
    <col min="269" max="269" width="4.625" style="1" hidden="1" customWidth="1"/>
    <col min="270" max="270" width="4.375" style="1" hidden="1" customWidth="1"/>
    <col min="271" max="271" width="4.25" style="1" hidden="1" customWidth="1"/>
    <col min="272" max="272" width="1" style="1" hidden="1" customWidth="1"/>
    <col min="273" max="273" width="3" style="1" hidden="1" customWidth="1"/>
    <col min="274" max="274" width="4.375" style="1" hidden="1" customWidth="1"/>
    <col min="275" max="275" width="4.125" style="1" hidden="1" customWidth="1"/>
    <col min="276" max="276" width="3.375" style="1" hidden="1" customWidth="1"/>
    <col min="277" max="277" width="5" style="1" hidden="1" customWidth="1"/>
    <col min="278" max="280" width="3" style="1" hidden="1" customWidth="1"/>
    <col min="281" max="281" width="2.625" style="1" hidden="1" customWidth="1"/>
    <col min="282" max="282" width="4" style="1" hidden="1" customWidth="1"/>
    <col min="283" max="283" width="3.25" style="1" hidden="1" customWidth="1"/>
    <col min="284" max="513" width="9" style="1" hidden="1" customWidth="1"/>
    <col min="514" max="514" width="2.5" style="1" hidden="1" customWidth="1"/>
    <col min="515" max="515" width="4.25" style="1" hidden="1" customWidth="1"/>
    <col min="516" max="516" width="2.875" style="1" hidden="1" customWidth="1"/>
    <col min="517" max="517" width="2.5" style="1" hidden="1" customWidth="1"/>
    <col min="518" max="518" width="2.875" style="1" hidden="1" customWidth="1"/>
    <col min="519" max="519" width="2.5" style="1" hidden="1" customWidth="1"/>
    <col min="520" max="521" width="2.875" style="1" hidden="1" customWidth="1"/>
    <col min="522" max="522" width="3.5" style="1" hidden="1" customWidth="1"/>
    <col min="523" max="523" width="4.125" style="1" hidden="1" customWidth="1"/>
    <col min="524" max="524" width="3.25" style="1" hidden="1" customWidth="1"/>
    <col min="525" max="525" width="4.625" style="1" hidden="1" customWidth="1"/>
    <col min="526" max="526" width="4.375" style="1" hidden="1" customWidth="1"/>
    <col min="527" max="527" width="4.25" style="1" hidden="1" customWidth="1"/>
    <col min="528" max="528" width="1" style="1" hidden="1" customWidth="1"/>
    <col min="529" max="529" width="3" style="1" hidden="1" customWidth="1"/>
    <col min="530" max="530" width="4.375" style="1" hidden="1" customWidth="1"/>
    <col min="531" max="531" width="4.125" style="1" hidden="1" customWidth="1"/>
    <col min="532" max="532" width="3.375" style="1" hidden="1" customWidth="1"/>
    <col min="533" max="533" width="5" style="1" hidden="1" customWidth="1"/>
    <col min="534" max="536" width="3" style="1" hidden="1" customWidth="1"/>
    <col min="537" max="537" width="2.625" style="1" hidden="1" customWidth="1"/>
    <col min="538" max="538" width="4" style="1" hidden="1" customWidth="1"/>
    <col min="539" max="539" width="3.25" style="1" hidden="1" customWidth="1"/>
    <col min="540" max="769" width="9" style="1" hidden="1" customWidth="1"/>
    <col min="770" max="770" width="2.5" style="1" hidden="1" customWidth="1"/>
    <col min="771" max="771" width="4.25" style="1" hidden="1" customWidth="1"/>
    <col min="772" max="772" width="2.875" style="1" hidden="1" customWidth="1"/>
    <col min="773" max="773" width="2.5" style="1" hidden="1" customWidth="1"/>
    <col min="774" max="774" width="2.875" style="1" hidden="1" customWidth="1"/>
    <col min="775" max="775" width="2.5" style="1" hidden="1" customWidth="1"/>
    <col min="776" max="777" width="2.875" style="1" hidden="1" customWidth="1"/>
    <col min="778" max="778" width="3.5" style="1" hidden="1" customWidth="1"/>
    <col min="779" max="779" width="4.125" style="1" hidden="1" customWidth="1"/>
    <col min="780" max="780" width="3.25" style="1" hidden="1" customWidth="1"/>
    <col min="781" max="781" width="4.625" style="1" hidden="1" customWidth="1"/>
    <col min="782" max="782" width="4.375" style="1" hidden="1" customWidth="1"/>
    <col min="783" max="783" width="4.25" style="1" hidden="1" customWidth="1"/>
    <col min="784" max="784" width="1" style="1" hidden="1" customWidth="1"/>
    <col min="785" max="785" width="3" style="1" hidden="1" customWidth="1"/>
    <col min="786" max="786" width="4.375" style="1" hidden="1" customWidth="1"/>
    <col min="787" max="787" width="4.125" style="1" hidden="1" customWidth="1"/>
    <col min="788" max="788" width="3.375" style="1" hidden="1" customWidth="1"/>
    <col min="789" max="789" width="5" style="1" hidden="1" customWidth="1"/>
    <col min="790" max="792" width="3" style="1" hidden="1" customWidth="1"/>
    <col min="793" max="793" width="2.625" style="1" hidden="1" customWidth="1"/>
    <col min="794" max="794" width="4" style="1" hidden="1" customWidth="1"/>
    <col min="795" max="795" width="3.25" style="1" hidden="1" customWidth="1"/>
    <col min="796" max="1025" width="9" style="1" hidden="1" customWidth="1"/>
    <col min="1026" max="1026" width="2.5" style="1" hidden="1" customWidth="1"/>
    <col min="1027" max="1027" width="4.25" style="1" hidden="1" customWidth="1"/>
    <col min="1028" max="1028" width="2.875" style="1" hidden="1" customWidth="1"/>
    <col min="1029" max="1029" width="2.5" style="1" hidden="1" customWidth="1"/>
    <col min="1030" max="1030" width="2.875" style="1" hidden="1" customWidth="1"/>
    <col min="1031" max="1031" width="2.5" style="1" hidden="1" customWidth="1"/>
    <col min="1032" max="1033" width="2.875" style="1" hidden="1" customWidth="1"/>
    <col min="1034" max="1034" width="3.5" style="1" hidden="1" customWidth="1"/>
    <col min="1035" max="1035" width="4.125" style="1" hidden="1" customWidth="1"/>
    <col min="1036" max="1036" width="3.25" style="1" hidden="1" customWidth="1"/>
    <col min="1037" max="1037" width="4.625" style="1" hidden="1" customWidth="1"/>
    <col min="1038" max="1038" width="4.375" style="1" hidden="1" customWidth="1"/>
    <col min="1039" max="1039" width="4.25" style="1" hidden="1" customWidth="1"/>
    <col min="1040" max="1040" width="1" style="1" hidden="1" customWidth="1"/>
    <col min="1041" max="1041" width="3" style="1" hidden="1" customWidth="1"/>
    <col min="1042" max="1042" width="4.375" style="1" hidden="1" customWidth="1"/>
    <col min="1043" max="1043" width="4.125" style="1" hidden="1" customWidth="1"/>
    <col min="1044" max="1044" width="3.375" style="1" hidden="1" customWidth="1"/>
    <col min="1045" max="1045" width="5" style="1" hidden="1" customWidth="1"/>
    <col min="1046" max="1048" width="3" style="1" hidden="1" customWidth="1"/>
    <col min="1049" max="1049" width="2.625" style="1" hidden="1" customWidth="1"/>
    <col min="1050" max="1050" width="4" style="1" hidden="1" customWidth="1"/>
    <col min="1051" max="1051" width="3.25" style="1" hidden="1" customWidth="1"/>
    <col min="1052" max="1281" width="9" style="1" hidden="1" customWidth="1"/>
    <col min="1282" max="1282" width="2.5" style="1" hidden="1" customWidth="1"/>
    <col min="1283" max="1283" width="4.25" style="1" hidden="1" customWidth="1"/>
    <col min="1284" max="1284" width="2.875" style="1" hidden="1" customWidth="1"/>
    <col min="1285" max="1285" width="2.5" style="1" hidden="1" customWidth="1"/>
    <col min="1286" max="1286" width="2.875" style="1" hidden="1" customWidth="1"/>
    <col min="1287" max="1287" width="2.5" style="1" hidden="1" customWidth="1"/>
    <col min="1288" max="1289" width="2.875" style="1" hidden="1" customWidth="1"/>
    <col min="1290" max="1290" width="3.5" style="1" hidden="1" customWidth="1"/>
    <col min="1291" max="1291" width="4.125" style="1" hidden="1" customWidth="1"/>
    <col min="1292" max="1292" width="3.25" style="1" hidden="1" customWidth="1"/>
    <col min="1293" max="1293" width="4.625" style="1" hidden="1" customWidth="1"/>
    <col min="1294" max="1294" width="4.375" style="1" hidden="1" customWidth="1"/>
    <col min="1295" max="1295" width="4.25" style="1" hidden="1" customWidth="1"/>
    <col min="1296" max="1296" width="1" style="1" hidden="1" customWidth="1"/>
    <col min="1297" max="1297" width="3" style="1" hidden="1" customWidth="1"/>
    <col min="1298" max="1298" width="4.375" style="1" hidden="1" customWidth="1"/>
    <col min="1299" max="1299" width="4.125" style="1" hidden="1" customWidth="1"/>
    <col min="1300" max="1300" width="3.375" style="1" hidden="1" customWidth="1"/>
    <col min="1301" max="1301" width="5" style="1" hidden="1" customWidth="1"/>
    <col min="1302" max="1304" width="3" style="1" hidden="1" customWidth="1"/>
    <col min="1305" max="1305" width="2.625" style="1" hidden="1" customWidth="1"/>
    <col min="1306" max="1306" width="4" style="1" hidden="1" customWidth="1"/>
    <col min="1307" max="1307" width="3.25" style="1" hidden="1" customWidth="1"/>
    <col min="1308" max="1537" width="9" style="1" hidden="1" customWidth="1"/>
    <col min="1538" max="1538" width="2.5" style="1" hidden="1" customWidth="1"/>
    <col min="1539" max="1539" width="4.25" style="1" hidden="1" customWidth="1"/>
    <col min="1540" max="1540" width="2.875" style="1" hidden="1" customWidth="1"/>
    <col min="1541" max="1541" width="2.5" style="1" hidden="1" customWidth="1"/>
    <col min="1542" max="1542" width="2.875" style="1" hidden="1" customWidth="1"/>
    <col min="1543" max="1543" width="2.5" style="1" hidden="1" customWidth="1"/>
    <col min="1544" max="1545" width="2.875" style="1" hidden="1" customWidth="1"/>
    <col min="1546" max="1546" width="3.5" style="1" hidden="1" customWidth="1"/>
    <col min="1547" max="1547" width="4.125" style="1" hidden="1" customWidth="1"/>
    <col min="1548" max="1548" width="3.25" style="1" hidden="1" customWidth="1"/>
    <col min="1549" max="1549" width="4.625" style="1" hidden="1" customWidth="1"/>
    <col min="1550" max="1550" width="4.375" style="1" hidden="1" customWidth="1"/>
    <col min="1551" max="1551" width="4.25" style="1" hidden="1" customWidth="1"/>
    <col min="1552" max="1552" width="1" style="1" hidden="1" customWidth="1"/>
    <col min="1553" max="1553" width="3" style="1" hidden="1" customWidth="1"/>
    <col min="1554" max="1554" width="4.375" style="1" hidden="1" customWidth="1"/>
    <col min="1555" max="1555" width="4.125" style="1" hidden="1" customWidth="1"/>
    <col min="1556" max="1556" width="3.375" style="1" hidden="1" customWidth="1"/>
    <col min="1557" max="1557" width="5" style="1" hidden="1" customWidth="1"/>
    <col min="1558" max="1560" width="3" style="1" hidden="1" customWidth="1"/>
    <col min="1561" max="1561" width="2.625" style="1" hidden="1" customWidth="1"/>
    <col min="1562" max="1562" width="4" style="1" hidden="1" customWidth="1"/>
    <col min="1563" max="1563" width="3.25" style="1" hidden="1" customWidth="1"/>
    <col min="1564" max="1793" width="9" style="1" hidden="1" customWidth="1"/>
    <col min="1794" max="1794" width="2.5" style="1" hidden="1" customWidth="1"/>
    <col min="1795" max="1795" width="4.25" style="1" hidden="1" customWidth="1"/>
    <col min="1796" max="1796" width="2.875" style="1" hidden="1" customWidth="1"/>
    <col min="1797" max="1797" width="2.5" style="1" hidden="1" customWidth="1"/>
    <col min="1798" max="1798" width="2.875" style="1" hidden="1" customWidth="1"/>
    <col min="1799" max="1799" width="2.5" style="1" hidden="1" customWidth="1"/>
    <col min="1800" max="1801" width="2.875" style="1" hidden="1" customWidth="1"/>
    <col min="1802" max="1802" width="3.5" style="1" hidden="1" customWidth="1"/>
    <col min="1803" max="1803" width="4.125" style="1" hidden="1" customWidth="1"/>
    <col min="1804" max="1804" width="3.25" style="1" hidden="1" customWidth="1"/>
    <col min="1805" max="1805" width="4.625" style="1" hidden="1" customWidth="1"/>
    <col min="1806" max="1806" width="4.375" style="1" hidden="1" customWidth="1"/>
    <col min="1807" max="1807" width="4.25" style="1" hidden="1" customWidth="1"/>
    <col min="1808" max="1808" width="1" style="1" hidden="1" customWidth="1"/>
    <col min="1809" max="1809" width="3" style="1" hidden="1" customWidth="1"/>
    <col min="1810" max="1810" width="4.375" style="1" hidden="1" customWidth="1"/>
    <col min="1811" max="1811" width="4.125" style="1" hidden="1" customWidth="1"/>
    <col min="1812" max="1812" width="3.375" style="1" hidden="1" customWidth="1"/>
    <col min="1813" max="1813" width="5" style="1" hidden="1" customWidth="1"/>
    <col min="1814" max="1816" width="3" style="1" hidden="1" customWidth="1"/>
    <col min="1817" max="1817" width="2.625" style="1" hidden="1" customWidth="1"/>
    <col min="1818" max="1818" width="4" style="1" hidden="1" customWidth="1"/>
    <col min="1819" max="1819" width="3.25" style="1" hidden="1" customWidth="1"/>
    <col min="1820" max="2049" width="9" style="1" hidden="1" customWidth="1"/>
    <col min="2050" max="2050" width="2.5" style="1" hidden="1" customWidth="1"/>
    <col min="2051" max="2051" width="4.25" style="1" hidden="1" customWidth="1"/>
    <col min="2052" max="2052" width="2.875" style="1" hidden="1" customWidth="1"/>
    <col min="2053" max="2053" width="2.5" style="1" hidden="1" customWidth="1"/>
    <col min="2054" max="2054" width="2.875" style="1" hidden="1" customWidth="1"/>
    <col min="2055" max="2055" width="2.5" style="1" hidden="1" customWidth="1"/>
    <col min="2056" max="2057" width="2.875" style="1" hidden="1" customWidth="1"/>
    <col min="2058" max="2058" width="3.5" style="1" hidden="1" customWidth="1"/>
    <col min="2059" max="2059" width="4.125" style="1" hidden="1" customWidth="1"/>
    <col min="2060" max="2060" width="3.25" style="1" hidden="1" customWidth="1"/>
    <col min="2061" max="2061" width="4.625" style="1" hidden="1" customWidth="1"/>
    <col min="2062" max="2062" width="4.375" style="1" hidden="1" customWidth="1"/>
    <col min="2063" max="2063" width="4.25" style="1" hidden="1" customWidth="1"/>
    <col min="2064" max="2064" width="1" style="1" hidden="1" customWidth="1"/>
    <col min="2065" max="2065" width="3" style="1" hidden="1" customWidth="1"/>
    <col min="2066" max="2066" width="4.375" style="1" hidden="1" customWidth="1"/>
    <col min="2067" max="2067" width="4.125" style="1" hidden="1" customWidth="1"/>
    <col min="2068" max="2068" width="3.375" style="1" hidden="1" customWidth="1"/>
    <col min="2069" max="2069" width="5" style="1" hidden="1" customWidth="1"/>
    <col min="2070" max="2072" width="3" style="1" hidden="1" customWidth="1"/>
    <col min="2073" max="2073" width="2.625" style="1" hidden="1" customWidth="1"/>
    <col min="2074" max="2074" width="4" style="1" hidden="1" customWidth="1"/>
    <col min="2075" max="2075" width="3.25" style="1" hidden="1" customWidth="1"/>
    <col min="2076" max="2305" width="9" style="1" hidden="1" customWidth="1"/>
    <col min="2306" max="2306" width="2.5" style="1" hidden="1" customWidth="1"/>
    <col min="2307" max="2307" width="4.25" style="1" hidden="1" customWidth="1"/>
    <col min="2308" max="2308" width="2.875" style="1" hidden="1" customWidth="1"/>
    <col min="2309" max="2309" width="2.5" style="1" hidden="1" customWidth="1"/>
    <col min="2310" max="2310" width="2.875" style="1" hidden="1" customWidth="1"/>
    <col min="2311" max="2311" width="2.5" style="1" hidden="1" customWidth="1"/>
    <col min="2312" max="2313" width="2.875" style="1" hidden="1" customWidth="1"/>
    <col min="2314" max="2314" width="3.5" style="1" hidden="1" customWidth="1"/>
    <col min="2315" max="2315" width="4.125" style="1" hidden="1" customWidth="1"/>
    <col min="2316" max="2316" width="3.25" style="1" hidden="1" customWidth="1"/>
    <col min="2317" max="2317" width="4.625" style="1" hidden="1" customWidth="1"/>
    <col min="2318" max="2318" width="4.375" style="1" hidden="1" customWidth="1"/>
    <col min="2319" max="2319" width="4.25" style="1" hidden="1" customWidth="1"/>
    <col min="2320" max="2320" width="1" style="1" hidden="1" customWidth="1"/>
    <col min="2321" max="2321" width="3" style="1" hidden="1" customWidth="1"/>
    <col min="2322" max="2322" width="4.375" style="1" hidden="1" customWidth="1"/>
    <col min="2323" max="2323" width="4.125" style="1" hidden="1" customWidth="1"/>
    <col min="2324" max="2324" width="3.375" style="1" hidden="1" customWidth="1"/>
    <col min="2325" max="2325" width="5" style="1" hidden="1" customWidth="1"/>
    <col min="2326" max="2328" width="3" style="1" hidden="1" customWidth="1"/>
    <col min="2329" max="2329" width="2.625" style="1" hidden="1" customWidth="1"/>
    <col min="2330" max="2330" width="4" style="1" hidden="1" customWidth="1"/>
    <col min="2331" max="2331" width="3.25" style="1" hidden="1" customWidth="1"/>
    <col min="2332" max="2561" width="9" style="1" hidden="1" customWidth="1"/>
    <col min="2562" max="2562" width="2.5" style="1" hidden="1" customWidth="1"/>
    <col min="2563" max="2563" width="4.25" style="1" hidden="1" customWidth="1"/>
    <col min="2564" max="2564" width="2.875" style="1" hidden="1" customWidth="1"/>
    <col min="2565" max="2565" width="2.5" style="1" hidden="1" customWidth="1"/>
    <col min="2566" max="2566" width="2.875" style="1" hidden="1" customWidth="1"/>
    <col min="2567" max="2567" width="2.5" style="1" hidden="1" customWidth="1"/>
    <col min="2568" max="2569" width="2.875" style="1" hidden="1" customWidth="1"/>
    <col min="2570" max="2570" width="3.5" style="1" hidden="1" customWidth="1"/>
    <col min="2571" max="2571" width="4.125" style="1" hidden="1" customWidth="1"/>
    <col min="2572" max="2572" width="3.25" style="1" hidden="1" customWidth="1"/>
    <col min="2573" max="2573" width="4.625" style="1" hidden="1" customWidth="1"/>
    <col min="2574" max="2574" width="4.375" style="1" hidden="1" customWidth="1"/>
    <col min="2575" max="2575" width="4.25" style="1" hidden="1" customWidth="1"/>
    <col min="2576" max="2576" width="1" style="1" hidden="1" customWidth="1"/>
    <col min="2577" max="2577" width="3" style="1" hidden="1" customWidth="1"/>
    <col min="2578" max="2578" width="4.375" style="1" hidden="1" customWidth="1"/>
    <col min="2579" max="2579" width="4.125" style="1" hidden="1" customWidth="1"/>
    <col min="2580" max="2580" width="3.375" style="1" hidden="1" customWidth="1"/>
    <col min="2581" max="2581" width="5" style="1" hidden="1" customWidth="1"/>
    <col min="2582" max="2584" width="3" style="1" hidden="1" customWidth="1"/>
    <col min="2585" max="2585" width="2.625" style="1" hidden="1" customWidth="1"/>
    <col min="2586" max="2586" width="4" style="1" hidden="1" customWidth="1"/>
    <col min="2587" max="2587" width="3.25" style="1" hidden="1" customWidth="1"/>
    <col min="2588" max="2817" width="9" style="1" hidden="1" customWidth="1"/>
    <col min="2818" max="2818" width="2.5" style="1" hidden="1" customWidth="1"/>
    <col min="2819" max="2819" width="4.25" style="1" hidden="1" customWidth="1"/>
    <col min="2820" max="2820" width="2.875" style="1" hidden="1" customWidth="1"/>
    <col min="2821" max="2821" width="2.5" style="1" hidden="1" customWidth="1"/>
    <col min="2822" max="2822" width="2.875" style="1" hidden="1" customWidth="1"/>
    <col min="2823" max="2823" width="2.5" style="1" hidden="1" customWidth="1"/>
    <col min="2824" max="2825" width="2.875" style="1" hidden="1" customWidth="1"/>
    <col min="2826" max="2826" width="3.5" style="1" hidden="1" customWidth="1"/>
    <col min="2827" max="2827" width="4.125" style="1" hidden="1" customWidth="1"/>
    <col min="2828" max="2828" width="3.25" style="1" hidden="1" customWidth="1"/>
    <col min="2829" max="2829" width="4.625" style="1" hidden="1" customWidth="1"/>
    <col min="2830" max="2830" width="4.375" style="1" hidden="1" customWidth="1"/>
    <col min="2831" max="2831" width="4.25" style="1" hidden="1" customWidth="1"/>
    <col min="2832" max="2832" width="1" style="1" hidden="1" customWidth="1"/>
    <col min="2833" max="2833" width="3" style="1" hidden="1" customWidth="1"/>
    <col min="2834" max="2834" width="4.375" style="1" hidden="1" customWidth="1"/>
    <col min="2835" max="2835" width="4.125" style="1" hidden="1" customWidth="1"/>
    <col min="2836" max="2836" width="3.375" style="1" hidden="1" customWidth="1"/>
    <col min="2837" max="2837" width="5" style="1" hidden="1" customWidth="1"/>
    <col min="2838" max="2840" width="3" style="1" hidden="1" customWidth="1"/>
    <col min="2841" max="2841" width="2.625" style="1" hidden="1" customWidth="1"/>
    <col min="2842" max="2842" width="4" style="1" hidden="1" customWidth="1"/>
    <col min="2843" max="2843" width="3.25" style="1" hidden="1" customWidth="1"/>
    <col min="2844" max="3073" width="9" style="1" hidden="1" customWidth="1"/>
    <col min="3074" max="3074" width="2.5" style="1" hidden="1" customWidth="1"/>
    <col min="3075" max="3075" width="4.25" style="1" hidden="1" customWidth="1"/>
    <col min="3076" max="3076" width="2.875" style="1" hidden="1" customWidth="1"/>
    <col min="3077" max="3077" width="2.5" style="1" hidden="1" customWidth="1"/>
    <col min="3078" max="3078" width="2.875" style="1" hidden="1" customWidth="1"/>
    <col min="3079" max="3079" width="2.5" style="1" hidden="1" customWidth="1"/>
    <col min="3080" max="3081" width="2.875" style="1" hidden="1" customWidth="1"/>
    <col min="3082" max="3082" width="3.5" style="1" hidden="1" customWidth="1"/>
    <col min="3083" max="3083" width="4.125" style="1" hidden="1" customWidth="1"/>
    <col min="3084" max="3084" width="3.25" style="1" hidden="1" customWidth="1"/>
    <col min="3085" max="3085" width="4.625" style="1" hidden="1" customWidth="1"/>
    <col min="3086" max="3086" width="4.375" style="1" hidden="1" customWidth="1"/>
    <col min="3087" max="3087" width="4.25" style="1" hidden="1" customWidth="1"/>
    <col min="3088" max="3088" width="1" style="1" hidden="1" customWidth="1"/>
    <col min="3089" max="3089" width="3" style="1" hidden="1" customWidth="1"/>
    <col min="3090" max="3090" width="4.375" style="1" hidden="1" customWidth="1"/>
    <col min="3091" max="3091" width="4.125" style="1" hidden="1" customWidth="1"/>
    <col min="3092" max="3092" width="3.375" style="1" hidden="1" customWidth="1"/>
    <col min="3093" max="3093" width="5" style="1" hidden="1" customWidth="1"/>
    <col min="3094" max="3096" width="3" style="1" hidden="1" customWidth="1"/>
    <col min="3097" max="3097" width="2.625" style="1" hidden="1" customWidth="1"/>
    <col min="3098" max="3098" width="4" style="1" hidden="1" customWidth="1"/>
    <col min="3099" max="3099" width="3.25" style="1" hidden="1" customWidth="1"/>
    <col min="3100" max="3329" width="9" style="1" hidden="1" customWidth="1"/>
    <col min="3330" max="3330" width="2.5" style="1" hidden="1" customWidth="1"/>
    <col min="3331" max="3331" width="4.25" style="1" hidden="1" customWidth="1"/>
    <col min="3332" max="3332" width="2.875" style="1" hidden="1" customWidth="1"/>
    <col min="3333" max="3333" width="2.5" style="1" hidden="1" customWidth="1"/>
    <col min="3334" max="3334" width="2.875" style="1" hidden="1" customWidth="1"/>
    <col min="3335" max="3335" width="2.5" style="1" hidden="1" customWidth="1"/>
    <col min="3336" max="3337" width="2.875" style="1" hidden="1" customWidth="1"/>
    <col min="3338" max="3338" width="3.5" style="1" hidden="1" customWidth="1"/>
    <col min="3339" max="3339" width="4.125" style="1" hidden="1" customWidth="1"/>
    <col min="3340" max="3340" width="3.25" style="1" hidden="1" customWidth="1"/>
    <col min="3341" max="3341" width="4.625" style="1" hidden="1" customWidth="1"/>
    <col min="3342" max="3342" width="4.375" style="1" hidden="1" customWidth="1"/>
    <col min="3343" max="3343" width="4.25" style="1" hidden="1" customWidth="1"/>
    <col min="3344" max="3344" width="1" style="1" hidden="1" customWidth="1"/>
    <col min="3345" max="3345" width="3" style="1" hidden="1" customWidth="1"/>
    <col min="3346" max="3346" width="4.375" style="1" hidden="1" customWidth="1"/>
    <col min="3347" max="3347" width="4.125" style="1" hidden="1" customWidth="1"/>
    <col min="3348" max="3348" width="3.375" style="1" hidden="1" customWidth="1"/>
    <col min="3349" max="3349" width="5" style="1" hidden="1" customWidth="1"/>
    <col min="3350" max="3352" width="3" style="1" hidden="1" customWidth="1"/>
    <col min="3353" max="3353" width="2.625" style="1" hidden="1" customWidth="1"/>
    <col min="3354" max="3354" width="4" style="1" hidden="1" customWidth="1"/>
    <col min="3355" max="3355" width="3.25" style="1" hidden="1" customWidth="1"/>
    <col min="3356" max="3585" width="9" style="1" hidden="1" customWidth="1"/>
    <col min="3586" max="3586" width="2.5" style="1" hidden="1" customWidth="1"/>
    <col min="3587" max="3587" width="4.25" style="1" hidden="1" customWidth="1"/>
    <col min="3588" max="3588" width="2.875" style="1" hidden="1" customWidth="1"/>
    <col min="3589" max="3589" width="2.5" style="1" hidden="1" customWidth="1"/>
    <col min="3590" max="3590" width="2.875" style="1" hidden="1" customWidth="1"/>
    <col min="3591" max="3591" width="2.5" style="1" hidden="1" customWidth="1"/>
    <col min="3592" max="3593" width="2.875" style="1" hidden="1" customWidth="1"/>
    <col min="3594" max="3594" width="3.5" style="1" hidden="1" customWidth="1"/>
    <col min="3595" max="3595" width="4.125" style="1" hidden="1" customWidth="1"/>
    <col min="3596" max="3596" width="3.25" style="1" hidden="1" customWidth="1"/>
    <col min="3597" max="3597" width="4.625" style="1" hidden="1" customWidth="1"/>
    <col min="3598" max="3598" width="4.375" style="1" hidden="1" customWidth="1"/>
    <col min="3599" max="3599" width="4.25" style="1" hidden="1" customWidth="1"/>
    <col min="3600" max="3600" width="1" style="1" hidden="1" customWidth="1"/>
    <col min="3601" max="3601" width="3" style="1" hidden="1" customWidth="1"/>
    <col min="3602" max="3602" width="4.375" style="1" hidden="1" customWidth="1"/>
    <col min="3603" max="3603" width="4.125" style="1" hidden="1" customWidth="1"/>
    <col min="3604" max="3604" width="3.375" style="1" hidden="1" customWidth="1"/>
    <col min="3605" max="3605" width="5" style="1" hidden="1" customWidth="1"/>
    <col min="3606" max="3608" width="3" style="1" hidden="1" customWidth="1"/>
    <col min="3609" max="3609" width="2.625" style="1" hidden="1" customWidth="1"/>
    <col min="3610" max="3610" width="4" style="1" hidden="1" customWidth="1"/>
    <col min="3611" max="3611" width="3.25" style="1" hidden="1" customWidth="1"/>
    <col min="3612" max="3841" width="9" style="1" hidden="1" customWidth="1"/>
    <col min="3842" max="3842" width="2.5" style="1" hidden="1" customWidth="1"/>
    <col min="3843" max="3843" width="4.25" style="1" hidden="1" customWidth="1"/>
    <col min="3844" max="3844" width="2.875" style="1" hidden="1" customWidth="1"/>
    <col min="3845" max="3845" width="2.5" style="1" hidden="1" customWidth="1"/>
    <col min="3846" max="3846" width="2.875" style="1" hidden="1" customWidth="1"/>
    <col min="3847" max="3847" width="2.5" style="1" hidden="1" customWidth="1"/>
    <col min="3848" max="3849" width="2.875" style="1" hidden="1" customWidth="1"/>
    <col min="3850" max="3850" width="3.5" style="1" hidden="1" customWidth="1"/>
    <col min="3851" max="3851" width="4.125" style="1" hidden="1" customWidth="1"/>
    <col min="3852" max="3852" width="3.25" style="1" hidden="1" customWidth="1"/>
    <col min="3853" max="3853" width="4.625" style="1" hidden="1" customWidth="1"/>
    <col min="3854" max="3854" width="4.375" style="1" hidden="1" customWidth="1"/>
    <col min="3855" max="3855" width="4.25" style="1" hidden="1" customWidth="1"/>
    <col min="3856" max="3856" width="1" style="1" hidden="1" customWidth="1"/>
    <col min="3857" max="3857" width="3" style="1" hidden="1" customWidth="1"/>
    <col min="3858" max="3858" width="4.375" style="1" hidden="1" customWidth="1"/>
    <col min="3859" max="3859" width="4.125" style="1" hidden="1" customWidth="1"/>
    <col min="3860" max="3860" width="3.375" style="1" hidden="1" customWidth="1"/>
    <col min="3861" max="3861" width="5" style="1" hidden="1" customWidth="1"/>
    <col min="3862" max="3864" width="3" style="1" hidden="1" customWidth="1"/>
    <col min="3865" max="3865" width="2.625" style="1" hidden="1" customWidth="1"/>
    <col min="3866" max="3866" width="4" style="1" hidden="1" customWidth="1"/>
    <col min="3867" max="3867" width="3.25" style="1" hidden="1" customWidth="1"/>
    <col min="3868" max="4097" width="9" style="1" hidden="1" customWidth="1"/>
    <col min="4098" max="4098" width="2.5" style="1" hidden="1" customWidth="1"/>
    <col min="4099" max="4099" width="4.25" style="1" hidden="1" customWidth="1"/>
    <col min="4100" max="4100" width="2.875" style="1" hidden="1" customWidth="1"/>
    <col min="4101" max="4101" width="2.5" style="1" hidden="1" customWidth="1"/>
    <col min="4102" max="4102" width="2.875" style="1" hidden="1" customWidth="1"/>
    <col min="4103" max="4103" width="2.5" style="1" hidden="1" customWidth="1"/>
    <col min="4104" max="4105" width="2.875" style="1" hidden="1" customWidth="1"/>
    <col min="4106" max="4106" width="3.5" style="1" hidden="1" customWidth="1"/>
    <col min="4107" max="4107" width="4.125" style="1" hidden="1" customWidth="1"/>
    <col min="4108" max="4108" width="3.25" style="1" hidden="1" customWidth="1"/>
    <col min="4109" max="4109" width="4.625" style="1" hidden="1" customWidth="1"/>
    <col min="4110" max="4110" width="4.375" style="1" hidden="1" customWidth="1"/>
    <col min="4111" max="4111" width="4.25" style="1" hidden="1" customWidth="1"/>
    <col min="4112" max="4112" width="1" style="1" hidden="1" customWidth="1"/>
    <col min="4113" max="4113" width="3" style="1" hidden="1" customWidth="1"/>
    <col min="4114" max="4114" width="4.375" style="1" hidden="1" customWidth="1"/>
    <col min="4115" max="4115" width="4.125" style="1" hidden="1" customWidth="1"/>
    <col min="4116" max="4116" width="3.375" style="1" hidden="1" customWidth="1"/>
    <col min="4117" max="4117" width="5" style="1" hidden="1" customWidth="1"/>
    <col min="4118" max="4120" width="3" style="1" hidden="1" customWidth="1"/>
    <col min="4121" max="4121" width="2.625" style="1" hidden="1" customWidth="1"/>
    <col min="4122" max="4122" width="4" style="1" hidden="1" customWidth="1"/>
    <col min="4123" max="4123" width="3.25" style="1" hidden="1" customWidth="1"/>
    <col min="4124" max="4353" width="9" style="1" hidden="1" customWidth="1"/>
    <col min="4354" max="4354" width="2.5" style="1" hidden="1" customWidth="1"/>
    <col min="4355" max="4355" width="4.25" style="1" hidden="1" customWidth="1"/>
    <col min="4356" max="4356" width="2.875" style="1" hidden="1" customWidth="1"/>
    <col min="4357" max="4357" width="2.5" style="1" hidden="1" customWidth="1"/>
    <col min="4358" max="4358" width="2.875" style="1" hidden="1" customWidth="1"/>
    <col min="4359" max="4359" width="2.5" style="1" hidden="1" customWidth="1"/>
    <col min="4360" max="4361" width="2.875" style="1" hidden="1" customWidth="1"/>
    <col min="4362" max="4362" width="3.5" style="1" hidden="1" customWidth="1"/>
    <col min="4363" max="4363" width="4.125" style="1" hidden="1" customWidth="1"/>
    <col min="4364" max="4364" width="3.25" style="1" hidden="1" customWidth="1"/>
    <col min="4365" max="4365" width="4.625" style="1" hidden="1" customWidth="1"/>
    <col min="4366" max="4366" width="4.375" style="1" hidden="1" customWidth="1"/>
    <col min="4367" max="4367" width="4.25" style="1" hidden="1" customWidth="1"/>
    <col min="4368" max="4368" width="1" style="1" hidden="1" customWidth="1"/>
    <col min="4369" max="4369" width="3" style="1" hidden="1" customWidth="1"/>
    <col min="4370" max="4370" width="4.375" style="1" hidden="1" customWidth="1"/>
    <col min="4371" max="4371" width="4.125" style="1" hidden="1" customWidth="1"/>
    <col min="4372" max="4372" width="3.375" style="1" hidden="1" customWidth="1"/>
    <col min="4373" max="4373" width="5" style="1" hidden="1" customWidth="1"/>
    <col min="4374" max="4376" width="3" style="1" hidden="1" customWidth="1"/>
    <col min="4377" max="4377" width="2.625" style="1" hidden="1" customWidth="1"/>
    <col min="4378" max="4378" width="4" style="1" hidden="1" customWidth="1"/>
    <col min="4379" max="4379" width="3.25" style="1" hidden="1" customWidth="1"/>
    <col min="4380" max="4609" width="9" style="1" hidden="1" customWidth="1"/>
    <col min="4610" max="4610" width="2.5" style="1" hidden="1" customWidth="1"/>
    <col min="4611" max="4611" width="4.25" style="1" hidden="1" customWidth="1"/>
    <col min="4612" max="4612" width="2.875" style="1" hidden="1" customWidth="1"/>
    <col min="4613" max="4613" width="2.5" style="1" hidden="1" customWidth="1"/>
    <col min="4614" max="4614" width="2.875" style="1" hidden="1" customWidth="1"/>
    <col min="4615" max="4615" width="2.5" style="1" hidden="1" customWidth="1"/>
    <col min="4616" max="4617" width="2.875" style="1" hidden="1" customWidth="1"/>
    <col min="4618" max="4618" width="3.5" style="1" hidden="1" customWidth="1"/>
    <col min="4619" max="4619" width="4.125" style="1" hidden="1" customWidth="1"/>
    <col min="4620" max="4620" width="3.25" style="1" hidden="1" customWidth="1"/>
    <col min="4621" max="4621" width="4.625" style="1" hidden="1" customWidth="1"/>
    <col min="4622" max="4622" width="4.375" style="1" hidden="1" customWidth="1"/>
    <col min="4623" max="4623" width="4.25" style="1" hidden="1" customWidth="1"/>
    <col min="4624" max="4624" width="1" style="1" hidden="1" customWidth="1"/>
    <col min="4625" max="4625" width="3" style="1" hidden="1" customWidth="1"/>
    <col min="4626" max="4626" width="4.375" style="1" hidden="1" customWidth="1"/>
    <col min="4627" max="4627" width="4.125" style="1" hidden="1" customWidth="1"/>
    <col min="4628" max="4628" width="3.375" style="1" hidden="1" customWidth="1"/>
    <col min="4629" max="4629" width="5" style="1" hidden="1" customWidth="1"/>
    <col min="4630" max="4632" width="3" style="1" hidden="1" customWidth="1"/>
    <col min="4633" max="4633" width="2.625" style="1" hidden="1" customWidth="1"/>
    <col min="4634" max="4634" width="4" style="1" hidden="1" customWidth="1"/>
    <col min="4635" max="4635" width="3.25" style="1" hidden="1" customWidth="1"/>
    <col min="4636" max="4865" width="9" style="1" hidden="1" customWidth="1"/>
    <col min="4866" max="4866" width="2.5" style="1" hidden="1" customWidth="1"/>
    <col min="4867" max="4867" width="4.25" style="1" hidden="1" customWidth="1"/>
    <col min="4868" max="4868" width="2.875" style="1" hidden="1" customWidth="1"/>
    <col min="4869" max="4869" width="2.5" style="1" hidden="1" customWidth="1"/>
    <col min="4870" max="4870" width="2.875" style="1" hidden="1" customWidth="1"/>
    <col min="4871" max="4871" width="2.5" style="1" hidden="1" customWidth="1"/>
    <col min="4872" max="4873" width="2.875" style="1" hidden="1" customWidth="1"/>
    <col min="4874" max="4874" width="3.5" style="1" hidden="1" customWidth="1"/>
    <col min="4875" max="4875" width="4.125" style="1" hidden="1" customWidth="1"/>
    <col min="4876" max="4876" width="3.25" style="1" hidden="1" customWidth="1"/>
    <col min="4877" max="4877" width="4.625" style="1" hidden="1" customWidth="1"/>
    <col min="4878" max="4878" width="4.375" style="1" hidden="1" customWidth="1"/>
    <col min="4879" max="4879" width="4.25" style="1" hidden="1" customWidth="1"/>
    <col min="4880" max="4880" width="1" style="1" hidden="1" customWidth="1"/>
    <col min="4881" max="4881" width="3" style="1" hidden="1" customWidth="1"/>
    <col min="4882" max="4882" width="4.375" style="1" hidden="1" customWidth="1"/>
    <col min="4883" max="4883" width="4.125" style="1" hidden="1" customWidth="1"/>
    <col min="4884" max="4884" width="3.375" style="1" hidden="1" customWidth="1"/>
    <col min="4885" max="4885" width="5" style="1" hidden="1" customWidth="1"/>
    <col min="4886" max="4888" width="3" style="1" hidden="1" customWidth="1"/>
    <col min="4889" max="4889" width="2.625" style="1" hidden="1" customWidth="1"/>
    <col min="4890" max="4890" width="4" style="1" hidden="1" customWidth="1"/>
    <col min="4891" max="4891" width="3.25" style="1" hidden="1" customWidth="1"/>
    <col min="4892" max="5121" width="9" style="1" hidden="1" customWidth="1"/>
    <col min="5122" max="5122" width="2.5" style="1" hidden="1" customWidth="1"/>
    <col min="5123" max="5123" width="4.25" style="1" hidden="1" customWidth="1"/>
    <col min="5124" max="5124" width="2.875" style="1" hidden="1" customWidth="1"/>
    <col min="5125" max="5125" width="2.5" style="1" hidden="1" customWidth="1"/>
    <col min="5126" max="5126" width="2.875" style="1" hidden="1" customWidth="1"/>
    <col min="5127" max="5127" width="2.5" style="1" hidden="1" customWidth="1"/>
    <col min="5128" max="5129" width="2.875" style="1" hidden="1" customWidth="1"/>
    <col min="5130" max="5130" width="3.5" style="1" hidden="1" customWidth="1"/>
    <col min="5131" max="5131" width="4.125" style="1" hidden="1" customWidth="1"/>
    <col min="5132" max="5132" width="3.25" style="1" hidden="1" customWidth="1"/>
    <col min="5133" max="5133" width="4.625" style="1" hidden="1" customWidth="1"/>
    <col min="5134" max="5134" width="4.375" style="1" hidden="1" customWidth="1"/>
    <col min="5135" max="5135" width="4.25" style="1" hidden="1" customWidth="1"/>
    <col min="5136" max="5136" width="1" style="1" hidden="1" customWidth="1"/>
    <col min="5137" max="5137" width="3" style="1" hidden="1" customWidth="1"/>
    <col min="5138" max="5138" width="4.375" style="1" hidden="1" customWidth="1"/>
    <col min="5139" max="5139" width="4.125" style="1" hidden="1" customWidth="1"/>
    <col min="5140" max="5140" width="3.375" style="1" hidden="1" customWidth="1"/>
    <col min="5141" max="5141" width="5" style="1" hidden="1" customWidth="1"/>
    <col min="5142" max="5144" width="3" style="1" hidden="1" customWidth="1"/>
    <col min="5145" max="5145" width="2.625" style="1" hidden="1" customWidth="1"/>
    <col min="5146" max="5146" width="4" style="1" hidden="1" customWidth="1"/>
    <col min="5147" max="5147" width="3.25" style="1" hidden="1" customWidth="1"/>
    <col min="5148" max="5377" width="9" style="1" hidden="1" customWidth="1"/>
    <col min="5378" max="5378" width="2.5" style="1" hidden="1" customWidth="1"/>
    <col min="5379" max="5379" width="4.25" style="1" hidden="1" customWidth="1"/>
    <col min="5380" max="5380" width="2.875" style="1" hidden="1" customWidth="1"/>
    <col min="5381" max="5381" width="2.5" style="1" hidden="1" customWidth="1"/>
    <col min="5382" max="5382" width="2.875" style="1" hidden="1" customWidth="1"/>
    <col min="5383" max="5383" width="2.5" style="1" hidden="1" customWidth="1"/>
    <col min="5384" max="5385" width="2.875" style="1" hidden="1" customWidth="1"/>
    <col min="5386" max="5386" width="3.5" style="1" hidden="1" customWidth="1"/>
    <col min="5387" max="5387" width="4.125" style="1" hidden="1" customWidth="1"/>
    <col min="5388" max="5388" width="3.25" style="1" hidden="1" customWidth="1"/>
    <col min="5389" max="5389" width="4.625" style="1" hidden="1" customWidth="1"/>
    <col min="5390" max="5390" width="4.375" style="1" hidden="1" customWidth="1"/>
    <col min="5391" max="5391" width="4.25" style="1" hidden="1" customWidth="1"/>
    <col min="5392" max="5392" width="1" style="1" hidden="1" customWidth="1"/>
    <col min="5393" max="5393" width="3" style="1" hidden="1" customWidth="1"/>
    <col min="5394" max="5394" width="4.375" style="1" hidden="1" customWidth="1"/>
    <col min="5395" max="5395" width="4.125" style="1" hidden="1" customWidth="1"/>
    <col min="5396" max="5396" width="3.375" style="1" hidden="1" customWidth="1"/>
    <col min="5397" max="5397" width="5" style="1" hidden="1" customWidth="1"/>
    <col min="5398" max="5400" width="3" style="1" hidden="1" customWidth="1"/>
    <col min="5401" max="5401" width="2.625" style="1" hidden="1" customWidth="1"/>
    <col min="5402" max="5402" width="4" style="1" hidden="1" customWidth="1"/>
    <col min="5403" max="5403" width="3.25" style="1" hidden="1" customWidth="1"/>
    <col min="5404" max="5633" width="9" style="1" hidden="1" customWidth="1"/>
    <col min="5634" max="5634" width="2.5" style="1" hidden="1" customWidth="1"/>
    <col min="5635" max="5635" width="4.25" style="1" hidden="1" customWidth="1"/>
    <col min="5636" max="5636" width="2.875" style="1" hidden="1" customWidth="1"/>
    <col min="5637" max="5637" width="2.5" style="1" hidden="1" customWidth="1"/>
    <col min="5638" max="5638" width="2.875" style="1" hidden="1" customWidth="1"/>
    <col min="5639" max="5639" width="2.5" style="1" hidden="1" customWidth="1"/>
    <col min="5640" max="5641" width="2.875" style="1" hidden="1" customWidth="1"/>
    <col min="5642" max="5642" width="3.5" style="1" hidden="1" customWidth="1"/>
    <col min="5643" max="5643" width="4.125" style="1" hidden="1" customWidth="1"/>
    <col min="5644" max="5644" width="3.25" style="1" hidden="1" customWidth="1"/>
    <col min="5645" max="5645" width="4.625" style="1" hidden="1" customWidth="1"/>
    <col min="5646" max="5646" width="4.375" style="1" hidden="1" customWidth="1"/>
    <col min="5647" max="5647" width="4.25" style="1" hidden="1" customWidth="1"/>
    <col min="5648" max="5648" width="1" style="1" hidden="1" customWidth="1"/>
    <col min="5649" max="5649" width="3" style="1" hidden="1" customWidth="1"/>
    <col min="5650" max="5650" width="4.375" style="1" hidden="1" customWidth="1"/>
    <col min="5651" max="5651" width="4.125" style="1" hidden="1" customWidth="1"/>
    <col min="5652" max="5652" width="3.375" style="1" hidden="1" customWidth="1"/>
    <col min="5653" max="5653" width="5" style="1" hidden="1" customWidth="1"/>
    <col min="5654" max="5656" width="3" style="1" hidden="1" customWidth="1"/>
    <col min="5657" max="5657" width="2.625" style="1" hidden="1" customWidth="1"/>
    <col min="5658" max="5658" width="4" style="1" hidden="1" customWidth="1"/>
    <col min="5659" max="5659" width="3.25" style="1" hidden="1" customWidth="1"/>
    <col min="5660" max="5889" width="9" style="1" hidden="1" customWidth="1"/>
    <col min="5890" max="5890" width="2.5" style="1" hidden="1" customWidth="1"/>
    <col min="5891" max="5891" width="4.25" style="1" hidden="1" customWidth="1"/>
    <col min="5892" max="5892" width="2.875" style="1" hidden="1" customWidth="1"/>
    <col min="5893" max="5893" width="2.5" style="1" hidden="1" customWidth="1"/>
    <col min="5894" max="5894" width="2.875" style="1" hidden="1" customWidth="1"/>
    <col min="5895" max="5895" width="2.5" style="1" hidden="1" customWidth="1"/>
    <col min="5896" max="5897" width="2.875" style="1" hidden="1" customWidth="1"/>
    <col min="5898" max="5898" width="3.5" style="1" hidden="1" customWidth="1"/>
    <col min="5899" max="5899" width="4.125" style="1" hidden="1" customWidth="1"/>
    <col min="5900" max="5900" width="3.25" style="1" hidden="1" customWidth="1"/>
    <col min="5901" max="5901" width="4.625" style="1" hidden="1" customWidth="1"/>
    <col min="5902" max="5902" width="4.375" style="1" hidden="1" customWidth="1"/>
    <col min="5903" max="5903" width="4.25" style="1" hidden="1" customWidth="1"/>
    <col min="5904" max="5904" width="1" style="1" hidden="1" customWidth="1"/>
    <col min="5905" max="5905" width="3" style="1" hidden="1" customWidth="1"/>
    <col min="5906" max="5906" width="4.375" style="1" hidden="1" customWidth="1"/>
    <col min="5907" max="5907" width="4.125" style="1" hidden="1" customWidth="1"/>
    <col min="5908" max="5908" width="3.375" style="1" hidden="1" customWidth="1"/>
    <col min="5909" max="5909" width="5" style="1" hidden="1" customWidth="1"/>
    <col min="5910" max="5912" width="3" style="1" hidden="1" customWidth="1"/>
    <col min="5913" max="5913" width="2.625" style="1" hidden="1" customWidth="1"/>
    <col min="5914" max="5914" width="4" style="1" hidden="1" customWidth="1"/>
    <col min="5915" max="5915" width="3.25" style="1" hidden="1" customWidth="1"/>
    <col min="5916" max="6145" width="9" style="1" hidden="1" customWidth="1"/>
    <col min="6146" max="6146" width="2.5" style="1" hidden="1" customWidth="1"/>
    <col min="6147" max="6147" width="4.25" style="1" hidden="1" customWidth="1"/>
    <col min="6148" max="6148" width="2.875" style="1" hidden="1" customWidth="1"/>
    <col min="6149" max="6149" width="2.5" style="1" hidden="1" customWidth="1"/>
    <col min="6150" max="6150" width="2.875" style="1" hidden="1" customWidth="1"/>
    <col min="6151" max="6151" width="2.5" style="1" hidden="1" customWidth="1"/>
    <col min="6152" max="6153" width="2.875" style="1" hidden="1" customWidth="1"/>
    <col min="6154" max="6154" width="3.5" style="1" hidden="1" customWidth="1"/>
    <col min="6155" max="6155" width="4.125" style="1" hidden="1" customWidth="1"/>
    <col min="6156" max="6156" width="3.25" style="1" hidden="1" customWidth="1"/>
    <col min="6157" max="6157" width="4.625" style="1" hidden="1" customWidth="1"/>
    <col min="6158" max="6158" width="4.375" style="1" hidden="1" customWidth="1"/>
    <col min="6159" max="6159" width="4.25" style="1" hidden="1" customWidth="1"/>
    <col min="6160" max="6160" width="1" style="1" hidden="1" customWidth="1"/>
    <col min="6161" max="6161" width="3" style="1" hidden="1" customWidth="1"/>
    <col min="6162" max="6162" width="4.375" style="1" hidden="1" customWidth="1"/>
    <col min="6163" max="6163" width="4.125" style="1" hidden="1" customWidth="1"/>
    <col min="6164" max="6164" width="3.375" style="1" hidden="1" customWidth="1"/>
    <col min="6165" max="6165" width="5" style="1" hidden="1" customWidth="1"/>
    <col min="6166" max="6168" width="3" style="1" hidden="1" customWidth="1"/>
    <col min="6169" max="6169" width="2.625" style="1" hidden="1" customWidth="1"/>
    <col min="6170" max="6170" width="4" style="1" hidden="1" customWidth="1"/>
    <col min="6171" max="6171" width="3.25" style="1" hidden="1" customWidth="1"/>
    <col min="6172" max="6401" width="9" style="1" hidden="1" customWidth="1"/>
    <col min="6402" max="6402" width="2.5" style="1" hidden="1" customWidth="1"/>
    <col min="6403" max="6403" width="4.25" style="1" hidden="1" customWidth="1"/>
    <col min="6404" max="6404" width="2.875" style="1" hidden="1" customWidth="1"/>
    <col min="6405" max="6405" width="2.5" style="1" hidden="1" customWidth="1"/>
    <col min="6406" max="6406" width="2.875" style="1" hidden="1" customWidth="1"/>
    <col min="6407" max="6407" width="2.5" style="1" hidden="1" customWidth="1"/>
    <col min="6408" max="6409" width="2.875" style="1" hidden="1" customWidth="1"/>
    <col min="6410" max="6410" width="3.5" style="1" hidden="1" customWidth="1"/>
    <col min="6411" max="6411" width="4.125" style="1" hidden="1" customWidth="1"/>
    <col min="6412" max="6412" width="3.25" style="1" hidden="1" customWidth="1"/>
    <col min="6413" max="6413" width="4.625" style="1" hidden="1" customWidth="1"/>
    <col min="6414" max="6414" width="4.375" style="1" hidden="1" customWidth="1"/>
    <col min="6415" max="6415" width="4.25" style="1" hidden="1" customWidth="1"/>
    <col min="6416" max="6416" width="1" style="1" hidden="1" customWidth="1"/>
    <col min="6417" max="6417" width="3" style="1" hidden="1" customWidth="1"/>
    <col min="6418" max="6418" width="4.375" style="1" hidden="1" customWidth="1"/>
    <col min="6419" max="6419" width="4.125" style="1" hidden="1" customWidth="1"/>
    <col min="6420" max="6420" width="3.375" style="1" hidden="1" customWidth="1"/>
    <col min="6421" max="6421" width="5" style="1" hidden="1" customWidth="1"/>
    <col min="6422" max="6424" width="3" style="1" hidden="1" customWidth="1"/>
    <col min="6425" max="6425" width="2.625" style="1" hidden="1" customWidth="1"/>
    <col min="6426" max="6426" width="4" style="1" hidden="1" customWidth="1"/>
    <col min="6427" max="6427" width="3.25" style="1" hidden="1" customWidth="1"/>
    <col min="6428" max="6657" width="9" style="1" hidden="1" customWidth="1"/>
    <col min="6658" max="6658" width="2.5" style="1" hidden="1" customWidth="1"/>
    <col min="6659" max="6659" width="4.25" style="1" hidden="1" customWidth="1"/>
    <col min="6660" max="6660" width="2.875" style="1" hidden="1" customWidth="1"/>
    <col min="6661" max="6661" width="2.5" style="1" hidden="1" customWidth="1"/>
    <col min="6662" max="6662" width="2.875" style="1" hidden="1" customWidth="1"/>
    <col min="6663" max="6663" width="2.5" style="1" hidden="1" customWidth="1"/>
    <col min="6664" max="6665" width="2.875" style="1" hidden="1" customWidth="1"/>
    <col min="6666" max="6666" width="3.5" style="1" hidden="1" customWidth="1"/>
    <col min="6667" max="6667" width="4.125" style="1" hidden="1" customWidth="1"/>
    <col min="6668" max="6668" width="3.25" style="1" hidden="1" customWidth="1"/>
    <col min="6669" max="6669" width="4.625" style="1" hidden="1" customWidth="1"/>
    <col min="6670" max="6670" width="4.375" style="1" hidden="1" customWidth="1"/>
    <col min="6671" max="6671" width="4.25" style="1" hidden="1" customWidth="1"/>
    <col min="6672" max="6672" width="1" style="1" hidden="1" customWidth="1"/>
    <col min="6673" max="6673" width="3" style="1" hidden="1" customWidth="1"/>
    <col min="6674" max="6674" width="4.375" style="1" hidden="1" customWidth="1"/>
    <col min="6675" max="6675" width="4.125" style="1" hidden="1" customWidth="1"/>
    <col min="6676" max="6676" width="3.375" style="1" hidden="1" customWidth="1"/>
    <col min="6677" max="6677" width="5" style="1" hidden="1" customWidth="1"/>
    <col min="6678" max="6680" width="3" style="1" hidden="1" customWidth="1"/>
    <col min="6681" max="6681" width="2.625" style="1" hidden="1" customWidth="1"/>
    <col min="6682" max="6682" width="4" style="1" hidden="1" customWidth="1"/>
    <col min="6683" max="6683" width="3.25" style="1" hidden="1" customWidth="1"/>
    <col min="6684" max="6913" width="9" style="1" hidden="1" customWidth="1"/>
    <col min="6914" max="6914" width="2.5" style="1" hidden="1" customWidth="1"/>
    <col min="6915" max="6915" width="4.25" style="1" hidden="1" customWidth="1"/>
    <col min="6916" max="6916" width="2.875" style="1" hidden="1" customWidth="1"/>
    <col min="6917" max="6917" width="2.5" style="1" hidden="1" customWidth="1"/>
    <col min="6918" max="6918" width="2.875" style="1" hidden="1" customWidth="1"/>
    <col min="6919" max="6919" width="2.5" style="1" hidden="1" customWidth="1"/>
    <col min="6920" max="6921" width="2.875" style="1" hidden="1" customWidth="1"/>
    <col min="6922" max="6922" width="3.5" style="1" hidden="1" customWidth="1"/>
    <col min="6923" max="6923" width="4.125" style="1" hidden="1" customWidth="1"/>
    <col min="6924" max="6924" width="3.25" style="1" hidden="1" customWidth="1"/>
    <col min="6925" max="6925" width="4.625" style="1" hidden="1" customWidth="1"/>
    <col min="6926" max="6926" width="4.375" style="1" hidden="1" customWidth="1"/>
    <col min="6927" max="6927" width="4.25" style="1" hidden="1" customWidth="1"/>
    <col min="6928" max="6928" width="1" style="1" hidden="1" customWidth="1"/>
    <col min="6929" max="6929" width="3" style="1" hidden="1" customWidth="1"/>
    <col min="6930" max="6930" width="4.375" style="1" hidden="1" customWidth="1"/>
    <col min="6931" max="6931" width="4.125" style="1" hidden="1" customWidth="1"/>
    <col min="6932" max="6932" width="3.375" style="1" hidden="1" customWidth="1"/>
    <col min="6933" max="6933" width="5" style="1" hidden="1" customWidth="1"/>
    <col min="6934" max="6936" width="3" style="1" hidden="1" customWidth="1"/>
    <col min="6937" max="6937" width="2.625" style="1" hidden="1" customWidth="1"/>
    <col min="6938" max="6938" width="4" style="1" hidden="1" customWidth="1"/>
    <col min="6939" max="6939" width="3.25" style="1" hidden="1" customWidth="1"/>
    <col min="6940" max="7169" width="9" style="1" hidden="1" customWidth="1"/>
    <col min="7170" max="7170" width="2.5" style="1" hidden="1" customWidth="1"/>
    <col min="7171" max="7171" width="4.25" style="1" hidden="1" customWidth="1"/>
    <col min="7172" max="7172" width="2.875" style="1" hidden="1" customWidth="1"/>
    <col min="7173" max="7173" width="2.5" style="1" hidden="1" customWidth="1"/>
    <col min="7174" max="7174" width="2.875" style="1" hidden="1" customWidth="1"/>
    <col min="7175" max="7175" width="2.5" style="1" hidden="1" customWidth="1"/>
    <col min="7176" max="7177" width="2.875" style="1" hidden="1" customWidth="1"/>
    <col min="7178" max="7178" width="3.5" style="1" hidden="1" customWidth="1"/>
    <col min="7179" max="7179" width="4.125" style="1" hidden="1" customWidth="1"/>
    <col min="7180" max="7180" width="3.25" style="1" hidden="1" customWidth="1"/>
    <col min="7181" max="7181" width="4.625" style="1" hidden="1" customWidth="1"/>
    <col min="7182" max="7182" width="4.375" style="1" hidden="1" customWidth="1"/>
    <col min="7183" max="7183" width="4.25" style="1" hidden="1" customWidth="1"/>
    <col min="7184" max="7184" width="1" style="1" hidden="1" customWidth="1"/>
    <col min="7185" max="7185" width="3" style="1" hidden="1" customWidth="1"/>
    <col min="7186" max="7186" width="4.375" style="1" hidden="1" customWidth="1"/>
    <col min="7187" max="7187" width="4.125" style="1" hidden="1" customWidth="1"/>
    <col min="7188" max="7188" width="3.375" style="1" hidden="1" customWidth="1"/>
    <col min="7189" max="7189" width="5" style="1" hidden="1" customWidth="1"/>
    <col min="7190" max="7192" width="3" style="1" hidden="1" customWidth="1"/>
    <col min="7193" max="7193" width="2.625" style="1" hidden="1" customWidth="1"/>
    <col min="7194" max="7194" width="4" style="1" hidden="1" customWidth="1"/>
    <col min="7195" max="7195" width="3.25" style="1" hidden="1" customWidth="1"/>
    <col min="7196" max="7425" width="9" style="1" hidden="1" customWidth="1"/>
    <col min="7426" max="7426" width="2.5" style="1" hidden="1" customWidth="1"/>
    <col min="7427" max="7427" width="4.25" style="1" hidden="1" customWidth="1"/>
    <col min="7428" max="7428" width="2.875" style="1" hidden="1" customWidth="1"/>
    <col min="7429" max="7429" width="2.5" style="1" hidden="1" customWidth="1"/>
    <col min="7430" max="7430" width="2.875" style="1" hidden="1" customWidth="1"/>
    <col min="7431" max="7431" width="2.5" style="1" hidden="1" customWidth="1"/>
    <col min="7432" max="7433" width="2.875" style="1" hidden="1" customWidth="1"/>
    <col min="7434" max="7434" width="3.5" style="1" hidden="1" customWidth="1"/>
    <col min="7435" max="7435" width="4.125" style="1" hidden="1" customWidth="1"/>
    <col min="7436" max="7436" width="3.25" style="1" hidden="1" customWidth="1"/>
    <col min="7437" max="7437" width="4.625" style="1" hidden="1" customWidth="1"/>
    <col min="7438" max="7438" width="4.375" style="1" hidden="1" customWidth="1"/>
    <col min="7439" max="7439" width="4.25" style="1" hidden="1" customWidth="1"/>
    <col min="7440" max="7440" width="1" style="1" hidden="1" customWidth="1"/>
    <col min="7441" max="7441" width="3" style="1" hidden="1" customWidth="1"/>
    <col min="7442" max="7442" width="4.375" style="1" hidden="1" customWidth="1"/>
    <col min="7443" max="7443" width="4.125" style="1" hidden="1" customWidth="1"/>
    <col min="7444" max="7444" width="3.375" style="1" hidden="1" customWidth="1"/>
    <col min="7445" max="7445" width="5" style="1" hidden="1" customWidth="1"/>
    <col min="7446" max="7448" width="3" style="1" hidden="1" customWidth="1"/>
    <col min="7449" max="7449" width="2.625" style="1" hidden="1" customWidth="1"/>
    <col min="7450" max="7450" width="4" style="1" hidden="1" customWidth="1"/>
    <col min="7451" max="7451" width="3.25" style="1" hidden="1" customWidth="1"/>
    <col min="7452" max="7681" width="9" style="1" hidden="1" customWidth="1"/>
    <col min="7682" max="7682" width="2.5" style="1" hidden="1" customWidth="1"/>
    <col min="7683" max="7683" width="4.25" style="1" hidden="1" customWidth="1"/>
    <col min="7684" max="7684" width="2.875" style="1" hidden="1" customWidth="1"/>
    <col min="7685" max="7685" width="2.5" style="1" hidden="1" customWidth="1"/>
    <col min="7686" max="7686" width="2.875" style="1" hidden="1" customWidth="1"/>
    <col min="7687" max="7687" width="2.5" style="1" hidden="1" customWidth="1"/>
    <col min="7688" max="7689" width="2.875" style="1" hidden="1" customWidth="1"/>
    <col min="7690" max="7690" width="3.5" style="1" hidden="1" customWidth="1"/>
    <col min="7691" max="7691" width="4.125" style="1" hidden="1" customWidth="1"/>
    <col min="7692" max="7692" width="3.25" style="1" hidden="1" customWidth="1"/>
    <col min="7693" max="7693" width="4.625" style="1" hidden="1" customWidth="1"/>
    <col min="7694" max="7694" width="4.375" style="1" hidden="1" customWidth="1"/>
    <col min="7695" max="7695" width="4.25" style="1" hidden="1" customWidth="1"/>
    <col min="7696" max="7696" width="1" style="1" hidden="1" customWidth="1"/>
    <col min="7697" max="7697" width="3" style="1" hidden="1" customWidth="1"/>
    <col min="7698" max="7698" width="4.375" style="1" hidden="1" customWidth="1"/>
    <col min="7699" max="7699" width="4.125" style="1" hidden="1" customWidth="1"/>
    <col min="7700" max="7700" width="3.375" style="1" hidden="1" customWidth="1"/>
    <col min="7701" max="7701" width="5" style="1" hidden="1" customWidth="1"/>
    <col min="7702" max="7704" width="3" style="1" hidden="1" customWidth="1"/>
    <col min="7705" max="7705" width="2.625" style="1" hidden="1" customWidth="1"/>
    <col min="7706" max="7706" width="4" style="1" hidden="1" customWidth="1"/>
    <col min="7707" max="7707" width="3.25" style="1" hidden="1" customWidth="1"/>
    <col min="7708" max="7937" width="9" style="1" hidden="1" customWidth="1"/>
    <col min="7938" max="7938" width="2.5" style="1" hidden="1" customWidth="1"/>
    <col min="7939" max="7939" width="4.25" style="1" hidden="1" customWidth="1"/>
    <col min="7940" max="7940" width="2.875" style="1" hidden="1" customWidth="1"/>
    <col min="7941" max="7941" width="2.5" style="1" hidden="1" customWidth="1"/>
    <col min="7942" max="7942" width="2.875" style="1" hidden="1" customWidth="1"/>
    <col min="7943" max="7943" width="2.5" style="1" hidden="1" customWidth="1"/>
    <col min="7944" max="7945" width="2.875" style="1" hidden="1" customWidth="1"/>
    <col min="7946" max="7946" width="3.5" style="1" hidden="1" customWidth="1"/>
    <col min="7947" max="7947" width="4.125" style="1" hidden="1" customWidth="1"/>
    <col min="7948" max="7948" width="3.25" style="1" hidden="1" customWidth="1"/>
    <col min="7949" max="7949" width="4.625" style="1" hidden="1" customWidth="1"/>
    <col min="7950" max="7950" width="4.375" style="1" hidden="1" customWidth="1"/>
    <col min="7951" max="7951" width="4.25" style="1" hidden="1" customWidth="1"/>
    <col min="7952" max="7952" width="1" style="1" hidden="1" customWidth="1"/>
    <col min="7953" max="7953" width="3" style="1" hidden="1" customWidth="1"/>
    <col min="7954" max="7954" width="4.375" style="1" hidden="1" customWidth="1"/>
    <col min="7955" max="7955" width="4.125" style="1" hidden="1" customWidth="1"/>
    <col min="7956" max="7956" width="3.375" style="1" hidden="1" customWidth="1"/>
    <col min="7957" max="7957" width="5" style="1" hidden="1" customWidth="1"/>
    <col min="7958" max="7960" width="3" style="1" hidden="1" customWidth="1"/>
    <col min="7961" max="7961" width="2.625" style="1" hidden="1" customWidth="1"/>
    <col min="7962" max="7962" width="4" style="1" hidden="1" customWidth="1"/>
    <col min="7963" max="7963" width="3.25" style="1" hidden="1" customWidth="1"/>
    <col min="7964" max="8193" width="9" style="1" hidden="1" customWidth="1"/>
    <col min="8194" max="8194" width="2.5" style="1" hidden="1" customWidth="1"/>
    <col min="8195" max="8195" width="4.25" style="1" hidden="1" customWidth="1"/>
    <col min="8196" max="8196" width="2.875" style="1" hidden="1" customWidth="1"/>
    <col min="8197" max="8197" width="2.5" style="1" hidden="1" customWidth="1"/>
    <col min="8198" max="8198" width="2.875" style="1" hidden="1" customWidth="1"/>
    <col min="8199" max="8199" width="2.5" style="1" hidden="1" customWidth="1"/>
    <col min="8200" max="8201" width="2.875" style="1" hidden="1" customWidth="1"/>
    <col min="8202" max="8202" width="3.5" style="1" hidden="1" customWidth="1"/>
    <col min="8203" max="8203" width="4.125" style="1" hidden="1" customWidth="1"/>
    <col min="8204" max="8204" width="3.25" style="1" hidden="1" customWidth="1"/>
    <col min="8205" max="8205" width="4.625" style="1" hidden="1" customWidth="1"/>
    <col min="8206" max="8206" width="4.375" style="1" hidden="1" customWidth="1"/>
    <col min="8207" max="8207" width="4.25" style="1" hidden="1" customWidth="1"/>
    <col min="8208" max="8208" width="1" style="1" hidden="1" customWidth="1"/>
    <col min="8209" max="8209" width="3" style="1" hidden="1" customWidth="1"/>
    <col min="8210" max="8210" width="4.375" style="1" hidden="1" customWidth="1"/>
    <col min="8211" max="8211" width="4.125" style="1" hidden="1" customWidth="1"/>
    <col min="8212" max="8212" width="3.375" style="1" hidden="1" customWidth="1"/>
    <col min="8213" max="8213" width="5" style="1" hidden="1" customWidth="1"/>
    <col min="8214" max="8216" width="3" style="1" hidden="1" customWidth="1"/>
    <col min="8217" max="8217" width="2.625" style="1" hidden="1" customWidth="1"/>
    <col min="8218" max="8218" width="4" style="1" hidden="1" customWidth="1"/>
    <col min="8219" max="8219" width="3.25" style="1" hidden="1" customWidth="1"/>
    <col min="8220" max="8449" width="9" style="1" hidden="1" customWidth="1"/>
    <col min="8450" max="8450" width="2.5" style="1" hidden="1" customWidth="1"/>
    <col min="8451" max="8451" width="4.25" style="1" hidden="1" customWidth="1"/>
    <col min="8452" max="8452" width="2.875" style="1" hidden="1" customWidth="1"/>
    <col min="8453" max="8453" width="2.5" style="1" hidden="1" customWidth="1"/>
    <col min="8454" max="8454" width="2.875" style="1" hidden="1" customWidth="1"/>
    <col min="8455" max="8455" width="2.5" style="1" hidden="1" customWidth="1"/>
    <col min="8456" max="8457" width="2.875" style="1" hidden="1" customWidth="1"/>
    <col min="8458" max="8458" width="3.5" style="1" hidden="1" customWidth="1"/>
    <col min="8459" max="8459" width="4.125" style="1" hidden="1" customWidth="1"/>
    <col min="8460" max="8460" width="3.25" style="1" hidden="1" customWidth="1"/>
    <col min="8461" max="8461" width="4.625" style="1" hidden="1" customWidth="1"/>
    <col min="8462" max="8462" width="4.375" style="1" hidden="1" customWidth="1"/>
    <col min="8463" max="8463" width="4.25" style="1" hidden="1" customWidth="1"/>
    <col min="8464" max="8464" width="1" style="1" hidden="1" customWidth="1"/>
    <col min="8465" max="8465" width="3" style="1" hidden="1" customWidth="1"/>
    <col min="8466" max="8466" width="4.375" style="1" hidden="1" customWidth="1"/>
    <col min="8467" max="8467" width="4.125" style="1" hidden="1" customWidth="1"/>
    <col min="8468" max="8468" width="3.375" style="1" hidden="1" customWidth="1"/>
    <col min="8469" max="8469" width="5" style="1" hidden="1" customWidth="1"/>
    <col min="8470" max="8472" width="3" style="1" hidden="1" customWidth="1"/>
    <col min="8473" max="8473" width="2.625" style="1" hidden="1" customWidth="1"/>
    <col min="8474" max="8474" width="4" style="1" hidden="1" customWidth="1"/>
    <col min="8475" max="8475" width="3.25" style="1" hidden="1" customWidth="1"/>
    <col min="8476" max="8705" width="9" style="1" hidden="1" customWidth="1"/>
    <col min="8706" max="8706" width="2.5" style="1" hidden="1" customWidth="1"/>
    <col min="8707" max="8707" width="4.25" style="1" hidden="1" customWidth="1"/>
    <col min="8708" max="8708" width="2.875" style="1" hidden="1" customWidth="1"/>
    <col min="8709" max="8709" width="2.5" style="1" hidden="1" customWidth="1"/>
    <col min="8710" max="8710" width="2.875" style="1" hidden="1" customWidth="1"/>
    <col min="8711" max="8711" width="2.5" style="1" hidden="1" customWidth="1"/>
    <col min="8712" max="8713" width="2.875" style="1" hidden="1" customWidth="1"/>
    <col min="8714" max="8714" width="3.5" style="1" hidden="1" customWidth="1"/>
    <col min="8715" max="8715" width="4.125" style="1" hidden="1" customWidth="1"/>
    <col min="8716" max="8716" width="3.25" style="1" hidden="1" customWidth="1"/>
    <col min="8717" max="8717" width="4.625" style="1" hidden="1" customWidth="1"/>
    <col min="8718" max="8718" width="4.375" style="1" hidden="1" customWidth="1"/>
    <col min="8719" max="8719" width="4.25" style="1" hidden="1" customWidth="1"/>
    <col min="8720" max="8720" width="1" style="1" hidden="1" customWidth="1"/>
    <col min="8721" max="8721" width="3" style="1" hidden="1" customWidth="1"/>
    <col min="8722" max="8722" width="4.375" style="1" hidden="1" customWidth="1"/>
    <col min="8723" max="8723" width="4.125" style="1" hidden="1" customWidth="1"/>
    <col min="8724" max="8724" width="3.375" style="1" hidden="1" customWidth="1"/>
    <col min="8725" max="8725" width="5" style="1" hidden="1" customWidth="1"/>
    <col min="8726" max="8728" width="3" style="1" hidden="1" customWidth="1"/>
    <col min="8729" max="8729" width="2.625" style="1" hidden="1" customWidth="1"/>
    <col min="8730" max="8730" width="4" style="1" hidden="1" customWidth="1"/>
    <col min="8731" max="8731" width="3.25" style="1" hidden="1" customWidth="1"/>
    <col min="8732" max="8961" width="9" style="1" hidden="1" customWidth="1"/>
    <col min="8962" max="8962" width="2.5" style="1" hidden="1" customWidth="1"/>
    <col min="8963" max="8963" width="4.25" style="1" hidden="1" customWidth="1"/>
    <col min="8964" max="8964" width="2.875" style="1" hidden="1" customWidth="1"/>
    <col min="8965" max="8965" width="2.5" style="1" hidden="1" customWidth="1"/>
    <col min="8966" max="8966" width="2.875" style="1" hidden="1" customWidth="1"/>
    <col min="8967" max="8967" width="2.5" style="1" hidden="1" customWidth="1"/>
    <col min="8968" max="8969" width="2.875" style="1" hidden="1" customWidth="1"/>
    <col min="8970" max="8970" width="3.5" style="1" hidden="1" customWidth="1"/>
    <col min="8971" max="8971" width="4.125" style="1" hidden="1" customWidth="1"/>
    <col min="8972" max="8972" width="3.25" style="1" hidden="1" customWidth="1"/>
    <col min="8973" max="8973" width="4.625" style="1" hidden="1" customWidth="1"/>
    <col min="8974" max="8974" width="4.375" style="1" hidden="1" customWidth="1"/>
    <col min="8975" max="8975" width="4.25" style="1" hidden="1" customWidth="1"/>
    <col min="8976" max="8976" width="1" style="1" hidden="1" customWidth="1"/>
    <col min="8977" max="8977" width="3" style="1" hidden="1" customWidth="1"/>
    <col min="8978" max="8978" width="4.375" style="1" hidden="1" customWidth="1"/>
    <col min="8979" max="8979" width="4.125" style="1" hidden="1" customWidth="1"/>
    <col min="8980" max="8980" width="3.375" style="1" hidden="1" customWidth="1"/>
    <col min="8981" max="8981" width="5" style="1" hidden="1" customWidth="1"/>
    <col min="8982" max="8984" width="3" style="1" hidden="1" customWidth="1"/>
    <col min="8985" max="8985" width="2.625" style="1" hidden="1" customWidth="1"/>
    <col min="8986" max="8986" width="4" style="1" hidden="1" customWidth="1"/>
    <col min="8987" max="8987" width="3.25" style="1" hidden="1" customWidth="1"/>
    <col min="8988" max="9217" width="9" style="1" hidden="1" customWidth="1"/>
    <col min="9218" max="9218" width="2.5" style="1" hidden="1" customWidth="1"/>
    <col min="9219" max="9219" width="4.25" style="1" hidden="1" customWidth="1"/>
    <col min="9220" max="9220" width="2.875" style="1" hidden="1" customWidth="1"/>
    <col min="9221" max="9221" width="2.5" style="1" hidden="1" customWidth="1"/>
    <col min="9222" max="9222" width="2.875" style="1" hidden="1" customWidth="1"/>
    <col min="9223" max="9223" width="2.5" style="1" hidden="1" customWidth="1"/>
    <col min="9224" max="9225" width="2.875" style="1" hidden="1" customWidth="1"/>
    <col min="9226" max="9226" width="3.5" style="1" hidden="1" customWidth="1"/>
    <col min="9227" max="9227" width="4.125" style="1" hidden="1" customWidth="1"/>
    <col min="9228" max="9228" width="3.25" style="1" hidden="1" customWidth="1"/>
    <col min="9229" max="9229" width="4.625" style="1" hidden="1" customWidth="1"/>
    <col min="9230" max="9230" width="4.375" style="1" hidden="1" customWidth="1"/>
    <col min="9231" max="9231" width="4.25" style="1" hidden="1" customWidth="1"/>
    <col min="9232" max="9232" width="1" style="1" hidden="1" customWidth="1"/>
    <col min="9233" max="9233" width="3" style="1" hidden="1" customWidth="1"/>
    <col min="9234" max="9234" width="4.375" style="1" hidden="1" customWidth="1"/>
    <col min="9235" max="9235" width="4.125" style="1" hidden="1" customWidth="1"/>
    <col min="9236" max="9236" width="3.375" style="1" hidden="1" customWidth="1"/>
    <col min="9237" max="9237" width="5" style="1" hidden="1" customWidth="1"/>
    <col min="9238" max="9240" width="3" style="1" hidden="1" customWidth="1"/>
    <col min="9241" max="9241" width="2.625" style="1" hidden="1" customWidth="1"/>
    <col min="9242" max="9242" width="4" style="1" hidden="1" customWidth="1"/>
    <col min="9243" max="9243" width="3.25" style="1" hidden="1" customWidth="1"/>
    <col min="9244" max="9473" width="9" style="1" hidden="1" customWidth="1"/>
    <col min="9474" max="9474" width="2.5" style="1" hidden="1" customWidth="1"/>
    <col min="9475" max="9475" width="4.25" style="1" hidden="1" customWidth="1"/>
    <col min="9476" max="9476" width="2.875" style="1" hidden="1" customWidth="1"/>
    <col min="9477" max="9477" width="2.5" style="1" hidden="1" customWidth="1"/>
    <col min="9478" max="9478" width="2.875" style="1" hidden="1" customWidth="1"/>
    <col min="9479" max="9479" width="2.5" style="1" hidden="1" customWidth="1"/>
    <col min="9480" max="9481" width="2.875" style="1" hidden="1" customWidth="1"/>
    <col min="9482" max="9482" width="3.5" style="1" hidden="1" customWidth="1"/>
    <col min="9483" max="9483" width="4.125" style="1" hidden="1" customWidth="1"/>
    <col min="9484" max="9484" width="3.25" style="1" hidden="1" customWidth="1"/>
    <col min="9485" max="9485" width="4.625" style="1" hidden="1" customWidth="1"/>
    <col min="9486" max="9486" width="4.375" style="1" hidden="1" customWidth="1"/>
    <col min="9487" max="9487" width="4.25" style="1" hidden="1" customWidth="1"/>
    <col min="9488" max="9488" width="1" style="1" hidden="1" customWidth="1"/>
    <col min="9489" max="9489" width="3" style="1" hidden="1" customWidth="1"/>
    <col min="9490" max="9490" width="4.375" style="1" hidden="1" customWidth="1"/>
    <col min="9491" max="9491" width="4.125" style="1" hidden="1" customWidth="1"/>
    <col min="9492" max="9492" width="3.375" style="1" hidden="1" customWidth="1"/>
    <col min="9493" max="9493" width="5" style="1" hidden="1" customWidth="1"/>
    <col min="9494" max="9496" width="3" style="1" hidden="1" customWidth="1"/>
    <col min="9497" max="9497" width="2.625" style="1" hidden="1" customWidth="1"/>
    <col min="9498" max="9498" width="4" style="1" hidden="1" customWidth="1"/>
    <col min="9499" max="9499" width="3.25" style="1" hidden="1" customWidth="1"/>
    <col min="9500" max="9729" width="9" style="1" hidden="1" customWidth="1"/>
    <col min="9730" max="9730" width="2.5" style="1" hidden="1" customWidth="1"/>
    <col min="9731" max="9731" width="4.25" style="1" hidden="1" customWidth="1"/>
    <col min="9732" max="9732" width="2.875" style="1" hidden="1" customWidth="1"/>
    <col min="9733" max="9733" width="2.5" style="1" hidden="1" customWidth="1"/>
    <col min="9734" max="9734" width="2.875" style="1" hidden="1" customWidth="1"/>
    <col min="9735" max="9735" width="2.5" style="1" hidden="1" customWidth="1"/>
    <col min="9736" max="9737" width="2.875" style="1" hidden="1" customWidth="1"/>
    <col min="9738" max="9738" width="3.5" style="1" hidden="1" customWidth="1"/>
    <col min="9739" max="9739" width="4.125" style="1" hidden="1" customWidth="1"/>
    <col min="9740" max="9740" width="3.25" style="1" hidden="1" customWidth="1"/>
    <col min="9741" max="9741" width="4.625" style="1" hidden="1" customWidth="1"/>
    <col min="9742" max="9742" width="4.375" style="1" hidden="1" customWidth="1"/>
    <col min="9743" max="9743" width="4.25" style="1" hidden="1" customWidth="1"/>
    <col min="9744" max="9744" width="1" style="1" hidden="1" customWidth="1"/>
    <col min="9745" max="9745" width="3" style="1" hidden="1" customWidth="1"/>
    <col min="9746" max="9746" width="4.375" style="1" hidden="1" customWidth="1"/>
    <col min="9747" max="9747" width="4.125" style="1" hidden="1" customWidth="1"/>
    <col min="9748" max="9748" width="3.375" style="1" hidden="1" customWidth="1"/>
    <col min="9749" max="9749" width="5" style="1" hidden="1" customWidth="1"/>
    <col min="9750" max="9752" width="3" style="1" hidden="1" customWidth="1"/>
    <col min="9753" max="9753" width="2.625" style="1" hidden="1" customWidth="1"/>
    <col min="9754" max="9754" width="4" style="1" hidden="1" customWidth="1"/>
    <col min="9755" max="9755" width="3.25" style="1" hidden="1" customWidth="1"/>
    <col min="9756" max="9985" width="9" style="1" hidden="1" customWidth="1"/>
    <col min="9986" max="9986" width="2.5" style="1" hidden="1" customWidth="1"/>
    <col min="9987" max="9987" width="4.25" style="1" hidden="1" customWidth="1"/>
    <col min="9988" max="9988" width="2.875" style="1" hidden="1" customWidth="1"/>
    <col min="9989" max="9989" width="2.5" style="1" hidden="1" customWidth="1"/>
    <col min="9990" max="9990" width="2.875" style="1" hidden="1" customWidth="1"/>
    <col min="9991" max="9991" width="2.5" style="1" hidden="1" customWidth="1"/>
    <col min="9992" max="9993" width="2.875" style="1" hidden="1" customWidth="1"/>
    <col min="9994" max="9994" width="3.5" style="1" hidden="1" customWidth="1"/>
    <col min="9995" max="9995" width="4.125" style="1" hidden="1" customWidth="1"/>
    <col min="9996" max="9996" width="3.25" style="1" hidden="1" customWidth="1"/>
    <col min="9997" max="9997" width="4.625" style="1" hidden="1" customWidth="1"/>
    <col min="9998" max="9998" width="4.375" style="1" hidden="1" customWidth="1"/>
    <col min="9999" max="9999" width="4.25" style="1" hidden="1" customWidth="1"/>
    <col min="10000" max="10000" width="1" style="1" hidden="1" customWidth="1"/>
    <col min="10001" max="10001" width="3" style="1" hidden="1" customWidth="1"/>
    <col min="10002" max="10002" width="4.375" style="1" hidden="1" customWidth="1"/>
    <col min="10003" max="10003" width="4.125" style="1" hidden="1" customWidth="1"/>
    <col min="10004" max="10004" width="3.375" style="1" hidden="1" customWidth="1"/>
    <col min="10005" max="10005" width="5" style="1" hidden="1" customWidth="1"/>
    <col min="10006" max="10008" width="3" style="1" hidden="1" customWidth="1"/>
    <col min="10009" max="10009" width="2.625" style="1" hidden="1" customWidth="1"/>
    <col min="10010" max="10010" width="4" style="1" hidden="1" customWidth="1"/>
    <col min="10011" max="10011" width="3.25" style="1" hidden="1" customWidth="1"/>
    <col min="10012" max="10241" width="9" style="1" hidden="1" customWidth="1"/>
    <col min="10242" max="10242" width="2.5" style="1" hidden="1" customWidth="1"/>
    <col min="10243" max="10243" width="4.25" style="1" hidden="1" customWidth="1"/>
    <col min="10244" max="10244" width="2.875" style="1" hidden="1" customWidth="1"/>
    <col min="10245" max="10245" width="2.5" style="1" hidden="1" customWidth="1"/>
    <col min="10246" max="10246" width="2.875" style="1" hidden="1" customWidth="1"/>
    <col min="10247" max="10247" width="2.5" style="1" hidden="1" customWidth="1"/>
    <col min="10248" max="10249" width="2.875" style="1" hidden="1" customWidth="1"/>
    <col min="10250" max="10250" width="3.5" style="1" hidden="1" customWidth="1"/>
    <col min="10251" max="10251" width="4.125" style="1" hidden="1" customWidth="1"/>
    <col min="10252" max="10252" width="3.25" style="1" hidden="1" customWidth="1"/>
    <col min="10253" max="10253" width="4.625" style="1" hidden="1" customWidth="1"/>
    <col min="10254" max="10254" width="4.375" style="1" hidden="1" customWidth="1"/>
    <col min="10255" max="10255" width="4.25" style="1" hidden="1" customWidth="1"/>
    <col min="10256" max="10256" width="1" style="1" hidden="1" customWidth="1"/>
    <col min="10257" max="10257" width="3" style="1" hidden="1" customWidth="1"/>
    <col min="10258" max="10258" width="4.375" style="1" hidden="1" customWidth="1"/>
    <col min="10259" max="10259" width="4.125" style="1" hidden="1" customWidth="1"/>
    <col min="10260" max="10260" width="3.375" style="1" hidden="1" customWidth="1"/>
    <col min="10261" max="10261" width="5" style="1" hidden="1" customWidth="1"/>
    <col min="10262" max="10264" width="3" style="1" hidden="1" customWidth="1"/>
    <col min="10265" max="10265" width="2.625" style="1" hidden="1" customWidth="1"/>
    <col min="10266" max="10266" width="4" style="1" hidden="1" customWidth="1"/>
    <col min="10267" max="10267" width="3.25" style="1" hidden="1" customWidth="1"/>
    <col min="10268" max="10497" width="9" style="1" hidden="1" customWidth="1"/>
    <col min="10498" max="10498" width="2.5" style="1" hidden="1" customWidth="1"/>
    <col min="10499" max="10499" width="4.25" style="1" hidden="1" customWidth="1"/>
    <col min="10500" max="10500" width="2.875" style="1" hidden="1" customWidth="1"/>
    <col min="10501" max="10501" width="2.5" style="1" hidden="1" customWidth="1"/>
    <col min="10502" max="10502" width="2.875" style="1" hidden="1" customWidth="1"/>
    <col min="10503" max="10503" width="2.5" style="1" hidden="1" customWidth="1"/>
    <col min="10504" max="10505" width="2.875" style="1" hidden="1" customWidth="1"/>
    <col min="10506" max="10506" width="3.5" style="1" hidden="1" customWidth="1"/>
    <col min="10507" max="10507" width="4.125" style="1" hidden="1" customWidth="1"/>
    <col min="10508" max="10508" width="3.25" style="1" hidden="1" customWidth="1"/>
    <col min="10509" max="10509" width="4.625" style="1" hidden="1" customWidth="1"/>
    <col min="10510" max="10510" width="4.375" style="1" hidden="1" customWidth="1"/>
    <col min="10511" max="10511" width="4.25" style="1" hidden="1" customWidth="1"/>
    <col min="10512" max="10512" width="1" style="1" hidden="1" customWidth="1"/>
    <col min="10513" max="10513" width="3" style="1" hidden="1" customWidth="1"/>
    <col min="10514" max="10514" width="4.375" style="1" hidden="1" customWidth="1"/>
    <col min="10515" max="10515" width="4.125" style="1" hidden="1" customWidth="1"/>
    <col min="10516" max="10516" width="3.375" style="1" hidden="1" customWidth="1"/>
    <col min="10517" max="10517" width="5" style="1" hidden="1" customWidth="1"/>
    <col min="10518" max="10520" width="3" style="1" hidden="1" customWidth="1"/>
    <col min="10521" max="10521" width="2.625" style="1" hidden="1" customWidth="1"/>
    <col min="10522" max="10522" width="4" style="1" hidden="1" customWidth="1"/>
    <col min="10523" max="10523" width="3.25" style="1" hidden="1" customWidth="1"/>
    <col min="10524" max="10753" width="9" style="1" hidden="1" customWidth="1"/>
    <col min="10754" max="10754" width="2.5" style="1" hidden="1" customWidth="1"/>
    <col min="10755" max="10755" width="4.25" style="1" hidden="1" customWidth="1"/>
    <col min="10756" max="10756" width="2.875" style="1" hidden="1" customWidth="1"/>
    <col min="10757" max="10757" width="2.5" style="1" hidden="1" customWidth="1"/>
    <col min="10758" max="10758" width="2.875" style="1" hidden="1" customWidth="1"/>
    <col min="10759" max="10759" width="2.5" style="1" hidden="1" customWidth="1"/>
    <col min="10760" max="10761" width="2.875" style="1" hidden="1" customWidth="1"/>
    <col min="10762" max="10762" width="3.5" style="1" hidden="1" customWidth="1"/>
    <col min="10763" max="10763" width="4.125" style="1" hidden="1" customWidth="1"/>
    <col min="10764" max="10764" width="3.25" style="1" hidden="1" customWidth="1"/>
    <col min="10765" max="10765" width="4.625" style="1" hidden="1" customWidth="1"/>
    <col min="10766" max="10766" width="4.375" style="1" hidden="1" customWidth="1"/>
    <col min="10767" max="10767" width="4.25" style="1" hidden="1" customWidth="1"/>
    <col min="10768" max="10768" width="1" style="1" hidden="1" customWidth="1"/>
    <col min="10769" max="10769" width="3" style="1" hidden="1" customWidth="1"/>
    <col min="10770" max="10770" width="4.375" style="1" hidden="1" customWidth="1"/>
    <col min="10771" max="10771" width="4.125" style="1" hidden="1" customWidth="1"/>
    <col min="10772" max="10772" width="3.375" style="1" hidden="1" customWidth="1"/>
    <col min="10773" max="10773" width="5" style="1" hidden="1" customWidth="1"/>
    <col min="10774" max="10776" width="3" style="1" hidden="1" customWidth="1"/>
    <col min="10777" max="10777" width="2.625" style="1" hidden="1" customWidth="1"/>
    <col min="10778" max="10778" width="4" style="1" hidden="1" customWidth="1"/>
    <col min="10779" max="10779" width="3.25" style="1" hidden="1" customWidth="1"/>
    <col min="10780" max="11009" width="9" style="1" hidden="1" customWidth="1"/>
    <col min="11010" max="11010" width="2.5" style="1" hidden="1" customWidth="1"/>
    <col min="11011" max="11011" width="4.25" style="1" hidden="1" customWidth="1"/>
    <col min="11012" max="11012" width="2.875" style="1" hidden="1" customWidth="1"/>
    <col min="11013" max="11013" width="2.5" style="1" hidden="1" customWidth="1"/>
    <col min="11014" max="11014" width="2.875" style="1" hidden="1" customWidth="1"/>
    <col min="11015" max="11015" width="2.5" style="1" hidden="1" customWidth="1"/>
    <col min="11016" max="11017" width="2.875" style="1" hidden="1" customWidth="1"/>
    <col min="11018" max="11018" width="3.5" style="1" hidden="1" customWidth="1"/>
    <col min="11019" max="11019" width="4.125" style="1" hidden="1" customWidth="1"/>
    <col min="11020" max="11020" width="3.25" style="1" hidden="1" customWidth="1"/>
    <col min="11021" max="11021" width="4.625" style="1" hidden="1" customWidth="1"/>
    <col min="11022" max="11022" width="4.375" style="1" hidden="1" customWidth="1"/>
    <col min="11023" max="11023" width="4.25" style="1" hidden="1" customWidth="1"/>
    <col min="11024" max="11024" width="1" style="1" hidden="1" customWidth="1"/>
    <col min="11025" max="11025" width="3" style="1" hidden="1" customWidth="1"/>
    <col min="11026" max="11026" width="4.375" style="1" hidden="1" customWidth="1"/>
    <col min="11027" max="11027" width="4.125" style="1" hidden="1" customWidth="1"/>
    <col min="11028" max="11028" width="3.375" style="1" hidden="1" customWidth="1"/>
    <col min="11029" max="11029" width="5" style="1" hidden="1" customWidth="1"/>
    <col min="11030" max="11032" width="3" style="1" hidden="1" customWidth="1"/>
    <col min="11033" max="11033" width="2.625" style="1" hidden="1" customWidth="1"/>
    <col min="11034" max="11034" width="4" style="1" hidden="1" customWidth="1"/>
    <col min="11035" max="11035" width="3.25" style="1" hidden="1" customWidth="1"/>
    <col min="11036" max="11265" width="9" style="1" hidden="1" customWidth="1"/>
    <col min="11266" max="11266" width="2.5" style="1" hidden="1" customWidth="1"/>
    <col min="11267" max="11267" width="4.25" style="1" hidden="1" customWidth="1"/>
    <col min="11268" max="11268" width="2.875" style="1" hidden="1" customWidth="1"/>
    <col min="11269" max="11269" width="2.5" style="1" hidden="1" customWidth="1"/>
    <col min="11270" max="11270" width="2.875" style="1" hidden="1" customWidth="1"/>
    <col min="11271" max="11271" width="2.5" style="1" hidden="1" customWidth="1"/>
    <col min="11272" max="11273" width="2.875" style="1" hidden="1" customWidth="1"/>
    <col min="11274" max="11274" width="3.5" style="1" hidden="1" customWidth="1"/>
    <col min="11275" max="11275" width="4.125" style="1" hidden="1" customWidth="1"/>
    <col min="11276" max="11276" width="3.25" style="1" hidden="1" customWidth="1"/>
    <col min="11277" max="11277" width="4.625" style="1" hidden="1" customWidth="1"/>
    <col min="11278" max="11278" width="4.375" style="1" hidden="1" customWidth="1"/>
    <col min="11279" max="11279" width="4.25" style="1" hidden="1" customWidth="1"/>
    <col min="11280" max="11280" width="1" style="1" hidden="1" customWidth="1"/>
    <col min="11281" max="11281" width="3" style="1" hidden="1" customWidth="1"/>
    <col min="11282" max="11282" width="4.375" style="1" hidden="1" customWidth="1"/>
    <col min="11283" max="11283" width="4.125" style="1" hidden="1" customWidth="1"/>
    <col min="11284" max="11284" width="3.375" style="1" hidden="1" customWidth="1"/>
    <col min="11285" max="11285" width="5" style="1" hidden="1" customWidth="1"/>
    <col min="11286" max="11288" width="3" style="1" hidden="1" customWidth="1"/>
    <col min="11289" max="11289" width="2.625" style="1" hidden="1" customWidth="1"/>
    <col min="11290" max="11290" width="4" style="1" hidden="1" customWidth="1"/>
    <col min="11291" max="11291" width="3.25" style="1" hidden="1" customWidth="1"/>
    <col min="11292" max="11521" width="9" style="1" hidden="1" customWidth="1"/>
    <col min="11522" max="11522" width="2.5" style="1" hidden="1" customWidth="1"/>
    <col min="11523" max="11523" width="4.25" style="1" hidden="1" customWidth="1"/>
    <col min="11524" max="11524" width="2.875" style="1" hidden="1" customWidth="1"/>
    <col min="11525" max="11525" width="2.5" style="1" hidden="1" customWidth="1"/>
    <col min="11526" max="11526" width="2.875" style="1" hidden="1" customWidth="1"/>
    <col min="11527" max="11527" width="2.5" style="1" hidden="1" customWidth="1"/>
    <col min="11528" max="11529" width="2.875" style="1" hidden="1" customWidth="1"/>
    <col min="11530" max="11530" width="3.5" style="1" hidden="1" customWidth="1"/>
    <col min="11531" max="11531" width="4.125" style="1" hidden="1" customWidth="1"/>
    <col min="11532" max="11532" width="3.25" style="1" hidden="1" customWidth="1"/>
    <col min="11533" max="11533" width="4.625" style="1" hidden="1" customWidth="1"/>
    <col min="11534" max="11534" width="4.375" style="1" hidden="1" customWidth="1"/>
    <col min="11535" max="11535" width="4.25" style="1" hidden="1" customWidth="1"/>
    <col min="11536" max="11536" width="1" style="1" hidden="1" customWidth="1"/>
    <col min="11537" max="11537" width="3" style="1" hidden="1" customWidth="1"/>
    <col min="11538" max="11538" width="4.375" style="1" hidden="1" customWidth="1"/>
    <col min="11539" max="11539" width="4.125" style="1" hidden="1" customWidth="1"/>
    <col min="11540" max="11540" width="3.375" style="1" hidden="1" customWidth="1"/>
    <col min="11541" max="11541" width="5" style="1" hidden="1" customWidth="1"/>
    <col min="11542" max="11544" width="3" style="1" hidden="1" customWidth="1"/>
    <col min="11545" max="11545" width="2.625" style="1" hidden="1" customWidth="1"/>
    <col min="11546" max="11546" width="4" style="1" hidden="1" customWidth="1"/>
    <col min="11547" max="11547" width="3.25" style="1" hidden="1" customWidth="1"/>
    <col min="11548" max="11777" width="9" style="1" hidden="1" customWidth="1"/>
    <col min="11778" max="11778" width="2.5" style="1" hidden="1" customWidth="1"/>
    <col min="11779" max="11779" width="4.25" style="1" hidden="1" customWidth="1"/>
    <col min="11780" max="11780" width="2.875" style="1" hidden="1" customWidth="1"/>
    <col min="11781" max="11781" width="2.5" style="1" hidden="1" customWidth="1"/>
    <col min="11782" max="11782" width="2.875" style="1" hidden="1" customWidth="1"/>
    <col min="11783" max="11783" width="2.5" style="1" hidden="1" customWidth="1"/>
    <col min="11784" max="11785" width="2.875" style="1" hidden="1" customWidth="1"/>
    <col min="11786" max="11786" width="3.5" style="1" hidden="1" customWidth="1"/>
    <col min="11787" max="11787" width="4.125" style="1" hidden="1" customWidth="1"/>
    <col min="11788" max="11788" width="3.25" style="1" hidden="1" customWidth="1"/>
    <col min="11789" max="11789" width="4.625" style="1" hidden="1" customWidth="1"/>
    <col min="11790" max="11790" width="4.375" style="1" hidden="1" customWidth="1"/>
    <col min="11791" max="11791" width="4.25" style="1" hidden="1" customWidth="1"/>
    <col min="11792" max="11792" width="1" style="1" hidden="1" customWidth="1"/>
    <col min="11793" max="11793" width="3" style="1" hidden="1" customWidth="1"/>
    <col min="11794" max="11794" width="4.375" style="1" hidden="1" customWidth="1"/>
    <col min="11795" max="11795" width="4.125" style="1" hidden="1" customWidth="1"/>
    <col min="11796" max="11796" width="3.375" style="1" hidden="1" customWidth="1"/>
    <col min="11797" max="11797" width="5" style="1" hidden="1" customWidth="1"/>
    <col min="11798" max="11800" width="3" style="1" hidden="1" customWidth="1"/>
    <col min="11801" max="11801" width="2.625" style="1" hidden="1" customWidth="1"/>
    <col min="11802" max="11802" width="4" style="1" hidden="1" customWidth="1"/>
    <col min="11803" max="11803" width="3.25" style="1" hidden="1" customWidth="1"/>
    <col min="11804" max="12033" width="9" style="1" hidden="1" customWidth="1"/>
    <col min="12034" max="12034" width="2.5" style="1" hidden="1" customWidth="1"/>
    <col min="12035" max="12035" width="4.25" style="1" hidden="1" customWidth="1"/>
    <col min="12036" max="12036" width="2.875" style="1" hidden="1" customWidth="1"/>
    <col min="12037" max="12037" width="2.5" style="1" hidden="1" customWidth="1"/>
    <col min="12038" max="12038" width="2.875" style="1" hidden="1" customWidth="1"/>
    <col min="12039" max="12039" width="2.5" style="1" hidden="1" customWidth="1"/>
    <col min="12040" max="12041" width="2.875" style="1" hidden="1" customWidth="1"/>
    <col min="12042" max="12042" width="3.5" style="1" hidden="1" customWidth="1"/>
    <col min="12043" max="12043" width="4.125" style="1" hidden="1" customWidth="1"/>
    <col min="12044" max="12044" width="3.25" style="1" hidden="1" customWidth="1"/>
    <col min="12045" max="12045" width="4.625" style="1" hidden="1" customWidth="1"/>
    <col min="12046" max="12046" width="4.375" style="1" hidden="1" customWidth="1"/>
    <col min="12047" max="12047" width="4.25" style="1" hidden="1" customWidth="1"/>
    <col min="12048" max="12048" width="1" style="1" hidden="1" customWidth="1"/>
    <col min="12049" max="12049" width="3" style="1" hidden="1" customWidth="1"/>
    <col min="12050" max="12050" width="4.375" style="1" hidden="1" customWidth="1"/>
    <col min="12051" max="12051" width="4.125" style="1" hidden="1" customWidth="1"/>
    <col min="12052" max="12052" width="3.375" style="1" hidden="1" customWidth="1"/>
    <col min="12053" max="12053" width="5" style="1" hidden="1" customWidth="1"/>
    <col min="12054" max="12056" width="3" style="1" hidden="1" customWidth="1"/>
    <col min="12057" max="12057" width="2.625" style="1" hidden="1" customWidth="1"/>
    <col min="12058" max="12058" width="4" style="1" hidden="1" customWidth="1"/>
    <col min="12059" max="12059" width="3.25" style="1" hidden="1" customWidth="1"/>
    <col min="12060" max="12289" width="9" style="1" hidden="1" customWidth="1"/>
    <col min="12290" max="12290" width="2.5" style="1" hidden="1" customWidth="1"/>
    <col min="12291" max="12291" width="4.25" style="1" hidden="1" customWidth="1"/>
    <col min="12292" max="12292" width="2.875" style="1" hidden="1" customWidth="1"/>
    <col min="12293" max="12293" width="2.5" style="1" hidden="1" customWidth="1"/>
    <col min="12294" max="12294" width="2.875" style="1" hidden="1" customWidth="1"/>
    <col min="12295" max="12295" width="2.5" style="1" hidden="1" customWidth="1"/>
    <col min="12296" max="12297" width="2.875" style="1" hidden="1" customWidth="1"/>
    <col min="12298" max="12298" width="3.5" style="1" hidden="1" customWidth="1"/>
    <col min="12299" max="12299" width="4.125" style="1" hidden="1" customWidth="1"/>
    <col min="12300" max="12300" width="3.25" style="1" hidden="1" customWidth="1"/>
    <col min="12301" max="12301" width="4.625" style="1" hidden="1" customWidth="1"/>
    <col min="12302" max="12302" width="4.375" style="1" hidden="1" customWidth="1"/>
    <col min="12303" max="12303" width="4.25" style="1" hidden="1" customWidth="1"/>
    <col min="12304" max="12304" width="1" style="1" hidden="1" customWidth="1"/>
    <col min="12305" max="12305" width="3" style="1" hidden="1" customWidth="1"/>
    <col min="12306" max="12306" width="4.375" style="1" hidden="1" customWidth="1"/>
    <col min="12307" max="12307" width="4.125" style="1" hidden="1" customWidth="1"/>
    <col min="12308" max="12308" width="3.375" style="1" hidden="1" customWidth="1"/>
    <col min="12309" max="12309" width="5" style="1" hidden="1" customWidth="1"/>
    <col min="12310" max="12312" width="3" style="1" hidden="1" customWidth="1"/>
    <col min="12313" max="12313" width="2.625" style="1" hidden="1" customWidth="1"/>
    <col min="12314" max="12314" width="4" style="1" hidden="1" customWidth="1"/>
    <col min="12315" max="12315" width="3.25" style="1" hidden="1" customWidth="1"/>
    <col min="12316" max="12545" width="9" style="1" hidden="1" customWidth="1"/>
    <col min="12546" max="12546" width="2.5" style="1" hidden="1" customWidth="1"/>
    <col min="12547" max="12547" width="4.25" style="1" hidden="1" customWidth="1"/>
    <col min="12548" max="12548" width="2.875" style="1" hidden="1" customWidth="1"/>
    <col min="12549" max="12549" width="2.5" style="1" hidden="1" customWidth="1"/>
    <col min="12550" max="12550" width="2.875" style="1" hidden="1" customWidth="1"/>
    <col min="12551" max="12551" width="2.5" style="1" hidden="1" customWidth="1"/>
    <col min="12552" max="12553" width="2.875" style="1" hidden="1" customWidth="1"/>
    <col min="12554" max="12554" width="3.5" style="1" hidden="1" customWidth="1"/>
    <col min="12555" max="12555" width="4.125" style="1" hidden="1" customWidth="1"/>
    <col min="12556" max="12556" width="3.25" style="1" hidden="1" customWidth="1"/>
    <col min="12557" max="12557" width="4.625" style="1" hidden="1" customWidth="1"/>
    <col min="12558" max="12558" width="4.375" style="1" hidden="1" customWidth="1"/>
    <col min="12559" max="12559" width="4.25" style="1" hidden="1" customWidth="1"/>
    <col min="12560" max="12560" width="1" style="1" hidden="1" customWidth="1"/>
    <col min="12561" max="12561" width="3" style="1" hidden="1" customWidth="1"/>
    <col min="12562" max="12562" width="4.375" style="1" hidden="1" customWidth="1"/>
    <col min="12563" max="12563" width="4.125" style="1" hidden="1" customWidth="1"/>
    <col min="12564" max="12564" width="3.375" style="1" hidden="1" customWidth="1"/>
    <col min="12565" max="12565" width="5" style="1" hidden="1" customWidth="1"/>
    <col min="12566" max="12568" width="3" style="1" hidden="1" customWidth="1"/>
    <col min="12569" max="12569" width="2.625" style="1" hidden="1" customWidth="1"/>
    <col min="12570" max="12570" width="4" style="1" hidden="1" customWidth="1"/>
    <col min="12571" max="12571" width="3.25" style="1" hidden="1" customWidth="1"/>
    <col min="12572" max="12801" width="9" style="1" hidden="1" customWidth="1"/>
    <col min="12802" max="12802" width="2.5" style="1" hidden="1" customWidth="1"/>
    <col min="12803" max="12803" width="4.25" style="1" hidden="1" customWidth="1"/>
    <col min="12804" max="12804" width="2.875" style="1" hidden="1" customWidth="1"/>
    <col min="12805" max="12805" width="2.5" style="1" hidden="1" customWidth="1"/>
    <col min="12806" max="12806" width="2.875" style="1" hidden="1" customWidth="1"/>
    <col min="12807" max="12807" width="2.5" style="1" hidden="1" customWidth="1"/>
    <col min="12808" max="12809" width="2.875" style="1" hidden="1" customWidth="1"/>
    <col min="12810" max="12810" width="3.5" style="1" hidden="1" customWidth="1"/>
    <col min="12811" max="12811" width="4.125" style="1" hidden="1" customWidth="1"/>
    <col min="12812" max="12812" width="3.25" style="1" hidden="1" customWidth="1"/>
    <col min="12813" max="12813" width="4.625" style="1" hidden="1" customWidth="1"/>
    <col min="12814" max="12814" width="4.375" style="1" hidden="1" customWidth="1"/>
    <col min="12815" max="12815" width="4.25" style="1" hidden="1" customWidth="1"/>
    <col min="12816" max="12816" width="1" style="1" hidden="1" customWidth="1"/>
    <col min="12817" max="12817" width="3" style="1" hidden="1" customWidth="1"/>
    <col min="12818" max="12818" width="4.375" style="1" hidden="1" customWidth="1"/>
    <col min="12819" max="12819" width="4.125" style="1" hidden="1" customWidth="1"/>
    <col min="12820" max="12820" width="3.375" style="1" hidden="1" customWidth="1"/>
    <col min="12821" max="12821" width="5" style="1" hidden="1" customWidth="1"/>
    <col min="12822" max="12824" width="3" style="1" hidden="1" customWidth="1"/>
    <col min="12825" max="12825" width="2.625" style="1" hidden="1" customWidth="1"/>
    <col min="12826" max="12826" width="4" style="1" hidden="1" customWidth="1"/>
    <col min="12827" max="12827" width="3.25" style="1" hidden="1" customWidth="1"/>
    <col min="12828" max="13057" width="9" style="1" hidden="1" customWidth="1"/>
    <col min="13058" max="13058" width="2.5" style="1" hidden="1" customWidth="1"/>
    <col min="13059" max="13059" width="4.25" style="1" hidden="1" customWidth="1"/>
    <col min="13060" max="13060" width="2.875" style="1" hidden="1" customWidth="1"/>
    <col min="13061" max="13061" width="2.5" style="1" hidden="1" customWidth="1"/>
    <col min="13062" max="13062" width="2.875" style="1" hidden="1" customWidth="1"/>
    <col min="13063" max="13063" width="2.5" style="1" hidden="1" customWidth="1"/>
    <col min="13064" max="13065" width="2.875" style="1" hidden="1" customWidth="1"/>
    <col min="13066" max="13066" width="3.5" style="1" hidden="1" customWidth="1"/>
    <col min="13067" max="13067" width="4.125" style="1" hidden="1" customWidth="1"/>
    <col min="13068" max="13068" width="3.25" style="1" hidden="1" customWidth="1"/>
    <col min="13069" max="13069" width="4.625" style="1" hidden="1" customWidth="1"/>
    <col min="13070" max="13070" width="4.375" style="1" hidden="1" customWidth="1"/>
    <col min="13071" max="13071" width="4.25" style="1" hidden="1" customWidth="1"/>
    <col min="13072" max="13072" width="1" style="1" hidden="1" customWidth="1"/>
    <col min="13073" max="13073" width="3" style="1" hidden="1" customWidth="1"/>
    <col min="13074" max="13074" width="4.375" style="1" hidden="1" customWidth="1"/>
    <col min="13075" max="13075" width="4.125" style="1" hidden="1" customWidth="1"/>
    <col min="13076" max="13076" width="3.375" style="1" hidden="1" customWidth="1"/>
    <col min="13077" max="13077" width="5" style="1" hidden="1" customWidth="1"/>
    <col min="13078" max="13080" width="3" style="1" hidden="1" customWidth="1"/>
    <col min="13081" max="13081" width="2.625" style="1" hidden="1" customWidth="1"/>
    <col min="13082" max="13082" width="4" style="1" hidden="1" customWidth="1"/>
    <col min="13083" max="13083" width="3.25" style="1" hidden="1" customWidth="1"/>
    <col min="13084" max="13313" width="9" style="1" hidden="1" customWidth="1"/>
    <col min="13314" max="13314" width="2.5" style="1" hidden="1" customWidth="1"/>
    <col min="13315" max="13315" width="4.25" style="1" hidden="1" customWidth="1"/>
    <col min="13316" max="13316" width="2.875" style="1" hidden="1" customWidth="1"/>
    <col min="13317" max="13317" width="2.5" style="1" hidden="1" customWidth="1"/>
    <col min="13318" max="13318" width="2.875" style="1" hidden="1" customWidth="1"/>
    <col min="13319" max="13319" width="2.5" style="1" hidden="1" customWidth="1"/>
    <col min="13320" max="13321" width="2.875" style="1" hidden="1" customWidth="1"/>
    <col min="13322" max="13322" width="3.5" style="1" hidden="1" customWidth="1"/>
    <col min="13323" max="13323" width="4.125" style="1" hidden="1" customWidth="1"/>
    <col min="13324" max="13324" width="3.25" style="1" hidden="1" customWidth="1"/>
    <col min="13325" max="13325" width="4.625" style="1" hidden="1" customWidth="1"/>
    <col min="13326" max="13326" width="4.375" style="1" hidden="1" customWidth="1"/>
    <col min="13327" max="13327" width="4.25" style="1" hidden="1" customWidth="1"/>
    <col min="13328" max="13328" width="1" style="1" hidden="1" customWidth="1"/>
    <col min="13329" max="13329" width="3" style="1" hidden="1" customWidth="1"/>
    <col min="13330" max="13330" width="4.375" style="1" hidden="1" customWidth="1"/>
    <col min="13331" max="13331" width="4.125" style="1" hidden="1" customWidth="1"/>
    <col min="13332" max="13332" width="3.375" style="1" hidden="1" customWidth="1"/>
    <col min="13333" max="13333" width="5" style="1" hidden="1" customWidth="1"/>
    <col min="13334" max="13336" width="3" style="1" hidden="1" customWidth="1"/>
    <col min="13337" max="13337" width="2.625" style="1" hidden="1" customWidth="1"/>
    <col min="13338" max="13338" width="4" style="1" hidden="1" customWidth="1"/>
    <col min="13339" max="13339" width="3.25" style="1" hidden="1" customWidth="1"/>
    <col min="13340" max="13569" width="9" style="1" hidden="1" customWidth="1"/>
    <col min="13570" max="13570" width="2.5" style="1" hidden="1" customWidth="1"/>
    <col min="13571" max="13571" width="4.25" style="1" hidden="1" customWidth="1"/>
    <col min="13572" max="13572" width="2.875" style="1" hidden="1" customWidth="1"/>
    <col min="13573" max="13573" width="2.5" style="1" hidden="1" customWidth="1"/>
    <col min="13574" max="13574" width="2.875" style="1" hidden="1" customWidth="1"/>
    <col min="13575" max="13575" width="2.5" style="1" hidden="1" customWidth="1"/>
    <col min="13576" max="13577" width="2.875" style="1" hidden="1" customWidth="1"/>
    <col min="13578" max="13578" width="3.5" style="1" hidden="1" customWidth="1"/>
    <col min="13579" max="13579" width="4.125" style="1" hidden="1" customWidth="1"/>
    <col min="13580" max="13580" width="3.25" style="1" hidden="1" customWidth="1"/>
    <col min="13581" max="13581" width="4.625" style="1" hidden="1" customWidth="1"/>
    <col min="13582" max="13582" width="4.375" style="1" hidden="1" customWidth="1"/>
    <col min="13583" max="13583" width="4.25" style="1" hidden="1" customWidth="1"/>
    <col min="13584" max="13584" width="1" style="1" hidden="1" customWidth="1"/>
    <col min="13585" max="13585" width="3" style="1" hidden="1" customWidth="1"/>
    <col min="13586" max="13586" width="4.375" style="1" hidden="1" customWidth="1"/>
    <col min="13587" max="13587" width="4.125" style="1" hidden="1" customWidth="1"/>
    <col min="13588" max="13588" width="3.375" style="1" hidden="1" customWidth="1"/>
    <col min="13589" max="13589" width="5" style="1" hidden="1" customWidth="1"/>
    <col min="13590" max="13592" width="3" style="1" hidden="1" customWidth="1"/>
    <col min="13593" max="13593" width="2.625" style="1" hidden="1" customWidth="1"/>
    <col min="13594" max="13594" width="4" style="1" hidden="1" customWidth="1"/>
    <col min="13595" max="13595" width="3.25" style="1" hidden="1" customWidth="1"/>
    <col min="13596" max="13825" width="9" style="1" hidden="1" customWidth="1"/>
    <col min="13826" max="13826" width="2.5" style="1" hidden="1" customWidth="1"/>
    <col min="13827" max="13827" width="4.25" style="1" hidden="1" customWidth="1"/>
    <col min="13828" max="13828" width="2.875" style="1" hidden="1" customWidth="1"/>
    <col min="13829" max="13829" width="2.5" style="1" hidden="1" customWidth="1"/>
    <col min="13830" max="13830" width="2.875" style="1" hidden="1" customWidth="1"/>
    <col min="13831" max="13831" width="2.5" style="1" hidden="1" customWidth="1"/>
    <col min="13832" max="13833" width="2.875" style="1" hidden="1" customWidth="1"/>
    <col min="13834" max="13834" width="3.5" style="1" hidden="1" customWidth="1"/>
    <col min="13835" max="13835" width="4.125" style="1" hidden="1" customWidth="1"/>
    <col min="13836" max="13836" width="3.25" style="1" hidden="1" customWidth="1"/>
    <col min="13837" max="13837" width="4.625" style="1" hidden="1" customWidth="1"/>
    <col min="13838" max="13838" width="4.375" style="1" hidden="1" customWidth="1"/>
    <col min="13839" max="13839" width="4.25" style="1" hidden="1" customWidth="1"/>
    <col min="13840" max="13840" width="1" style="1" hidden="1" customWidth="1"/>
    <col min="13841" max="13841" width="3" style="1" hidden="1" customWidth="1"/>
    <col min="13842" max="13842" width="4.375" style="1" hidden="1" customWidth="1"/>
    <col min="13843" max="13843" width="4.125" style="1" hidden="1" customWidth="1"/>
    <col min="13844" max="13844" width="3.375" style="1" hidden="1" customWidth="1"/>
    <col min="13845" max="13845" width="5" style="1" hidden="1" customWidth="1"/>
    <col min="13846" max="13848" width="3" style="1" hidden="1" customWidth="1"/>
    <col min="13849" max="13849" width="2.625" style="1" hidden="1" customWidth="1"/>
    <col min="13850" max="13850" width="4" style="1" hidden="1" customWidth="1"/>
    <col min="13851" max="13851" width="3.25" style="1" hidden="1" customWidth="1"/>
    <col min="13852" max="14081" width="9" style="1" hidden="1" customWidth="1"/>
    <col min="14082" max="14082" width="2.5" style="1" hidden="1" customWidth="1"/>
    <col min="14083" max="14083" width="4.25" style="1" hidden="1" customWidth="1"/>
    <col min="14084" max="14084" width="2.875" style="1" hidden="1" customWidth="1"/>
    <col min="14085" max="14085" width="2.5" style="1" hidden="1" customWidth="1"/>
    <col min="14086" max="14086" width="2.875" style="1" hidden="1" customWidth="1"/>
    <col min="14087" max="14087" width="2.5" style="1" hidden="1" customWidth="1"/>
    <col min="14088" max="14089" width="2.875" style="1" hidden="1" customWidth="1"/>
    <col min="14090" max="14090" width="3.5" style="1" hidden="1" customWidth="1"/>
    <col min="14091" max="14091" width="4.125" style="1" hidden="1" customWidth="1"/>
    <col min="14092" max="14092" width="3.25" style="1" hidden="1" customWidth="1"/>
    <col min="14093" max="14093" width="4.625" style="1" hidden="1" customWidth="1"/>
    <col min="14094" max="14094" width="4.375" style="1" hidden="1" customWidth="1"/>
    <col min="14095" max="14095" width="4.25" style="1" hidden="1" customWidth="1"/>
    <col min="14096" max="14096" width="1" style="1" hidden="1" customWidth="1"/>
    <col min="14097" max="14097" width="3" style="1" hidden="1" customWidth="1"/>
    <col min="14098" max="14098" width="4.375" style="1" hidden="1" customWidth="1"/>
    <col min="14099" max="14099" width="4.125" style="1" hidden="1" customWidth="1"/>
    <col min="14100" max="14100" width="3.375" style="1" hidden="1" customWidth="1"/>
    <col min="14101" max="14101" width="5" style="1" hidden="1" customWidth="1"/>
    <col min="14102" max="14104" width="3" style="1" hidden="1" customWidth="1"/>
    <col min="14105" max="14105" width="2.625" style="1" hidden="1" customWidth="1"/>
    <col min="14106" max="14106" width="4" style="1" hidden="1" customWidth="1"/>
    <col min="14107" max="14107" width="3.25" style="1" hidden="1" customWidth="1"/>
    <col min="14108" max="14337" width="9" style="1" hidden="1" customWidth="1"/>
    <col min="14338" max="14338" width="2.5" style="1" hidden="1" customWidth="1"/>
    <col min="14339" max="14339" width="4.25" style="1" hidden="1" customWidth="1"/>
    <col min="14340" max="14340" width="2.875" style="1" hidden="1" customWidth="1"/>
    <col min="14341" max="14341" width="2.5" style="1" hidden="1" customWidth="1"/>
    <col min="14342" max="14342" width="2.875" style="1" hidden="1" customWidth="1"/>
    <col min="14343" max="14343" width="2.5" style="1" hidden="1" customWidth="1"/>
    <col min="14344" max="14345" width="2.875" style="1" hidden="1" customWidth="1"/>
    <col min="14346" max="14346" width="3.5" style="1" hidden="1" customWidth="1"/>
    <col min="14347" max="14347" width="4.125" style="1" hidden="1" customWidth="1"/>
    <col min="14348" max="14348" width="3.25" style="1" hidden="1" customWidth="1"/>
    <col min="14349" max="14349" width="4.625" style="1" hidden="1" customWidth="1"/>
    <col min="14350" max="14350" width="4.375" style="1" hidden="1" customWidth="1"/>
    <col min="14351" max="14351" width="4.25" style="1" hidden="1" customWidth="1"/>
    <col min="14352" max="14352" width="1" style="1" hidden="1" customWidth="1"/>
    <col min="14353" max="14353" width="3" style="1" hidden="1" customWidth="1"/>
    <col min="14354" max="14354" width="4.375" style="1" hidden="1" customWidth="1"/>
    <col min="14355" max="14355" width="4.125" style="1" hidden="1" customWidth="1"/>
    <col min="14356" max="14356" width="3.375" style="1" hidden="1" customWidth="1"/>
    <col min="14357" max="14357" width="5" style="1" hidden="1" customWidth="1"/>
    <col min="14358" max="14360" width="3" style="1" hidden="1" customWidth="1"/>
    <col min="14361" max="14361" width="2.625" style="1" hidden="1" customWidth="1"/>
    <col min="14362" max="14362" width="4" style="1" hidden="1" customWidth="1"/>
    <col min="14363" max="14363" width="3.25" style="1" hidden="1" customWidth="1"/>
    <col min="14364" max="14593" width="9" style="1" hidden="1" customWidth="1"/>
    <col min="14594" max="14594" width="2.5" style="1" hidden="1" customWidth="1"/>
    <col min="14595" max="14595" width="4.25" style="1" hidden="1" customWidth="1"/>
    <col min="14596" max="14596" width="2.875" style="1" hidden="1" customWidth="1"/>
    <col min="14597" max="14597" width="2.5" style="1" hidden="1" customWidth="1"/>
    <col min="14598" max="14598" width="2.875" style="1" hidden="1" customWidth="1"/>
    <col min="14599" max="14599" width="2.5" style="1" hidden="1" customWidth="1"/>
    <col min="14600" max="14601" width="2.875" style="1" hidden="1" customWidth="1"/>
    <col min="14602" max="14602" width="3.5" style="1" hidden="1" customWidth="1"/>
    <col min="14603" max="14603" width="4.125" style="1" hidden="1" customWidth="1"/>
    <col min="14604" max="14604" width="3.25" style="1" hidden="1" customWidth="1"/>
    <col min="14605" max="14605" width="4.625" style="1" hidden="1" customWidth="1"/>
    <col min="14606" max="14606" width="4.375" style="1" hidden="1" customWidth="1"/>
    <col min="14607" max="14607" width="4.25" style="1" hidden="1" customWidth="1"/>
    <col min="14608" max="14608" width="1" style="1" hidden="1" customWidth="1"/>
    <col min="14609" max="14609" width="3" style="1" hidden="1" customWidth="1"/>
    <col min="14610" max="14610" width="4.375" style="1" hidden="1" customWidth="1"/>
    <col min="14611" max="14611" width="4.125" style="1" hidden="1" customWidth="1"/>
    <col min="14612" max="14612" width="3.375" style="1" hidden="1" customWidth="1"/>
    <col min="14613" max="14613" width="5" style="1" hidden="1" customWidth="1"/>
    <col min="14614" max="14616" width="3" style="1" hidden="1" customWidth="1"/>
    <col min="14617" max="14617" width="2.625" style="1" hidden="1" customWidth="1"/>
    <col min="14618" max="14618" width="4" style="1" hidden="1" customWidth="1"/>
    <col min="14619" max="14619" width="3.25" style="1" hidden="1" customWidth="1"/>
    <col min="14620" max="14849" width="9" style="1" hidden="1" customWidth="1"/>
    <col min="14850" max="14850" width="2.5" style="1" hidden="1" customWidth="1"/>
    <col min="14851" max="14851" width="4.25" style="1" hidden="1" customWidth="1"/>
    <col min="14852" max="14852" width="2.875" style="1" hidden="1" customWidth="1"/>
    <col min="14853" max="14853" width="2.5" style="1" hidden="1" customWidth="1"/>
    <col min="14854" max="14854" width="2.875" style="1" hidden="1" customWidth="1"/>
    <col min="14855" max="14855" width="2.5" style="1" hidden="1" customWidth="1"/>
    <col min="14856" max="14857" width="2.875" style="1" hidden="1" customWidth="1"/>
    <col min="14858" max="14858" width="3.5" style="1" hidden="1" customWidth="1"/>
    <col min="14859" max="14859" width="4.125" style="1" hidden="1" customWidth="1"/>
    <col min="14860" max="14860" width="3.25" style="1" hidden="1" customWidth="1"/>
    <col min="14861" max="14861" width="4.625" style="1" hidden="1" customWidth="1"/>
    <col min="14862" max="14862" width="4.375" style="1" hidden="1" customWidth="1"/>
    <col min="14863" max="14863" width="4.25" style="1" hidden="1" customWidth="1"/>
    <col min="14864" max="14864" width="1" style="1" hidden="1" customWidth="1"/>
    <col min="14865" max="14865" width="3" style="1" hidden="1" customWidth="1"/>
    <col min="14866" max="14866" width="4.375" style="1" hidden="1" customWidth="1"/>
    <col min="14867" max="14867" width="4.125" style="1" hidden="1" customWidth="1"/>
    <col min="14868" max="14868" width="3.375" style="1" hidden="1" customWidth="1"/>
    <col min="14869" max="14869" width="5" style="1" hidden="1" customWidth="1"/>
    <col min="14870" max="14872" width="3" style="1" hidden="1" customWidth="1"/>
    <col min="14873" max="14873" width="2.625" style="1" hidden="1" customWidth="1"/>
    <col min="14874" max="14874" width="4" style="1" hidden="1" customWidth="1"/>
    <col min="14875" max="14875" width="3.25" style="1" hidden="1" customWidth="1"/>
    <col min="14876" max="15105" width="9" style="1" hidden="1" customWidth="1"/>
    <col min="15106" max="15106" width="2.5" style="1" hidden="1" customWidth="1"/>
    <col min="15107" max="15107" width="4.25" style="1" hidden="1" customWidth="1"/>
    <col min="15108" max="15108" width="2.875" style="1" hidden="1" customWidth="1"/>
    <col min="15109" max="15109" width="2.5" style="1" hidden="1" customWidth="1"/>
    <col min="15110" max="15110" width="2.875" style="1" hidden="1" customWidth="1"/>
    <col min="15111" max="15111" width="2.5" style="1" hidden="1" customWidth="1"/>
    <col min="15112" max="15113" width="2.875" style="1" hidden="1" customWidth="1"/>
    <col min="15114" max="15114" width="3.5" style="1" hidden="1" customWidth="1"/>
    <col min="15115" max="15115" width="4.125" style="1" hidden="1" customWidth="1"/>
    <col min="15116" max="15116" width="3.25" style="1" hidden="1" customWidth="1"/>
    <col min="15117" max="15117" width="4.625" style="1" hidden="1" customWidth="1"/>
    <col min="15118" max="15118" width="4.375" style="1" hidden="1" customWidth="1"/>
    <col min="15119" max="15119" width="4.25" style="1" hidden="1" customWidth="1"/>
    <col min="15120" max="15120" width="1" style="1" hidden="1" customWidth="1"/>
    <col min="15121" max="15121" width="3" style="1" hidden="1" customWidth="1"/>
    <col min="15122" max="15122" width="4.375" style="1" hidden="1" customWidth="1"/>
    <col min="15123" max="15123" width="4.125" style="1" hidden="1" customWidth="1"/>
    <col min="15124" max="15124" width="3.375" style="1" hidden="1" customWidth="1"/>
    <col min="15125" max="15125" width="5" style="1" hidden="1" customWidth="1"/>
    <col min="15126" max="15128" width="3" style="1" hidden="1" customWidth="1"/>
    <col min="15129" max="15129" width="2.625" style="1" hidden="1" customWidth="1"/>
    <col min="15130" max="15130" width="4" style="1" hidden="1" customWidth="1"/>
    <col min="15131" max="15131" width="3.25" style="1" hidden="1" customWidth="1"/>
    <col min="15132" max="15361" width="9" style="1" hidden="1" customWidth="1"/>
    <col min="15362" max="15362" width="2.5" style="1" hidden="1" customWidth="1"/>
    <col min="15363" max="15363" width="4.25" style="1" hidden="1" customWidth="1"/>
    <col min="15364" max="15364" width="2.875" style="1" hidden="1" customWidth="1"/>
    <col min="15365" max="15365" width="2.5" style="1" hidden="1" customWidth="1"/>
    <col min="15366" max="15366" width="2.875" style="1" hidden="1" customWidth="1"/>
    <col min="15367" max="15367" width="2.5" style="1" hidden="1" customWidth="1"/>
    <col min="15368" max="15369" width="2.875" style="1" hidden="1" customWidth="1"/>
    <col min="15370" max="15370" width="3.5" style="1" hidden="1" customWidth="1"/>
    <col min="15371" max="15371" width="4.125" style="1" hidden="1" customWidth="1"/>
    <col min="15372" max="15372" width="3.25" style="1" hidden="1" customWidth="1"/>
    <col min="15373" max="15373" width="4.625" style="1" hidden="1" customWidth="1"/>
    <col min="15374" max="15374" width="4.375" style="1" hidden="1" customWidth="1"/>
    <col min="15375" max="15375" width="4.25" style="1" hidden="1" customWidth="1"/>
    <col min="15376" max="15376" width="1" style="1" hidden="1" customWidth="1"/>
    <col min="15377" max="15377" width="3" style="1" hidden="1" customWidth="1"/>
    <col min="15378" max="15378" width="4.375" style="1" hidden="1" customWidth="1"/>
    <col min="15379" max="15379" width="4.125" style="1" hidden="1" customWidth="1"/>
    <col min="15380" max="15380" width="3.375" style="1" hidden="1" customWidth="1"/>
    <col min="15381" max="15381" width="5" style="1" hidden="1" customWidth="1"/>
    <col min="15382" max="15384" width="3" style="1" hidden="1" customWidth="1"/>
    <col min="15385" max="15385" width="2.625" style="1" hidden="1" customWidth="1"/>
    <col min="15386" max="15386" width="4" style="1" hidden="1" customWidth="1"/>
    <col min="15387" max="15387" width="3.25" style="1" hidden="1" customWidth="1"/>
    <col min="15388" max="15617" width="9" style="1" hidden="1" customWidth="1"/>
    <col min="15618" max="15618" width="2.5" style="1" hidden="1" customWidth="1"/>
    <col min="15619" max="15619" width="4.25" style="1" hidden="1" customWidth="1"/>
    <col min="15620" max="15620" width="2.875" style="1" hidden="1" customWidth="1"/>
    <col min="15621" max="15621" width="2.5" style="1" hidden="1" customWidth="1"/>
    <col min="15622" max="15622" width="2.875" style="1" hidden="1" customWidth="1"/>
    <col min="15623" max="15623" width="2.5" style="1" hidden="1" customWidth="1"/>
    <col min="15624" max="15625" width="2.875" style="1" hidden="1" customWidth="1"/>
    <col min="15626" max="15626" width="3.5" style="1" hidden="1" customWidth="1"/>
    <col min="15627" max="15627" width="4.125" style="1" hidden="1" customWidth="1"/>
    <col min="15628" max="15628" width="3.25" style="1" hidden="1" customWidth="1"/>
    <col min="15629" max="15629" width="4.625" style="1" hidden="1" customWidth="1"/>
    <col min="15630" max="15630" width="4.375" style="1" hidden="1" customWidth="1"/>
    <col min="15631" max="15631" width="4.25" style="1" hidden="1" customWidth="1"/>
    <col min="15632" max="15632" width="1" style="1" hidden="1" customWidth="1"/>
    <col min="15633" max="15633" width="3" style="1" hidden="1" customWidth="1"/>
    <col min="15634" max="15634" width="4.375" style="1" hidden="1" customWidth="1"/>
    <col min="15635" max="15635" width="4.125" style="1" hidden="1" customWidth="1"/>
    <col min="15636" max="15636" width="3.375" style="1" hidden="1" customWidth="1"/>
    <col min="15637" max="15637" width="5" style="1" hidden="1" customWidth="1"/>
    <col min="15638" max="15640" width="3" style="1" hidden="1" customWidth="1"/>
    <col min="15641" max="15641" width="2.625" style="1" hidden="1" customWidth="1"/>
    <col min="15642" max="15642" width="4" style="1" hidden="1" customWidth="1"/>
    <col min="15643" max="15643" width="3.25" style="1" hidden="1" customWidth="1"/>
    <col min="15644" max="15873" width="9" style="1" hidden="1" customWidth="1"/>
    <col min="15874" max="15874" width="2.5" style="1" hidden="1" customWidth="1"/>
    <col min="15875" max="15875" width="4.25" style="1" hidden="1" customWidth="1"/>
    <col min="15876" max="15876" width="2.875" style="1" hidden="1" customWidth="1"/>
    <col min="15877" max="15877" width="2.5" style="1" hidden="1" customWidth="1"/>
    <col min="15878" max="15878" width="2.875" style="1" hidden="1" customWidth="1"/>
    <col min="15879" max="15879" width="2.5" style="1" hidden="1" customWidth="1"/>
    <col min="15880" max="15881" width="2.875" style="1" hidden="1" customWidth="1"/>
    <col min="15882" max="15882" width="3.5" style="1" hidden="1" customWidth="1"/>
    <col min="15883" max="15883" width="4.125" style="1" hidden="1" customWidth="1"/>
    <col min="15884" max="15884" width="3.25" style="1" hidden="1" customWidth="1"/>
    <col min="15885" max="15885" width="4.625" style="1" hidden="1" customWidth="1"/>
    <col min="15886" max="15886" width="4.375" style="1" hidden="1" customWidth="1"/>
    <col min="15887" max="15887" width="4.25" style="1" hidden="1" customWidth="1"/>
    <col min="15888" max="15888" width="1" style="1" hidden="1" customWidth="1"/>
    <col min="15889" max="15889" width="3" style="1" hidden="1" customWidth="1"/>
    <col min="15890" max="15890" width="4.375" style="1" hidden="1" customWidth="1"/>
    <col min="15891" max="15891" width="4.125" style="1" hidden="1" customWidth="1"/>
    <col min="15892" max="15892" width="3.375" style="1" hidden="1" customWidth="1"/>
    <col min="15893" max="15893" width="5" style="1" hidden="1" customWidth="1"/>
    <col min="15894" max="15896" width="3" style="1" hidden="1" customWidth="1"/>
    <col min="15897" max="15897" width="2.625" style="1" hidden="1" customWidth="1"/>
    <col min="15898" max="15898" width="4" style="1" hidden="1" customWidth="1"/>
    <col min="15899" max="15899" width="3.25" style="1" hidden="1" customWidth="1"/>
    <col min="15900" max="16129" width="9" style="1" hidden="1" customWidth="1"/>
    <col min="16130" max="16130" width="2.5" style="1" hidden="1" customWidth="1"/>
    <col min="16131" max="16131" width="4.25" style="1" hidden="1" customWidth="1"/>
    <col min="16132" max="16132" width="2.875" style="1" hidden="1" customWidth="1"/>
    <col min="16133" max="16133" width="2.5" style="1" hidden="1" customWidth="1"/>
    <col min="16134" max="16134" width="2.875" style="1" hidden="1" customWidth="1"/>
    <col min="16135" max="16135" width="2.5" style="1" hidden="1" customWidth="1"/>
    <col min="16136" max="16137" width="2.875" style="1" hidden="1" customWidth="1"/>
    <col min="16138" max="16138" width="3.5" style="1" hidden="1" customWidth="1"/>
    <col min="16139" max="16139" width="4.125" style="1" hidden="1" customWidth="1"/>
    <col min="16140" max="16140" width="3.25" style="1" hidden="1" customWidth="1"/>
    <col min="16141" max="16141" width="4.625" style="1" hidden="1" customWidth="1"/>
    <col min="16142" max="16142" width="4.375" style="1" hidden="1" customWidth="1"/>
    <col min="16143" max="16143" width="4.25" style="1" hidden="1" customWidth="1"/>
    <col min="16144" max="16144" width="1" style="1" hidden="1" customWidth="1"/>
    <col min="16145" max="16145" width="3" style="1" hidden="1" customWidth="1"/>
    <col min="16146" max="16146" width="4.375" style="1" hidden="1" customWidth="1"/>
    <col min="16147" max="16147" width="4.125" style="1" hidden="1" customWidth="1"/>
    <col min="16148" max="16148" width="3.375" style="1" hidden="1" customWidth="1"/>
    <col min="16149" max="16149" width="5" style="1" hidden="1" customWidth="1"/>
    <col min="16150" max="16152" width="3" style="1" hidden="1" customWidth="1"/>
    <col min="16153" max="16153" width="2.625" style="1" hidden="1" customWidth="1"/>
    <col min="16154" max="16154" width="4" style="1" hidden="1" customWidth="1"/>
    <col min="16155" max="16155" width="3.25" style="1" hidden="1" customWidth="1"/>
    <col min="16156" max="16159" width="0" style="1" hidden="1" customWidth="1"/>
    <col min="16160" max="16384" width="9" style="1" hidden="1" customWidth="1"/>
  </cols>
  <sheetData>
    <row r="1" spans="1:27" ht="6.75" customHeight="1" x14ac:dyDescent="0.15">
      <c r="A1" s="3"/>
      <c r="B1" s="3"/>
      <c r="C1" s="263"/>
      <c r="D1" s="263"/>
      <c r="E1" s="3"/>
      <c r="F1" s="3"/>
      <c r="G1" s="3"/>
      <c r="H1" s="3"/>
      <c r="I1" s="3"/>
      <c r="J1" s="3"/>
      <c r="K1" s="3"/>
      <c r="L1" s="3"/>
      <c r="M1" s="3"/>
      <c r="N1" s="3"/>
      <c r="O1" s="3"/>
      <c r="P1" s="3"/>
      <c r="Q1" s="3"/>
      <c r="R1" s="3"/>
      <c r="S1" s="3"/>
      <c r="T1" s="3"/>
      <c r="U1" s="3"/>
      <c r="V1" s="3"/>
      <c r="W1" s="3"/>
      <c r="X1" s="3"/>
      <c r="Y1" s="3"/>
      <c r="Z1" s="3"/>
      <c r="AA1" s="3"/>
    </row>
    <row r="2" spans="1:27" x14ac:dyDescent="0.15">
      <c r="A2" s="264" t="s">
        <v>162</v>
      </c>
      <c r="B2" s="265"/>
      <c r="C2" s="266">
        <v>7</v>
      </c>
      <c r="D2" s="267"/>
      <c r="E2" s="20" t="s">
        <v>10</v>
      </c>
      <c r="F2" s="20"/>
      <c r="G2" s="20"/>
      <c r="H2" s="20"/>
      <c r="I2" s="20"/>
      <c r="J2" s="20"/>
      <c r="K2" s="20"/>
      <c r="L2" s="20"/>
      <c r="M2" s="20"/>
      <c r="N2" s="20"/>
      <c r="O2" s="20"/>
      <c r="P2" s="20"/>
      <c r="Q2" s="20"/>
      <c r="R2" s="20"/>
      <c r="S2" s="3"/>
      <c r="T2" s="3"/>
      <c r="U2" s="3"/>
      <c r="V2" s="3"/>
      <c r="W2" s="3"/>
      <c r="X2" s="3"/>
      <c r="Y2" s="3"/>
      <c r="Z2" s="3"/>
      <c r="AA2" s="3"/>
    </row>
    <row r="3" spans="1:27" x14ac:dyDescent="0.15">
      <c r="A3" s="4"/>
      <c r="B3" s="9"/>
      <c r="C3" s="15" t="s">
        <v>138</v>
      </c>
      <c r="D3" s="16"/>
      <c r="E3" s="3"/>
      <c r="F3" s="3"/>
      <c r="G3" s="3"/>
      <c r="H3" s="3"/>
      <c r="I3" s="3"/>
      <c r="J3" s="3"/>
      <c r="K3" s="3"/>
      <c r="L3" s="3"/>
      <c r="M3" s="3"/>
      <c r="N3" s="3"/>
      <c r="O3" s="3"/>
      <c r="P3" s="3"/>
      <c r="Q3" s="3"/>
      <c r="R3" s="3"/>
      <c r="S3" s="3"/>
      <c r="T3" s="3"/>
      <c r="U3" s="3"/>
      <c r="V3" s="3"/>
      <c r="W3" s="3"/>
      <c r="X3" s="3"/>
      <c r="Y3" s="3"/>
      <c r="Z3" s="3"/>
      <c r="AA3" s="3"/>
    </row>
    <row r="4" spans="1:27" ht="10.5" customHeight="1" x14ac:dyDescent="0.15">
      <c r="A4" s="4"/>
      <c r="B4" s="9"/>
      <c r="C4" s="15"/>
      <c r="D4" s="16"/>
      <c r="E4" s="3"/>
      <c r="F4" s="3"/>
      <c r="G4" s="3"/>
      <c r="H4" s="3"/>
      <c r="I4" s="3"/>
      <c r="J4" s="3"/>
      <c r="K4" s="3"/>
      <c r="L4" s="3"/>
      <c r="M4" s="3"/>
      <c r="N4" s="3"/>
      <c r="O4" s="3"/>
      <c r="P4" s="3"/>
      <c r="Q4" s="3"/>
      <c r="R4" s="3"/>
      <c r="S4" s="3"/>
      <c r="T4" s="3"/>
      <c r="U4" s="3"/>
      <c r="V4" s="3"/>
      <c r="W4" s="3"/>
      <c r="X4" s="3"/>
      <c r="Y4" s="3"/>
      <c r="Z4" s="3"/>
      <c r="AA4" s="3"/>
    </row>
    <row r="5" spans="1:27" ht="15.75" customHeight="1" x14ac:dyDescent="0.15">
      <c r="A5" s="5" t="s">
        <v>139</v>
      </c>
      <c r="B5" s="9"/>
      <c r="C5" s="16"/>
      <c r="D5" s="16"/>
      <c r="E5" s="3"/>
      <c r="F5" s="3"/>
      <c r="G5" s="3"/>
      <c r="H5" s="3"/>
      <c r="I5" s="3"/>
      <c r="J5" s="3"/>
      <c r="K5" s="3"/>
      <c r="L5" s="3"/>
      <c r="M5" s="3"/>
      <c r="N5" s="3"/>
      <c r="O5" s="3"/>
      <c r="P5" s="3"/>
      <c r="Q5" s="3"/>
      <c r="R5" s="3"/>
      <c r="S5" s="3"/>
      <c r="T5" s="3"/>
      <c r="U5" s="3"/>
      <c r="V5" s="3"/>
      <c r="W5" s="3"/>
      <c r="X5" s="3"/>
      <c r="Y5" s="3"/>
      <c r="Z5" s="3"/>
      <c r="AA5" s="3"/>
    </row>
    <row r="6" spans="1:27" ht="15.75" customHeight="1" x14ac:dyDescent="0.15">
      <c r="A6" s="5"/>
      <c r="B6" s="10" t="s">
        <v>140</v>
      </c>
      <c r="C6" s="16"/>
      <c r="D6" s="16"/>
      <c r="E6" s="3"/>
      <c r="F6" s="3"/>
      <c r="G6" s="3"/>
      <c r="H6" s="3"/>
      <c r="I6" s="3"/>
      <c r="J6" s="3"/>
      <c r="K6" s="3"/>
      <c r="L6" s="3"/>
      <c r="M6" s="3"/>
      <c r="N6" s="3"/>
      <c r="O6" s="3"/>
      <c r="P6" s="3"/>
      <c r="Q6" s="3"/>
      <c r="R6" s="3"/>
      <c r="S6" s="3"/>
      <c r="T6" s="3"/>
      <c r="U6" s="3"/>
      <c r="V6" s="3"/>
      <c r="W6" s="3"/>
      <c r="X6" s="3"/>
      <c r="Y6" s="3"/>
      <c r="Z6" s="3"/>
      <c r="AA6" s="3"/>
    </row>
    <row r="7" spans="1:27" ht="15.75" customHeight="1" x14ac:dyDescent="0.15">
      <c r="A7" s="5" t="s">
        <v>100</v>
      </c>
      <c r="B7" s="11"/>
      <c r="C7" s="11"/>
      <c r="D7" s="11"/>
      <c r="E7" s="11"/>
      <c r="F7" s="11"/>
      <c r="G7" s="11"/>
      <c r="H7" s="11"/>
      <c r="I7" s="11"/>
      <c r="J7" s="11"/>
      <c r="K7" s="11"/>
      <c r="L7" s="11"/>
      <c r="M7" s="11"/>
      <c r="N7" s="11"/>
      <c r="O7" s="11"/>
      <c r="P7" s="11"/>
      <c r="Q7" s="11"/>
      <c r="R7" s="11"/>
      <c r="S7" s="11"/>
      <c r="T7" s="11"/>
      <c r="U7" s="11"/>
      <c r="V7" s="11"/>
      <c r="W7" s="11"/>
      <c r="X7" s="11"/>
      <c r="Y7" s="11"/>
      <c r="Z7" s="11"/>
      <c r="AA7" s="11"/>
    </row>
    <row r="8" spans="1:27" ht="20.25" customHeight="1" x14ac:dyDescent="0.15">
      <c r="A8" s="6" t="s">
        <v>5</v>
      </c>
      <c r="B8" s="6"/>
      <c r="C8" s="6"/>
      <c r="D8" s="6"/>
      <c r="E8" s="6"/>
      <c r="F8" s="6"/>
      <c r="G8" s="6"/>
      <c r="H8" s="6"/>
      <c r="I8" s="6"/>
      <c r="J8" s="6"/>
      <c r="K8" s="6"/>
      <c r="L8" s="6"/>
      <c r="M8" s="6"/>
      <c r="N8" s="6"/>
      <c r="O8" s="6"/>
      <c r="P8" s="6"/>
      <c r="Q8" s="6"/>
      <c r="R8" s="6"/>
      <c r="S8" s="6"/>
      <c r="T8" s="6"/>
      <c r="U8" s="6"/>
      <c r="V8" s="6"/>
      <c r="W8" s="6"/>
      <c r="X8" s="6"/>
      <c r="Y8" s="6"/>
      <c r="Z8" s="6"/>
    </row>
    <row r="9" spans="1:27" ht="20.25" customHeight="1" x14ac:dyDescent="0.15">
      <c r="A9" s="6"/>
      <c r="B9" s="6"/>
      <c r="C9" s="6"/>
      <c r="D9" s="6"/>
      <c r="E9" s="6"/>
      <c r="F9" s="6"/>
      <c r="G9" s="6"/>
      <c r="H9" s="6"/>
      <c r="I9" s="6"/>
      <c r="J9" s="6"/>
      <c r="K9" s="6"/>
      <c r="L9" s="6"/>
      <c r="M9" s="6"/>
      <c r="N9" s="6"/>
      <c r="O9" s="6"/>
      <c r="P9" s="6"/>
      <c r="Q9" s="6"/>
      <c r="R9" s="6"/>
      <c r="S9" s="6"/>
      <c r="T9" s="6"/>
      <c r="U9" s="6"/>
      <c r="V9" s="6"/>
      <c r="W9" s="6"/>
      <c r="X9" s="6"/>
      <c r="Y9" s="6"/>
      <c r="Z9" s="6"/>
    </row>
    <row r="10" spans="1:27" ht="20.25" customHeight="1" x14ac:dyDescent="0.15">
      <c r="A10" s="268" t="s">
        <v>12</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6"/>
      <c r="AA10" s="33"/>
    </row>
    <row r="11" spans="1:27" ht="20.2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row>
    <row r="12" spans="1:27" ht="20.25" customHeight="1" x14ac:dyDescent="0.15">
      <c r="A12" s="6"/>
      <c r="B12" s="6"/>
      <c r="C12" s="6"/>
      <c r="D12" s="6"/>
      <c r="E12" s="6"/>
      <c r="F12" s="6"/>
      <c r="G12" s="6"/>
      <c r="H12" s="6"/>
      <c r="I12" s="6"/>
      <c r="J12" s="8"/>
      <c r="K12" s="8"/>
      <c r="L12" s="8"/>
      <c r="M12" s="8"/>
      <c r="N12" s="8"/>
      <c r="O12" s="8"/>
      <c r="P12" s="8"/>
      <c r="Q12" s="8"/>
      <c r="R12" s="8"/>
      <c r="S12" s="25"/>
      <c r="T12" s="6"/>
      <c r="U12" s="25" t="str">
        <f>IF(C2="","令和　　　年",IF(C2="元","令和 2 年","令和 "&amp;C2+1&amp;" 年"))</f>
        <v>令和 8 年</v>
      </c>
      <c r="V12" s="31" t="s">
        <v>18</v>
      </c>
      <c r="W12" s="18" t="s">
        <v>1</v>
      </c>
      <c r="X12" s="31" t="s">
        <v>14</v>
      </c>
      <c r="Y12" s="18" t="s">
        <v>20</v>
      </c>
      <c r="Z12" s="6"/>
    </row>
    <row r="13" spans="1:27" ht="20.25" customHeight="1" x14ac:dyDescent="0.15">
      <c r="A13" s="6"/>
      <c r="B13" s="6"/>
      <c r="C13" s="6"/>
      <c r="D13" s="6"/>
      <c r="E13" s="6"/>
      <c r="F13" s="6"/>
      <c r="G13" s="6"/>
      <c r="H13" s="6"/>
      <c r="I13" s="25"/>
      <c r="J13" s="28"/>
      <c r="K13" s="28"/>
      <c r="L13" s="28"/>
      <c r="M13" s="28"/>
      <c r="N13" s="28"/>
      <c r="O13" s="28"/>
      <c r="P13" s="28"/>
      <c r="Q13" s="25"/>
      <c r="R13" s="25"/>
      <c r="S13" s="25"/>
      <c r="T13" s="25"/>
      <c r="U13" s="25"/>
      <c r="V13" s="25"/>
      <c r="W13" s="25"/>
      <c r="X13" s="25"/>
      <c r="Y13" s="25"/>
      <c r="Z13" s="25"/>
      <c r="AA13" s="34"/>
    </row>
    <row r="14" spans="1:27" ht="20.25" customHeight="1" x14ac:dyDescent="0.15">
      <c r="A14" s="6" t="s">
        <v>97</v>
      </c>
      <c r="B14" s="6"/>
      <c r="C14" s="6"/>
      <c r="D14" s="6"/>
      <c r="E14" s="6"/>
      <c r="F14" s="6"/>
      <c r="G14" s="6"/>
      <c r="H14" s="6"/>
      <c r="I14" s="6"/>
      <c r="J14" s="8"/>
      <c r="K14" s="8"/>
      <c r="L14" s="8"/>
      <c r="M14" s="8"/>
      <c r="N14" s="8"/>
      <c r="O14" s="8"/>
      <c r="P14" s="8"/>
      <c r="Q14" s="6"/>
      <c r="R14" s="6"/>
      <c r="S14" s="6"/>
      <c r="T14" s="6"/>
      <c r="U14" s="6"/>
      <c r="V14" s="6"/>
      <c r="W14" s="6"/>
      <c r="X14" s="6"/>
      <c r="Y14" s="6"/>
      <c r="Z14" s="6"/>
    </row>
    <row r="15" spans="1:27" ht="20.25" customHeight="1" x14ac:dyDescent="0.15">
      <c r="A15" s="6"/>
      <c r="B15" s="6"/>
      <c r="C15" s="6"/>
      <c r="D15" s="6"/>
      <c r="E15" s="6"/>
      <c r="F15" s="6"/>
      <c r="G15" s="6"/>
      <c r="H15" s="6"/>
      <c r="I15" s="6"/>
      <c r="J15" s="6"/>
      <c r="K15" s="6"/>
      <c r="L15" s="6"/>
      <c r="M15" s="6"/>
      <c r="N15" s="6"/>
      <c r="O15" s="269"/>
      <c r="P15" s="269"/>
      <c r="Q15" s="269"/>
      <c r="R15" s="269"/>
      <c r="S15" s="269"/>
      <c r="T15" s="269"/>
      <c r="U15" s="269"/>
      <c r="V15" s="269"/>
      <c r="W15" s="269"/>
      <c r="X15" s="269"/>
      <c r="Y15" s="269"/>
      <c r="Z15" s="6"/>
    </row>
    <row r="16" spans="1:27" ht="20.25" customHeight="1" x14ac:dyDescent="0.15">
      <c r="A16" s="6"/>
      <c r="B16" s="6"/>
      <c r="C16" s="6"/>
      <c r="D16" s="6"/>
      <c r="E16" s="6"/>
      <c r="F16" s="6"/>
      <c r="G16" s="6"/>
      <c r="H16" s="6"/>
      <c r="I16" s="6"/>
      <c r="J16" s="270" t="s">
        <v>85</v>
      </c>
      <c r="K16" s="270"/>
      <c r="L16" s="270"/>
      <c r="M16" s="270"/>
      <c r="N16" s="284"/>
      <c r="O16" s="271"/>
      <c r="P16" s="271"/>
      <c r="Q16" s="271"/>
      <c r="R16" s="271"/>
      <c r="S16" s="271"/>
      <c r="T16" s="271"/>
      <c r="U16" s="271"/>
      <c r="V16" s="271"/>
      <c r="W16" s="271"/>
      <c r="X16" s="271"/>
      <c r="Y16" s="271"/>
      <c r="Z16" s="285"/>
    </row>
    <row r="17" spans="1:26" ht="20.25" customHeight="1" x14ac:dyDescent="0.15">
      <c r="A17" s="6"/>
      <c r="B17" s="6"/>
      <c r="C17" s="6"/>
      <c r="D17" s="272"/>
      <c r="E17" s="272"/>
      <c r="F17" s="6"/>
      <c r="G17" s="6"/>
      <c r="H17" s="6"/>
      <c r="I17" s="26"/>
      <c r="J17" s="270" t="s">
        <v>98</v>
      </c>
      <c r="K17" s="270"/>
      <c r="L17" s="270"/>
      <c r="M17" s="270"/>
      <c r="N17" s="284"/>
      <c r="O17" s="271"/>
      <c r="P17" s="271"/>
      <c r="Q17" s="271"/>
      <c r="R17" s="271"/>
      <c r="S17" s="271"/>
      <c r="T17" s="271"/>
      <c r="U17" s="271"/>
      <c r="V17" s="271"/>
      <c r="W17" s="271"/>
      <c r="X17" s="271"/>
      <c r="Y17" s="271"/>
      <c r="Z17" s="285"/>
    </row>
    <row r="18" spans="1:26" ht="20.25" customHeight="1" x14ac:dyDescent="0.15">
      <c r="A18" s="6"/>
      <c r="B18" s="6"/>
      <c r="C18" s="6"/>
      <c r="D18" s="6"/>
      <c r="E18" s="6"/>
      <c r="F18" s="6"/>
      <c r="G18" s="6"/>
      <c r="H18" s="6"/>
      <c r="I18" s="27"/>
      <c r="J18" s="270" t="s">
        <v>81</v>
      </c>
      <c r="K18" s="270"/>
      <c r="L18" s="270"/>
      <c r="M18" s="270"/>
      <c r="N18" s="29"/>
      <c r="O18" s="273" t="s">
        <v>23</v>
      </c>
      <c r="P18" s="273"/>
      <c r="Q18" s="274"/>
      <c r="R18" s="274"/>
      <c r="S18" s="274"/>
      <c r="T18" s="274"/>
      <c r="U18" s="274"/>
      <c r="V18" s="274"/>
      <c r="W18" s="274"/>
      <c r="X18" s="275"/>
      <c r="Y18" s="276"/>
      <c r="Z18" s="32"/>
    </row>
    <row r="19" spans="1:26" ht="20.25" customHeight="1" x14ac:dyDescent="0.15">
      <c r="A19" s="6"/>
      <c r="B19" s="6"/>
      <c r="C19" s="12"/>
      <c r="D19" s="6"/>
      <c r="E19" s="12"/>
      <c r="F19" s="6"/>
      <c r="G19" s="12"/>
      <c r="H19" s="6"/>
      <c r="I19" s="6"/>
      <c r="J19" s="6"/>
      <c r="K19" s="6"/>
      <c r="L19" s="6"/>
      <c r="M19" s="277"/>
      <c r="N19" s="277"/>
      <c r="O19" s="6"/>
      <c r="P19" s="6"/>
      <c r="Q19" s="278"/>
      <c r="R19" s="278"/>
      <c r="S19" s="278"/>
      <c r="T19" s="278"/>
      <c r="U19" s="278"/>
      <c r="V19" s="278"/>
      <c r="W19" s="278"/>
      <c r="X19" s="6"/>
      <c r="Y19" s="6"/>
      <c r="Z19" s="12"/>
    </row>
    <row r="20" spans="1:26" ht="20.25" customHeight="1" x14ac:dyDescent="0.15">
      <c r="A20" s="6"/>
      <c r="B20" s="12" t="s">
        <v>162</v>
      </c>
      <c r="C20" s="17"/>
      <c r="D20" s="19" t="s">
        <v>25</v>
      </c>
      <c r="E20" s="21"/>
      <c r="F20" s="19" t="s">
        <v>1</v>
      </c>
      <c r="G20" s="21"/>
      <c r="H20" s="19" t="s">
        <v>181</v>
      </c>
      <c r="I20" s="19"/>
      <c r="J20" s="19"/>
      <c r="K20" s="19"/>
      <c r="L20" s="19"/>
      <c r="M20" s="279"/>
      <c r="N20" s="279"/>
      <c r="O20" s="280" t="s">
        <v>96</v>
      </c>
      <c r="P20" s="280"/>
      <c r="Q20" s="280"/>
      <c r="R20" s="280"/>
      <c r="S20" s="280"/>
      <c r="T20" s="280"/>
      <c r="U20" s="280"/>
      <c r="V20" s="280"/>
      <c r="W20" s="280"/>
      <c r="X20" s="280"/>
      <c r="Y20" s="280"/>
      <c r="Z20" s="6"/>
    </row>
    <row r="21" spans="1:26" ht="20.25" customHeight="1" x14ac:dyDescent="0.15">
      <c r="A21" s="7" t="str">
        <f>" 令和"&amp;C2&amp;"年度老人クラブ運営費補助金にかかる事業実績について次のとおり報告します。"</f>
        <v xml:space="preserve"> 令和7年度老人クラブ運営費補助金にかかる事業実績について次のとおり報告します。</v>
      </c>
      <c r="B21" s="6"/>
      <c r="C21" s="12"/>
      <c r="D21" s="6"/>
      <c r="E21" s="12"/>
      <c r="F21" s="6"/>
      <c r="G21" s="12"/>
      <c r="H21" s="6"/>
      <c r="I21" s="6"/>
      <c r="J21" s="6"/>
      <c r="K21" s="6"/>
      <c r="L21" s="6"/>
      <c r="M21" s="12"/>
      <c r="N21" s="12"/>
      <c r="O21" s="6"/>
      <c r="P21" s="6"/>
      <c r="Q21" s="6"/>
      <c r="R21" s="6"/>
      <c r="S21" s="6"/>
      <c r="T21" s="6"/>
      <c r="U21" s="6"/>
      <c r="V21" s="6"/>
      <c r="W21" s="6"/>
      <c r="X21" s="6"/>
      <c r="Y21" s="6"/>
      <c r="Z21" s="6"/>
    </row>
    <row r="22" spans="1:26" ht="20.25" customHeight="1" x14ac:dyDescent="0.15">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ht="20.25" customHeight="1" x14ac:dyDescent="0.15">
      <c r="A23" s="6"/>
      <c r="B23" s="6"/>
      <c r="C23" s="6"/>
      <c r="D23" s="6"/>
      <c r="E23" s="6"/>
      <c r="F23" s="6"/>
      <c r="G23" s="6"/>
      <c r="H23" s="6"/>
      <c r="I23" s="6"/>
      <c r="J23" s="6"/>
      <c r="K23" s="6"/>
      <c r="L23" s="6"/>
      <c r="M23" s="269"/>
      <c r="N23" s="269"/>
      <c r="O23" s="269"/>
      <c r="P23" s="269"/>
      <c r="Q23" s="6"/>
      <c r="R23" s="6"/>
      <c r="S23" s="6"/>
      <c r="T23" s="6"/>
      <c r="U23" s="6"/>
      <c r="V23" s="6"/>
      <c r="W23" s="6"/>
      <c r="X23" s="6"/>
      <c r="Y23" s="6"/>
      <c r="Z23" s="6"/>
    </row>
    <row r="24" spans="1:26" ht="20.25" customHeight="1" x14ac:dyDescent="0.15">
      <c r="A24" s="6" t="s">
        <v>28</v>
      </c>
      <c r="B24" s="6"/>
      <c r="C24" s="6"/>
      <c r="D24" s="6"/>
      <c r="E24" s="6"/>
      <c r="F24" s="22"/>
      <c r="G24" s="6"/>
      <c r="H24" s="6"/>
      <c r="I24" s="6"/>
      <c r="J24" s="18" t="s">
        <v>99</v>
      </c>
      <c r="K24" s="6"/>
      <c r="L24" s="19"/>
      <c r="M24" s="281" t="str">
        <f>IF(④収支決算書!F14="","",IF(SUM(④収支決算書!F14:F15)&gt;④収支決算書!F14,SUM(④収支決算書!F14:F15),④収支決算書!F14))</f>
        <v/>
      </c>
      <c r="N24" s="281"/>
      <c r="O24" s="281"/>
      <c r="P24" s="281"/>
      <c r="Q24" s="30" t="s">
        <v>31</v>
      </c>
      <c r="R24" s="6"/>
      <c r="S24" s="6"/>
      <c r="T24" s="6"/>
      <c r="U24" s="6"/>
      <c r="V24" s="6"/>
      <c r="W24" s="6"/>
      <c r="X24" s="6"/>
      <c r="Y24" s="6"/>
      <c r="Z24" s="6"/>
    </row>
    <row r="25" spans="1:26" ht="20.25" customHeight="1" x14ac:dyDescent="0.15">
      <c r="A25" s="6"/>
      <c r="B25" s="6"/>
      <c r="C25" s="6"/>
      <c r="D25" s="6"/>
      <c r="E25" s="6"/>
      <c r="F25" s="6"/>
      <c r="G25" s="6"/>
      <c r="H25" s="6"/>
      <c r="I25" s="6"/>
      <c r="J25" s="6"/>
      <c r="K25" s="6"/>
      <c r="L25" s="6"/>
      <c r="M25" s="282"/>
      <c r="N25" s="282"/>
      <c r="O25" s="282"/>
      <c r="P25" s="282"/>
      <c r="Q25" s="6"/>
      <c r="R25" s="6"/>
      <c r="S25" s="6"/>
      <c r="T25" s="6"/>
      <c r="U25" s="6"/>
      <c r="V25" s="6"/>
      <c r="W25" s="6"/>
      <c r="X25" s="6"/>
      <c r="Y25" s="6"/>
      <c r="Z25" s="6"/>
    </row>
    <row r="26" spans="1:26" ht="20.25" customHeight="1" x14ac:dyDescent="0.15">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20.25" customHeight="1" x14ac:dyDescent="0.15">
      <c r="A27" s="6" t="s">
        <v>33</v>
      </c>
      <c r="B27" s="6"/>
      <c r="C27" s="6"/>
      <c r="D27" s="6"/>
      <c r="E27" s="6"/>
      <c r="F27" s="6"/>
      <c r="G27" s="6"/>
      <c r="H27" s="6"/>
      <c r="I27" s="6"/>
      <c r="J27" s="6"/>
      <c r="K27" s="6"/>
      <c r="L27" s="6"/>
      <c r="M27" s="6"/>
      <c r="N27" s="6"/>
      <c r="O27" s="6"/>
      <c r="P27" s="6"/>
      <c r="Q27" s="6"/>
      <c r="R27" s="6"/>
      <c r="S27" s="6"/>
      <c r="T27" s="6"/>
      <c r="U27" s="6"/>
      <c r="V27" s="6"/>
      <c r="W27" s="6"/>
      <c r="X27" s="6"/>
      <c r="Y27" s="6"/>
      <c r="Z27" s="6"/>
    </row>
    <row r="28" spans="1:26" ht="20.25" customHeight="1" x14ac:dyDescent="0.15">
      <c r="A28" s="6"/>
      <c r="B28" s="13" t="s">
        <v>101</v>
      </c>
      <c r="C28" s="8" t="s">
        <v>103</v>
      </c>
      <c r="D28" s="14"/>
      <c r="E28" s="14"/>
      <c r="F28" s="14"/>
      <c r="G28" s="14"/>
      <c r="H28" s="14"/>
      <c r="I28" s="14"/>
      <c r="J28" s="14"/>
      <c r="K28" s="14"/>
      <c r="L28" s="14"/>
      <c r="M28" s="14"/>
      <c r="N28" s="14"/>
      <c r="O28" s="14"/>
      <c r="P28" s="14"/>
      <c r="Q28" s="14"/>
      <c r="R28" s="14"/>
      <c r="S28" s="14"/>
      <c r="T28" s="14"/>
      <c r="U28" s="14"/>
      <c r="V28" s="14"/>
      <c r="W28" s="14"/>
      <c r="X28" s="14"/>
      <c r="Y28" s="14"/>
      <c r="Z28" s="14"/>
    </row>
    <row r="29" spans="1:26" ht="20.25" customHeight="1" x14ac:dyDescent="0.15">
      <c r="A29" s="6"/>
      <c r="B29" s="14"/>
      <c r="C29" s="8"/>
      <c r="D29" s="14"/>
      <c r="E29" s="14"/>
      <c r="F29" s="14"/>
      <c r="G29" s="14"/>
      <c r="H29" s="14"/>
      <c r="I29" s="14"/>
      <c r="J29" s="14"/>
      <c r="K29" s="14"/>
      <c r="L29" s="14"/>
      <c r="M29" s="14"/>
      <c r="N29" s="14"/>
      <c r="O29" s="14"/>
      <c r="P29" s="14"/>
      <c r="Q29" s="14"/>
      <c r="R29" s="14"/>
      <c r="S29" s="14"/>
      <c r="T29" s="14"/>
      <c r="U29" s="14"/>
      <c r="V29" s="14"/>
      <c r="W29" s="14"/>
      <c r="X29" s="14"/>
      <c r="Y29" s="14"/>
      <c r="Z29" s="14"/>
    </row>
    <row r="30" spans="1:26" ht="20.25" customHeight="1" x14ac:dyDescent="0.15">
      <c r="A30" s="6"/>
      <c r="B30" s="13" t="s">
        <v>102</v>
      </c>
      <c r="C30" s="8" t="s">
        <v>41</v>
      </c>
      <c r="D30" s="14"/>
      <c r="E30" s="14"/>
      <c r="F30" s="14"/>
      <c r="G30" s="14"/>
      <c r="H30" s="14"/>
      <c r="I30" s="14"/>
      <c r="J30" s="14"/>
      <c r="K30" s="14"/>
      <c r="L30" s="14"/>
      <c r="M30" s="14"/>
      <c r="N30" s="14"/>
      <c r="O30" s="14"/>
      <c r="P30" s="14"/>
      <c r="Q30" s="14"/>
      <c r="R30" s="14"/>
      <c r="S30" s="14"/>
      <c r="T30" s="14"/>
      <c r="U30" s="14"/>
      <c r="V30" s="14"/>
      <c r="W30" s="14"/>
      <c r="X30" s="14"/>
      <c r="Y30" s="14"/>
      <c r="Z30" s="14"/>
    </row>
    <row r="31" spans="1:26" ht="20.25" customHeight="1" x14ac:dyDescent="0.15">
      <c r="A31" s="6"/>
      <c r="B31" s="8"/>
      <c r="C31" s="8"/>
      <c r="D31" s="8"/>
      <c r="E31" s="8"/>
      <c r="F31" s="8"/>
      <c r="G31" s="8"/>
      <c r="H31" s="8"/>
      <c r="I31" s="8"/>
      <c r="J31" s="8"/>
      <c r="K31" s="8"/>
      <c r="L31" s="8"/>
      <c r="M31" s="8"/>
      <c r="N31" s="8"/>
      <c r="O31" s="8"/>
      <c r="P31" s="8"/>
      <c r="Q31" s="8"/>
      <c r="R31" s="8"/>
      <c r="S31" s="8"/>
      <c r="T31" s="8"/>
      <c r="U31" s="8"/>
      <c r="V31" s="8"/>
      <c r="W31" s="8"/>
      <c r="X31" s="8"/>
      <c r="Y31" s="8"/>
      <c r="Z31" s="8"/>
    </row>
    <row r="32" spans="1:26" ht="20.25" customHeight="1" x14ac:dyDescent="0.15">
      <c r="A32" s="6"/>
      <c r="B32" s="13" t="s">
        <v>169</v>
      </c>
      <c r="C32" s="8" t="s">
        <v>170</v>
      </c>
      <c r="D32" s="14"/>
      <c r="E32" s="14"/>
      <c r="F32" s="14"/>
      <c r="G32" s="14"/>
      <c r="H32" s="14"/>
      <c r="I32" s="14"/>
      <c r="J32" s="14"/>
      <c r="K32" s="14"/>
      <c r="L32" s="14"/>
      <c r="M32" s="14"/>
      <c r="N32" s="14"/>
      <c r="O32" s="14"/>
      <c r="P32" s="14"/>
      <c r="Q32" s="14"/>
      <c r="R32" s="14"/>
      <c r="S32" s="14"/>
      <c r="T32" s="14"/>
      <c r="U32" s="14"/>
      <c r="V32" s="14"/>
      <c r="W32" s="14"/>
      <c r="X32" s="14"/>
      <c r="Y32" s="14"/>
      <c r="Z32" s="14"/>
    </row>
    <row r="33" spans="1:26" ht="20.25" customHeight="1" x14ac:dyDescent="0.15">
      <c r="A33" s="6"/>
      <c r="B33" s="8"/>
      <c r="C33" s="8"/>
      <c r="D33" s="8"/>
      <c r="E33" s="8"/>
      <c r="F33" s="8"/>
      <c r="G33" s="8"/>
      <c r="H33" s="8"/>
      <c r="I33" s="8"/>
      <c r="J33" s="8"/>
      <c r="K33" s="8"/>
      <c r="L33" s="8"/>
      <c r="M33" s="8"/>
      <c r="N33" s="8"/>
      <c r="O33" s="8"/>
      <c r="P33" s="8"/>
      <c r="Q33" s="8"/>
      <c r="R33" s="8"/>
      <c r="S33" s="8"/>
      <c r="T33" s="8"/>
      <c r="U33" s="8"/>
      <c r="V33" s="8"/>
      <c r="W33" s="8"/>
      <c r="X33" s="8"/>
      <c r="Y33" s="8"/>
      <c r="Z33" s="8"/>
    </row>
    <row r="34" spans="1:26" ht="20.25" customHeight="1" x14ac:dyDescent="0.15">
      <c r="A34" s="6"/>
      <c r="B34" s="13" t="s">
        <v>6</v>
      </c>
      <c r="C34" s="6" t="s">
        <v>186</v>
      </c>
      <c r="D34" s="6"/>
      <c r="E34" s="6"/>
      <c r="F34" s="6"/>
      <c r="G34" s="6"/>
      <c r="H34" s="6"/>
      <c r="I34" s="6"/>
      <c r="J34" s="6"/>
      <c r="K34" s="6"/>
      <c r="L34" s="6"/>
      <c r="M34" s="6"/>
      <c r="N34" s="6"/>
      <c r="O34" s="6"/>
      <c r="P34" s="6"/>
      <c r="Q34" s="6"/>
      <c r="R34" s="6"/>
      <c r="S34" s="6"/>
      <c r="T34" s="6"/>
      <c r="U34" s="6"/>
      <c r="V34" s="6"/>
      <c r="W34" s="6"/>
      <c r="X34" s="6"/>
      <c r="Y34" s="6"/>
      <c r="Z34" s="6"/>
    </row>
    <row r="35" spans="1:26" s="2" customFormat="1" ht="20.25" customHeight="1" x14ac:dyDescent="0.1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s="2" customFormat="1" ht="20.25" customHeight="1" x14ac:dyDescent="0.15">
      <c r="A36" s="8"/>
      <c r="B36" s="13" t="s">
        <v>147</v>
      </c>
      <c r="C36" s="8" t="s">
        <v>49</v>
      </c>
      <c r="D36" s="8"/>
      <c r="E36" s="8"/>
      <c r="F36" s="8"/>
      <c r="G36" s="8"/>
      <c r="H36" s="24"/>
      <c r="I36" s="24"/>
      <c r="J36" s="24"/>
      <c r="K36" s="24"/>
      <c r="L36" s="8"/>
      <c r="M36" s="8"/>
      <c r="N36" s="8"/>
      <c r="O36" s="8"/>
      <c r="P36" s="8"/>
      <c r="Q36" s="8"/>
      <c r="R36" s="8"/>
      <c r="S36" s="8"/>
      <c r="T36" s="8"/>
      <c r="U36" s="8"/>
      <c r="V36" s="8"/>
      <c r="W36" s="8"/>
      <c r="X36" s="8"/>
      <c r="Y36" s="8"/>
      <c r="Z36" s="8"/>
    </row>
    <row r="37" spans="1:26" s="2" customFormat="1" ht="20.25" customHeight="1" x14ac:dyDescent="0.1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s="2" customFormat="1" ht="19.5" customHeight="1" x14ac:dyDescent="0.15">
      <c r="A38" s="8"/>
      <c r="B38" s="13" t="s">
        <v>125</v>
      </c>
      <c r="C38" s="8" t="s">
        <v>187</v>
      </c>
      <c r="D38" s="8"/>
      <c r="E38" s="8"/>
      <c r="F38" s="23"/>
      <c r="G38" s="23"/>
      <c r="H38" s="23"/>
      <c r="I38" s="23"/>
      <c r="J38" s="23"/>
      <c r="K38" s="23"/>
      <c r="L38" s="23"/>
      <c r="M38" s="23"/>
      <c r="N38" s="23"/>
      <c r="O38" s="23"/>
      <c r="P38" s="23"/>
      <c r="Q38" s="23"/>
      <c r="R38" s="23"/>
      <c r="S38" s="23"/>
      <c r="T38" s="23"/>
      <c r="U38" s="23"/>
      <c r="V38" s="8"/>
      <c r="W38" s="8"/>
      <c r="X38" s="8"/>
      <c r="Y38" s="8"/>
      <c r="Z38" s="8"/>
    </row>
    <row r="39" spans="1:26" s="2" customFormat="1" ht="19.5" customHeight="1" x14ac:dyDescent="0.1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s="2" customFormat="1" ht="19.5" customHeight="1" x14ac:dyDescent="0.15">
      <c r="A40" s="8"/>
      <c r="B40" s="8"/>
      <c r="C40" s="8"/>
      <c r="D40" s="8"/>
      <c r="E40" s="8"/>
      <c r="F40" s="8"/>
      <c r="G40" s="283"/>
      <c r="H40" s="283"/>
      <c r="I40" s="283"/>
      <c r="J40" s="8"/>
      <c r="K40" s="8"/>
      <c r="L40" s="8"/>
      <c r="M40" s="8"/>
      <c r="N40" s="8"/>
      <c r="O40" s="8"/>
      <c r="P40" s="8"/>
      <c r="Q40" s="8"/>
      <c r="R40" s="8"/>
      <c r="S40" s="8"/>
      <c r="T40" s="8"/>
      <c r="U40" s="8"/>
      <c r="V40" s="8"/>
      <c r="W40" s="8"/>
      <c r="X40" s="8"/>
      <c r="Y40" s="8"/>
      <c r="Z40" s="8"/>
    </row>
    <row r="41" spans="1:26" s="2" customFormat="1" x14ac:dyDescent="0.1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15">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x14ac:dyDescent="0.1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x14ac:dyDescent="0.1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x14ac:dyDescent="0.1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x14ac:dyDescent="0.1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x14ac:dyDescent="0.15">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4.25" hidden="1" customHeight="1" x14ac:dyDescent="0.1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4.25" hidden="1" customHeight="1" x14ac:dyDescent="0.1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4.25" hidden="1" customHeight="1" x14ac:dyDescent="0.15">
      <c r="A50" s="6"/>
      <c r="B50" s="6"/>
      <c r="C50" s="6"/>
      <c r="D50" s="6"/>
      <c r="E50" s="6"/>
      <c r="F50" s="6"/>
      <c r="G50" s="6"/>
      <c r="H50" s="6"/>
      <c r="I50" s="6"/>
      <c r="J50" s="6"/>
      <c r="K50" s="6"/>
      <c r="L50" s="6"/>
      <c r="M50" s="6"/>
      <c r="N50" s="6"/>
      <c r="O50" s="6"/>
      <c r="P50" s="6"/>
      <c r="Q50" s="6"/>
      <c r="R50" s="6"/>
      <c r="S50" s="6"/>
      <c r="T50" s="6"/>
      <c r="U50" s="6"/>
      <c r="V50" s="6"/>
      <c r="W50" s="6"/>
      <c r="X50" s="6"/>
      <c r="Y50" s="6"/>
      <c r="Z50" s="6"/>
    </row>
  </sheetData>
  <mergeCells count="24">
    <mergeCell ref="G40:I40"/>
    <mergeCell ref="N16:N17"/>
    <mergeCell ref="Z16:Z17"/>
    <mergeCell ref="M20:N20"/>
    <mergeCell ref="O20:Y20"/>
    <mergeCell ref="M23:P23"/>
    <mergeCell ref="M24:P24"/>
    <mergeCell ref="M25:P25"/>
    <mergeCell ref="J18:M18"/>
    <mergeCell ref="O18:P18"/>
    <mergeCell ref="Q18:W18"/>
    <mergeCell ref="X18:Y18"/>
    <mergeCell ref="M19:N19"/>
    <mergeCell ref="Q19:W19"/>
    <mergeCell ref="J16:M16"/>
    <mergeCell ref="O16:Y16"/>
    <mergeCell ref="D17:E17"/>
    <mergeCell ref="J17:M17"/>
    <mergeCell ref="O17:Y17"/>
    <mergeCell ref="C1:D1"/>
    <mergeCell ref="A2:B2"/>
    <mergeCell ref="C2:D2"/>
    <mergeCell ref="A10:Y10"/>
    <mergeCell ref="O15:Y15"/>
  </mergeCells>
  <phoneticPr fontId="2"/>
  <dataValidations count="5">
    <dataValidation type="whole" imeMode="off" operator="greaterThanOrEqual" allowBlank="1" showInputMessage="1" showErrorMessage="1" sqref="WVU983043 WLY983043 WCC983043 VSG983043 VIK983043 UYO983043 UOS983043 UEW983043 TVA983043 TLE983043 TBI983043 SRM983043 SHQ983043 RXU983043 RNY983043 REC983043 QUG983043 QKK983043 QAO983043 PQS983043 PGW983043 OXA983043 ONE983043 ODI983043 NTM983043 NJQ983043 MZU983043 MPY983043 MGC983043 LWG983043 LMK983043 LCO983043 KSS983043 KIW983043 JZA983043 JPE983043 JFI983043 IVM983043 ILQ983043 IBU983043 HRY983043 HIC983043 GYG983043 GOK983043 GEO983043 FUS983043 FKW983043 FBA983043 ERE983043 EHI983043 DXM983043 DNQ983043 DDU983043 CTY983043 CKC983043 CAG983043 BQK983043 BGO983043 AWS983043 AMW983043 ADA983043 TE983043 JI983043 N983043 WVU917507 WLY917507 WCC917507 VSG917507 VIK917507 UYO917507 UOS917507 UEW917507 TVA917507 TLE917507 TBI917507 SRM917507 SHQ917507 RXU917507 RNY917507 REC917507 QUG917507 QKK917507 QAO917507 PQS917507 PGW917507 OXA917507 ONE917507 ODI917507 NTM917507 NJQ917507 MZU917507 MPY917507 MGC917507 LWG917507 LMK917507 LCO917507 KSS917507 KIW917507 JZA917507 JPE917507 JFI917507 IVM917507 ILQ917507 IBU917507 HRY917507 HIC917507 GYG917507 GOK917507 GEO917507 FUS917507 FKW917507 FBA917507 ERE917507 EHI917507 DXM917507 DNQ917507 DDU917507 CTY917507 CKC917507 CAG917507 BQK917507 BGO917507 AWS917507 AMW917507 ADA917507 TE917507 JI917507 N917507 WVU851971 WLY851971 WCC851971 VSG851971 VIK851971 UYO851971 UOS851971 UEW851971 TVA851971 TLE851971 TBI851971 SRM851971 SHQ851971 RXU851971 RNY851971 REC851971 QUG851971 QKK851971 QAO851971 PQS851971 PGW851971 OXA851971 ONE851971 ODI851971 NTM851971 NJQ851971 MZU851971 MPY851971 MGC851971 LWG851971 LMK851971 LCO851971 KSS851971 KIW851971 JZA851971 JPE851971 JFI851971 IVM851971 ILQ851971 IBU851971 HRY851971 HIC851971 GYG851971 GOK851971 GEO851971 FUS851971 FKW851971 FBA851971 ERE851971 EHI851971 DXM851971 DNQ851971 DDU851971 CTY851971 CKC851971 CAG851971 BQK851971 BGO851971 AWS851971 AMW851971 ADA851971 TE851971 JI851971 N851971 WVU786435 WLY786435 WCC786435 VSG786435 VIK786435 UYO786435 UOS786435 UEW786435 TVA786435 TLE786435 TBI786435 SRM786435 SHQ786435 RXU786435 RNY786435 REC786435 QUG786435 QKK786435 QAO786435 PQS786435 PGW786435 OXA786435 ONE786435 ODI786435 NTM786435 NJQ786435 MZU786435 MPY786435 MGC786435 LWG786435 LMK786435 LCO786435 KSS786435 KIW786435 JZA786435 JPE786435 JFI786435 IVM786435 ILQ786435 IBU786435 HRY786435 HIC786435 GYG786435 GOK786435 GEO786435 FUS786435 FKW786435 FBA786435 ERE786435 EHI786435 DXM786435 DNQ786435 DDU786435 CTY786435 CKC786435 CAG786435 BQK786435 BGO786435 AWS786435 AMW786435 ADA786435 TE786435 JI786435 N786435 WVU720899 WLY720899 WCC720899 VSG720899 VIK720899 UYO720899 UOS720899 UEW720899 TVA720899 TLE720899 TBI720899 SRM720899 SHQ720899 RXU720899 RNY720899 REC720899 QUG720899 QKK720899 QAO720899 PQS720899 PGW720899 OXA720899 ONE720899 ODI720899 NTM720899 NJQ720899 MZU720899 MPY720899 MGC720899 LWG720899 LMK720899 LCO720899 KSS720899 KIW720899 JZA720899 JPE720899 JFI720899 IVM720899 ILQ720899 IBU720899 HRY720899 HIC720899 GYG720899 GOK720899 GEO720899 FUS720899 FKW720899 FBA720899 ERE720899 EHI720899 DXM720899 DNQ720899 DDU720899 CTY720899 CKC720899 CAG720899 BQK720899 BGO720899 AWS720899 AMW720899 ADA720899 TE720899 JI720899 N720899 WVU655363 WLY655363 WCC655363 VSG655363 VIK655363 UYO655363 UOS655363 UEW655363 TVA655363 TLE655363 TBI655363 SRM655363 SHQ655363 RXU655363 RNY655363 REC655363 QUG655363 QKK655363 QAO655363 PQS655363 PGW655363 OXA655363 ONE655363 ODI655363 NTM655363 NJQ655363 MZU655363 MPY655363 MGC655363 LWG655363 LMK655363 LCO655363 KSS655363 KIW655363 JZA655363 JPE655363 JFI655363 IVM655363 ILQ655363 IBU655363 HRY655363 HIC655363 GYG655363 GOK655363 GEO655363 FUS655363 FKW655363 FBA655363 ERE655363 EHI655363 DXM655363 DNQ655363 DDU655363 CTY655363 CKC655363 CAG655363 BQK655363 BGO655363 AWS655363 AMW655363 ADA655363 TE655363 JI655363 N655363 WVU589827 WLY589827 WCC589827 VSG589827 VIK589827 UYO589827 UOS589827 UEW589827 TVA589827 TLE589827 TBI589827 SRM589827 SHQ589827 RXU589827 RNY589827 REC589827 QUG589827 QKK589827 QAO589827 PQS589827 PGW589827 OXA589827 ONE589827 ODI589827 NTM589827 NJQ589827 MZU589827 MPY589827 MGC589827 LWG589827 LMK589827 LCO589827 KSS589827 KIW589827 JZA589827 JPE589827 JFI589827 IVM589827 ILQ589827 IBU589827 HRY589827 HIC589827 GYG589827 GOK589827 GEO589827 FUS589827 FKW589827 FBA589827 ERE589827 EHI589827 DXM589827 DNQ589827 DDU589827 CTY589827 CKC589827 CAG589827 BQK589827 BGO589827 AWS589827 AMW589827 ADA589827 TE589827 JI589827 N589827 WVU524291 WLY524291 WCC524291 VSG524291 VIK524291 UYO524291 UOS524291 UEW524291 TVA524291 TLE524291 TBI524291 SRM524291 SHQ524291 RXU524291 RNY524291 REC524291 QUG524291 QKK524291 QAO524291 PQS524291 PGW524291 OXA524291 ONE524291 ODI524291 NTM524291 NJQ524291 MZU524291 MPY524291 MGC524291 LWG524291 LMK524291 LCO524291 KSS524291 KIW524291 JZA524291 JPE524291 JFI524291 IVM524291 ILQ524291 IBU524291 HRY524291 HIC524291 GYG524291 GOK524291 GEO524291 FUS524291 FKW524291 FBA524291 ERE524291 EHI524291 DXM524291 DNQ524291 DDU524291 CTY524291 CKC524291 CAG524291 BQK524291 BGO524291 AWS524291 AMW524291 ADA524291 TE524291 JI524291 N524291 WVU458755 WLY458755 WCC458755 VSG458755 VIK458755 UYO458755 UOS458755 UEW458755 TVA458755 TLE458755 TBI458755 SRM458755 SHQ458755 RXU458755 RNY458755 REC458755 QUG458755 QKK458755 QAO458755 PQS458755 PGW458755 OXA458755 ONE458755 ODI458755 NTM458755 NJQ458755 MZU458755 MPY458755 MGC458755 LWG458755 LMK458755 LCO458755 KSS458755 KIW458755 JZA458755 JPE458755 JFI458755 IVM458755 ILQ458755 IBU458755 HRY458755 HIC458755 GYG458755 GOK458755 GEO458755 FUS458755 FKW458755 FBA458755 ERE458755 EHI458755 DXM458755 DNQ458755 DDU458755 CTY458755 CKC458755 CAG458755 BQK458755 BGO458755 AWS458755 AMW458755 ADA458755 TE458755 JI458755 N458755 WVU393219 WLY393219 WCC393219 VSG393219 VIK393219 UYO393219 UOS393219 UEW393219 TVA393219 TLE393219 TBI393219 SRM393219 SHQ393219 RXU393219 RNY393219 REC393219 QUG393219 QKK393219 QAO393219 PQS393219 PGW393219 OXA393219 ONE393219 ODI393219 NTM393219 NJQ393219 MZU393219 MPY393219 MGC393219 LWG393219 LMK393219 LCO393219 KSS393219 KIW393219 JZA393219 JPE393219 JFI393219 IVM393219 ILQ393219 IBU393219 HRY393219 HIC393219 GYG393219 GOK393219 GEO393219 FUS393219 FKW393219 FBA393219 ERE393219 EHI393219 DXM393219 DNQ393219 DDU393219 CTY393219 CKC393219 CAG393219 BQK393219 BGO393219 AWS393219 AMW393219 ADA393219 TE393219 JI393219 N393219 WVU327683 WLY327683 WCC327683 VSG327683 VIK327683 UYO327683 UOS327683 UEW327683 TVA327683 TLE327683 TBI327683 SRM327683 SHQ327683 RXU327683 RNY327683 REC327683 QUG327683 QKK327683 QAO327683 PQS327683 PGW327683 OXA327683 ONE327683 ODI327683 NTM327683 NJQ327683 MZU327683 MPY327683 MGC327683 LWG327683 LMK327683 LCO327683 KSS327683 KIW327683 JZA327683 JPE327683 JFI327683 IVM327683 ILQ327683 IBU327683 HRY327683 HIC327683 GYG327683 GOK327683 GEO327683 FUS327683 FKW327683 FBA327683 ERE327683 EHI327683 DXM327683 DNQ327683 DDU327683 CTY327683 CKC327683 CAG327683 BQK327683 BGO327683 AWS327683 AMW327683 ADA327683 TE327683 JI327683 N327683 WVU262147 WLY262147 WCC262147 VSG262147 VIK262147 UYO262147 UOS262147 UEW262147 TVA262147 TLE262147 TBI262147 SRM262147 SHQ262147 RXU262147 RNY262147 REC262147 QUG262147 QKK262147 QAO262147 PQS262147 PGW262147 OXA262147 ONE262147 ODI262147 NTM262147 NJQ262147 MZU262147 MPY262147 MGC262147 LWG262147 LMK262147 LCO262147 KSS262147 KIW262147 JZA262147 JPE262147 JFI262147 IVM262147 ILQ262147 IBU262147 HRY262147 HIC262147 GYG262147 GOK262147 GEO262147 FUS262147 FKW262147 FBA262147 ERE262147 EHI262147 DXM262147 DNQ262147 DDU262147 CTY262147 CKC262147 CAG262147 BQK262147 BGO262147 AWS262147 AMW262147 ADA262147 TE262147 JI262147 N262147 WVU196611 WLY196611 WCC196611 VSG196611 VIK196611 UYO196611 UOS196611 UEW196611 TVA196611 TLE196611 TBI196611 SRM196611 SHQ196611 RXU196611 RNY196611 REC196611 QUG196611 QKK196611 QAO196611 PQS196611 PGW196611 OXA196611 ONE196611 ODI196611 NTM196611 NJQ196611 MZU196611 MPY196611 MGC196611 LWG196611 LMK196611 LCO196611 KSS196611 KIW196611 JZA196611 JPE196611 JFI196611 IVM196611 ILQ196611 IBU196611 HRY196611 HIC196611 GYG196611 GOK196611 GEO196611 FUS196611 FKW196611 FBA196611 ERE196611 EHI196611 DXM196611 DNQ196611 DDU196611 CTY196611 CKC196611 CAG196611 BQK196611 BGO196611 AWS196611 AMW196611 ADA196611 TE196611 JI196611 N196611 WVU131075 WLY131075 WCC131075 VSG131075 VIK131075 UYO131075 UOS131075 UEW131075 TVA131075 TLE131075 TBI131075 SRM131075 SHQ131075 RXU131075 RNY131075 REC131075 QUG131075 QKK131075 QAO131075 PQS131075 PGW131075 OXA131075 ONE131075 ODI131075 NTM131075 NJQ131075 MZU131075 MPY131075 MGC131075 LWG131075 LMK131075 LCO131075 KSS131075 KIW131075 JZA131075 JPE131075 JFI131075 IVM131075 ILQ131075 IBU131075 HRY131075 HIC131075 GYG131075 GOK131075 GEO131075 FUS131075 FKW131075 FBA131075 ERE131075 EHI131075 DXM131075 DNQ131075 DDU131075 CTY131075 CKC131075 CAG131075 BQK131075 BGO131075 AWS131075 AMW131075 ADA131075 TE131075 JI131075 N131075 WVU65539 WLY65539 WCC65539 VSG65539 VIK65539 UYO65539 UOS65539 UEW65539 TVA65539 TLE65539 TBI65539 SRM65539 SHQ65539 RXU65539 RNY65539 REC65539 QUG65539 QKK65539 QAO65539 PQS65539 PGW65539 OXA65539 ONE65539 ODI65539 NTM65539 NJQ65539 MZU65539 MPY65539 MGC65539 LWG65539 LMK65539 LCO65539 KSS65539 KIW65539 JZA65539 JPE65539 JFI65539 IVM65539 ILQ65539 IBU65539 HRY65539 HIC65539 GYG65539 GOK65539 GEO65539 FUS65539 FKW65539 FBA65539 ERE65539 EHI65539 DXM65539 DNQ65539 DDU65539 CTY65539 CKC65539 CAG65539 BQK65539 BGO65539 AWS65539 AMW65539 ADA65539 TE65539 JI65539 N65539 WVU20 WLY20 WCC20 VSG20 VIK20 UYO20 UOS20 UEW20 TVA20 TLE20 TBI20 SRM20 SHQ20 RXU20 RNY20 REC20 QUG20 QKK20 QAO20 PQS20 PGW20 OXA20 ONE20 ODI20 NTM20 NJQ20 MZU20 MPY20 MGC20 LWG20 LMK20 LCO20 KSS20 KIW20 JZA20 JPE20 JFI20 IVM20 ILQ20 IBU20 HRY20 HIC20 GYG20 GOK20 GEO20 FUS20 FKW20 FBA20 ERE20 EHI20 DXM20 DNQ20 DDU20 CTY20 CKC20 CAG20 BQK20 BGO20 AWS20 AMW20 ADA20 TE20 JI20 WVP983043 WLT983043 WBX983043 VSB983043 VIF983043 UYJ983043 UON983043 UER983043 TUV983043 TKZ983043 TBD983043 SRH983043 SHL983043 RXP983043 RNT983043 RDX983043 QUB983043 QKF983043 QAJ983043 PQN983043 PGR983043 OWV983043 OMZ983043 ODD983043 NTH983043 NJL983043 MZP983043 MPT983043 MFX983043 LWB983043 LMF983043 LCJ983043 KSN983043 KIR983043 JYV983043 JOZ983043 JFD983043 IVH983043 ILL983043 IBP983043 HRT983043 HHX983043 GYB983043 GOF983043 GEJ983043 FUN983043 FKR983043 FAV983043 EQZ983043 EHD983043 DXH983043 DNL983043 DDP983043 CTT983043 CJX983043 CAB983043 BQF983043 BGJ983043 AWN983043 AMR983043 ACV983043 SZ983043 JD983043 G983043 WVP917507 WLT917507 WBX917507 VSB917507 VIF917507 UYJ917507 UON917507 UER917507 TUV917507 TKZ917507 TBD917507 SRH917507 SHL917507 RXP917507 RNT917507 RDX917507 QUB917507 QKF917507 QAJ917507 PQN917507 PGR917507 OWV917507 OMZ917507 ODD917507 NTH917507 NJL917507 MZP917507 MPT917507 MFX917507 LWB917507 LMF917507 LCJ917507 KSN917507 KIR917507 JYV917507 JOZ917507 JFD917507 IVH917507 ILL917507 IBP917507 HRT917507 HHX917507 GYB917507 GOF917507 GEJ917507 FUN917507 FKR917507 FAV917507 EQZ917507 EHD917507 DXH917507 DNL917507 DDP917507 CTT917507 CJX917507 CAB917507 BQF917507 BGJ917507 AWN917507 AMR917507 ACV917507 SZ917507 JD917507 G917507 WVP851971 WLT851971 WBX851971 VSB851971 VIF851971 UYJ851971 UON851971 UER851971 TUV851971 TKZ851971 TBD851971 SRH851971 SHL851971 RXP851971 RNT851971 RDX851971 QUB851971 QKF851971 QAJ851971 PQN851971 PGR851971 OWV851971 OMZ851971 ODD851971 NTH851971 NJL851971 MZP851971 MPT851971 MFX851971 LWB851971 LMF851971 LCJ851971 KSN851971 KIR851971 JYV851971 JOZ851971 JFD851971 IVH851971 ILL851971 IBP851971 HRT851971 HHX851971 GYB851971 GOF851971 GEJ851971 FUN851971 FKR851971 FAV851971 EQZ851971 EHD851971 DXH851971 DNL851971 DDP851971 CTT851971 CJX851971 CAB851971 BQF851971 BGJ851971 AWN851971 AMR851971 ACV851971 SZ851971 JD851971 G851971 WVP786435 WLT786435 WBX786435 VSB786435 VIF786435 UYJ786435 UON786435 UER786435 TUV786435 TKZ786435 TBD786435 SRH786435 SHL786435 RXP786435 RNT786435 RDX786435 QUB786435 QKF786435 QAJ786435 PQN786435 PGR786435 OWV786435 OMZ786435 ODD786435 NTH786435 NJL786435 MZP786435 MPT786435 MFX786435 LWB786435 LMF786435 LCJ786435 KSN786435 KIR786435 JYV786435 JOZ786435 JFD786435 IVH786435 ILL786435 IBP786435 HRT786435 HHX786435 GYB786435 GOF786435 GEJ786435 FUN786435 FKR786435 FAV786435 EQZ786435 EHD786435 DXH786435 DNL786435 DDP786435 CTT786435 CJX786435 CAB786435 BQF786435 BGJ786435 AWN786435 AMR786435 ACV786435 SZ786435 JD786435 G786435 WVP720899 WLT720899 WBX720899 VSB720899 VIF720899 UYJ720899 UON720899 UER720899 TUV720899 TKZ720899 TBD720899 SRH720899 SHL720899 RXP720899 RNT720899 RDX720899 QUB720899 QKF720899 QAJ720899 PQN720899 PGR720899 OWV720899 OMZ720899 ODD720899 NTH720899 NJL720899 MZP720899 MPT720899 MFX720899 LWB720899 LMF720899 LCJ720899 KSN720899 KIR720899 JYV720899 JOZ720899 JFD720899 IVH720899 ILL720899 IBP720899 HRT720899 HHX720899 GYB720899 GOF720899 GEJ720899 FUN720899 FKR720899 FAV720899 EQZ720899 EHD720899 DXH720899 DNL720899 DDP720899 CTT720899 CJX720899 CAB720899 BQF720899 BGJ720899 AWN720899 AMR720899 ACV720899 SZ720899 JD720899 G720899 WVP655363 WLT655363 WBX655363 VSB655363 VIF655363 UYJ655363 UON655363 UER655363 TUV655363 TKZ655363 TBD655363 SRH655363 SHL655363 RXP655363 RNT655363 RDX655363 QUB655363 QKF655363 QAJ655363 PQN655363 PGR655363 OWV655363 OMZ655363 ODD655363 NTH655363 NJL655363 MZP655363 MPT655363 MFX655363 LWB655363 LMF655363 LCJ655363 KSN655363 KIR655363 JYV655363 JOZ655363 JFD655363 IVH655363 ILL655363 IBP655363 HRT655363 HHX655363 GYB655363 GOF655363 GEJ655363 FUN655363 FKR655363 FAV655363 EQZ655363 EHD655363 DXH655363 DNL655363 DDP655363 CTT655363 CJX655363 CAB655363 BQF655363 BGJ655363 AWN655363 AMR655363 ACV655363 SZ655363 JD655363 G655363 WVP589827 WLT589827 WBX589827 VSB589827 VIF589827 UYJ589827 UON589827 UER589827 TUV589827 TKZ589827 TBD589827 SRH589827 SHL589827 RXP589827 RNT589827 RDX589827 QUB589827 QKF589827 QAJ589827 PQN589827 PGR589827 OWV589827 OMZ589827 ODD589827 NTH589827 NJL589827 MZP589827 MPT589827 MFX589827 LWB589827 LMF589827 LCJ589827 KSN589827 KIR589827 JYV589827 JOZ589827 JFD589827 IVH589827 ILL589827 IBP589827 HRT589827 HHX589827 GYB589827 GOF589827 GEJ589827 FUN589827 FKR589827 FAV589827 EQZ589827 EHD589827 DXH589827 DNL589827 DDP589827 CTT589827 CJX589827 CAB589827 BQF589827 BGJ589827 AWN589827 AMR589827 ACV589827 SZ589827 JD589827 G589827 WVP524291 WLT524291 WBX524291 VSB524291 VIF524291 UYJ524291 UON524291 UER524291 TUV524291 TKZ524291 TBD524291 SRH524291 SHL524291 RXP524291 RNT524291 RDX524291 QUB524291 QKF524291 QAJ524291 PQN524291 PGR524291 OWV524291 OMZ524291 ODD524291 NTH524291 NJL524291 MZP524291 MPT524291 MFX524291 LWB524291 LMF524291 LCJ524291 KSN524291 KIR524291 JYV524291 JOZ524291 JFD524291 IVH524291 ILL524291 IBP524291 HRT524291 HHX524291 GYB524291 GOF524291 GEJ524291 FUN524291 FKR524291 FAV524291 EQZ524291 EHD524291 DXH524291 DNL524291 DDP524291 CTT524291 CJX524291 CAB524291 BQF524291 BGJ524291 AWN524291 AMR524291 ACV524291 SZ524291 JD524291 G524291 WVP458755 WLT458755 WBX458755 VSB458755 VIF458755 UYJ458755 UON458755 UER458755 TUV458755 TKZ458755 TBD458755 SRH458755 SHL458755 RXP458755 RNT458755 RDX458755 QUB458755 QKF458755 QAJ458755 PQN458755 PGR458755 OWV458755 OMZ458755 ODD458755 NTH458755 NJL458755 MZP458755 MPT458755 MFX458755 LWB458755 LMF458755 LCJ458755 KSN458755 KIR458755 JYV458755 JOZ458755 JFD458755 IVH458755 ILL458755 IBP458755 HRT458755 HHX458755 GYB458755 GOF458755 GEJ458755 FUN458755 FKR458755 FAV458755 EQZ458755 EHD458755 DXH458755 DNL458755 DDP458755 CTT458755 CJX458755 CAB458755 BQF458755 BGJ458755 AWN458755 AMR458755 ACV458755 SZ458755 JD458755 G458755 WVP393219 WLT393219 WBX393219 VSB393219 VIF393219 UYJ393219 UON393219 UER393219 TUV393219 TKZ393219 TBD393219 SRH393219 SHL393219 RXP393219 RNT393219 RDX393219 QUB393219 QKF393219 QAJ393219 PQN393219 PGR393219 OWV393219 OMZ393219 ODD393219 NTH393219 NJL393219 MZP393219 MPT393219 MFX393219 LWB393219 LMF393219 LCJ393219 KSN393219 KIR393219 JYV393219 JOZ393219 JFD393219 IVH393219 ILL393219 IBP393219 HRT393219 HHX393219 GYB393219 GOF393219 GEJ393219 FUN393219 FKR393219 FAV393219 EQZ393219 EHD393219 DXH393219 DNL393219 DDP393219 CTT393219 CJX393219 CAB393219 BQF393219 BGJ393219 AWN393219 AMR393219 ACV393219 SZ393219 JD393219 G393219 WVP327683 WLT327683 WBX327683 VSB327683 VIF327683 UYJ327683 UON327683 UER327683 TUV327683 TKZ327683 TBD327683 SRH327683 SHL327683 RXP327683 RNT327683 RDX327683 QUB327683 QKF327683 QAJ327683 PQN327683 PGR327683 OWV327683 OMZ327683 ODD327683 NTH327683 NJL327683 MZP327683 MPT327683 MFX327683 LWB327683 LMF327683 LCJ327683 KSN327683 KIR327683 JYV327683 JOZ327683 JFD327683 IVH327683 ILL327683 IBP327683 HRT327683 HHX327683 GYB327683 GOF327683 GEJ327683 FUN327683 FKR327683 FAV327683 EQZ327683 EHD327683 DXH327683 DNL327683 DDP327683 CTT327683 CJX327683 CAB327683 BQF327683 BGJ327683 AWN327683 AMR327683 ACV327683 SZ327683 JD327683 G327683 WVP262147 WLT262147 WBX262147 VSB262147 VIF262147 UYJ262147 UON262147 UER262147 TUV262147 TKZ262147 TBD262147 SRH262147 SHL262147 RXP262147 RNT262147 RDX262147 QUB262147 QKF262147 QAJ262147 PQN262147 PGR262147 OWV262147 OMZ262147 ODD262147 NTH262147 NJL262147 MZP262147 MPT262147 MFX262147 LWB262147 LMF262147 LCJ262147 KSN262147 KIR262147 JYV262147 JOZ262147 JFD262147 IVH262147 ILL262147 IBP262147 HRT262147 HHX262147 GYB262147 GOF262147 GEJ262147 FUN262147 FKR262147 FAV262147 EQZ262147 EHD262147 DXH262147 DNL262147 DDP262147 CTT262147 CJX262147 CAB262147 BQF262147 BGJ262147 AWN262147 AMR262147 ACV262147 SZ262147 JD262147 G262147 WVP196611 WLT196611 WBX196611 VSB196611 VIF196611 UYJ196611 UON196611 UER196611 TUV196611 TKZ196611 TBD196611 SRH196611 SHL196611 RXP196611 RNT196611 RDX196611 QUB196611 QKF196611 QAJ196611 PQN196611 PGR196611 OWV196611 OMZ196611 ODD196611 NTH196611 NJL196611 MZP196611 MPT196611 MFX196611 LWB196611 LMF196611 LCJ196611 KSN196611 KIR196611 JYV196611 JOZ196611 JFD196611 IVH196611 ILL196611 IBP196611 HRT196611 HHX196611 GYB196611 GOF196611 GEJ196611 FUN196611 FKR196611 FAV196611 EQZ196611 EHD196611 DXH196611 DNL196611 DDP196611 CTT196611 CJX196611 CAB196611 BQF196611 BGJ196611 AWN196611 AMR196611 ACV196611 SZ196611 JD196611 G196611 WVP131075 WLT131075 WBX131075 VSB131075 VIF131075 UYJ131075 UON131075 UER131075 TUV131075 TKZ131075 TBD131075 SRH131075 SHL131075 RXP131075 RNT131075 RDX131075 QUB131075 QKF131075 QAJ131075 PQN131075 PGR131075 OWV131075 OMZ131075 ODD131075 NTH131075 NJL131075 MZP131075 MPT131075 MFX131075 LWB131075 LMF131075 LCJ131075 KSN131075 KIR131075 JYV131075 JOZ131075 JFD131075 IVH131075 ILL131075 IBP131075 HRT131075 HHX131075 GYB131075 GOF131075 GEJ131075 FUN131075 FKR131075 FAV131075 EQZ131075 EHD131075 DXH131075 DNL131075 DDP131075 CTT131075 CJX131075 CAB131075 BQF131075 BGJ131075 AWN131075 AMR131075 ACV131075 SZ131075 JD131075 G131075 WVP65539 WLT65539 WBX65539 VSB65539 VIF65539 UYJ65539 UON65539 UER65539 TUV65539 TKZ65539 TBD65539 SRH65539 SHL65539 RXP65539 RNT65539 RDX65539 QUB65539 QKF65539 QAJ65539 PQN65539 PGR65539 OWV65539 OMZ65539 ODD65539 NTH65539 NJL65539 MZP65539 MPT65539 MFX65539 LWB65539 LMF65539 LCJ65539 KSN65539 KIR65539 JYV65539 JOZ65539 JFD65539 IVH65539 ILL65539 IBP65539 HRT65539 HHX65539 GYB65539 GOF65539 GEJ65539 FUN65539 FKR65539 FAV65539 EQZ65539 EHD65539 DXH65539 DNL65539 DDP65539 CTT65539 CJX65539 CAB65539 BQF65539 BGJ65539 AWN65539 AMR65539 ACV65539 SZ65539 JD65539 G65539 WVP20 WLT20 WBX20 VSB20 VIF20 UYJ20 UON20 UER20 TUV20 TKZ20 TBD20 SRH20 SHL20 RXP20 RNT20 RDX20 QUB20 QKF20 QAJ20 PQN20 PGR20 OWV20 OMZ20 ODD20 NTH20 NJL20 MZP20 MPT20 MFX20 LWB20 LMF20 LCJ20 KSN20 KIR20 JYV20 JOZ20 JFD20 IVH20 ILL20 IBP20 HRT20 HHX20 GYB20 GOF20 GEJ20 FUN20 FKR20 FAV20 EQZ20 EHD20 DXH20 DNL20 DDP20 CTT20 CJX20 CAB20 BQF20 BGJ20 AWN20 AMR20 ACV20 SZ20 JD20 G20 WVN983043 WLR983043 WBV983043 VRZ983043 VID983043 UYH983043 UOL983043 UEP983043 TUT983043 TKX983043 TBB983043 SRF983043 SHJ983043 RXN983043 RNR983043 RDV983043 QTZ983043 QKD983043 QAH983043 PQL983043 PGP983043 OWT983043 OMX983043 ODB983043 NTF983043 NJJ983043 MZN983043 MPR983043 MFV983043 LVZ983043 LMD983043 LCH983043 KSL983043 KIP983043 JYT983043 JOX983043 JFB983043 IVF983043 ILJ983043 IBN983043 HRR983043 HHV983043 GXZ983043 GOD983043 GEH983043 FUL983043 FKP983043 FAT983043 EQX983043 EHB983043 DXF983043 DNJ983043 DDN983043 CTR983043 CJV983043 BZZ983043 BQD983043 BGH983043 AWL983043 AMP983043 ACT983043 SX983043 JB983043 E983043 WVN917507 WLR917507 WBV917507 VRZ917507 VID917507 UYH917507 UOL917507 UEP917507 TUT917507 TKX917507 TBB917507 SRF917507 SHJ917507 RXN917507 RNR917507 RDV917507 QTZ917507 QKD917507 QAH917507 PQL917507 PGP917507 OWT917507 OMX917507 ODB917507 NTF917507 NJJ917507 MZN917507 MPR917507 MFV917507 LVZ917507 LMD917507 LCH917507 KSL917507 KIP917507 JYT917507 JOX917507 JFB917507 IVF917507 ILJ917507 IBN917507 HRR917507 HHV917507 GXZ917507 GOD917507 GEH917507 FUL917507 FKP917507 FAT917507 EQX917507 EHB917507 DXF917507 DNJ917507 DDN917507 CTR917507 CJV917507 BZZ917507 BQD917507 BGH917507 AWL917507 AMP917507 ACT917507 SX917507 JB917507 E917507 WVN851971 WLR851971 WBV851971 VRZ851971 VID851971 UYH851971 UOL851971 UEP851971 TUT851971 TKX851971 TBB851971 SRF851971 SHJ851971 RXN851971 RNR851971 RDV851971 QTZ851971 QKD851971 QAH851971 PQL851971 PGP851971 OWT851971 OMX851971 ODB851971 NTF851971 NJJ851971 MZN851971 MPR851971 MFV851971 LVZ851971 LMD851971 LCH851971 KSL851971 KIP851971 JYT851971 JOX851971 JFB851971 IVF851971 ILJ851971 IBN851971 HRR851971 HHV851971 GXZ851971 GOD851971 GEH851971 FUL851971 FKP851971 FAT851971 EQX851971 EHB851971 DXF851971 DNJ851971 DDN851971 CTR851971 CJV851971 BZZ851971 BQD851971 BGH851971 AWL851971 AMP851971 ACT851971 SX851971 JB851971 E851971 WVN786435 WLR786435 WBV786435 VRZ786435 VID786435 UYH786435 UOL786435 UEP786435 TUT786435 TKX786435 TBB786435 SRF786435 SHJ786435 RXN786435 RNR786435 RDV786435 QTZ786435 QKD786435 QAH786435 PQL786435 PGP786435 OWT786435 OMX786435 ODB786435 NTF786435 NJJ786435 MZN786435 MPR786435 MFV786435 LVZ786435 LMD786435 LCH786435 KSL786435 KIP786435 JYT786435 JOX786435 JFB786435 IVF786435 ILJ786435 IBN786435 HRR786435 HHV786435 GXZ786435 GOD786435 GEH786435 FUL786435 FKP786435 FAT786435 EQX786435 EHB786435 DXF786435 DNJ786435 DDN786435 CTR786435 CJV786435 BZZ786435 BQD786435 BGH786435 AWL786435 AMP786435 ACT786435 SX786435 JB786435 E786435 WVN720899 WLR720899 WBV720899 VRZ720899 VID720899 UYH720899 UOL720899 UEP720899 TUT720899 TKX720899 TBB720899 SRF720899 SHJ720899 RXN720899 RNR720899 RDV720899 QTZ720899 QKD720899 QAH720899 PQL720899 PGP720899 OWT720899 OMX720899 ODB720899 NTF720899 NJJ720899 MZN720899 MPR720899 MFV720899 LVZ720899 LMD720899 LCH720899 KSL720899 KIP720899 JYT720899 JOX720899 JFB720899 IVF720899 ILJ720899 IBN720899 HRR720899 HHV720899 GXZ720899 GOD720899 GEH720899 FUL720899 FKP720899 FAT720899 EQX720899 EHB720899 DXF720899 DNJ720899 DDN720899 CTR720899 CJV720899 BZZ720899 BQD720899 BGH720899 AWL720899 AMP720899 ACT720899 SX720899 JB720899 E720899 WVN655363 WLR655363 WBV655363 VRZ655363 VID655363 UYH655363 UOL655363 UEP655363 TUT655363 TKX655363 TBB655363 SRF655363 SHJ655363 RXN655363 RNR655363 RDV655363 QTZ655363 QKD655363 QAH655363 PQL655363 PGP655363 OWT655363 OMX655363 ODB655363 NTF655363 NJJ655363 MZN655363 MPR655363 MFV655363 LVZ655363 LMD655363 LCH655363 KSL655363 KIP655363 JYT655363 JOX655363 JFB655363 IVF655363 ILJ655363 IBN655363 HRR655363 HHV655363 GXZ655363 GOD655363 GEH655363 FUL655363 FKP655363 FAT655363 EQX655363 EHB655363 DXF655363 DNJ655363 DDN655363 CTR655363 CJV655363 BZZ655363 BQD655363 BGH655363 AWL655363 AMP655363 ACT655363 SX655363 JB655363 E655363 WVN589827 WLR589827 WBV589827 VRZ589827 VID589827 UYH589827 UOL589827 UEP589827 TUT589827 TKX589827 TBB589827 SRF589827 SHJ589827 RXN589827 RNR589827 RDV589827 QTZ589827 QKD589827 QAH589827 PQL589827 PGP589827 OWT589827 OMX589827 ODB589827 NTF589827 NJJ589827 MZN589827 MPR589827 MFV589827 LVZ589827 LMD589827 LCH589827 KSL589827 KIP589827 JYT589827 JOX589827 JFB589827 IVF589827 ILJ589827 IBN589827 HRR589827 HHV589827 GXZ589827 GOD589827 GEH589827 FUL589827 FKP589827 FAT589827 EQX589827 EHB589827 DXF589827 DNJ589827 DDN589827 CTR589827 CJV589827 BZZ589827 BQD589827 BGH589827 AWL589827 AMP589827 ACT589827 SX589827 JB589827 E589827 WVN524291 WLR524291 WBV524291 VRZ524291 VID524291 UYH524291 UOL524291 UEP524291 TUT524291 TKX524291 TBB524291 SRF524291 SHJ524291 RXN524291 RNR524291 RDV524291 QTZ524291 QKD524291 QAH524291 PQL524291 PGP524291 OWT524291 OMX524291 ODB524291 NTF524291 NJJ524291 MZN524291 MPR524291 MFV524291 LVZ524291 LMD524291 LCH524291 KSL524291 KIP524291 JYT524291 JOX524291 JFB524291 IVF524291 ILJ524291 IBN524291 HRR524291 HHV524291 GXZ524291 GOD524291 GEH524291 FUL524291 FKP524291 FAT524291 EQX524291 EHB524291 DXF524291 DNJ524291 DDN524291 CTR524291 CJV524291 BZZ524291 BQD524291 BGH524291 AWL524291 AMP524291 ACT524291 SX524291 JB524291 E524291 WVN458755 WLR458755 WBV458755 VRZ458755 VID458755 UYH458755 UOL458755 UEP458755 TUT458755 TKX458755 TBB458755 SRF458755 SHJ458755 RXN458755 RNR458755 RDV458755 QTZ458755 QKD458755 QAH458755 PQL458755 PGP458755 OWT458755 OMX458755 ODB458755 NTF458755 NJJ458755 MZN458755 MPR458755 MFV458755 LVZ458755 LMD458755 LCH458755 KSL458755 KIP458755 JYT458755 JOX458755 JFB458755 IVF458755 ILJ458755 IBN458755 HRR458755 HHV458755 GXZ458755 GOD458755 GEH458755 FUL458755 FKP458755 FAT458755 EQX458755 EHB458755 DXF458755 DNJ458755 DDN458755 CTR458755 CJV458755 BZZ458755 BQD458755 BGH458755 AWL458755 AMP458755 ACT458755 SX458755 JB458755 E458755 WVN393219 WLR393219 WBV393219 VRZ393219 VID393219 UYH393219 UOL393219 UEP393219 TUT393219 TKX393219 TBB393219 SRF393219 SHJ393219 RXN393219 RNR393219 RDV393219 QTZ393219 QKD393219 QAH393219 PQL393219 PGP393219 OWT393219 OMX393219 ODB393219 NTF393219 NJJ393219 MZN393219 MPR393219 MFV393219 LVZ393219 LMD393219 LCH393219 KSL393219 KIP393219 JYT393219 JOX393219 JFB393219 IVF393219 ILJ393219 IBN393219 HRR393219 HHV393219 GXZ393219 GOD393219 GEH393219 FUL393219 FKP393219 FAT393219 EQX393219 EHB393219 DXF393219 DNJ393219 DDN393219 CTR393219 CJV393219 BZZ393219 BQD393219 BGH393219 AWL393219 AMP393219 ACT393219 SX393219 JB393219 E393219 WVN327683 WLR327683 WBV327683 VRZ327683 VID327683 UYH327683 UOL327683 UEP327683 TUT327683 TKX327683 TBB327683 SRF327683 SHJ327683 RXN327683 RNR327683 RDV327683 QTZ327683 QKD327683 QAH327683 PQL327683 PGP327683 OWT327683 OMX327683 ODB327683 NTF327683 NJJ327683 MZN327683 MPR327683 MFV327683 LVZ327683 LMD327683 LCH327683 KSL327683 KIP327683 JYT327683 JOX327683 JFB327683 IVF327683 ILJ327683 IBN327683 HRR327683 HHV327683 GXZ327683 GOD327683 GEH327683 FUL327683 FKP327683 FAT327683 EQX327683 EHB327683 DXF327683 DNJ327683 DDN327683 CTR327683 CJV327683 BZZ327683 BQD327683 BGH327683 AWL327683 AMP327683 ACT327683 SX327683 JB327683 E327683 WVN262147 WLR262147 WBV262147 VRZ262147 VID262147 UYH262147 UOL262147 UEP262147 TUT262147 TKX262147 TBB262147 SRF262147 SHJ262147 RXN262147 RNR262147 RDV262147 QTZ262147 QKD262147 QAH262147 PQL262147 PGP262147 OWT262147 OMX262147 ODB262147 NTF262147 NJJ262147 MZN262147 MPR262147 MFV262147 LVZ262147 LMD262147 LCH262147 KSL262147 KIP262147 JYT262147 JOX262147 JFB262147 IVF262147 ILJ262147 IBN262147 HRR262147 HHV262147 GXZ262147 GOD262147 GEH262147 FUL262147 FKP262147 FAT262147 EQX262147 EHB262147 DXF262147 DNJ262147 DDN262147 CTR262147 CJV262147 BZZ262147 BQD262147 BGH262147 AWL262147 AMP262147 ACT262147 SX262147 JB262147 E262147 WVN196611 WLR196611 WBV196611 VRZ196611 VID196611 UYH196611 UOL196611 UEP196611 TUT196611 TKX196611 TBB196611 SRF196611 SHJ196611 RXN196611 RNR196611 RDV196611 QTZ196611 QKD196611 QAH196611 PQL196611 PGP196611 OWT196611 OMX196611 ODB196611 NTF196611 NJJ196611 MZN196611 MPR196611 MFV196611 LVZ196611 LMD196611 LCH196611 KSL196611 KIP196611 JYT196611 JOX196611 JFB196611 IVF196611 ILJ196611 IBN196611 HRR196611 HHV196611 GXZ196611 GOD196611 GEH196611 FUL196611 FKP196611 FAT196611 EQX196611 EHB196611 DXF196611 DNJ196611 DDN196611 CTR196611 CJV196611 BZZ196611 BQD196611 BGH196611 AWL196611 AMP196611 ACT196611 SX196611 JB196611 E196611 WVN131075 WLR131075 WBV131075 VRZ131075 VID131075 UYH131075 UOL131075 UEP131075 TUT131075 TKX131075 TBB131075 SRF131075 SHJ131075 RXN131075 RNR131075 RDV131075 QTZ131075 QKD131075 QAH131075 PQL131075 PGP131075 OWT131075 OMX131075 ODB131075 NTF131075 NJJ131075 MZN131075 MPR131075 MFV131075 LVZ131075 LMD131075 LCH131075 KSL131075 KIP131075 JYT131075 JOX131075 JFB131075 IVF131075 ILJ131075 IBN131075 HRR131075 HHV131075 GXZ131075 GOD131075 GEH131075 FUL131075 FKP131075 FAT131075 EQX131075 EHB131075 DXF131075 DNJ131075 DDN131075 CTR131075 CJV131075 BZZ131075 BQD131075 BGH131075 AWL131075 AMP131075 ACT131075 SX131075 JB131075 E131075 WVN65539 WLR65539 WBV65539 VRZ65539 VID65539 UYH65539 UOL65539 UEP65539 TUT65539 TKX65539 TBB65539 SRF65539 SHJ65539 RXN65539 RNR65539 RDV65539 QTZ65539 QKD65539 QAH65539 PQL65539 PGP65539 OWT65539 OMX65539 ODB65539 NTF65539 NJJ65539 MZN65539 MPR65539 MFV65539 LVZ65539 LMD65539 LCH65539 KSL65539 KIP65539 JYT65539 JOX65539 JFB65539 IVF65539 ILJ65539 IBN65539 HRR65539 HHV65539 GXZ65539 GOD65539 GEH65539 FUL65539 FKP65539 FAT65539 EQX65539 EHB65539 DXF65539 DNJ65539 DDN65539 CTR65539 CJV65539 BZZ65539 BQD65539 BGH65539 AWL65539 AMP65539 ACT65539 SX65539 JB65539 E65539 WVN20 WLR20 WBV20 VRZ20 VID20 UYH20 UOL20 UEP20 TUT20 TKX20 TBB20 SRF20 SHJ20 RXN20 RNR20 RDV20 QTZ20 QKD20 QAH20 PQL20 PGP20 OWT20 OMX20 ODB20 NTF20 NJJ20 MZN20 MPR20 MFV20 LVZ20 LMD20 LCH20 KSL20 KIP20 JYT20 JOX20 JFB20 IVF20 ILJ20 IBN20 HRR20 HHV20 GXZ20 GOD20 GEH20 FUL20 FKP20 FAT20 EQX20 EHB20 DXF20 DNJ20 DDN20 CTR20 CJV20 BZZ20 BQD20 BGH20 AWL20 AMP20 ACT20 SX20 JB20 E20 WVL983043 WLP983043 WBT983043 VRX983043 VIB983043 UYF983043 UOJ983043 UEN983043 TUR983043 TKV983043 TAZ983043 SRD983043 SHH983043 RXL983043 RNP983043 RDT983043 QTX983043 QKB983043 QAF983043 PQJ983043 PGN983043 OWR983043 OMV983043 OCZ983043 NTD983043 NJH983043 MZL983043 MPP983043 MFT983043 LVX983043 LMB983043 LCF983043 KSJ983043 KIN983043 JYR983043 JOV983043 JEZ983043 IVD983043 ILH983043 IBL983043 HRP983043 HHT983043 GXX983043 GOB983043 GEF983043 FUJ983043 FKN983043 FAR983043 EQV983043 EGZ983043 DXD983043 DNH983043 DDL983043 CTP983043 CJT983043 BZX983043 BQB983043 BGF983043 AWJ983043 AMN983043 ACR983043 SV983043 IZ983043 C983043 WVL917507 WLP917507 WBT917507 VRX917507 VIB917507 UYF917507 UOJ917507 UEN917507 TUR917507 TKV917507 TAZ917507 SRD917507 SHH917507 RXL917507 RNP917507 RDT917507 QTX917507 QKB917507 QAF917507 PQJ917507 PGN917507 OWR917507 OMV917507 OCZ917507 NTD917507 NJH917507 MZL917507 MPP917507 MFT917507 LVX917507 LMB917507 LCF917507 KSJ917507 KIN917507 JYR917507 JOV917507 JEZ917507 IVD917507 ILH917507 IBL917507 HRP917507 HHT917507 GXX917507 GOB917507 GEF917507 FUJ917507 FKN917507 FAR917507 EQV917507 EGZ917507 DXD917507 DNH917507 DDL917507 CTP917507 CJT917507 BZX917507 BQB917507 BGF917507 AWJ917507 AMN917507 ACR917507 SV917507 IZ917507 C917507 WVL851971 WLP851971 WBT851971 VRX851971 VIB851971 UYF851971 UOJ851971 UEN851971 TUR851971 TKV851971 TAZ851971 SRD851971 SHH851971 RXL851971 RNP851971 RDT851971 QTX851971 QKB851971 QAF851971 PQJ851971 PGN851971 OWR851971 OMV851971 OCZ851971 NTD851971 NJH851971 MZL851971 MPP851971 MFT851971 LVX851971 LMB851971 LCF851971 KSJ851971 KIN851971 JYR851971 JOV851971 JEZ851971 IVD851971 ILH851971 IBL851971 HRP851971 HHT851971 GXX851971 GOB851971 GEF851971 FUJ851971 FKN851971 FAR851971 EQV851971 EGZ851971 DXD851971 DNH851971 DDL851971 CTP851971 CJT851971 BZX851971 BQB851971 BGF851971 AWJ851971 AMN851971 ACR851971 SV851971 IZ851971 C851971 WVL786435 WLP786435 WBT786435 VRX786435 VIB786435 UYF786435 UOJ786435 UEN786435 TUR786435 TKV786435 TAZ786435 SRD786435 SHH786435 RXL786435 RNP786435 RDT786435 QTX786435 QKB786435 QAF786435 PQJ786435 PGN786435 OWR786435 OMV786435 OCZ786435 NTD786435 NJH786435 MZL786435 MPP786435 MFT786435 LVX786435 LMB786435 LCF786435 KSJ786435 KIN786435 JYR786435 JOV786435 JEZ786435 IVD786435 ILH786435 IBL786435 HRP786435 HHT786435 GXX786435 GOB786435 GEF786435 FUJ786435 FKN786435 FAR786435 EQV786435 EGZ786435 DXD786435 DNH786435 DDL786435 CTP786435 CJT786435 BZX786435 BQB786435 BGF786435 AWJ786435 AMN786435 ACR786435 SV786435 IZ786435 C786435 WVL720899 WLP720899 WBT720899 VRX720899 VIB720899 UYF720899 UOJ720899 UEN720899 TUR720899 TKV720899 TAZ720899 SRD720899 SHH720899 RXL720899 RNP720899 RDT720899 QTX720899 QKB720899 QAF720899 PQJ720899 PGN720899 OWR720899 OMV720899 OCZ720899 NTD720899 NJH720899 MZL720899 MPP720899 MFT720899 LVX720899 LMB720899 LCF720899 KSJ720899 KIN720899 JYR720899 JOV720899 JEZ720899 IVD720899 ILH720899 IBL720899 HRP720899 HHT720899 GXX720899 GOB720899 GEF720899 FUJ720899 FKN720899 FAR720899 EQV720899 EGZ720899 DXD720899 DNH720899 DDL720899 CTP720899 CJT720899 BZX720899 BQB720899 BGF720899 AWJ720899 AMN720899 ACR720899 SV720899 IZ720899 C720899 WVL655363 WLP655363 WBT655363 VRX655363 VIB655363 UYF655363 UOJ655363 UEN655363 TUR655363 TKV655363 TAZ655363 SRD655363 SHH655363 RXL655363 RNP655363 RDT655363 QTX655363 QKB655363 QAF655363 PQJ655363 PGN655363 OWR655363 OMV655363 OCZ655363 NTD655363 NJH655363 MZL655363 MPP655363 MFT655363 LVX655363 LMB655363 LCF655363 KSJ655363 KIN655363 JYR655363 JOV655363 JEZ655363 IVD655363 ILH655363 IBL655363 HRP655363 HHT655363 GXX655363 GOB655363 GEF655363 FUJ655363 FKN655363 FAR655363 EQV655363 EGZ655363 DXD655363 DNH655363 DDL655363 CTP655363 CJT655363 BZX655363 BQB655363 BGF655363 AWJ655363 AMN655363 ACR655363 SV655363 IZ655363 C655363 WVL589827 WLP589827 WBT589827 VRX589827 VIB589827 UYF589827 UOJ589827 UEN589827 TUR589827 TKV589827 TAZ589827 SRD589827 SHH589827 RXL589827 RNP589827 RDT589827 QTX589827 QKB589827 QAF589827 PQJ589827 PGN589827 OWR589827 OMV589827 OCZ589827 NTD589827 NJH589827 MZL589827 MPP589827 MFT589827 LVX589827 LMB589827 LCF589827 KSJ589827 KIN589827 JYR589827 JOV589827 JEZ589827 IVD589827 ILH589827 IBL589827 HRP589827 HHT589827 GXX589827 GOB589827 GEF589827 FUJ589827 FKN589827 FAR589827 EQV589827 EGZ589827 DXD589827 DNH589827 DDL589827 CTP589827 CJT589827 BZX589827 BQB589827 BGF589827 AWJ589827 AMN589827 ACR589827 SV589827 IZ589827 C589827 WVL524291 WLP524291 WBT524291 VRX524291 VIB524291 UYF524291 UOJ524291 UEN524291 TUR524291 TKV524291 TAZ524291 SRD524291 SHH524291 RXL524291 RNP524291 RDT524291 QTX524291 QKB524291 QAF524291 PQJ524291 PGN524291 OWR524291 OMV524291 OCZ524291 NTD524291 NJH524291 MZL524291 MPP524291 MFT524291 LVX524291 LMB524291 LCF524291 KSJ524291 KIN524291 JYR524291 JOV524291 JEZ524291 IVD524291 ILH524291 IBL524291 HRP524291 HHT524291 GXX524291 GOB524291 GEF524291 FUJ524291 FKN524291 FAR524291 EQV524291 EGZ524291 DXD524291 DNH524291 DDL524291 CTP524291 CJT524291 BZX524291 BQB524291 BGF524291 AWJ524291 AMN524291 ACR524291 SV524291 IZ524291 C524291 WVL458755 WLP458755 WBT458755 VRX458755 VIB458755 UYF458755 UOJ458755 UEN458755 TUR458755 TKV458755 TAZ458755 SRD458755 SHH458755 RXL458755 RNP458755 RDT458755 QTX458755 QKB458755 QAF458755 PQJ458755 PGN458755 OWR458755 OMV458755 OCZ458755 NTD458755 NJH458755 MZL458755 MPP458755 MFT458755 LVX458755 LMB458755 LCF458755 KSJ458755 KIN458755 JYR458755 JOV458755 JEZ458755 IVD458755 ILH458755 IBL458755 HRP458755 HHT458755 GXX458755 GOB458755 GEF458755 FUJ458755 FKN458755 FAR458755 EQV458755 EGZ458755 DXD458755 DNH458755 DDL458755 CTP458755 CJT458755 BZX458755 BQB458755 BGF458755 AWJ458755 AMN458755 ACR458755 SV458755 IZ458755 C458755 WVL393219 WLP393219 WBT393219 VRX393219 VIB393219 UYF393219 UOJ393219 UEN393219 TUR393219 TKV393219 TAZ393219 SRD393219 SHH393219 RXL393219 RNP393219 RDT393219 QTX393219 QKB393219 QAF393219 PQJ393219 PGN393219 OWR393219 OMV393219 OCZ393219 NTD393219 NJH393219 MZL393219 MPP393219 MFT393219 LVX393219 LMB393219 LCF393219 KSJ393219 KIN393219 JYR393219 JOV393219 JEZ393219 IVD393219 ILH393219 IBL393219 HRP393219 HHT393219 GXX393219 GOB393219 GEF393219 FUJ393219 FKN393219 FAR393219 EQV393219 EGZ393219 DXD393219 DNH393219 DDL393219 CTP393219 CJT393219 BZX393219 BQB393219 BGF393219 AWJ393219 AMN393219 ACR393219 SV393219 IZ393219 C393219 WVL327683 WLP327683 WBT327683 VRX327683 VIB327683 UYF327683 UOJ327683 UEN327683 TUR327683 TKV327683 TAZ327683 SRD327683 SHH327683 RXL327683 RNP327683 RDT327683 QTX327683 QKB327683 QAF327683 PQJ327683 PGN327683 OWR327683 OMV327683 OCZ327683 NTD327683 NJH327683 MZL327683 MPP327683 MFT327683 LVX327683 LMB327683 LCF327683 KSJ327683 KIN327683 JYR327683 JOV327683 JEZ327683 IVD327683 ILH327683 IBL327683 HRP327683 HHT327683 GXX327683 GOB327683 GEF327683 FUJ327683 FKN327683 FAR327683 EQV327683 EGZ327683 DXD327683 DNH327683 DDL327683 CTP327683 CJT327683 BZX327683 BQB327683 BGF327683 AWJ327683 AMN327683 ACR327683 SV327683 IZ327683 C327683 WVL262147 WLP262147 WBT262147 VRX262147 VIB262147 UYF262147 UOJ262147 UEN262147 TUR262147 TKV262147 TAZ262147 SRD262147 SHH262147 RXL262147 RNP262147 RDT262147 QTX262147 QKB262147 QAF262147 PQJ262147 PGN262147 OWR262147 OMV262147 OCZ262147 NTD262147 NJH262147 MZL262147 MPP262147 MFT262147 LVX262147 LMB262147 LCF262147 KSJ262147 KIN262147 JYR262147 JOV262147 JEZ262147 IVD262147 ILH262147 IBL262147 HRP262147 HHT262147 GXX262147 GOB262147 GEF262147 FUJ262147 FKN262147 FAR262147 EQV262147 EGZ262147 DXD262147 DNH262147 DDL262147 CTP262147 CJT262147 BZX262147 BQB262147 BGF262147 AWJ262147 AMN262147 ACR262147 SV262147 IZ262147 C262147 WVL196611 WLP196611 WBT196611 VRX196611 VIB196611 UYF196611 UOJ196611 UEN196611 TUR196611 TKV196611 TAZ196611 SRD196611 SHH196611 RXL196611 RNP196611 RDT196611 QTX196611 QKB196611 QAF196611 PQJ196611 PGN196611 OWR196611 OMV196611 OCZ196611 NTD196611 NJH196611 MZL196611 MPP196611 MFT196611 LVX196611 LMB196611 LCF196611 KSJ196611 KIN196611 JYR196611 JOV196611 JEZ196611 IVD196611 ILH196611 IBL196611 HRP196611 HHT196611 GXX196611 GOB196611 GEF196611 FUJ196611 FKN196611 FAR196611 EQV196611 EGZ196611 DXD196611 DNH196611 DDL196611 CTP196611 CJT196611 BZX196611 BQB196611 BGF196611 AWJ196611 AMN196611 ACR196611 SV196611 IZ196611 C196611 WVL131075 WLP131075 WBT131075 VRX131075 VIB131075 UYF131075 UOJ131075 UEN131075 TUR131075 TKV131075 TAZ131075 SRD131075 SHH131075 RXL131075 RNP131075 RDT131075 QTX131075 QKB131075 QAF131075 PQJ131075 PGN131075 OWR131075 OMV131075 OCZ131075 NTD131075 NJH131075 MZL131075 MPP131075 MFT131075 LVX131075 LMB131075 LCF131075 KSJ131075 KIN131075 JYR131075 JOV131075 JEZ131075 IVD131075 ILH131075 IBL131075 HRP131075 HHT131075 GXX131075 GOB131075 GEF131075 FUJ131075 FKN131075 FAR131075 EQV131075 EGZ131075 DXD131075 DNH131075 DDL131075 CTP131075 CJT131075 BZX131075 BQB131075 BGF131075 AWJ131075 AMN131075 ACR131075 SV131075 IZ131075 C131075 WVL65539 WLP65539 WBT65539 VRX65539 VIB65539 UYF65539 UOJ65539 UEN65539 TUR65539 TKV65539 TAZ65539 SRD65539 SHH65539 RXL65539 RNP65539 RDT65539 QTX65539 QKB65539 QAF65539 PQJ65539 PGN65539 OWR65539 OMV65539 OCZ65539 NTD65539 NJH65539 MZL65539 MPP65539 MFT65539 LVX65539 LMB65539 LCF65539 KSJ65539 KIN65539 JYR65539 JOV65539 JEZ65539 IVD65539 ILH65539 IBL65539 HRP65539 HHT65539 GXX65539 GOB65539 GEF65539 FUJ65539 FKN65539 FAR65539 EQV65539 EGZ65539 DXD65539 DNH65539 DDL65539 CTP65539 CJT65539 BZX65539 BQB65539 BGF65539 AWJ65539 AMN65539 ACR65539 SV65539 IZ65539 C65539 WVL20 WLP20 WBT20 VRX20 VIB20 UYF20 UOJ20 UEN20 TUR20 TKV20 TAZ20 SRD20 SHH20 RXL20 RNP20 RDT20 QTX20 QKB20 QAF20 PQJ20 PGN20 OWR20 OMV20 OCZ20 NTD20 NJH20 MZL20 MPP20 MFT20 LVX20 LMB20 LCF20 KSJ20 KIN20 JYR20 JOV20 JEZ20 IVD20 ILH20 IBL20 HRP20 HHT20 GXX20 GOB20 GEF20 FUJ20 FKN20 FAR20 EQV20 EGZ20 DXD20 DNH20 DDL20 CTP20 CJT20 BZX20 BQB20 BGF20 AWJ20 AMN20 ACR20 SV20 IZ20 WVZ983058:WVZ983061 WMD983058:WMD983061 WCH983058:WCH983061 VSL983058:VSL983061 VIP983058:VIP983061 UYT983058:UYT983061 UOX983058:UOX983061 UFB983058:UFB983061 TVF983058:TVF983061 TLJ983058:TLJ983061 TBN983058:TBN983061 SRR983058:SRR983061 SHV983058:SHV983061 RXZ983058:RXZ983061 ROD983058:ROD983061 REH983058:REH983061 QUL983058:QUL983061 QKP983058:QKP983061 QAT983058:QAT983061 PQX983058:PQX983061 PHB983058:PHB983061 OXF983058:OXF983061 ONJ983058:ONJ983061 ODN983058:ODN983061 NTR983058:NTR983061 NJV983058:NJV983061 MZZ983058:MZZ983061 MQD983058:MQD983061 MGH983058:MGH983061 LWL983058:LWL983061 LMP983058:LMP983061 LCT983058:LCT983061 KSX983058:KSX983061 KJB983058:KJB983061 JZF983058:JZF983061 JPJ983058:JPJ983061 JFN983058:JFN983061 IVR983058:IVR983061 ILV983058:ILV983061 IBZ983058:IBZ983061 HSD983058:HSD983061 HIH983058:HIH983061 GYL983058:GYL983061 GOP983058:GOP983061 GET983058:GET983061 FUX983058:FUX983061 FLB983058:FLB983061 FBF983058:FBF983061 ERJ983058:ERJ983061 EHN983058:EHN983061 DXR983058:DXR983061 DNV983058:DNV983061 DDZ983058:DDZ983061 CUD983058:CUD983061 CKH983058:CKH983061 CAL983058:CAL983061 BQP983058:BQP983061 BGT983058:BGT983061 AWX983058:AWX983061 ANB983058:ANB983061 ADF983058:ADF983061 TJ983058:TJ983061 JN983058:JN983061 S983058:S983061 WVZ917522:WVZ917525 WMD917522:WMD917525 WCH917522:WCH917525 VSL917522:VSL917525 VIP917522:VIP917525 UYT917522:UYT917525 UOX917522:UOX917525 UFB917522:UFB917525 TVF917522:TVF917525 TLJ917522:TLJ917525 TBN917522:TBN917525 SRR917522:SRR917525 SHV917522:SHV917525 RXZ917522:RXZ917525 ROD917522:ROD917525 REH917522:REH917525 QUL917522:QUL917525 QKP917522:QKP917525 QAT917522:QAT917525 PQX917522:PQX917525 PHB917522:PHB917525 OXF917522:OXF917525 ONJ917522:ONJ917525 ODN917522:ODN917525 NTR917522:NTR917525 NJV917522:NJV917525 MZZ917522:MZZ917525 MQD917522:MQD917525 MGH917522:MGH917525 LWL917522:LWL917525 LMP917522:LMP917525 LCT917522:LCT917525 KSX917522:KSX917525 KJB917522:KJB917525 JZF917522:JZF917525 JPJ917522:JPJ917525 JFN917522:JFN917525 IVR917522:IVR917525 ILV917522:ILV917525 IBZ917522:IBZ917525 HSD917522:HSD917525 HIH917522:HIH917525 GYL917522:GYL917525 GOP917522:GOP917525 GET917522:GET917525 FUX917522:FUX917525 FLB917522:FLB917525 FBF917522:FBF917525 ERJ917522:ERJ917525 EHN917522:EHN917525 DXR917522:DXR917525 DNV917522:DNV917525 DDZ917522:DDZ917525 CUD917522:CUD917525 CKH917522:CKH917525 CAL917522:CAL917525 BQP917522:BQP917525 BGT917522:BGT917525 AWX917522:AWX917525 ANB917522:ANB917525 ADF917522:ADF917525 TJ917522:TJ917525 JN917522:JN917525 S917522:S917525 WVZ851986:WVZ851989 WMD851986:WMD851989 WCH851986:WCH851989 VSL851986:VSL851989 VIP851986:VIP851989 UYT851986:UYT851989 UOX851986:UOX851989 UFB851986:UFB851989 TVF851986:TVF851989 TLJ851986:TLJ851989 TBN851986:TBN851989 SRR851986:SRR851989 SHV851986:SHV851989 RXZ851986:RXZ851989 ROD851986:ROD851989 REH851986:REH851989 QUL851986:QUL851989 QKP851986:QKP851989 QAT851986:QAT851989 PQX851986:PQX851989 PHB851986:PHB851989 OXF851986:OXF851989 ONJ851986:ONJ851989 ODN851986:ODN851989 NTR851986:NTR851989 NJV851986:NJV851989 MZZ851986:MZZ851989 MQD851986:MQD851989 MGH851986:MGH851989 LWL851986:LWL851989 LMP851986:LMP851989 LCT851986:LCT851989 KSX851986:KSX851989 KJB851986:KJB851989 JZF851986:JZF851989 JPJ851986:JPJ851989 JFN851986:JFN851989 IVR851986:IVR851989 ILV851986:ILV851989 IBZ851986:IBZ851989 HSD851986:HSD851989 HIH851986:HIH851989 GYL851986:GYL851989 GOP851986:GOP851989 GET851986:GET851989 FUX851986:FUX851989 FLB851986:FLB851989 FBF851986:FBF851989 ERJ851986:ERJ851989 EHN851986:EHN851989 DXR851986:DXR851989 DNV851986:DNV851989 DDZ851986:DDZ851989 CUD851986:CUD851989 CKH851986:CKH851989 CAL851986:CAL851989 BQP851986:BQP851989 BGT851986:BGT851989 AWX851986:AWX851989 ANB851986:ANB851989 ADF851986:ADF851989 TJ851986:TJ851989 JN851986:JN851989 S851986:S851989 WVZ786450:WVZ786453 WMD786450:WMD786453 WCH786450:WCH786453 VSL786450:VSL786453 VIP786450:VIP786453 UYT786450:UYT786453 UOX786450:UOX786453 UFB786450:UFB786453 TVF786450:TVF786453 TLJ786450:TLJ786453 TBN786450:TBN786453 SRR786450:SRR786453 SHV786450:SHV786453 RXZ786450:RXZ786453 ROD786450:ROD786453 REH786450:REH786453 QUL786450:QUL786453 QKP786450:QKP786453 QAT786450:QAT786453 PQX786450:PQX786453 PHB786450:PHB786453 OXF786450:OXF786453 ONJ786450:ONJ786453 ODN786450:ODN786453 NTR786450:NTR786453 NJV786450:NJV786453 MZZ786450:MZZ786453 MQD786450:MQD786453 MGH786450:MGH786453 LWL786450:LWL786453 LMP786450:LMP786453 LCT786450:LCT786453 KSX786450:KSX786453 KJB786450:KJB786453 JZF786450:JZF786453 JPJ786450:JPJ786453 JFN786450:JFN786453 IVR786450:IVR786453 ILV786450:ILV786453 IBZ786450:IBZ786453 HSD786450:HSD786453 HIH786450:HIH786453 GYL786450:GYL786453 GOP786450:GOP786453 GET786450:GET786453 FUX786450:FUX786453 FLB786450:FLB786453 FBF786450:FBF786453 ERJ786450:ERJ786453 EHN786450:EHN786453 DXR786450:DXR786453 DNV786450:DNV786453 DDZ786450:DDZ786453 CUD786450:CUD786453 CKH786450:CKH786453 CAL786450:CAL786453 BQP786450:BQP786453 BGT786450:BGT786453 AWX786450:AWX786453 ANB786450:ANB786453 ADF786450:ADF786453 TJ786450:TJ786453 JN786450:JN786453 S786450:S786453 WVZ720914:WVZ720917 WMD720914:WMD720917 WCH720914:WCH720917 VSL720914:VSL720917 VIP720914:VIP720917 UYT720914:UYT720917 UOX720914:UOX720917 UFB720914:UFB720917 TVF720914:TVF720917 TLJ720914:TLJ720917 TBN720914:TBN720917 SRR720914:SRR720917 SHV720914:SHV720917 RXZ720914:RXZ720917 ROD720914:ROD720917 REH720914:REH720917 QUL720914:QUL720917 QKP720914:QKP720917 QAT720914:QAT720917 PQX720914:PQX720917 PHB720914:PHB720917 OXF720914:OXF720917 ONJ720914:ONJ720917 ODN720914:ODN720917 NTR720914:NTR720917 NJV720914:NJV720917 MZZ720914:MZZ720917 MQD720914:MQD720917 MGH720914:MGH720917 LWL720914:LWL720917 LMP720914:LMP720917 LCT720914:LCT720917 KSX720914:KSX720917 KJB720914:KJB720917 JZF720914:JZF720917 JPJ720914:JPJ720917 JFN720914:JFN720917 IVR720914:IVR720917 ILV720914:ILV720917 IBZ720914:IBZ720917 HSD720914:HSD720917 HIH720914:HIH720917 GYL720914:GYL720917 GOP720914:GOP720917 GET720914:GET720917 FUX720914:FUX720917 FLB720914:FLB720917 FBF720914:FBF720917 ERJ720914:ERJ720917 EHN720914:EHN720917 DXR720914:DXR720917 DNV720914:DNV720917 DDZ720914:DDZ720917 CUD720914:CUD720917 CKH720914:CKH720917 CAL720914:CAL720917 BQP720914:BQP720917 BGT720914:BGT720917 AWX720914:AWX720917 ANB720914:ANB720917 ADF720914:ADF720917 TJ720914:TJ720917 JN720914:JN720917 S720914:S720917 WVZ655378:WVZ655381 WMD655378:WMD655381 WCH655378:WCH655381 VSL655378:VSL655381 VIP655378:VIP655381 UYT655378:UYT655381 UOX655378:UOX655381 UFB655378:UFB655381 TVF655378:TVF655381 TLJ655378:TLJ655381 TBN655378:TBN655381 SRR655378:SRR655381 SHV655378:SHV655381 RXZ655378:RXZ655381 ROD655378:ROD655381 REH655378:REH655381 QUL655378:QUL655381 QKP655378:QKP655381 QAT655378:QAT655381 PQX655378:PQX655381 PHB655378:PHB655381 OXF655378:OXF655381 ONJ655378:ONJ655381 ODN655378:ODN655381 NTR655378:NTR655381 NJV655378:NJV655381 MZZ655378:MZZ655381 MQD655378:MQD655381 MGH655378:MGH655381 LWL655378:LWL655381 LMP655378:LMP655381 LCT655378:LCT655381 KSX655378:KSX655381 KJB655378:KJB655381 JZF655378:JZF655381 JPJ655378:JPJ655381 JFN655378:JFN655381 IVR655378:IVR655381 ILV655378:ILV655381 IBZ655378:IBZ655381 HSD655378:HSD655381 HIH655378:HIH655381 GYL655378:GYL655381 GOP655378:GOP655381 GET655378:GET655381 FUX655378:FUX655381 FLB655378:FLB655381 FBF655378:FBF655381 ERJ655378:ERJ655381 EHN655378:EHN655381 DXR655378:DXR655381 DNV655378:DNV655381 DDZ655378:DDZ655381 CUD655378:CUD655381 CKH655378:CKH655381 CAL655378:CAL655381 BQP655378:BQP655381 BGT655378:BGT655381 AWX655378:AWX655381 ANB655378:ANB655381 ADF655378:ADF655381 TJ655378:TJ655381 JN655378:JN655381 S655378:S655381 WVZ589842:WVZ589845 WMD589842:WMD589845 WCH589842:WCH589845 VSL589842:VSL589845 VIP589842:VIP589845 UYT589842:UYT589845 UOX589842:UOX589845 UFB589842:UFB589845 TVF589842:TVF589845 TLJ589842:TLJ589845 TBN589842:TBN589845 SRR589842:SRR589845 SHV589842:SHV589845 RXZ589842:RXZ589845 ROD589842:ROD589845 REH589842:REH589845 QUL589842:QUL589845 QKP589842:QKP589845 QAT589842:QAT589845 PQX589842:PQX589845 PHB589842:PHB589845 OXF589842:OXF589845 ONJ589842:ONJ589845 ODN589842:ODN589845 NTR589842:NTR589845 NJV589842:NJV589845 MZZ589842:MZZ589845 MQD589842:MQD589845 MGH589842:MGH589845 LWL589842:LWL589845 LMP589842:LMP589845 LCT589842:LCT589845 KSX589842:KSX589845 KJB589842:KJB589845 JZF589842:JZF589845 JPJ589842:JPJ589845 JFN589842:JFN589845 IVR589842:IVR589845 ILV589842:ILV589845 IBZ589842:IBZ589845 HSD589842:HSD589845 HIH589842:HIH589845 GYL589842:GYL589845 GOP589842:GOP589845 GET589842:GET589845 FUX589842:FUX589845 FLB589842:FLB589845 FBF589842:FBF589845 ERJ589842:ERJ589845 EHN589842:EHN589845 DXR589842:DXR589845 DNV589842:DNV589845 DDZ589842:DDZ589845 CUD589842:CUD589845 CKH589842:CKH589845 CAL589842:CAL589845 BQP589842:BQP589845 BGT589842:BGT589845 AWX589842:AWX589845 ANB589842:ANB589845 ADF589842:ADF589845 TJ589842:TJ589845 JN589842:JN589845 S589842:S589845 WVZ524306:WVZ524309 WMD524306:WMD524309 WCH524306:WCH524309 VSL524306:VSL524309 VIP524306:VIP524309 UYT524306:UYT524309 UOX524306:UOX524309 UFB524306:UFB524309 TVF524306:TVF524309 TLJ524306:TLJ524309 TBN524306:TBN524309 SRR524306:SRR524309 SHV524306:SHV524309 RXZ524306:RXZ524309 ROD524306:ROD524309 REH524306:REH524309 QUL524306:QUL524309 QKP524306:QKP524309 QAT524306:QAT524309 PQX524306:PQX524309 PHB524306:PHB524309 OXF524306:OXF524309 ONJ524306:ONJ524309 ODN524306:ODN524309 NTR524306:NTR524309 NJV524306:NJV524309 MZZ524306:MZZ524309 MQD524306:MQD524309 MGH524306:MGH524309 LWL524306:LWL524309 LMP524306:LMP524309 LCT524306:LCT524309 KSX524306:KSX524309 KJB524306:KJB524309 JZF524306:JZF524309 JPJ524306:JPJ524309 JFN524306:JFN524309 IVR524306:IVR524309 ILV524306:ILV524309 IBZ524306:IBZ524309 HSD524306:HSD524309 HIH524306:HIH524309 GYL524306:GYL524309 GOP524306:GOP524309 GET524306:GET524309 FUX524306:FUX524309 FLB524306:FLB524309 FBF524306:FBF524309 ERJ524306:ERJ524309 EHN524306:EHN524309 DXR524306:DXR524309 DNV524306:DNV524309 DDZ524306:DDZ524309 CUD524306:CUD524309 CKH524306:CKH524309 CAL524306:CAL524309 BQP524306:BQP524309 BGT524306:BGT524309 AWX524306:AWX524309 ANB524306:ANB524309 ADF524306:ADF524309 TJ524306:TJ524309 JN524306:JN524309 S524306:S524309 WVZ458770:WVZ458773 WMD458770:WMD458773 WCH458770:WCH458773 VSL458770:VSL458773 VIP458770:VIP458773 UYT458770:UYT458773 UOX458770:UOX458773 UFB458770:UFB458773 TVF458770:TVF458773 TLJ458770:TLJ458773 TBN458770:TBN458773 SRR458770:SRR458773 SHV458770:SHV458773 RXZ458770:RXZ458773 ROD458770:ROD458773 REH458770:REH458773 QUL458770:QUL458773 QKP458770:QKP458773 QAT458770:QAT458773 PQX458770:PQX458773 PHB458770:PHB458773 OXF458770:OXF458773 ONJ458770:ONJ458773 ODN458770:ODN458773 NTR458770:NTR458773 NJV458770:NJV458773 MZZ458770:MZZ458773 MQD458770:MQD458773 MGH458770:MGH458773 LWL458770:LWL458773 LMP458770:LMP458773 LCT458770:LCT458773 KSX458770:KSX458773 KJB458770:KJB458773 JZF458770:JZF458773 JPJ458770:JPJ458773 JFN458770:JFN458773 IVR458770:IVR458773 ILV458770:ILV458773 IBZ458770:IBZ458773 HSD458770:HSD458773 HIH458770:HIH458773 GYL458770:GYL458773 GOP458770:GOP458773 GET458770:GET458773 FUX458770:FUX458773 FLB458770:FLB458773 FBF458770:FBF458773 ERJ458770:ERJ458773 EHN458770:EHN458773 DXR458770:DXR458773 DNV458770:DNV458773 DDZ458770:DDZ458773 CUD458770:CUD458773 CKH458770:CKH458773 CAL458770:CAL458773 BQP458770:BQP458773 BGT458770:BGT458773 AWX458770:AWX458773 ANB458770:ANB458773 ADF458770:ADF458773 TJ458770:TJ458773 JN458770:JN458773 S458770:S458773 WVZ393234:WVZ393237 WMD393234:WMD393237 WCH393234:WCH393237 VSL393234:VSL393237 VIP393234:VIP393237 UYT393234:UYT393237 UOX393234:UOX393237 UFB393234:UFB393237 TVF393234:TVF393237 TLJ393234:TLJ393237 TBN393234:TBN393237 SRR393234:SRR393237 SHV393234:SHV393237 RXZ393234:RXZ393237 ROD393234:ROD393237 REH393234:REH393237 QUL393234:QUL393237 QKP393234:QKP393237 QAT393234:QAT393237 PQX393234:PQX393237 PHB393234:PHB393237 OXF393234:OXF393237 ONJ393234:ONJ393237 ODN393234:ODN393237 NTR393234:NTR393237 NJV393234:NJV393237 MZZ393234:MZZ393237 MQD393234:MQD393237 MGH393234:MGH393237 LWL393234:LWL393237 LMP393234:LMP393237 LCT393234:LCT393237 KSX393234:KSX393237 KJB393234:KJB393237 JZF393234:JZF393237 JPJ393234:JPJ393237 JFN393234:JFN393237 IVR393234:IVR393237 ILV393234:ILV393237 IBZ393234:IBZ393237 HSD393234:HSD393237 HIH393234:HIH393237 GYL393234:GYL393237 GOP393234:GOP393237 GET393234:GET393237 FUX393234:FUX393237 FLB393234:FLB393237 FBF393234:FBF393237 ERJ393234:ERJ393237 EHN393234:EHN393237 DXR393234:DXR393237 DNV393234:DNV393237 DDZ393234:DDZ393237 CUD393234:CUD393237 CKH393234:CKH393237 CAL393234:CAL393237 BQP393234:BQP393237 BGT393234:BGT393237 AWX393234:AWX393237 ANB393234:ANB393237 ADF393234:ADF393237 TJ393234:TJ393237 JN393234:JN393237 S393234:S393237 WVZ327698:WVZ327701 WMD327698:WMD327701 WCH327698:WCH327701 VSL327698:VSL327701 VIP327698:VIP327701 UYT327698:UYT327701 UOX327698:UOX327701 UFB327698:UFB327701 TVF327698:TVF327701 TLJ327698:TLJ327701 TBN327698:TBN327701 SRR327698:SRR327701 SHV327698:SHV327701 RXZ327698:RXZ327701 ROD327698:ROD327701 REH327698:REH327701 QUL327698:QUL327701 QKP327698:QKP327701 QAT327698:QAT327701 PQX327698:PQX327701 PHB327698:PHB327701 OXF327698:OXF327701 ONJ327698:ONJ327701 ODN327698:ODN327701 NTR327698:NTR327701 NJV327698:NJV327701 MZZ327698:MZZ327701 MQD327698:MQD327701 MGH327698:MGH327701 LWL327698:LWL327701 LMP327698:LMP327701 LCT327698:LCT327701 KSX327698:KSX327701 KJB327698:KJB327701 JZF327698:JZF327701 JPJ327698:JPJ327701 JFN327698:JFN327701 IVR327698:IVR327701 ILV327698:ILV327701 IBZ327698:IBZ327701 HSD327698:HSD327701 HIH327698:HIH327701 GYL327698:GYL327701 GOP327698:GOP327701 GET327698:GET327701 FUX327698:FUX327701 FLB327698:FLB327701 FBF327698:FBF327701 ERJ327698:ERJ327701 EHN327698:EHN327701 DXR327698:DXR327701 DNV327698:DNV327701 DDZ327698:DDZ327701 CUD327698:CUD327701 CKH327698:CKH327701 CAL327698:CAL327701 BQP327698:BQP327701 BGT327698:BGT327701 AWX327698:AWX327701 ANB327698:ANB327701 ADF327698:ADF327701 TJ327698:TJ327701 JN327698:JN327701 S327698:S327701 WVZ262162:WVZ262165 WMD262162:WMD262165 WCH262162:WCH262165 VSL262162:VSL262165 VIP262162:VIP262165 UYT262162:UYT262165 UOX262162:UOX262165 UFB262162:UFB262165 TVF262162:TVF262165 TLJ262162:TLJ262165 TBN262162:TBN262165 SRR262162:SRR262165 SHV262162:SHV262165 RXZ262162:RXZ262165 ROD262162:ROD262165 REH262162:REH262165 QUL262162:QUL262165 QKP262162:QKP262165 QAT262162:QAT262165 PQX262162:PQX262165 PHB262162:PHB262165 OXF262162:OXF262165 ONJ262162:ONJ262165 ODN262162:ODN262165 NTR262162:NTR262165 NJV262162:NJV262165 MZZ262162:MZZ262165 MQD262162:MQD262165 MGH262162:MGH262165 LWL262162:LWL262165 LMP262162:LMP262165 LCT262162:LCT262165 KSX262162:KSX262165 KJB262162:KJB262165 JZF262162:JZF262165 JPJ262162:JPJ262165 JFN262162:JFN262165 IVR262162:IVR262165 ILV262162:ILV262165 IBZ262162:IBZ262165 HSD262162:HSD262165 HIH262162:HIH262165 GYL262162:GYL262165 GOP262162:GOP262165 GET262162:GET262165 FUX262162:FUX262165 FLB262162:FLB262165 FBF262162:FBF262165 ERJ262162:ERJ262165 EHN262162:EHN262165 DXR262162:DXR262165 DNV262162:DNV262165 DDZ262162:DDZ262165 CUD262162:CUD262165 CKH262162:CKH262165 CAL262162:CAL262165 BQP262162:BQP262165 BGT262162:BGT262165 AWX262162:AWX262165 ANB262162:ANB262165 ADF262162:ADF262165 TJ262162:TJ262165 JN262162:JN262165 S262162:S262165 WVZ196626:WVZ196629 WMD196626:WMD196629 WCH196626:WCH196629 VSL196626:VSL196629 VIP196626:VIP196629 UYT196626:UYT196629 UOX196626:UOX196629 UFB196626:UFB196629 TVF196626:TVF196629 TLJ196626:TLJ196629 TBN196626:TBN196629 SRR196626:SRR196629 SHV196626:SHV196629 RXZ196626:RXZ196629 ROD196626:ROD196629 REH196626:REH196629 QUL196626:QUL196629 QKP196626:QKP196629 QAT196626:QAT196629 PQX196626:PQX196629 PHB196626:PHB196629 OXF196626:OXF196629 ONJ196626:ONJ196629 ODN196626:ODN196629 NTR196626:NTR196629 NJV196626:NJV196629 MZZ196626:MZZ196629 MQD196626:MQD196629 MGH196626:MGH196629 LWL196626:LWL196629 LMP196626:LMP196629 LCT196626:LCT196629 KSX196626:KSX196629 KJB196626:KJB196629 JZF196626:JZF196629 JPJ196626:JPJ196629 JFN196626:JFN196629 IVR196626:IVR196629 ILV196626:ILV196629 IBZ196626:IBZ196629 HSD196626:HSD196629 HIH196626:HIH196629 GYL196626:GYL196629 GOP196626:GOP196629 GET196626:GET196629 FUX196626:FUX196629 FLB196626:FLB196629 FBF196626:FBF196629 ERJ196626:ERJ196629 EHN196626:EHN196629 DXR196626:DXR196629 DNV196626:DNV196629 DDZ196626:DDZ196629 CUD196626:CUD196629 CKH196626:CKH196629 CAL196626:CAL196629 BQP196626:BQP196629 BGT196626:BGT196629 AWX196626:AWX196629 ANB196626:ANB196629 ADF196626:ADF196629 TJ196626:TJ196629 JN196626:JN196629 S196626:S196629 WVZ131090:WVZ131093 WMD131090:WMD131093 WCH131090:WCH131093 VSL131090:VSL131093 VIP131090:VIP131093 UYT131090:UYT131093 UOX131090:UOX131093 UFB131090:UFB131093 TVF131090:TVF131093 TLJ131090:TLJ131093 TBN131090:TBN131093 SRR131090:SRR131093 SHV131090:SHV131093 RXZ131090:RXZ131093 ROD131090:ROD131093 REH131090:REH131093 QUL131090:QUL131093 QKP131090:QKP131093 QAT131090:QAT131093 PQX131090:PQX131093 PHB131090:PHB131093 OXF131090:OXF131093 ONJ131090:ONJ131093 ODN131090:ODN131093 NTR131090:NTR131093 NJV131090:NJV131093 MZZ131090:MZZ131093 MQD131090:MQD131093 MGH131090:MGH131093 LWL131090:LWL131093 LMP131090:LMP131093 LCT131090:LCT131093 KSX131090:KSX131093 KJB131090:KJB131093 JZF131090:JZF131093 JPJ131090:JPJ131093 JFN131090:JFN131093 IVR131090:IVR131093 ILV131090:ILV131093 IBZ131090:IBZ131093 HSD131090:HSD131093 HIH131090:HIH131093 GYL131090:GYL131093 GOP131090:GOP131093 GET131090:GET131093 FUX131090:FUX131093 FLB131090:FLB131093 FBF131090:FBF131093 ERJ131090:ERJ131093 EHN131090:EHN131093 DXR131090:DXR131093 DNV131090:DNV131093 DDZ131090:DDZ131093 CUD131090:CUD131093 CKH131090:CKH131093 CAL131090:CAL131093 BQP131090:BQP131093 BGT131090:BGT131093 AWX131090:AWX131093 ANB131090:ANB131093 ADF131090:ADF131093 TJ131090:TJ131093 JN131090:JN131093 S131090:S131093 WVZ65554:WVZ65557 WMD65554:WMD65557 WCH65554:WCH65557 VSL65554:VSL65557 VIP65554:VIP65557 UYT65554:UYT65557 UOX65554:UOX65557 UFB65554:UFB65557 TVF65554:TVF65557 TLJ65554:TLJ65557 TBN65554:TBN65557 SRR65554:SRR65557 SHV65554:SHV65557 RXZ65554:RXZ65557 ROD65554:ROD65557 REH65554:REH65557 QUL65554:QUL65557 QKP65554:QKP65557 QAT65554:QAT65557 PQX65554:PQX65557 PHB65554:PHB65557 OXF65554:OXF65557 ONJ65554:ONJ65557 ODN65554:ODN65557 NTR65554:NTR65557 NJV65554:NJV65557 MZZ65554:MZZ65557 MQD65554:MQD65557 MGH65554:MGH65557 LWL65554:LWL65557 LMP65554:LMP65557 LCT65554:LCT65557 KSX65554:KSX65557 KJB65554:KJB65557 JZF65554:JZF65557 JPJ65554:JPJ65557 JFN65554:JFN65557 IVR65554:IVR65557 ILV65554:ILV65557 IBZ65554:IBZ65557 HSD65554:HSD65557 HIH65554:HIH65557 GYL65554:GYL65557 GOP65554:GOP65557 GET65554:GET65557 FUX65554:FUX65557 FLB65554:FLB65557 FBF65554:FBF65557 ERJ65554:ERJ65557 EHN65554:EHN65557 DXR65554:DXR65557 DNV65554:DNV65557 DDZ65554:DDZ65557 CUD65554:CUD65557 CKH65554:CKH65557 CAL65554:CAL65557 BQP65554:BQP65557 BGT65554:BGT65557 AWX65554:AWX65557 ANB65554:ANB65557 ADF65554:ADF65557 TJ65554:TJ65557 JN65554:JN65557 S65554:S65557 WVV983058:WVV983061 WLZ983058:WLZ983061 WCD983058:WCD983061 VSH983058:VSH983061 VIL983058:VIL983061 UYP983058:UYP983061 UOT983058:UOT983061 UEX983058:UEX983061 TVB983058:TVB983061 TLF983058:TLF983061 TBJ983058:TBJ983061 SRN983058:SRN983061 SHR983058:SHR983061 RXV983058:RXV983061 RNZ983058:RNZ983061 RED983058:RED983061 QUH983058:QUH983061 QKL983058:QKL983061 QAP983058:QAP983061 PQT983058:PQT983061 PGX983058:PGX983061 OXB983058:OXB983061 ONF983058:ONF983061 ODJ983058:ODJ983061 NTN983058:NTN983061 NJR983058:NJR983061 MZV983058:MZV983061 MPZ983058:MPZ983061 MGD983058:MGD983061 LWH983058:LWH983061 LML983058:LML983061 LCP983058:LCP983061 KST983058:KST983061 KIX983058:KIX983061 JZB983058:JZB983061 JPF983058:JPF983061 JFJ983058:JFJ983061 IVN983058:IVN983061 ILR983058:ILR983061 IBV983058:IBV983061 HRZ983058:HRZ983061 HID983058:HID983061 GYH983058:GYH983061 GOL983058:GOL983061 GEP983058:GEP983061 FUT983058:FUT983061 FKX983058:FKX983061 FBB983058:FBB983061 ERF983058:ERF983061 EHJ983058:EHJ983061 DXN983058:DXN983061 DNR983058:DNR983061 DDV983058:DDV983061 CTZ983058:CTZ983061 CKD983058:CKD983061 CAH983058:CAH983061 BQL983058:BQL983061 BGP983058:BGP983061 AWT983058:AWT983061 AMX983058:AMX983061 ADB983058:ADB983061 TF983058:TF983061 JJ983058:JJ983061 O983058:O983061 WVV917522:WVV917525 WLZ917522:WLZ917525 WCD917522:WCD917525 VSH917522:VSH917525 VIL917522:VIL917525 UYP917522:UYP917525 UOT917522:UOT917525 UEX917522:UEX917525 TVB917522:TVB917525 TLF917522:TLF917525 TBJ917522:TBJ917525 SRN917522:SRN917525 SHR917522:SHR917525 RXV917522:RXV917525 RNZ917522:RNZ917525 RED917522:RED917525 QUH917522:QUH917525 QKL917522:QKL917525 QAP917522:QAP917525 PQT917522:PQT917525 PGX917522:PGX917525 OXB917522:OXB917525 ONF917522:ONF917525 ODJ917522:ODJ917525 NTN917522:NTN917525 NJR917522:NJR917525 MZV917522:MZV917525 MPZ917522:MPZ917525 MGD917522:MGD917525 LWH917522:LWH917525 LML917522:LML917525 LCP917522:LCP917525 KST917522:KST917525 KIX917522:KIX917525 JZB917522:JZB917525 JPF917522:JPF917525 JFJ917522:JFJ917525 IVN917522:IVN917525 ILR917522:ILR917525 IBV917522:IBV917525 HRZ917522:HRZ917525 HID917522:HID917525 GYH917522:GYH917525 GOL917522:GOL917525 GEP917522:GEP917525 FUT917522:FUT917525 FKX917522:FKX917525 FBB917522:FBB917525 ERF917522:ERF917525 EHJ917522:EHJ917525 DXN917522:DXN917525 DNR917522:DNR917525 DDV917522:DDV917525 CTZ917522:CTZ917525 CKD917522:CKD917525 CAH917522:CAH917525 BQL917522:BQL917525 BGP917522:BGP917525 AWT917522:AWT917525 AMX917522:AMX917525 ADB917522:ADB917525 TF917522:TF917525 JJ917522:JJ917525 O917522:O917525 WVV851986:WVV851989 WLZ851986:WLZ851989 WCD851986:WCD851989 VSH851986:VSH851989 VIL851986:VIL851989 UYP851986:UYP851989 UOT851986:UOT851989 UEX851986:UEX851989 TVB851986:TVB851989 TLF851986:TLF851989 TBJ851986:TBJ851989 SRN851986:SRN851989 SHR851986:SHR851989 RXV851986:RXV851989 RNZ851986:RNZ851989 RED851986:RED851989 QUH851986:QUH851989 QKL851986:QKL851989 QAP851986:QAP851989 PQT851986:PQT851989 PGX851986:PGX851989 OXB851986:OXB851989 ONF851986:ONF851989 ODJ851986:ODJ851989 NTN851986:NTN851989 NJR851986:NJR851989 MZV851986:MZV851989 MPZ851986:MPZ851989 MGD851986:MGD851989 LWH851986:LWH851989 LML851986:LML851989 LCP851986:LCP851989 KST851986:KST851989 KIX851986:KIX851989 JZB851986:JZB851989 JPF851986:JPF851989 JFJ851986:JFJ851989 IVN851986:IVN851989 ILR851986:ILR851989 IBV851986:IBV851989 HRZ851986:HRZ851989 HID851986:HID851989 GYH851986:GYH851989 GOL851986:GOL851989 GEP851986:GEP851989 FUT851986:FUT851989 FKX851986:FKX851989 FBB851986:FBB851989 ERF851986:ERF851989 EHJ851986:EHJ851989 DXN851986:DXN851989 DNR851986:DNR851989 DDV851986:DDV851989 CTZ851986:CTZ851989 CKD851986:CKD851989 CAH851986:CAH851989 BQL851986:BQL851989 BGP851986:BGP851989 AWT851986:AWT851989 AMX851986:AMX851989 ADB851986:ADB851989 TF851986:TF851989 JJ851986:JJ851989 O851986:O851989 WVV786450:WVV786453 WLZ786450:WLZ786453 WCD786450:WCD786453 VSH786450:VSH786453 VIL786450:VIL786453 UYP786450:UYP786453 UOT786450:UOT786453 UEX786450:UEX786453 TVB786450:TVB786453 TLF786450:TLF786453 TBJ786450:TBJ786453 SRN786450:SRN786453 SHR786450:SHR786453 RXV786450:RXV786453 RNZ786450:RNZ786453 RED786450:RED786453 QUH786450:QUH786453 QKL786450:QKL786453 QAP786450:QAP786453 PQT786450:PQT786453 PGX786450:PGX786453 OXB786450:OXB786453 ONF786450:ONF786453 ODJ786450:ODJ786453 NTN786450:NTN786453 NJR786450:NJR786453 MZV786450:MZV786453 MPZ786450:MPZ786453 MGD786450:MGD786453 LWH786450:LWH786453 LML786450:LML786453 LCP786450:LCP786453 KST786450:KST786453 KIX786450:KIX786453 JZB786450:JZB786453 JPF786450:JPF786453 JFJ786450:JFJ786453 IVN786450:IVN786453 ILR786450:ILR786453 IBV786450:IBV786453 HRZ786450:HRZ786453 HID786450:HID786453 GYH786450:GYH786453 GOL786450:GOL786453 GEP786450:GEP786453 FUT786450:FUT786453 FKX786450:FKX786453 FBB786450:FBB786453 ERF786450:ERF786453 EHJ786450:EHJ786453 DXN786450:DXN786453 DNR786450:DNR786453 DDV786450:DDV786453 CTZ786450:CTZ786453 CKD786450:CKD786453 CAH786450:CAH786453 BQL786450:BQL786453 BGP786450:BGP786453 AWT786450:AWT786453 AMX786450:AMX786453 ADB786450:ADB786453 TF786450:TF786453 JJ786450:JJ786453 O786450:O786453 WVV720914:WVV720917 WLZ720914:WLZ720917 WCD720914:WCD720917 VSH720914:VSH720917 VIL720914:VIL720917 UYP720914:UYP720917 UOT720914:UOT720917 UEX720914:UEX720917 TVB720914:TVB720917 TLF720914:TLF720917 TBJ720914:TBJ720917 SRN720914:SRN720917 SHR720914:SHR720917 RXV720914:RXV720917 RNZ720914:RNZ720917 RED720914:RED720917 QUH720914:QUH720917 QKL720914:QKL720917 QAP720914:QAP720917 PQT720914:PQT720917 PGX720914:PGX720917 OXB720914:OXB720917 ONF720914:ONF720917 ODJ720914:ODJ720917 NTN720914:NTN720917 NJR720914:NJR720917 MZV720914:MZV720917 MPZ720914:MPZ720917 MGD720914:MGD720917 LWH720914:LWH720917 LML720914:LML720917 LCP720914:LCP720917 KST720914:KST720917 KIX720914:KIX720917 JZB720914:JZB720917 JPF720914:JPF720917 JFJ720914:JFJ720917 IVN720914:IVN720917 ILR720914:ILR720917 IBV720914:IBV720917 HRZ720914:HRZ720917 HID720914:HID720917 GYH720914:GYH720917 GOL720914:GOL720917 GEP720914:GEP720917 FUT720914:FUT720917 FKX720914:FKX720917 FBB720914:FBB720917 ERF720914:ERF720917 EHJ720914:EHJ720917 DXN720914:DXN720917 DNR720914:DNR720917 DDV720914:DDV720917 CTZ720914:CTZ720917 CKD720914:CKD720917 CAH720914:CAH720917 BQL720914:BQL720917 BGP720914:BGP720917 AWT720914:AWT720917 AMX720914:AMX720917 ADB720914:ADB720917 TF720914:TF720917 JJ720914:JJ720917 O720914:O720917 WVV655378:WVV655381 WLZ655378:WLZ655381 WCD655378:WCD655381 VSH655378:VSH655381 VIL655378:VIL655381 UYP655378:UYP655381 UOT655378:UOT655381 UEX655378:UEX655381 TVB655378:TVB655381 TLF655378:TLF655381 TBJ655378:TBJ655381 SRN655378:SRN655381 SHR655378:SHR655381 RXV655378:RXV655381 RNZ655378:RNZ655381 RED655378:RED655381 QUH655378:QUH655381 QKL655378:QKL655381 QAP655378:QAP655381 PQT655378:PQT655381 PGX655378:PGX655381 OXB655378:OXB655381 ONF655378:ONF655381 ODJ655378:ODJ655381 NTN655378:NTN655381 NJR655378:NJR655381 MZV655378:MZV655381 MPZ655378:MPZ655381 MGD655378:MGD655381 LWH655378:LWH655381 LML655378:LML655381 LCP655378:LCP655381 KST655378:KST655381 KIX655378:KIX655381 JZB655378:JZB655381 JPF655378:JPF655381 JFJ655378:JFJ655381 IVN655378:IVN655381 ILR655378:ILR655381 IBV655378:IBV655381 HRZ655378:HRZ655381 HID655378:HID655381 GYH655378:GYH655381 GOL655378:GOL655381 GEP655378:GEP655381 FUT655378:FUT655381 FKX655378:FKX655381 FBB655378:FBB655381 ERF655378:ERF655381 EHJ655378:EHJ655381 DXN655378:DXN655381 DNR655378:DNR655381 DDV655378:DDV655381 CTZ655378:CTZ655381 CKD655378:CKD655381 CAH655378:CAH655381 BQL655378:BQL655381 BGP655378:BGP655381 AWT655378:AWT655381 AMX655378:AMX655381 ADB655378:ADB655381 TF655378:TF655381 JJ655378:JJ655381 O655378:O655381 WVV589842:WVV589845 WLZ589842:WLZ589845 WCD589842:WCD589845 VSH589842:VSH589845 VIL589842:VIL589845 UYP589842:UYP589845 UOT589842:UOT589845 UEX589842:UEX589845 TVB589842:TVB589845 TLF589842:TLF589845 TBJ589842:TBJ589845 SRN589842:SRN589845 SHR589842:SHR589845 RXV589842:RXV589845 RNZ589842:RNZ589845 RED589842:RED589845 QUH589842:QUH589845 QKL589842:QKL589845 QAP589842:QAP589845 PQT589842:PQT589845 PGX589842:PGX589845 OXB589842:OXB589845 ONF589842:ONF589845 ODJ589842:ODJ589845 NTN589842:NTN589845 NJR589842:NJR589845 MZV589842:MZV589845 MPZ589842:MPZ589845 MGD589842:MGD589845 LWH589842:LWH589845 LML589842:LML589845 LCP589842:LCP589845 KST589842:KST589845 KIX589842:KIX589845 JZB589842:JZB589845 JPF589842:JPF589845 JFJ589842:JFJ589845 IVN589842:IVN589845 ILR589842:ILR589845 IBV589842:IBV589845 HRZ589842:HRZ589845 HID589842:HID589845 GYH589842:GYH589845 GOL589842:GOL589845 GEP589842:GEP589845 FUT589842:FUT589845 FKX589842:FKX589845 FBB589842:FBB589845 ERF589842:ERF589845 EHJ589842:EHJ589845 DXN589842:DXN589845 DNR589842:DNR589845 DDV589842:DDV589845 CTZ589842:CTZ589845 CKD589842:CKD589845 CAH589842:CAH589845 BQL589842:BQL589845 BGP589842:BGP589845 AWT589842:AWT589845 AMX589842:AMX589845 ADB589842:ADB589845 TF589842:TF589845 JJ589842:JJ589845 O589842:O589845 WVV524306:WVV524309 WLZ524306:WLZ524309 WCD524306:WCD524309 VSH524306:VSH524309 VIL524306:VIL524309 UYP524306:UYP524309 UOT524306:UOT524309 UEX524306:UEX524309 TVB524306:TVB524309 TLF524306:TLF524309 TBJ524306:TBJ524309 SRN524306:SRN524309 SHR524306:SHR524309 RXV524306:RXV524309 RNZ524306:RNZ524309 RED524306:RED524309 QUH524306:QUH524309 QKL524306:QKL524309 QAP524306:QAP524309 PQT524306:PQT524309 PGX524306:PGX524309 OXB524306:OXB524309 ONF524306:ONF524309 ODJ524306:ODJ524309 NTN524306:NTN524309 NJR524306:NJR524309 MZV524306:MZV524309 MPZ524306:MPZ524309 MGD524306:MGD524309 LWH524306:LWH524309 LML524306:LML524309 LCP524306:LCP524309 KST524306:KST524309 KIX524306:KIX524309 JZB524306:JZB524309 JPF524306:JPF524309 JFJ524306:JFJ524309 IVN524306:IVN524309 ILR524306:ILR524309 IBV524306:IBV524309 HRZ524306:HRZ524309 HID524306:HID524309 GYH524306:GYH524309 GOL524306:GOL524309 GEP524306:GEP524309 FUT524306:FUT524309 FKX524306:FKX524309 FBB524306:FBB524309 ERF524306:ERF524309 EHJ524306:EHJ524309 DXN524306:DXN524309 DNR524306:DNR524309 DDV524306:DDV524309 CTZ524306:CTZ524309 CKD524306:CKD524309 CAH524306:CAH524309 BQL524306:BQL524309 BGP524306:BGP524309 AWT524306:AWT524309 AMX524306:AMX524309 ADB524306:ADB524309 TF524306:TF524309 JJ524306:JJ524309 O524306:O524309 WVV458770:WVV458773 WLZ458770:WLZ458773 WCD458770:WCD458773 VSH458770:VSH458773 VIL458770:VIL458773 UYP458770:UYP458773 UOT458770:UOT458773 UEX458770:UEX458773 TVB458770:TVB458773 TLF458770:TLF458773 TBJ458770:TBJ458773 SRN458770:SRN458773 SHR458770:SHR458773 RXV458770:RXV458773 RNZ458770:RNZ458773 RED458770:RED458773 QUH458770:QUH458773 QKL458770:QKL458773 QAP458770:QAP458773 PQT458770:PQT458773 PGX458770:PGX458773 OXB458770:OXB458773 ONF458770:ONF458773 ODJ458770:ODJ458773 NTN458770:NTN458773 NJR458770:NJR458773 MZV458770:MZV458773 MPZ458770:MPZ458773 MGD458770:MGD458773 LWH458770:LWH458773 LML458770:LML458773 LCP458770:LCP458773 KST458770:KST458773 KIX458770:KIX458773 JZB458770:JZB458773 JPF458770:JPF458773 JFJ458770:JFJ458773 IVN458770:IVN458773 ILR458770:ILR458773 IBV458770:IBV458773 HRZ458770:HRZ458773 HID458770:HID458773 GYH458770:GYH458773 GOL458770:GOL458773 GEP458770:GEP458773 FUT458770:FUT458773 FKX458770:FKX458773 FBB458770:FBB458773 ERF458770:ERF458773 EHJ458770:EHJ458773 DXN458770:DXN458773 DNR458770:DNR458773 DDV458770:DDV458773 CTZ458770:CTZ458773 CKD458770:CKD458773 CAH458770:CAH458773 BQL458770:BQL458773 BGP458770:BGP458773 AWT458770:AWT458773 AMX458770:AMX458773 ADB458770:ADB458773 TF458770:TF458773 JJ458770:JJ458773 O458770:O458773 WVV393234:WVV393237 WLZ393234:WLZ393237 WCD393234:WCD393237 VSH393234:VSH393237 VIL393234:VIL393237 UYP393234:UYP393237 UOT393234:UOT393237 UEX393234:UEX393237 TVB393234:TVB393237 TLF393234:TLF393237 TBJ393234:TBJ393237 SRN393234:SRN393237 SHR393234:SHR393237 RXV393234:RXV393237 RNZ393234:RNZ393237 RED393234:RED393237 QUH393234:QUH393237 QKL393234:QKL393237 QAP393234:QAP393237 PQT393234:PQT393237 PGX393234:PGX393237 OXB393234:OXB393237 ONF393234:ONF393237 ODJ393234:ODJ393237 NTN393234:NTN393237 NJR393234:NJR393237 MZV393234:MZV393237 MPZ393234:MPZ393237 MGD393234:MGD393237 LWH393234:LWH393237 LML393234:LML393237 LCP393234:LCP393237 KST393234:KST393237 KIX393234:KIX393237 JZB393234:JZB393237 JPF393234:JPF393237 JFJ393234:JFJ393237 IVN393234:IVN393237 ILR393234:ILR393237 IBV393234:IBV393237 HRZ393234:HRZ393237 HID393234:HID393237 GYH393234:GYH393237 GOL393234:GOL393237 GEP393234:GEP393237 FUT393234:FUT393237 FKX393234:FKX393237 FBB393234:FBB393237 ERF393234:ERF393237 EHJ393234:EHJ393237 DXN393234:DXN393237 DNR393234:DNR393237 DDV393234:DDV393237 CTZ393234:CTZ393237 CKD393234:CKD393237 CAH393234:CAH393237 BQL393234:BQL393237 BGP393234:BGP393237 AWT393234:AWT393237 AMX393234:AMX393237 ADB393234:ADB393237 TF393234:TF393237 JJ393234:JJ393237 O393234:O393237 WVV327698:WVV327701 WLZ327698:WLZ327701 WCD327698:WCD327701 VSH327698:VSH327701 VIL327698:VIL327701 UYP327698:UYP327701 UOT327698:UOT327701 UEX327698:UEX327701 TVB327698:TVB327701 TLF327698:TLF327701 TBJ327698:TBJ327701 SRN327698:SRN327701 SHR327698:SHR327701 RXV327698:RXV327701 RNZ327698:RNZ327701 RED327698:RED327701 QUH327698:QUH327701 QKL327698:QKL327701 QAP327698:QAP327701 PQT327698:PQT327701 PGX327698:PGX327701 OXB327698:OXB327701 ONF327698:ONF327701 ODJ327698:ODJ327701 NTN327698:NTN327701 NJR327698:NJR327701 MZV327698:MZV327701 MPZ327698:MPZ327701 MGD327698:MGD327701 LWH327698:LWH327701 LML327698:LML327701 LCP327698:LCP327701 KST327698:KST327701 KIX327698:KIX327701 JZB327698:JZB327701 JPF327698:JPF327701 JFJ327698:JFJ327701 IVN327698:IVN327701 ILR327698:ILR327701 IBV327698:IBV327701 HRZ327698:HRZ327701 HID327698:HID327701 GYH327698:GYH327701 GOL327698:GOL327701 GEP327698:GEP327701 FUT327698:FUT327701 FKX327698:FKX327701 FBB327698:FBB327701 ERF327698:ERF327701 EHJ327698:EHJ327701 DXN327698:DXN327701 DNR327698:DNR327701 DDV327698:DDV327701 CTZ327698:CTZ327701 CKD327698:CKD327701 CAH327698:CAH327701 BQL327698:BQL327701 BGP327698:BGP327701 AWT327698:AWT327701 AMX327698:AMX327701 ADB327698:ADB327701 TF327698:TF327701 JJ327698:JJ327701 O327698:O327701 WVV262162:WVV262165 WLZ262162:WLZ262165 WCD262162:WCD262165 VSH262162:VSH262165 VIL262162:VIL262165 UYP262162:UYP262165 UOT262162:UOT262165 UEX262162:UEX262165 TVB262162:TVB262165 TLF262162:TLF262165 TBJ262162:TBJ262165 SRN262162:SRN262165 SHR262162:SHR262165 RXV262162:RXV262165 RNZ262162:RNZ262165 RED262162:RED262165 QUH262162:QUH262165 QKL262162:QKL262165 QAP262162:QAP262165 PQT262162:PQT262165 PGX262162:PGX262165 OXB262162:OXB262165 ONF262162:ONF262165 ODJ262162:ODJ262165 NTN262162:NTN262165 NJR262162:NJR262165 MZV262162:MZV262165 MPZ262162:MPZ262165 MGD262162:MGD262165 LWH262162:LWH262165 LML262162:LML262165 LCP262162:LCP262165 KST262162:KST262165 KIX262162:KIX262165 JZB262162:JZB262165 JPF262162:JPF262165 JFJ262162:JFJ262165 IVN262162:IVN262165 ILR262162:ILR262165 IBV262162:IBV262165 HRZ262162:HRZ262165 HID262162:HID262165 GYH262162:GYH262165 GOL262162:GOL262165 GEP262162:GEP262165 FUT262162:FUT262165 FKX262162:FKX262165 FBB262162:FBB262165 ERF262162:ERF262165 EHJ262162:EHJ262165 DXN262162:DXN262165 DNR262162:DNR262165 DDV262162:DDV262165 CTZ262162:CTZ262165 CKD262162:CKD262165 CAH262162:CAH262165 BQL262162:BQL262165 BGP262162:BGP262165 AWT262162:AWT262165 AMX262162:AMX262165 ADB262162:ADB262165 TF262162:TF262165 JJ262162:JJ262165 O262162:O262165 WVV196626:WVV196629 WLZ196626:WLZ196629 WCD196626:WCD196629 VSH196626:VSH196629 VIL196626:VIL196629 UYP196626:UYP196629 UOT196626:UOT196629 UEX196626:UEX196629 TVB196626:TVB196629 TLF196626:TLF196629 TBJ196626:TBJ196629 SRN196626:SRN196629 SHR196626:SHR196629 RXV196626:RXV196629 RNZ196626:RNZ196629 RED196626:RED196629 QUH196626:QUH196629 QKL196626:QKL196629 QAP196626:QAP196629 PQT196626:PQT196629 PGX196626:PGX196629 OXB196626:OXB196629 ONF196626:ONF196629 ODJ196626:ODJ196629 NTN196626:NTN196629 NJR196626:NJR196629 MZV196626:MZV196629 MPZ196626:MPZ196629 MGD196626:MGD196629 LWH196626:LWH196629 LML196626:LML196629 LCP196626:LCP196629 KST196626:KST196629 KIX196626:KIX196629 JZB196626:JZB196629 JPF196626:JPF196629 JFJ196626:JFJ196629 IVN196626:IVN196629 ILR196626:ILR196629 IBV196626:IBV196629 HRZ196626:HRZ196629 HID196626:HID196629 GYH196626:GYH196629 GOL196626:GOL196629 GEP196626:GEP196629 FUT196626:FUT196629 FKX196626:FKX196629 FBB196626:FBB196629 ERF196626:ERF196629 EHJ196626:EHJ196629 DXN196626:DXN196629 DNR196626:DNR196629 DDV196626:DDV196629 CTZ196626:CTZ196629 CKD196626:CKD196629 CAH196626:CAH196629 BQL196626:BQL196629 BGP196626:BGP196629 AWT196626:AWT196629 AMX196626:AMX196629 ADB196626:ADB196629 TF196626:TF196629 JJ196626:JJ196629 O196626:O196629 WVV131090:WVV131093 WLZ131090:WLZ131093 WCD131090:WCD131093 VSH131090:VSH131093 VIL131090:VIL131093 UYP131090:UYP131093 UOT131090:UOT131093 UEX131090:UEX131093 TVB131090:TVB131093 TLF131090:TLF131093 TBJ131090:TBJ131093 SRN131090:SRN131093 SHR131090:SHR131093 RXV131090:RXV131093 RNZ131090:RNZ131093 RED131090:RED131093 QUH131090:QUH131093 QKL131090:QKL131093 QAP131090:QAP131093 PQT131090:PQT131093 PGX131090:PGX131093 OXB131090:OXB131093 ONF131090:ONF131093 ODJ131090:ODJ131093 NTN131090:NTN131093 NJR131090:NJR131093 MZV131090:MZV131093 MPZ131090:MPZ131093 MGD131090:MGD131093 LWH131090:LWH131093 LML131090:LML131093 LCP131090:LCP131093 KST131090:KST131093 KIX131090:KIX131093 JZB131090:JZB131093 JPF131090:JPF131093 JFJ131090:JFJ131093 IVN131090:IVN131093 ILR131090:ILR131093 IBV131090:IBV131093 HRZ131090:HRZ131093 HID131090:HID131093 GYH131090:GYH131093 GOL131090:GOL131093 GEP131090:GEP131093 FUT131090:FUT131093 FKX131090:FKX131093 FBB131090:FBB131093 ERF131090:ERF131093 EHJ131090:EHJ131093 DXN131090:DXN131093 DNR131090:DNR131093 DDV131090:DDV131093 CTZ131090:CTZ131093 CKD131090:CKD131093 CAH131090:CAH131093 BQL131090:BQL131093 BGP131090:BGP131093 AWT131090:AWT131093 AMX131090:AMX131093 ADB131090:ADB131093 TF131090:TF131093 JJ131090:JJ131093 O131090:O131093 WVV65554:WVV65557 WLZ65554:WLZ65557 WCD65554:WCD65557 VSH65554:VSH65557 VIL65554:VIL65557 UYP65554:UYP65557 UOT65554:UOT65557 UEX65554:UEX65557 TVB65554:TVB65557 TLF65554:TLF65557 TBJ65554:TBJ65557 SRN65554:SRN65557 SHR65554:SHR65557 RXV65554:RXV65557 RNZ65554:RNZ65557 RED65554:RED65557 QUH65554:QUH65557 QKL65554:QKL65557 QAP65554:QAP65557 PQT65554:PQT65557 PGX65554:PGX65557 OXB65554:OXB65557 ONF65554:ONF65557 ODJ65554:ODJ65557 NTN65554:NTN65557 NJR65554:NJR65557 MZV65554:MZV65557 MPZ65554:MPZ65557 MGD65554:MGD65557 LWH65554:LWH65557 LML65554:LML65557 LCP65554:LCP65557 KST65554:KST65557 KIX65554:KIX65557 JZB65554:JZB65557 JPF65554:JPF65557 JFJ65554:JFJ65557 IVN65554:IVN65557 ILR65554:ILR65557 IBV65554:IBV65557 HRZ65554:HRZ65557 HID65554:HID65557 GYH65554:GYH65557 GOL65554:GOL65557 GEP65554:GEP65557 FUT65554:FUT65557 FKX65554:FKX65557 FBB65554:FBB65557 ERF65554:ERF65557 EHJ65554:EHJ65557 DXN65554:DXN65557 DNR65554:DNR65557 DDV65554:DDV65557 CTZ65554:CTZ65557 CKD65554:CKD65557 CAH65554:CAH65557 BQL65554:BQL65557 BGP65554:BGP65557 AWT65554:AWT65557 AMX65554:AMX65557 ADB65554:ADB65557 TF65554:TF65557 JJ65554:JJ65557 O65554:O65557 M20" xr:uid="{00000000-0002-0000-0000-000000000000}">
      <formula1>0</formula1>
    </dataValidation>
    <dataValidation type="whole" imeMode="off" operator="greaterThan" allowBlank="1" showInputMessage="1" showErrorMessage="1" sqref="JG24:JH24 TC24:TD24 ACY24:ACZ24 AMU24:AMV24 AWQ24:AWR24 BGM24:BGN24 BQI24:BQJ24 CAE24:CAF24 CKA24:CKB24 CTW24:CTX24 DDS24:DDT24 DNO24:DNP24 DXK24:DXL24 EHG24:EHH24 ERC24:ERD24 FAY24:FAZ24 FKU24:FKV24 FUQ24:FUR24 GEM24:GEN24 GOI24:GOJ24 GYE24:GYF24 HIA24:HIB24 HRW24:HRX24 IBS24:IBT24 ILO24:ILP24 IVK24:IVL24 JFG24:JFH24 JPC24:JPD24 JYY24:JYZ24 KIU24:KIV24 KSQ24:KSR24 LCM24:LCN24 LMI24:LMJ24 LWE24:LWF24 MGA24:MGB24 MPW24:MPX24 MZS24:MZT24 NJO24:NJP24 NTK24:NTL24 ODG24:ODH24 ONC24:OND24 OWY24:OWZ24 PGU24:PGV24 PQQ24:PQR24 QAM24:QAN24 QKI24:QKJ24 QUE24:QUF24 REA24:REB24 RNW24:RNX24 RXS24:RXT24 SHO24:SHP24 SRK24:SRL24 TBG24:TBH24 TLC24:TLD24 TUY24:TUZ24 UEU24:UEV24 UOQ24:UOR24 UYM24:UYN24 VII24:VIJ24 VSE24:VSF24 WCA24:WCB24 WLW24:WLX24 WVS24:WVT24 JG65542:JH65542 TC65542:TD65542 ACY65542:ACZ65542 AMU65542:AMV65542 AWQ65542:AWR65542 BGM65542:BGN65542 BQI65542:BQJ65542 CAE65542:CAF65542 CKA65542:CKB65542 CTW65542:CTX65542 DDS65542:DDT65542 DNO65542:DNP65542 DXK65542:DXL65542 EHG65542:EHH65542 ERC65542:ERD65542 FAY65542:FAZ65542 FKU65542:FKV65542 FUQ65542:FUR65542 GEM65542:GEN65542 GOI65542:GOJ65542 GYE65542:GYF65542 HIA65542:HIB65542 HRW65542:HRX65542 IBS65542:IBT65542 ILO65542:ILP65542 IVK65542:IVL65542 JFG65542:JFH65542 JPC65542:JPD65542 JYY65542:JYZ65542 KIU65542:KIV65542 KSQ65542:KSR65542 LCM65542:LCN65542 LMI65542:LMJ65542 LWE65542:LWF65542 MGA65542:MGB65542 MPW65542:MPX65542 MZS65542:MZT65542 NJO65542:NJP65542 NTK65542:NTL65542 ODG65542:ODH65542 ONC65542:OND65542 OWY65542:OWZ65542 PGU65542:PGV65542 PQQ65542:PQR65542 QAM65542:QAN65542 QKI65542:QKJ65542 QUE65542:QUF65542 REA65542:REB65542 RNW65542:RNX65542 RXS65542:RXT65542 SHO65542:SHP65542 SRK65542:SRL65542 TBG65542:TBH65542 TLC65542:TLD65542 TUY65542:TUZ65542 UEU65542:UEV65542 UOQ65542:UOR65542 UYM65542:UYN65542 VII65542:VIJ65542 VSE65542:VSF65542 WCA65542:WCB65542 WLW65542:WLX65542 WVS65542:WVT65542 JG131078:JH131078 TC131078:TD131078 ACY131078:ACZ131078 AMU131078:AMV131078 AWQ131078:AWR131078 BGM131078:BGN131078 BQI131078:BQJ131078 CAE131078:CAF131078 CKA131078:CKB131078 CTW131078:CTX131078 DDS131078:DDT131078 DNO131078:DNP131078 DXK131078:DXL131078 EHG131078:EHH131078 ERC131078:ERD131078 FAY131078:FAZ131078 FKU131078:FKV131078 FUQ131078:FUR131078 GEM131078:GEN131078 GOI131078:GOJ131078 GYE131078:GYF131078 HIA131078:HIB131078 HRW131078:HRX131078 IBS131078:IBT131078 ILO131078:ILP131078 IVK131078:IVL131078 JFG131078:JFH131078 JPC131078:JPD131078 JYY131078:JYZ131078 KIU131078:KIV131078 KSQ131078:KSR131078 LCM131078:LCN131078 LMI131078:LMJ131078 LWE131078:LWF131078 MGA131078:MGB131078 MPW131078:MPX131078 MZS131078:MZT131078 NJO131078:NJP131078 NTK131078:NTL131078 ODG131078:ODH131078 ONC131078:OND131078 OWY131078:OWZ131078 PGU131078:PGV131078 PQQ131078:PQR131078 QAM131078:QAN131078 QKI131078:QKJ131078 QUE131078:QUF131078 REA131078:REB131078 RNW131078:RNX131078 RXS131078:RXT131078 SHO131078:SHP131078 SRK131078:SRL131078 TBG131078:TBH131078 TLC131078:TLD131078 TUY131078:TUZ131078 UEU131078:UEV131078 UOQ131078:UOR131078 UYM131078:UYN131078 VII131078:VIJ131078 VSE131078:VSF131078 WCA131078:WCB131078 WLW131078:WLX131078 WVS131078:WVT131078 JG196614:JH196614 TC196614:TD196614 ACY196614:ACZ196614 AMU196614:AMV196614 AWQ196614:AWR196614 BGM196614:BGN196614 BQI196614:BQJ196614 CAE196614:CAF196614 CKA196614:CKB196614 CTW196614:CTX196614 DDS196614:DDT196614 DNO196614:DNP196614 DXK196614:DXL196614 EHG196614:EHH196614 ERC196614:ERD196614 FAY196614:FAZ196614 FKU196614:FKV196614 FUQ196614:FUR196614 GEM196614:GEN196614 GOI196614:GOJ196614 GYE196614:GYF196614 HIA196614:HIB196614 HRW196614:HRX196614 IBS196614:IBT196614 ILO196614:ILP196614 IVK196614:IVL196614 JFG196614:JFH196614 JPC196614:JPD196614 JYY196614:JYZ196614 KIU196614:KIV196614 KSQ196614:KSR196614 LCM196614:LCN196614 LMI196614:LMJ196614 LWE196614:LWF196614 MGA196614:MGB196614 MPW196614:MPX196614 MZS196614:MZT196614 NJO196614:NJP196614 NTK196614:NTL196614 ODG196614:ODH196614 ONC196614:OND196614 OWY196614:OWZ196614 PGU196614:PGV196614 PQQ196614:PQR196614 QAM196614:QAN196614 QKI196614:QKJ196614 QUE196614:QUF196614 REA196614:REB196614 RNW196614:RNX196614 RXS196614:RXT196614 SHO196614:SHP196614 SRK196614:SRL196614 TBG196614:TBH196614 TLC196614:TLD196614 TUY196614:TUZ196614 UEU196614:UEV196614 UOQ196614:UOR196614 UYM196614:UYN196614 VII196614:VIJ196614 VSE196614:VSF196614 WCA196614:WCB196614 WLW196614:WLX196614 WVS196614:WVT196614 JG262150:JH262150 TC262150:TD262150 ACY262150:ACZ262150 AMU262150:AMV262150 AWQ262150:AWR262150 BGM262150:BGN262150 BQI262150:BQJ262150 CAE262150:CAF262150 CKA262150:CKB262150 CTW262150:CTX262150 DDS262150:DDT262150 DNO262150:DNP262150 DXK262150:DXL262150 EHG262150:EHH262150 ERC262150:ERD262150 FAY262150:FAZ262150 FKU262150:FKV262150 FUQ262150:FUR262150 GEM262150:GEN262150 GOI262150:GOJ262150 GYE262150:GYF262150 HIA262150:HIB262150 HRW262150:HRX262150 IBS262150:IBT262150 ILO262150:ILP262150 IVK262150:IVL262150 JFG262150:JFH262150 JPC262150:JPD262150 JYY262150:JYZ262150 KIU262150:KIV262150 KSQ262150:KSR262150 LCM262150:LCN262150 LMI262150:LMJ262150 LWE262150:LWF262150 MGA262150:MGB262150 MPW262150:MPX262150 MZS262150:MZT262150 NJO262150:NJP262150 NTK262150:NTL262150 ODG262150:ODH262150 ONC262150:OND262150 OWY262150:OWZ262150 PGU262150:PGV262150 PQQ262150:PQR262150 QAM262150:QAN262150 QKI262150:QKJ262150 QUE262150:QUF262150 REA262150:REB262150 RNW262150:RNX262150 RXS262150:RXT262150 SHO262150:SHP262150 SRK262150:SRL262150 TBG262150:TBH262150 TLC262150:TLD262150 TUY262150:TUZ262150 UEU262150:UEV262150 UOQ262150:UOR262150 UYM262150:UYN262150 VII262150:VIJ262150 VSE262150:VSF262150 WCA262150:WCB262150 WLW262150:WLX262150 WVS262150:WVT262150 JG327686:JH327686 TC327686:TD327686 ACY327686:ACZ327686 AMU327686:AMV327686 AWQ327686:AWR327686 BGM327686:BGN327686 BQI327686:BQJ327686 CAE327686:CAF327686 CKA327686:CKB327686 CTW327686:CTX327686 DDS327686:DDT327686 DNO327686:DNP327686 DXK327686:DXL327686 EHG327686:EHH327686 ERC327686:ERD327686 FAY327686:FAZ327686 FKU327686:FKV327686 FUQ327686:FUR327686 GEM327686:GEN327686 GOI327686:GOJ327686 GYE327686:GYF327686 HIA327686:HIB327686 HRW327686:HRX327686 IBS327686:IBT327686 ILO327686:ILP327686 IVK327686:IVL327686 JFG327686:JFH327686 JPC327686:JPD327686 JYY327686:JYZ327686 KIU327686:KIV327686 KSQ327686:KSR327686 LCM327686:LCN327686 LMI327686:LMJ327686 LWE327686:LWF327686 MGA327686:MGB327686 MPW327686:MPX327686 MZS327686:MZT327686 NJO327686:NJP327686 NTK327686:NTL327686 ODG327686:ODH327686 ONC327686:OND327686 OWY327686:OWZ327686 PGU327686:PGV327686 PQQ327686:PQR327686 QAM327686:QAN327686 QKI327686:QKJ327686 QUE327686:QUF327686 REA327686:REB327686 RNW327686:RNX327686 RXS327686:RXT327686 SHO327686:SHP327686 SRK327686:SRL327686 TBG327686:TBH327686 TLC327686:TLD327686 TUY327686:TUZ327686 UEU327686:UEV327686 UOQ327686:UOR327686 UYM327686:UYN327686 VII327686:VIJ327686 VSE327686:VSF327686 WCA327686:WCB327686 WLW327686:WLX327686 WVS327686:WVT327686 JG393222:JH393222 TC393222:TD393222 ACY393222:ACZ393222 AMU393222:AMV393222 AWQ393222:AWR393222 BGM393222:BGN393222 BQI393222:BQJ393222 CAE393222:CAF393222 CKA393222:CKB393222 CTW393222:CTX393222 DDS393222:DDT393222 DNO393222:DNP393222 DXK393222:DXL393222 EHG393222:EHH393222 ERC393222:ERD393222 FAY393222:FAZ393222 FKU393222:FKV393222 FUQ393222:FUR393222 GEM393222:GEN393222 GOI393222:GOJ393222 GYE393222:GYF393222 HIA393222:HIB393222 HRW393222:HRX393222 IBS393222:IBT393222 ILO393222:ILP393222 IVK393222:IVL393222 JFG393222:JFH393222 JPC393222:JPD393222 JYY393222:JYZ393222 KIU393222:KIV393222 KSQ393222:KSR393222 LCM393222:LCN393222 LMI393222:LMJ393222 LWE393222:LWF393222 MGA393222:MGB393222 MPW393222:MPX393222 MZS393222:MZT393222 NJO393222:NJP393222 NTK393222:NTL393222 ODG393222:ODH393222 ONC393222:OND393222 OWY393222:OWZ393222 PGU393222:PGV393222 PQQ393222:PQR393222 QAM393222:QAN393222 QKI393222:QKJ393222 QUE393222:QUF393222 REA393222:REB393222 RNW393222:RNX393222 RXS393222:RXT393222 SHO393222:SHP393222 SRK393222:SRL393222 TBG393222:TBH393222 TLC393222:TLD393222 TUY393222:TUZ393222 UEU393222:UEV393222 UOQ393222:UOR393222 UYM393222:UYN393222 VII393222:VIJ393222 VSE393222:VSF393222 WCA393222:WCB393222 WLW393222:WLX393222 WVS393222:WVT393222 JG458758:JH458758 TC458758:TD458758 ACY458758:ACZ458758 AMU458758:AMV458758 AWQ458758:AWR458758 BGM458758:BGN458758 BQI458758:BQJ458758 CAE458758:CAF458758 CKA458758:CKB458758 CTW458758:CTX458758 DDS458758:DDT458758 DNO458758:DNP458758 DXK458758:DXL458758 EHG458758:EHH458758 ERC458758:ERD458758 FAY458758:FAZ458758 FKU458758:FKV458758 FUQ458758:FUR458758 GEM458758:GEN458758 GOI458758:GOJ458758 GYE458758:GYF458758 HIA458758:HIB458758 HRW458758:HRX458758 IBS458758:IBT458758 ILO458758:ILP458758 IVK458758:IVL458758 JFG458758:JFH458758 JPC458758:JPD458758 JYY458758:JYZ458758 KIU458758:KIV458758 KSQ458758:KSR458758 LCM458758:LCN458758 LMI458758:LMJ458758 LWE458758:LWF458758 MGA458758:MGB458758 MPW458758:MPX458758 MZS458758:MZT458758 NJO458758:NJP458758 NTK458758:NTL458758 ODG458758:ODH458758 ONC458758:OND458758 OWY458758:OWZ458758 PGU458758:PGV458758 PQQ458758:PQR458758 QAM458758:QAN458758 QKI458758:QKJ458758 QUE458758:QUF458758 REA458758:REB458758 RNW458758:RNX458758 RXS458758:RXT458758 SHO458758:SHP458758 SRK458758:SRL458758 TBG458758:TBH458758 TLC458758:TLD458758 TUY458758:TUZ458758 UEU458758:UEV458758 UOQ458758:UOR458758 UYM458758:UYN458758 VII458758:VIJ458758 VSE458758:VSF458758 WCA458758:WCB458758 WLW458758:WLX458758 WVS458758:WVT458758 JG524294:JH524294 TC524294:TD524294 ACY524294:ACZ524294 AMU524294:AMV524294 AWQ524294:AWR524294 BGM524294:BGN524294 BQI524294:BQJ524294 CAE524294:CAF524294 CKA524294:CKB524294 CTW524294:CTX524294 DDS524294:DDT524294 DNO524294:DNP524294 DXK524294:DXL524294 EHG524294:EHH524294 ERC524294:ERD524294 FAY524294:FAZ524294 FKU524294:FKV524294 FUQ524294:FUR524294 GEM524294:GEN524294 GOI524294:GOJ524294 GYE524294:GYF524294 HIA524294:HIB524294 HRW524294:HRX524294 IBS524294:IBT524294 ILO524294:ILP524294 IVK524294:IVL524294 JFG524294:JFH524294 JPC524294:JPD524294 JYY524294:JYZ524294 KIU524294:KIV524294 KSQ524294:KSR524294 LCM524294:LCN524294 LMI524294:LMJ524294 LWE524294:LWF524294 MGA524294:MGB524294 MPW524294:MPX524294 MZS524294:MZT524294 NJO524294:NJP524294 NTK524294:NTL524294 ODG524294:ODH524294 ONC524294:OND524294 OWY524294:OWZ524294 PGU524294:PGV524294 PQQ524294:PQR524294 QAM524294:QAN524294 QKI524294:QKJ524294 QUE524294:QUF524294 REA524294:REB524294 RNW524294:RNX524294 RXS524294:RXT524294 SHO524294:SHP524294 SRK524294:SRL524294 TBG524294:TBH524294 TLC524294:TLD524294 TUY524294:TUZ524294 UEU524294:UEV524294 UOQ524294:UOR524294 UYM524294:UYN524294 VII524294:VIJ524294 VSE524294:VSF524294 WCA524294:WCB524294 WLW524294:WLX524294 WVS524294:WVT524294 JG589830:JH589830 TC589830:TD589830 ACY589830:ACZ589830 AMU589830:AMV589830 AWQ589830:AWR589830 BGM589830:BGN589830 BQI589830:BQJ589830 CAE589830:CAF589830 CKA589830:CKB589830 CTW589830:CTX589830 DDS589830:DDT589830 DNO589830:DNP589830 DXK589830:DXL589830 EHG589830:EHH589830 ERC589830:ERD589830 FAY589830:FAZ589830 FKU589830:FKV589830 FUQ589830:FUR589830 GEM589830:GEN589830 GOI589830:GOJ589830 GYE589830:GYF589830 HIA589830:HIB589830 HRW589830:HRX589830 IBS589830:IBT589830 ILO589830:ILP589830 IVK589830:IVL589830 JFG589830:JFH589830 JPC589830:JPD589830 JYY589830:JYZ589830 KIU589830:KIV589830 KSQ589830:KSR589830 LCM589830:LCN589830 LMI589830:LMJ589830 LWE589830:LWF589830 MGA589830:MGB589830 MPW589830:MPX589830 MZS589830:MZT589830 NJO589830:NJP589830 NTK589830:NTL589830 ODG589830:ODH589830 ONC589830:OND589830 OWY589830:OWZ589830 PGU589830:PGV589830 PQQ589830:PQR589830 QAM589830:QAN589830 QKI589830:QKJ589830 QUE589830:QUF589830 REA589830:REB589830 RNW589830:RNX589830 RXS589830:RXT589830 SHO589830:SHP589830 SRK589830:SRL589830 TBG589830:TBH589830 TLC589830:TLD589830 TUY589830:TUZ589830 UEU589830:UEV589830 UOQ589830:UOR589830 UYM589830:UYN589830 VII589830:VIJ589830 VSE589830:VSF589830 WCA589830:WCB589830 WLW589830:WLX589830 WVS589830:WVT589830 JG655366:JH655366 TC655366:TD655366 ACY655366:ACZ655366 AMU655366:AMV655366 AWQ655366:AWR655366 BGM655366:BGN655366 BQI655366:BQJ655366 CAE655366:CAF655366 CKA655366:CKB655366 CTW655366:CTX655366 DDS655366:DDT655366 DNO655366:DNP655366 DXK655366:DXL655366 EHG655366:EHH655366 ERC655366:ERD655366 FAY655366:FAZ655366 FKU655366:FKV655366 FUQ655366:FUR655366 GEM655366:GEN655366 GOI655366:GOJ655366 GYE655366:GYF655366 HIA655366:HIB655366 HRW655366:HRX655366 IBS655366:IBT655366 ILO655366:ILP655366 IVK655366:IVL655366 JFG655366:JFH655366 JPC655366:JPD655366 JYY655366:JYZ655366 KIU655366:KIV655366 KSQ655366:KSR655366 LCM655366:LCN655366 LMI655366:LMJ655366 LWE655366:LWF655366 MGA655366:MGB655366 MPW655366:MPX655366 MZS655366:MZT655366 NJO655366:NJP655366 NTK655366:NTL655366 ODG655366:ODH655366 ONC655366:OND655366 OWY655366:OWZ655366 PGU655366:PGV655366 PQQ655366:PQR655366 QAM655366:QAN655366 QKI655366:QKJ655366 QUE655366:QUF655366 REA655366:REB655366 RNW655366:RNX655366 RXS655366:RXT655366 SHO655366:SHP655366 SRK655366:SRL655366 TBG655366:TBH655366 TLC655366:TLD655366 TUY655366:TUZ655366 UEU655366:UEV655366 UOQ655366:UOR655366 UYM655366:UYN655366 VII655366:VIJ655366 VSE655366:VSF655366 WCA655366:WCB655366 WLW655366:WLX655366 WVS655366:WVT655366 JG720902:JH720902 TC720902:TD720902 ACY720902:ACZ720902 AMU720902:AMV720902 AWQ720902:AWR720902 BGM720902:BGN720902 BQI720902:BQJ720902 CAE720902:CAF720902 CKA720902:CKB720902 CTW720902:CTX720902 DDS720902:DDT720902 DNO720902:DNP720902 DXK720902:DXL720902 EHG720902:EHH720902 ERC720902:ERD720902 FAY720902:FAZ720902 FKU720902:FKV720902 FUQ720902:FUR720902 GEM720902:GEN720902 GOI720902:GOJ720902 GYE720902:GYF720902 HIA720902:HIB720902 HRW720902:HRX720902 IBS720902:IBT720902 ILO720902:ILP720902 IVK720902:IVL720902 JFG720902:JFH720902 JPC720902:JPD720902 JYY720902:JYZ720902 KIU720902:KIV720902 KSQ720902:KSR720902 LCM720902:LCN720902 LMI720902:LMJ720902 LWE720902:LWF720902 MGA720902:MGB720902 MPW720902:MPX720902 MZS720902:MZT720902 NJO720902:NJP720902 NTK720902:NTL720902 ODG720902:ODH720902 ONC720902:OND720902 OWY720902:OWZ720902 PGU720902:PGV720902 PQQ720902:PQR720902 QAM720902:QAN720902 QKI720902:QKJ720902 QUE720902:QUF720902 REA720902:REB720902 RNW720902:RNX720902 RXS720902:RXT720902 SHO720902:SHP720902 SRK720902:SRL720902 TBG720902:TBH720902 TLC720902:TLD720902 TUY720902:TUZ720902 UEU720902:UEV720902 UOQ720902:UOR720902 UYM720902:UYN720902 VII720902:VIJ720902 VSE720902:VSF720902 WCA720902:WCB720902 WLW720902:WLX720902 WVS720902:WVT720902 JG786438:JH786438 TC786438:TD786438 ACY786438:ACZ786438 AMU786438:AMV786438 AWQ786438:AWR786438 BGM786438:BGN786438 BQI786438:BQJ786438 CAE786438:CAF786438 CKA786438:CKB786438 CTW786438:CTX786438 DDS786438:DDT786438 DNO786438:DNP786438 DXK786438:DXL786438 EHG786438:EHH786438 ERC786438:ERD786438 FAY786438:FAZ786438 FKU786438:FKV786438 FUQ786438:FUR786438 GEM786438:GEN786438 GOI786438:GOJ786438 GYE786438:GYF786438 HIA786438:HIB786438 HRW786438:HRX786438 IBS786438:IBT786438 ILO786438:ILP786438 IVK786438:IVL786438 JFG786438:JFH786438 JPC786438:JPD786438 JYY786438:JYZ786438 KIU786438:KIV786438 KSQ786438:KSR786438 LCM786438:LCN786438 LMI786438:LMJ786438 LWE786438:LWF786438 MGA786438:MGB786438 MPW786438:MPX786438 MZS786438:MZT786438 NJO786438:NJP786438 NTK786438:NTL786438 ODG786438:ODH786438 ONC786438:OND786438 OWY786438:OWZ786438 PGU786438:PGV786438 PQQ786438:PQR786438 QAM786438:QAN786438 QKI786438:QKJ786438 QUE786438:QUF786438 REA786438:REB786438 RNW786438:RNX786438 RXS786438:RXT786438 SHO786438:SHP786438 SRK786438:SRL786438 TBG786438:TBH786438 TLC786438:TLD786438 TUY786438:TUZ786438 UEU786438:UEV786438 UOQ786438:UOR786438 UYM786438:UYN786438 VII786438:VIJ786438 VSE786438:VSF786438 WCA786438:WCB786438 WLW786438:WLX786438 WVS786438:WVT786438 JG851974:JH851974 TC851974:TD851974 ACY851974:ACZ851974 AMU851974:AMV851974 AWQ851974:AWR851974 BGM851974:BGN851974 BQI851974:BQJ851974 CAE851974:CAF851974 CKA851974:CKB851974 CTW851974:CTX851974 DDS851974:DDT851974 DNO851974:DNP851974 DXK851974:DXL851974 EHG851974:EHH851974 ERC851974:ERD851974 FAY851974:FAZ851974 FKU851974:FKV851974 FUQ851974:FUR851974 GEM851974:GEN851974 GOI851974:GOJ851974 GYE851974:GYF851974 HIA851974:HIB851974 HRW851974:HRX851974 IBS851974:IBT851974 ILO851974:ILP851974 IVK851974:IVL851974 JFG851974:JFH851974 JPC851974:JPD851974 JYY851974:JYZ851974 KIU851974:KIV851974 KSQ851974:KSR851974 LCM851974:LCN851974 LMI851974:LMJ851974 LWE851974:LWF851974 MGA851974:MGB851974 MPW851974:MPX851974 MZS851974:MZT851974 NJO851974:NJP851974 NTK851974:NTL851974 ODG851974:ODH851974 ONC851974:OND851974 OWY851974:OWZ851974 PGU851974:PGV851974 PQQ851974:PQR851974 QAM851974:QAN851974 QKI851974:QKJ851974 QUE851974:QUF851974 REA851974:REB851974 RNW851974:RNX851974 RXS851974:RXT851974 SHO851974:SHP851974 SRK851974:SRL851974 TBG851974:TBH851974 TLC851974:TLD851974 TUY851974:TUZ851974 UEU851974:UEV851974 UOQ851974:UOR851974 UYM851974:UYN851974 VII851974:VIJ851974 VSE851974:VSF851974 WCA851974:WCB851974 WLW851974:WLX851974 WVS851974:WVT851974 JG917510:JH917510 TC917510:TD917510 ACY917510:ACZ917510 AMU917510:AMV917510 AWQ917510:AWR917510 BGM917510:BGN917510 BQI917510:BQJ917510 CAE917510:CAF917510 CKA917510:CKB917510 CTW917510:CTX917510 DDS917510:DDT917510 DNO917510:DNP917510 DXK917510:DXL917510 EHG917510:EHH917510 ERC917510:ERD917510 FAY917510:FAZ917510 FKU917510:FKV917510 FUQ917510:FUR917510 GEM917510:GEN917510 GOI917510:GOJ917510 GYE917510:GYF917510 HIA917510:HIB917510 HRW917510:HRX917510 IBS917510:IBT917510 ILO917510:ILP917510 IVK917510:IVL917510 JFG917510:JFH917510 JPC917510:JPD917510 JYY917510:JYZ917510 KIU917510:KIV917510 KSQ917510:KSR917510 LCM917510:LCN917510 LMI917510:LMJ917510 LWE917510:LWF917510 MGA917510:MGB917510 MPW917510:MPX917510 MZS917510:MZT917510 NJO917510:NJP917510 NTK917510:NTL917510 ODG917510:ODH917510 ONC917510:OND917510 OWY917510:OWZ917510 PGU917510:PGV917510 PQQ917510:PQR917510 QAM917510:QAN917510 QKI917510:QKJ917510 QUE917510:QUF917510 REA917510:REB917510 RNW917510:RNX917510 RXS917510:RXT917510 SHO917510:SHP917510 SRK917510:SRL917510 TBG917510:TBH917510 TLC917510:TLD917510 TUY917510:TUZ917510 UEU917510:UEV917510 UOQ917510:UOR917510 UYM917510:UYN917510 VII917510:VIJ917510 VSE917510:VSF917510 WCA917510:WCB917510 WLW917510:WLX917510 WVS917510:WVT917510 JG983046:JH983046 TC983046:TD983046 ACY983046:ACZ983046 AMU983046:AMV983046 AWQ983046:AWR983046 BGM983046:BGN983046 BQI983046:BQJ983046 CAE983046:CAF983046 CKA983046:CKB983046 CTW983046:CTX983046 DDS983046:DDT983046 DNO983046:DNP983046 DXK983046:DXL983046 EHG983046:EHH983046 ERC983046:ERD983046 FAY983046:FAZ983046 FKU983046:FKV983046 FUQ983046:FUR983046 GEM983046:GEN983046 GOI983046:GOJ983046 GYE983046:GYF983046 HIA983046:HIB983046 HRW983046:HRX983046 IBS983046:IBT983046 ILO983046:ILP983046 IVK983046:IVL983046 JFG983046:JFH983046 JPC983046:JPD983046 JYY983046:JYZ983046 KIU983046:KIV983046 KSQ983046:KSR983046 LCM983046:LCN983046 LMI983046:LMJ983046 LWE983046:LWF983046 MGA983046:MGB983046 MPW983046:MPX983046 MZS983046:MZT983046 NJO983046:NJP983046 NTK983046:NTL983046 ODG983046:ODH983046 ONC983046:OND983046 OWY983046:OWZ983046 PGU983046:PGV983046 PQQ983046:PQR983046 QAM983046:QAN983046 QKI983046:QKJ983046 QUE983046:QUF983046 REA983046:REB983046 RNW983046:RNX983046 RXS983046:RXT983046 SHO983046:SHP983046 SRK983046:SRL983046 TBG983046:TBH983046 TLC983046:TLD983046 TUY983046:TUZ983046 UEU983046:UEV983046 UOQ983046:UOR983046 UYM983046:UYN983046 VII983046:VIJ983046 VSE983046:VSF983046 WCA983046:WCB983046 WLW983046:WLX983046 WVS983046:WVT983046 J983046:M983046 J917510:M917510 J851974:M851974 J786438:M786438 J720902:M720902 J655366:M655366 J589830:M589830 J524294:M524294 J458758:M458758 J393222:M393222 J327686:M327686 J262150:M262150 J196614:M196614 J131078:M131078 J65542:M65542" xr:uid="{00000000-0002-0000-0000-000001000000}">
      <formula1>0</formula1>
    </dataValidation>
    <dataValidation imeMode="on" allowBlank="1" showInputMessage="1" showErrorMessage="1" sqref="JH65562:JR65562 TD65562:TN65562 ACZ65562:ADJ65562 AMV65562:ANF65562 AWR65562:AXB65562 BGN65562:BGX65562 BQJ65562:BQT65562 CAF65562:CAP65562 CKB65562:CKL65562 CTX65562:CUH65562 DDT65562:DED65562 DNP65562:DNZ65562 DXL65562:DXV65562 EHH65562:EHR65562 ERD65562:ERN65562 FAZ65562:FBJ65562 FKV65562:FLF65562 FUR65562:FVB65562 GEN65562:GEX65562 GOJ65562:GOT65562 GYF65562:GYP65562 HIB65562:HIL65562 HRX65562:HSH65562 IBT65562:ICD65562 ILP65562:ILZ65562 IVL65562:IVV65562 JFH65562:JFR65562 JPD65562:JPN65562 JYZ65562:JZJ65562 KIV65562:KJF65562 KSR65562:KTB65562 LCN65562:LCX65562 LMJ65562:LMT65562 LWF65562:LWP65562 MGB65562:MGL65562 MPX65562:MQH65562 MZT65562:NAD65562 NJP65562:NJZ65562 NTL65562:NTV65562 ODH65562:ODR65562 OND65562:ONN65562 OWZ65562:OXJ65562 PGV65562:PHF65562 PQR65562:PRB65562 QAN65562:QAX65562 QKJ65562:QKT65562 QUF65562:QUP65562 REB65562:REL65562 RNX65562:ROH65562 RXT65562:RYD65562 SHP65562:SHZ65562 SRL65562:SRV65562 TBH65562:TBR65562 TLD65562:TLN65562 TUZ65562:TVJ65562 UEV65562:UFF65562 UOR65562:UPB65562 UYN65562:UYX65562 VIJ65562:VIT65562 VSF65562:VSP65562 WCB65562:WCL65562 WLX65562:WMH65562 WVT65562:WWD65562 JH131098:JR131098 TD131098:TN131098 ACZ131098:ADJ131098 AMV131098:ANF131098 AWR131098:AXB131098 BGN131098:BGX131098 BQJ131098:BQT131098 CAF131098:CAP131098 CKB131098:CKL131098 CTX131098:CUH131098 DDT131098:DED131098 DNP131098:DNZ131098 DXL131098:DXV131098 EHH131098:EHR131098 ERD131098:ERN131098 FAZ131098:FBJ131098 FKV131098:FLF131098 FUR131098:FVB131098 GEN131098:GEX131098 GOJ131098:GOT131098 GYF131098:GYP131098 HIB131098:HIL131098 HRX131098:HSH131098 IBT131098:ICD131098 ILP131098:ILZ131098 IVL131098:IVV131098 JFH131098:JFR131098 JPD131098:JPN131098 JYZ131098:JZJ131098 KIV131098:KJF131098 KSR131098:KTB131098 LCN131098:LCX131098 LMJ131098:LMT131098 LWF131098:LWP131098 MGB131098:MGL131098 MPX131098:MQH131098 MZT131098:NAD131098 NJP131098:NJZ131098 NTL131098:NTV131098 ODH131098:ODR131098 OND131098:ONN131098 OWZ131098:OXJ131098 PGV131098:PHF131098 PQR131098:PRB131098 QAN131098:QAX131098 QKJ131098:QKT131098 QUF131098:QUP131098 REB131098:REL131098 RNX131098:ROH131098 RXT131098:RYD131098 SHP131098:SHZ131098 SRL131098:SRV131098 TBH131098:TBR131098 TLD131098:TLN131098 TUZ131098:TVJ131098 UEV131098:UFF131098 UOR131098:UPB131098 UYN131098:UYX131098 VIJ131098:VIT131098 VSF131098:VSP131098 WCB131098:WCL131098 WLX131098:WMH131098 WVT131098:WWD131098 JH196634:JR196634 TD196634:TN196634 ACZ196634:ADJ196634 AMV196634:ANF196634 AWR196634:AXB196634 BGN196634:BGX196634 BQJ196634:BQT196634 CAF196634:CAP196634 CKB196634:CKL196634 CTX196634:CUH196634 DDT196634:DED196634 DNP196634:DNZ196634 DXL196634:DXV196634 EHH196634:EHR196634 ERD196634:ERN196634 FAZ196634:FBJ196634 FKV196634:FLF196634 FUR196634:FVB196634 GEN196634:GEX196634 GOJ196634:GOT196634 GYF196634:GYP196634 HIB196634:HIL196634 HRX196634:HSH196634 IBT196634:ICD196634 ILP196634:ILZ196634 IVL196634:IVV196634 JFH196634:JFR196634 JPD196634:JPN196634 JYZ196634:JZJ196634 KIV196634:KJF196634 KSR196634:KTB196634 LCN196634:LCX196634 LMJ196634:LMT196634 LWF196634:LWP196634 MGB196634:MGL196634 MPX196634:MQH196634 MZT196634:NAD196634 NJP196634:NJZ196634 NTL196634:NTV196634 ODH196634:ODR196634 OND196634:ONN196634 OWZ196634:OXJ196634 PGV196634:PHF196634 PQR196634:PRB196634 QAN196634:QAX196634 QKJ196634:QKT196634 QUF196634:QUP196634 REB196634:REL196634 RNX196634:ROH196634 RXT196634:RYD196634 SHP196634:SHZ196634 SRL196634:SRV196634 TBH196634:TBR196634 TLD196634:TLN196634 TUZ196634:TVJ196634 UEV196634:UFF196634 UOR196634:UPB196634 UYN196634:UYX196634 VIJ196634:VIT196634 VSF196634:VSP196634 WCB196634:WCL196634 WLX196634:WMH196634 WVT196634:WWD196634 JH262170:JR262170 TD262170:TN262170 ACZ262170:ADJ262170 AMV262170:ANF262170 AWR262170:AXB262170 BGN262170:BGX262170 BQJ262170:BQT262170 CAF262170:CAP262170 CKB262170:CKL262170 CTX262170:CUH262170 DDT262170:DED262170 DNP262170:DNZ262170 DXL262170:DXV262170 EHH262170:EHR262170 ERD262170:ERN262170 FAZ262170:FBJ262170 FKV262170:FLF262170 FUR262170:FVB262170 GEN262170:GEX262170 GOJ262170:GOT262170 GYF262170:GYP262170 HIB262170:HIL262170 HRX262170:HSH262170 IBT262170:ICD262170 ILP262170:ILZ262170 IVL262170:IVV262170 JFH262170:JFR262170 JPD262170:JPN262170 JYZ262170:JZJ262170 KIV262170:KJF262170 KSR262170:KTB262170 LCN262170:LCX262170 LMJ262170:LMT262170 LWF262170:LWP262170 MGB262170:MGL262170 MPX262170:MQH262170 MZT262170:NAD262170 NJP262170:NJZ262170 NTL262170:NTV262170 ODH262170:ODR262170 OND262170:ONN262170 OWZ262170:OXJ262170 PGV262170:PHF262170 PQR262170:PRB262170 QAN262170:QAX262170 QKJ262170:QKT262170 QUF262170:QUP262170 REB262170:REL262170 RNX262170:ROH262170 RXT262170:RYD262170 SHP262170:SHZ262170 SRL262170:SRV262170 TBH262170:TBR262170 TLD262170:TLN262170 TUZ262170:TVJ262170 UEV262170:UFF262170 UOR262170:UPB262170 UYN262170:UYX262170 VIJ262170:VIT262170 VSF262170:VSP262170 WCB262170:WCL262170 WLX262170:WMH262170 WVT262170:WWD262170 JH327706:JR327706 TD327706:TN327706 ACZ327706:ADJ327706 AMV327706:ANF327706 AWR327706:AXB327706 BGN327706:BGX327706 BQJ327706:BQT327706 CAF327706:CAP327706 CKB327706:CKL327706 CTX327706:CUH327706 DDT327706:DED327706 DNP327706:DNZ327706 DXL327706:DXV327706 EHH327706:EHR327706 ERD327706:ERN327706 FAZ327706:FBJ327706 FKV327706:FLF327706 FUR327706:FVB327706 GEN327706:GEX327706 GOJ327706:GOT327706 GYF327706:GYP327706 HIB327706:HIL327706 HRX327706:HSH327706 IBT327706:ICD327706 ILP327706:ILZ327706 IVL327706:IVV327706 JFH327706:JFR327706 JPD327706:JPN327706 JYZ327706:JZJ327706 KIV327706:KJF327706 KSR327706:KTB327706 LCN327706:LCX327706 LMJ327706:LMT327706 LWF327706:LWP327706 MGB327706:MGL327706 MPX327706:MQH327706 MZT327706:NAD327706 NJP327706:NJZ327706 NTL327706:NTV327706 ODH327706:ODR327706 OND327706:ONN327706 OWZ327706:OXJ327706 PGV327706:PHF327706 PQR327706:PRB327706 QAN327706:QAX327706 QKJ327706:QKT327706 QUF327706:QUP327706 REB327706:REL327706 RNX327706:ROH327706 RXT327706:RYD327706 SHP327706:SHZ327706 SRL327706:SRV327706 TBH327706:TBR327706 TLD327706:TLN327706 TUZ327706:TVJ327706 UEV327706:UFF327706 UOR327706:UPB327706 UYN327706:UYX327706 VIJ327706:VIT327706 VSF327706:VSP327706 WCB327706:WCL327706 WLX327706:WMH327706 WVT327706:WWD327706 JH393242:JR393242 TD393242:TN393242 ACZ393242:ADJ393242 AMV393242:ANF393242 AWR393242:AXB393242 BGN393242:BGX393242 BQJ393242:BQT393242 CAF393242:CAP393242 CKB393242:CKL393242 CTX393242:CUH393242 DDT393242:DED393242 DNP393242:DNZ393242 DXL393242:DXV393242 EHH393242:EHR393242 ERD393242:ERN393242 FAZ393242:FBJ393242 FKV393242:FLF393242 FUR393242:FVB393242 GEN393242:GEX393242 GOJ393242:GOT393242 GYF393242:GYP393242 HIB393242:HIL393242 HRX393242:HSH393242 IBT393242:ICD393242 ILP393242:ILZ393242 IVL393242:IVV393242 JFH393242:JFR393242 JPD393242:JPN393242 JYZ393242:JZJ393242 KIV393242:KJF393242 KSR393242:KTB393242 LCN393242:LCX393242 LMJ393242:LMT393242 LWF393242:LWP393242 MGB393242:MGL393242 MPX393242:MQH393242 MZT393242:NAD393242 NJP393242:NJZ393242 NTL393242:NTV393242 ODH393242:ODR393242 OND393242:ONN393242 OWZ393242:OXJ393242 PGV393242:PHF393242 PQR393242:PRB393242 QAN393242:QAX393242 QKJ393242:QKT393242 QUF393242:QUP393242 REB393242:REL393242 RNX393242:ROH393242 RXT393242:RYD393242 SHP393242:SHZ393242 SRL393242:SRV393242 TBH393242:TBR393242 TLD393242:TLN393242 TUZ393242:TVJ393242 UEV393242:UFF393242 UOR393242:UPB393242 UYN393242:UYX393242 VIJ393242:VIT393242 VSF393242:VSP393242 WCB393242:WCL393242 WLX393242:WMH393242 WVT393242:WWD393242 JH458778:JR458778 TD458778:TN458778 ACZ458778:ADJ458778 AMV458778:ANF458778 AWR458778:AXB458778 BGN458778:BGX458778 BQJ458778:BQT458778 CAF458778:CAP458778 CKB458778:CKL458778 CTX458778:CUH458778 DDT458778:DED458778 DNP458778:DNZ458778 DXL458778:DXV458778 EHH458778:EHR458778 ERD458778:ERN458778 FAZ458778:FBJ458778 FKV458778:FLF458778 FUR458778:FVB458778 GEN458778:GEX458778 GOJ458778:GOT458778 GYF458778:GYP458778 HIB458778:HIL458778 HRX458778:HSH458778 IBT458778:ICD458778 ILP458778:ILZ458778 IVL458778:IVV458778 JFH458778:JFR458778 JPD458778:JPN458778 JYZ458778:JZJ458778 KIV458778:KJF458778 KSR458778:KTB458778 LCN458778:LCX458778 LMJ458778:LMT458778 LWF458778:LWP458778 MGB458778:MGL458778 MPX458778:MQH458778 MZT458778:NAD458778 NJP458778:NJZ458778 NTL458778:NTV458778 ODH458778:ODR458778 OND458778:ONN458778 OWZ458778:OXJ458778 PGV458778:PHF458778 PQR458778:PRB458778 QAN458778:QAX458778 QKJ458778:QKT458778 QUF458778:QUP458778 REB458778:REL458778 RNX458778:ROH458778 RXT458778:RYD458778 SHP458778:SHZ458778 SRL458778:SRV458778 TBH458778:TBR458778 TLD458778:TLN458778 TUZ458778:TVJ458778 UEV458778:UFF458778 UOR458778:UPB458778 UYN458778:UYX458778 VIJ458778:VIT458778 VSF458778:VSP458778 WCB458778:WCL458778 WLX458778:WMH458778 WVT458778:WWD458778 JH524314:JR524314 TD524314:TN524314 ACZ524314:ADJ524314 AMV524314:ANF524314 AWR524314:AXB524314 BGN524314:BGX524314 BQJ524314:BQT524314 CAF524314:CAP524314 CKB524314:CKL524314 CTX524314:CUH524314 DDT524314:DED524314 DNP524314:DNZ524314 DXL524314:DXV524314 EHH524314:EHR524314 ERD524314:ERN524314 FAZ524314:FBJ524314 FKV524314:FLF524314 FUR524314:FVB524314 GEN524314:GEX524314 GOJ524314:GOT524314 GYF524314:GYP524314 HIB524314:HIL524314 HRX524314:HSH524314 IBT524314:ICD524314 ILP524314:ILZ524314 IVL524314:IVV524314 JFH524314:JFR524314 JPD524314:JPN524314 JYZ524314:JZJ524314 KIV524314:KJF524314 KSR524314:KTB524314 LCN524314:LCX524314 LMJ524314:LMT524314 LWF524314:LWP524314 MGB524314:MGL524314 MPX524314:MQH524314 MZT524314:NAD524314 NJP524314:NJZ524314 NTL524314:NTV524314 ODH524314:ODR524314 OND524314:ONN524314 OWZ524314:OXJ524314 PGV524314:PHF524314 PQR524314:PRB524314 QAN524314:QAX524314 QKJ524314:QKT524314 QUF524314:QUP524314 REB524314:REL524314 RNX524314:ROH524314 RXT524314:RYD524314 SHP524314:SHZ524314 SRL524314:SRV524314 TBH524314:TBR524314 TLD524314:TLN524314 TUZ524314:TVJ524314 UEV524314:UFF524314 UOR524314:UPB524314 UYN524314:UYX524314 VIJ524314:VIT524314 VSF524314:VSP524314 WCB524314:WCL524314 WLX524314:WMH524314 WVT524314:WWD524314 JH589850:JR589850 TD589850:TN589850 ACZ589850:ADJ589850 AMV589850:ANF589850 AWR589850:AXB589850 BGN589850:BGX589850 BQJ589850:BQT589850 CAF589850:CAP589850 CKB589850:CKL589850 CTX589850:CUH589850 DDT589850:DED589850 DNP589850:DNZ589850 DXL589850:DXV589850 EHH589850:EHR589850 ERD589850:ERN589850 FAZ589850:FBJ589850 FKV589850:FLF589850 FUR589850:FVB589850 GEN589850:GEX589850 GOJ589850:GOT589850 GYF589850:GYP589850 HIB589850:HIL589850 HRX589850:HSH589850 IBT589850:ICD589850 ILP589850:ILZ589850 IVL589850:IVV589850 JFH589850:JFR589850 JPD589850:JPN589850 JYZ589850:JZJ589850 KIV589850:KJF589850 KSR589850:KTB589850 LCN589850:LCX589850 LMJ589850:LMT589850 LWF589850:LWP589850 MGB589850:MGL589850 MPX589850:MQH589850 MZT589850:NAD589850 NJP589850:NJZ589850 NTL589850:NTV589850 ODH589850:ODR589850 OND589850:ONN589850 OWZ589850:OXJ589850 PGV589850:PHF589850 PQR589850:PRB589850 QAN589850:QAX589850 QKJ589850:QKT589850 QUF589850:QUP589850 REB589850:REL589850 RNX589850:ROH589850 RXT589850:RYD589850 SHP589850:SHZ589850 SRL589850:SRV589850 TBH589850:TBR589850 TLD589850:TLN589850 TUZ589850:TVJ589850 UEV589850:UFF589850 UOR589850:UPB589850 UYN589850:UYX589850 VIJ589850:VIT589850 VSF589850:VSP589850 WCB589850:WCL589850 WLX589850:WMH589850 WVT589850:WWD589850 JH655386:JR655386 TD655386:TN655386 ACZ655386:ADJ655386 AMV655386:ANF655386 AWR655386:AXB655386 BGN655386:BGX655386 BQJ655386:BQT655386 CAF655386:CAP655386 CKB655386:CKL655386 CTX655386:CUH655386 DDT655386:DED655386 DNP655386:DNZ655386 DXL655386:DXV655386 EHH655386:EHR655386 ERD655386:ERN655386 FAZ655386:FBJ655386 FKV655386:FLF655386 FUR655386:FVB655386 GEN655386:GEX655386 GOJ655386:GOT655386 GYF655386:GYP655386 HIB655386:HIL655386 HRX655386:HSH655386 IBT655386:ICD655386 ILP655386:ILZ655386 IVL655386:IVV655386 JFH655386:JFR655386 JPD655386:JPN655386 JYZ655386:JZJ655386 KIV655386:KJF655386 KSR655386:KTB655386 LCN655386:LCX655386 LMJ655386:LMT655386 LWF655386:LWP655386 MGB655386:MGL655386 MPX655386:MQH655386 MZT655386:NAD655386 NJP655386:NJZ655386 NTL655386:NTV655386 ODH655386:ODR655386 OND655386:ONN655386 OWZ655386:OXJ655386 PGV655386:PHF655386 PQR655386:PRB655386 QAN655386:QAX655386 QKJ655386:QKT655386 QUF655386:QUP655386 REB655386:REL655386 RNX655386:ROH655386 RXT655386:RYD655386 SHP655386:SHZ655386 SRL655386:SRV655386 TBH655386:TBR655386 TLD655386:TLN655386 TUZ655386:TVJ655386 UEV655386:UFF655386 UOR655386:UPB655386 UYN655386:UYX655386 VIJ655386:VIT655386 VSF655386:VSP655386 WCB655386:WCL655386 WLX655386:WMH655386 WVT655386:WWD655386 JH720922:JR720922 TD720922:TN720922 ACZ720922:ADJ720922 AMV720922:ANF720922 AWR720922:AXB720922 BGN720922:BGX720922 BQJ720922:BQT720922 CAF720922:CAP720922 CKB720922:CKL720922 CTX720922:CUH720922 DDT720922:DED720922 DNP720922:DNZ720922 DXL720922:DXV720922 EHH720922:EHR720922 ERD720922:ERN720922 FAZ720922:FBJ720922 FKV720922:FLF720922 FUR720922:FVB720922 GEN720922:GEX720922 GOJ720922:GOT720922 GYF720922:GYP720922 HIB720922:HIL720922 HRX720922:HSH720922 IBT720922:ICD720922 ILP720922:ILZ720922 IVL720922:IVV720922 JFH720922:JFR720922 JPD720922:JPN720922 JYZ720922:JZJ720922 KIV720922:KJF720922 KSR720922:KTB720922 LCN720922:LCX720922 LMJ720922:LMT720922 LWF720922:LWP720922 MGB720922:MGL720922 MPX720922:MQH720922 MZT720922:NAD720922 NJP720922:NJZ720922 NTL720922:NTV720922 ODH720922:ODR720922 OND720922:ONN720922 OWZ720922:OXJ720922 PGV720922:PHF720922 PQR720922:PRB720922 QAN720922:QAX720922 QKJ720922:QKT720922 QUF720922:QUP720922 REB720922:REL720922 RNX720922:ROH720922 RXT720922:RYD720922 SHP720922:SHZ720922 SRL720922:SRV720922 TBH720922:TBR720922 TLD720922:TLN720922 TUZ720922:TVJ720922 UEV720922:UFF720922 UOR720922:UPB720922 UYN720922:UYX720922 VIJ720922:VIT720922 VSF720922:VSP720922 WCB720922:WCL720922 WLX720922:WMH720922 WVT720922:WWD720922 JH786458:JR786458 TD786458:TN786458 ACZ786458:ADJ786458 AMV786458:ANF786458 AWR786458:AXB786458 BGN786458:BGX786458 BQJ786458:BQT786458 CAF786458:CAP786458 CKB786458:CKL786458 CTX786458:CUH786458 DDT786458:DED786458 DNP786458:DNZ786458 DXL786458:DXV786458 EHH786458:EHR786458 ERD786458:ERN786458 FAZ786458:FBJ786458 FKV786458:FLF786458 FUR786458:FVB786458 GEN786458:GEX786458 GOJ786458:GOT786458 GYF786458:GYP786458 HIB786458:HIL786458 HRX786458:HSH786458 IBT786458:ICD786458 ILP786458:ILZ786458 IVL786458:IVV786458 JFH786458:JFR786458 JPD786458:JPN786458 JYZ786458:JZJ786458 KIV786458:KJF786458 KSR786458:KTB786458 LCN786458:LCX786458 LMJ786458:LMT786458 LWF786458:LWP786458 MGB786458:MGL786458 MPX786458:MQH786458 MZT786458:NAD786458 NJP786458:NJZ786458 NTL786458:NTV786458 ODH786458:ODR786458 OND786458:ONN786458 OWZ786458:OXJ786458 PGV786458:PHF786458 PQR786458:PRB786458 QAN786458:QAX786458 QKJ786458:QKT786458 QUF786458:QUP786458 REB786458:REL786458 RNX786458:ROH786458 RXT786458:RYD786458 SHP786458:SHZ786458 SRL786458:SRV786458 TBH786458:TBR786458 TLD786458:TLN786458 TUZ786458:TVJ786458 UEV786458:UFF786458 UOR786458:UPB786458 UYN786458:UYX786458 VIJ786458:VIT786458 VSF786458:VSP786458 WCB786458:WCL786458 WLX786458:WMH786458 WVT786458:WWD786458 JH851994:JR851994 TD851994:TN851994 ACZ851994:ADJ851994 AMV851994:ANF851994 AWR851994:AXB851994 BGN851994:BGX851994 BQJ851994:BQT851994 CAF851994:CAP851994 CKB851994:CKL851994 CTX851994:CUH851994 DDT851994:DED851994 DNP851994:DNZ851994 DXL851994:DXV851994 EHH851994:EHR851994 ERD851994:ERN851994 FAZ851994:FBJ851994 FKV851994:FLF851994 FUR851994:FVB851994 GEN851994:GEX851994 GOJ851994:GOT851994 GYF851994:GYP851994 HIB851994:HIL851994 HRX851994:HSH851994 IBT851994:ICD851994 ILP851994:ILZ851994 IVL851994:IVV851994 JFH851994:JFR851994 JPD851994:JPN851994 JYZ851994:JZJ851994 KIV851994:KJF851994 KSR851994:KTB851994 LCN851994:LCX851994 LMJ851994:LMT851994 LWF851994:LWP851994 MGB851994:MGL851994 MPX851994:MQH851994 MZT851994:NAD851994 NJP851994:NJZ851994 NTL851994:NTV851994 ODH851994:ODR851994 OND851994:ONN851994 OWZ851994:OXJ851994 PGV851994:PHF851994 PQR851994:PRB851994 QAN851994:QAX851994 QKJ851994:QKT851994 QUF851994:QUP851994 REB851994:REL851994 RNX851994:ROH851994 RXT851994:RYD851994 SHP851994:SHZ851994 SRL851994:SRV851994 TBH851994:TBR851994 TLD851994:TLN851994 TUZ851994:TVJ851994 UEV851994:UFF851994 UOR851994:UPB851994 UYN851994:UYX851994 VIJ851994:VIT851994 VSF851994:VSP851994 WCB851994:WCL851994 WLX851994:WMH851994 WVT851994:WWD851994 JH917530:JR917530 TD917530:TN917530 ACZ917530:ADJ917530 AMV917530:ANF917530 AWR917530:AXB917530 BGN917530:BGX917530 BQJ917530:BQT917530 CAF917530:CAP917530 CKB917530:CKL917530 CTX917530:CUH917530 DDT917530:DED917530 DNP917530:DNZ917530 DXL917530:DXV917530 EHH917530:EHR917530 ERD917530:ERN917530 FAZ917530:FBJ917530 FKV917530:FLF917530 FUR917530:FVB917530 GEN917530:GEX917530 GOJ917530:GOT917530 GYF917530:GYP917530 HIB917530:HIL917530 HRX917530:HSH917530 IBT917530:ICD917530 ILP917530:ILZ917530 IVL917530:IVV917530 JFH917530:JFR917530 JPD917530:JPN917530 JYZ917530:JZJ917530 KIV917530:KJF917530 KSR917530:KTB917530 LCN917530:LCX917530 LMJ917530:LMT917530 LWF917530:LWP917530 MGB917530:MGL917530 MPX917530:MQH917530 MZT917530:NAD917530 NJP917530:NJZ917530 NTL917530:NTV917530 ODH917530:ODR917530 OND917530:ONN917530 OWZ917530:OXJ917530 PGV917530:PHF917530 PQR917530:PRB917530 QAN917530:QAX917530 QKJ917530:QKT917530 QUF917530:QUP917530 REB917530:REL917530 RNX917530:ROH917530 RXT917530:RYD917530 SHP917530:SHZ917530 SRL917530:SRV917530 TBH917530:TBR917530 TLD917530:TLN917530 TUZ917530:TVJ917530 UEV917530:UFF917530 UOR917530:UPB917530 UYN917530:UYX917530 VIJ917530:VIT917530 VSF917530:VSP917530 WCB917530:WCL917530 WLX917530:WMH917530 WVT917530:WWD917530 JH983066:JR983066 TD983066:TN983066 ACZ983066:ADJ983066 AMV983066:ANF983066 AWR983066:AXB983066 BGN983066:BGX983066 BQJ983066:BQT983066 CAF983066:CAP983066 CKB983066:CKL983066 CTX983066:CUH983066 DDT983066:DED983066 DNP983066:DNZ983066 DXL983066:DXV983066 EHH983066:EHR983066 ERD983066:ERN983066 FAZ983066:FBJ983066 FKV983066:FLF983066 FUR983066:FVB983066 GEN983066:GEX983066 GOJ983066:GOT983066 GYF983066:GYP983066 HIB983066:HIL983066 HRX983066:HSH983066 IBT983066:ICD983066 ILP983066:ILZ983066 IVL983066:IVV983066 JFH983066:JFR983066 JPD983066:JPN983066 JYZ983066:JZJ983066 KIV983066:KJF983066 KSR983066:KTB983066 LCN983066:LCX983066 LMJ983066:LMT983066 LWF983066:LWP983066 MGB983066:MGL983066 MPX983066:MQH983066 MZT983066:NAD983066 NJP983066:NJZ983066 NTL983066:NTV983066 ODH983066:ODR983066 OND983066:ONN983066 OWZ983066:OXJ983066 PGV983066:PHF983066 PQR983066:PRB983066 QAN983066:QAX983066 QKJ983066:QKT983066 QUF983066:QUP983066 REB983066:REL983066 RNX983066:ROH983066 RXT983066:RYD983066 SHP983066:SHZ983066 SRL983066:SRV983066 TBH983066:TBR983066 TLD983066:TLN983066 TUZ983066:TVJ983066 UEV983066:UFF983066 UOR983066:UPB983066 UYN983066:UYX983066 VIJ983066:VIT983066 VSF983066:VSP983066 WCB983066:WCL983066 WLX983066:WMH983066 WVT983066:WWD983066 JF65565:JR65565 TB65565:TN65565 ACX65565:ADJ65565 AMT65565:ANF65565 AWP65565:AXB65565 BGL65565:BGX65565 BQH65565:BQT65565 CAD65565:CAP65565 CJZ65565:CKL65565 CTV65565:CUH65565 DDR65565:DED65565 DNN65565:DNZ65565 DXJ65565:DXV65565 EHF65565:EHR65565 ERB65565:ERN65565 FAX65565:FBJ65565 FKT65565:FLF65565 FUP65565:FVB65565 GEL65565:GEX65565 GOH65565:GOT65565 GYD65565:GYP65565 HHZ65565:HIL65565 HRV65565:HSH65565 IBR65565:ICD65565 ILN65565:ILZ65565 IVJ65565:IVV65565 JFF65565:JFR65565 JPB65565:JPN65565 JYX65565:JZJ65565 KIT65565:KJF65565 KSP65565:KTB65565 LCL65565:LCX65565 LMH65565:LMT65565 LWD65565:LWP65565 MFZ65565:MGL65565 MPV65565:MQH65565 MZR65565:NAD65565 NJN65565:NJZ65565 NTJ65565:NTV65565 ODF65565:ODR65565 ONB65565:ONN65565 OWX65565:OXJ65565 PGT65565:PHF65565 PQP65565:PRB65565 QAL65565:QAX65565 QKH65565:QKT65565 QUD65565:QUP65565 RDZ65565:REL65565 RNV65565:ROH65565 RXR65565:RYD65565 SHN65565:SHZ65565 SRJ65565:SRV65565 TBF65565:TBR65565 TLB65565:TLN65565 TUX65565:TVJ65565 UET65565:UFF65565 UOP65565:UPB65565 UYL65565:UYX65565 VIH65565:VIT65565 VSD65565:VSP65565 WBZ65565:WCL65565 WLV65565:WMH65565 WVR65565:WWD65565 JF131101:JR131101 TB131101:TN131101 ACX131101:ADJ131101 AMT131101:ANF131101 AWP131101:AXB131101 BGL131101:BGX131101 BQH131101:BQT131101 CAD131101:CAP131101 CJZ131101:CKL131101 CTV131101:CUH131101 DDR131101:DED131101 DNN131101:DNZ131101 DXJ131101:DXV131101 EHF131101:EHR131101 ERB131101:ERN131101 FAX131101:FBJ131101 FKT131101:FLF131101 FUP131101:FVB131101 GEL131101:GEX131101 GOH131101:GOT131101 GYD131101:GYP131101 HHZ131101:HIL131101 HRV131101:HSH131101 IBR131101:ICD131101 ILN131101:ILZ131101 IVJ131101:IVV131101 JFF131101:JFR131101 JPB131101:JPN131101 JYX131101:JZJ131101 KIT131101:KJF131101 KSP131101:KTB131101 LCL131101:LCX131101 LMH131101:LMT131101 LWD131101:LWP131101 MFZ131101:MGL131101 MPV131101:MQH131101 MZR131101:NAD131101 NJN131101:NJZ131101 NTJ131101:NTV131101 ODF131101:ODR131101 ONB131101:ONN131101 OWX131101:OXJ131101 PGT131101:PHF131101 PQP131101:PRB131101 QAL131101:QAX131101 QKH131101:QKT131101 QUD131101:QUP131101 RDZ131101:REL131101 RNV131101:ROH131101 RXR131101:RYD131101 SHN131101:SHZ131101 SRJ131101:SRV131101 TBF131101:TBR131101 TLB131101:TLN131101 TUX131101:TVJ131101 UET131101:UFF131101 UOP131101:UPB131101 UYL131101:UYX131101 VIH131101:VIT131101 VSD131101:VSP131101 WBZ131101:WCL131101 WLV131101:WMH131101 WVR131101:WWD131101 JF196637:JR196637 TB196637:TN196637 ACX196637:ADJ196637 AMT196637:ANF196637 AWP196637:AXB196637 BGL196637:BGX196637 BQH196637:BQT196637 CAD196637:CAP196637 CJZ196637:CKL196637 CTV196637:CUH196637 DDR196637:DED196637 DNN196637:DNZ196637 DXJ196637:DXV196637 EHF196637:EHR196637 ERB196637:ERN196637 FAX196637:FBJ196637 FKT196637:FLF196637 FUP196637:FVB196637 GEL196637:GEX196637 GOH196637:GOT196637 GYD196637:GYP196637 HHZ196637:HIL196637 HRV196637:HSH196637 IBR196637:ICD196637 ILN196637:ILZ196637 IVJ196637:IVV196637 JFF196637:JFR196637 JPB196637:JPN196637 JYX196637:JZJ196637 KIT196637:KJF196637 KSP196637:KTB196637 LCL196637:LCX196637 LMH196637:LMT196637 LWD196637:LWP196637 MFZ196637:MGL196637 MPV196637:MQH196637 MZR196637:NAD196637 NJN196637:NJZ196637 NTJ196637:NTV196637 ODF196637:ODR196637 ONB196637:ONN196637 OWX196637:OXJ196637 PGT196637:PHF196637 PQP196637:PRB196637 QAL196637:QAX196637 QKH196637:QKT196637 QUD196637:QUP196637 RDZ196637:REL196637 RNV196637:ROH196637 RXR196637:RYD196637 SHN196637:SHZ196637 SRJ196637:SRV196637 TBF196637:TBR196637 TLB196637:TLN196637 TUX196637:TVJ196637 UET196637:UFF196637 UOP196637:UPB196637 UYL196637:UYX196637 VIH196637:VIT196637 VSD196637:VSP196637 WBZ196637:WCL196637 WLV196637:WMH196637 WVR196637:WWD196637 JF262173:JR262173 TB262173:TN262173 ACX262173:ADJ262173 AMT262173:ANF262173 AWP262173:AXB262173 BGL262173:BGX262173 BQH262173:BQT262173 CAD262173:CAP262173 CJZ262173:CKL262173 CTV262173:CUH262173 DDR262173:DED262173 DNN262173:DNZ262173 DXJ262173:DXV262173 EHF262173:EHR262173 ERB262173:ERN262173 FAX262173:FBJ262173 FKT262173:FLF262173 FUP262173:FVB262173 GEL262173:GEX262173 GOH262173:GOT262173 GYD262173:GYP262173 HHZ262173:HIL262173 HRV262173:HSH262173 IBR262173:ICD262173 ILN262173:ILZ262173 IVJ262173:IVV262173 JFF262173:JFR262173 JPB262173:JPN262173 JYX262173:JZJ262173 KIT262173:KJF262173 KSP262173:KTB262173 LCL262173:LCX262173 LMH262173:LMT262173 LWD262173:LWP262173 MFZ262173:MGL262173 MPV262173:MQH262173 MZR262173:NAD262173 NJN262173:NJZ262173 NTJ262173:NTV262173 ODF262173:ODR262173 ONB262173:ONN262173 OWX262173:OXJ262173 PGT262173:PHF262173 PQP262173:PRB262173 QAL262173:QAX262173 QKH262173:QKT262173 QUD262173:QUP262173 RDZ262173:REL262173 RNV262173:ROH262173 RXR262173:RYD262173 SHN262173:SHZ262173 SRJ262173:SRV262173 TBF262173:TBR262173 TLB262173:TLN262173 TUX262173:TVJ262173 UET262173:UFF262173 UOP262173:UPB262173 UYL262173:UYX262173 VIH262173:VIT262173 VSD262173:VSP262173 WBZ262173:WCL262173 WLV262173:WMH262173 WVR262173:WWD262173 JF327709:JR327709 TB327709:TN327709 ACX327709:ADJ327709 AMT327709:ANF327709 AWP327709:AXB327709 BGL327709:BGX327709 BQH327709:BQT327709 CAD327709:CAP327709 CJZ327709:CKL327709 CTV327709:CUH327709 DDR327709:DED327709 DNN327709:DNZ327709 DXJ327709:DXV327709 EHF327709:EHR327709 ERB327709:ERN327709 FAX327709:FBJ327709 FKT327709:FLF327709 FUP327709:FVB327709 GEL327709:GEX327709 GOH327709:GOT327709 GYD327709:GYP327709 HHZ327709:HIL327709 HRV327709:HSH327709 IBR327709:ICD327709 ILN327709:ILZ327709 IVJ327709:IVV327709 JFF327709:JFR327709 JPB327709:JPN327709 JYX327709:JZJ327709 KIT327709:KJF327709 KSP327709:KTB327709 LCL327709:LCX327709 LMH327709:LMT327709 LWD327709:LWP327709 MFZ327709:MGL327709 MPV327709:MQH327709 MZR327709:NAD327709 NJN327709:NJZ327709 NTJ327709:NTV327709 ODF327709:ODR327709 ONB327709:ONN327709 OWX327709:OXJ327709 PGT327709:PHF327709 PQP327709:PRB327709 QAL327709:QAX327709 QKH327709:QKT327709 QUD327709:QUP327709 RDZ327709:REL327709 RNV327709:ROH327709 RXR327709:RYD327709 SHN327709:SHZ327709 SRJ327709:SRV327709 TBF327709:TBR327709 TLB327709:TLN327709 TUX327709:TVJ327709 UET327709:UFF327709 UOP327709:UPB327709 UYL327709:UYX327709 VIH327709:VIT327709 VSD327709:VSP327709 WBZ327709:WCL327709 WLV327709:WMH327709 WVR327709:WWD327709 JF393245:JR393245 TB393245:TN393245 ACX393245:ADJ393245 AMT393245:ANF393245 AWP393245:AXB393245 BGL393245:BGX393245 BQH393245:BQT393245 CAD393245:CAP393245 CJZ393245:CKL393245 CTV393245:CUH393245 DDR393245:DED393245 DNN393245:DNZ393245 DXJ393245:DXV393245 EHF393245:EHR393245 ERB393245:ERN393245 FAX393245:FBJ393245 FKT393245:FLF393245 FUP393245:FVB393245 GEL393245:GEX393245 GOH393245:GOT393245 GYD393245:GYP393245 HHZ393245:HIL393245 HRV393245:HSH393245 IBR393245:ICD393245 ILN393245:ILZ393245 IVJ393245:IVV393245 JFF393245:JFR393245 JPB393245:JPN393245 JYX393245:JZJ393245 KIT393245:KJF393245 KSP393245:KTB393245 LCL393245:LCX393245 LMH393245:LMT393245 LWD393245:LWP393245 MFZ393245:MGL393245 MPV393245:MQH393245 MZR393245:NAD393245 NJN393245:NJZ393245 NTJ393245:NTV393245 ODF393245:ODR393245 ONB393245:ONN393245 OWX393245:OXJ393245 PGT393245:PHF393245 PQP393245:PRB393245 QAL393245:QAX393245 QKH393245:QKT393245 QUD393245:QUP393245 RDZ393245:REL393245 RNV393245:ROH393245 RXR393245:RYD393245 SHN393245:SHZ393245 SRJ393245:SRV393245 TBF393245:TBR393245 TLB393245:TLN393245 TUX393245:TVJ393245 UET393245:UFF393245 UOP393245:UPB393245 UYL393245:UYX393245 VIH393245:VIT393245 VSD393245:VSP393245 WBZ393245:WCL393245 WLV393245:WMH393245 WVR393245:WWD393245 JF458781:JR458781 TB458781:TN458781 ACX458781:ADJ458781 AMT458781:ANF458781 AWP458781:AXB458781 BGL458781:BGX458781 BQH458781:BQT458781 CAD458781:CAP458781 CJZ458781:CKL458781 CTV458781:CUH458781 DDR458781:DED458781 DNN458781:DNZ458781 DXJ458781:DXV458781 EHF458781:EHR458781 ERB458781:ERN458781 FAX458781:FBJ458781 FKT458781:FLF458781 FUP458781:FVB458781 GEL458781:GEX458781 GOH458781:GOT458781 GYD458781:GYP458781 HHZ458781:HIL458781 HRV458781:HSH458781 IBR458781:ICD458781 ILN458781:ILZ458781 IVJ458781:IVV458781 JFF458781:JFR458781 JPB458781:JPN458781 JYX458781:JZJ458781 KIT458781:KJF458781 KSP458781:KTB458781 LCL458781:LCX458781 LMH458781:LMT458781 LWD458781:LWP458781 MFZ458781:MGL458781 MPV458781:MQH458781 MZR458781:NAD458781 NJN458781:NJZ458781 NTJ458781:NTV458781 ODF458781:ODR458781 ONB458781:ONN458781 OWX458781:OXJ458781 PGT458781:PHF458781 PQP458781:PRB458781 QAL458781:QAX458781 QKH458781:QKT458781 QUD458781:QUP458781 RDZ458781:REL458781 RNV458781:ROH458781 RXR458781:RYD458781 SHN458781:SHZ458781 SRJ458781:SRV458781 TBF458781:TBR458781 TLB458781:TLN458781 TUX458781:TVJ458781 UET458781:UFF458781 UOP458781:UPB458781 UYL458781:UYX458781 VIH458781:VIT458781 VSD458781:VSP458781 WBZ458781:WCL458781 WLV458781:WMH458781 WVR458781:WWD458781 JF524317:JR524317 TB524317:TN524317 ACX524317:ADJ524317 AMT524317:ANF524317 AWP524317:AXB524317 BGL524317:BGX524317 BQH524317:BQT524317 CAD524317:CAP524317 CJZ524317:CKL524317 CTV524317:CUH524317 DDR524317:DED524317 DNN524317:DNZ524317 DXJ524317:DXV524317 EHF524317:EHR524317 ERB524317:ERN524317 FAX524317:FBJ524317 FKT524317:FLF524317 FUP524317:FVB524317 GEL524317:GEX524317 GOH524317:GOT524317 GYD524317:GYP524317 HHZ524317:HIL524317 HRV524317:HSH524317 IBR524317:ICD524317 ILN524317:ILZ524317 IVJ524317:IVV524317 JFF524317:JFR524317 JPB524317:JPN524317 JYX524317:JZJ524317 KIT524317:KJF524317 KSP524317:KTB524317 LCL524317:LCX524317 LMH524317:LMT524317 LWD524317:LWP524317 MFZ524317:MGL524317 MPV524317:MQH524317 MZR524317:NAD524317 NJN524317:NJZ524317 NTJ524317:NTV524317 ODF524317:ODR524317 ONB524317:ONN524317 OWX524317:OXJ524317 PGT524317:PHF524317 PQP524317:PRB524317 QAL524317:QAX524317 QKH524317:QKT524317 QUD524317:QUP524317 RDZ524317:REL524317 RNV524317:ROH524317 RXR524317:RYD524317 SHN524317:SHZ524317 SRJ524317:SRV524317 TBF524317:TBR524317 TLB524317:TLN524317 TUX524317:TVJ524317 UET524317:UFF524317 UOP524317:UPB524317 UYL524317:UYX524317 VIH524317:VIT524317 VSD524317:VSP524317 WBZ524317:WCL524317 WLV524317:WMH524317 WVR524317:WWD524317 JF589853:JR589853 TB589853:TN589853 ACX589853:ADJ589853 AMT589853:ANF589853 AWP589853:AXB589853 BGL589853:BGX589853 BQH589853:BQT589853 CAD589853:CAP589853 CJZ589853:CKL589853 CTV589853:CUH589853 DDR589853:DED589853 DNN589853:DNZ589853 DXJ589853:DXV589853 EHF589853:EHR589853 ERB589853:ERN589853 FAX589853:FBJ589853 FKT589853:FLF589853 FUP589853:FVB589853 GEL589853:GEX589853 GOH589853:GOT589853 GYD589853:GYP589853 HHZ589853:HIL589853 HRV589853:HSH589853 IBR589853:ICD589853 ILN589853:ILZ589853 IVJ589853:IVV589853 JFF589853:JFR589853 JPB589853:JPN589853 JYX589853:JZJ589853 KIT589853:KJF589853 KSP589853:KTB589853 LCL589853:LCX589853 LMH589853:LMT589853 LWD589853:LWP589853 MFZ589853:MGL589853 MPV589853:MQH589853 MZR589853:NAD589853 NJN589853:NJZ589853 NTJ589853:NTV589853 ODF589853:ODR589853 ONB589853:ONN589853 OWX589853:OXJ589853 PGT589853:PHF589853 PQP589853:PRB589853 QAL589853:QAX589853 QKH589853:QKT589853 QUD589853:QUP589853 RDZ589853:REL589853 RNV589853:ROH589853 RXR589853:RYD589853 SHN589853:SHZ589853 SRJ589853:SRV589853 TBF589853:TBR589853 TLB589853:TLN589853 TUX589853:TVJ589853 UET589853:UFF589853 UOP589853:UPB589853 UYL589853:UYX589853 VIH589853:VIT589853 VSD589853:VSP589853 WBZ589853:WCL589853 WLV589853:WMH589853 WVR589853:WWD589853 JF655389:JR655389 TB655389:TN655389 ACX655389:ADJ655389 AMT655389:ANF655389 AWP655389:AXB655389 BGL655389:BGX655389 BQH655389:BQT655389 CAD655389:CAP655389 CJZ655389:CKL655389 CTV655389:CUH655389 DDR655389:DED655389 DNN655389:DNZ655389 DXJ655389:DXV655389 EHF655389:EHR655389 ERB655389:ERN655389 FAX655389:FBJ655389 FKT655389:FLF655389 FUP655389:FVB655389 GEL655389:GEX655389 GOH655389:GOT655389 GYD655389:GYP655389 HHZ655389:HIL655389 HRV655389:HSH655389 IBR655389:ICD655389 ILN655389:ILZ655389 IVJ655389:IVV655389 JFF655389:JFR655389 JPB655389:JPN655389 JYX655389:JZJ655389 KIT655389:KJF655389 KSP655389:KTB655389 LCL655389:LCX655389 LMH655389:LMT655389 LWD655389:LWP655389 MFZ655389:MGL655389 MPV655389:MQH655389 MZR655389:NAD655389 NJN655389:NJZ655389 NTJ655389:NTV655389 ODF655389:ODR655389 ONB655389:ONN655389 OWX655389:OXJ655389 PGT655389:PHF655389 PQP655389:PRB655389 QAL655389:QAX655389 QKH655389:QKT655389 QUD655389:QUP655389 RDZ655389:REL655389 RNV655389:ROH655389 RXR655389:RYD655389 SHN655389:SHZ655389 SRJ655389:SRV655389 TBF655389:TBR655389 TLB655389:TLN655389 TUX655389:TVJ655389 UET655389:UFF655389 UOP655389:UPB655389 UYL655389:UYX655389 VIH655389:VIT655389 VSD655389:VSP655389 WBZ655389:WCL655389 WLV655389:WMH655389 WVR655389:WWD655389 JF720925:JR720925 TB720925:TN720925 ACX720925:ADJ720925 AMT720925:ANF720925 AWP720925:AXB720925 BGL720925:BGX720925 BQH720925:BQT720925 CAD720925:CAP720925 CJZ720925:CKL720925 CTV720925:CUH720925 DDR720925:DED720925 DNN720925:DNZ720925 DXJ720925:DXV720925 EHF720925:EHR720925 ERB720925:ERN720925 FAX720925:FBJ720925 FKT720925:FLF720925 FUP720925:FVB720925 GEL720925:GEX720925 GOH720925:GOT720925 GYD720925:GYP720925 HHZ720925:HIL720925 HRV720925:HSH720925 IBR720925:ICD720925 ILN720925:ILZ720925 IVJ720925:IVV720925 JFF720925:JFR720925 JPB720925:JPN720925 JYX720925:JZJ720925 KIT720925:KJF720925 KSP720925:KTB720925 LCL720925:LCX720925 LMH720925:LMT720925 LWD720925:LWP720925 MFZ720925:MGL720925 MPV720925:MQH720925 MZR720925:NAD720925 NJN720925:NJZ720925 NTJ720925:NTV720925 ODF720925:ODR720925 ONB720925:ONN720925 OWX720925:OXJ720925 PGT720925:PHF720925 PQP720925:PRB720925 QAL720925:QAX720925 QKH720925:QKT720925 QUD720925:QUP720925 RDZ720925:REL720925 RNV720925:ROH720925 RXR720925:RYD720925 SHN720925:SHZ720925 SRJ720925:SRV720925 TBF720925:TBR720925 TLB720925:TLN720925 TUX720925:TVJ720925 UET720925:UFF720925 UOP720925:UPB720925 UYL720925:UYX720925 VIH720925:VIT720925 VSD720925:VSP720925 WBZ720925:WCL720925 WLV720925:WMH720925 WVR720925:WWD720925 JF786461:JR786461 TB786461:TN786461 ACX786461:ADJ786461 AMT786461:ANF786461 AWP786461:AXB786461 BGL786461:BGX786461 BQH786461:BQT786461 CAD786461:CAP786461 CJZ786461:CKL786461 CTV786461:CUH786461 DDR786461:DED786461 DNN786461:DNZ786461 DXJ786461:DXV786461 EHF786461:EHR786461 ERB786461:ERN786461 FAX786461:FBJ786461 FKT786461:FLF786461 FUP786461:FVB786461 GEL786461:GEX786461 GOH786461:GOT786461 GYD786461:GYP786461 HHZ786461:HIL786461 HRV786461:HSH786461 IBR786461:ICD786461 ILN786461:ILZ786461 IVJ786461:IVV786461 JFF786461:JFR786461 JPB786461:JPN786461 JYX786461:JZJ786461 KIT786461:KJF786461 KSP786461:KTB786461 LCL786461:LCX786461 LMH786461:LMT786461 LWD786461:LWP786461 MFZ786461:MGL786461 MPV786461:MQH786461 MZR786461:NAD786461 NJN786461:NJZ786461 NTJ786461:NTV786461 ODF786461:ODR786461 ONB786461:ONN786461 OWX786461:OXJ786461 PGT786461:PHF786461 PQP786461:PRB786461 QAL786461:QAX786461 QKH786461:QKT786461 QUD786461:QUP786461 RDZ786461:REL786461 RNV786461:ROH786461 RXR786461:RYD786461 SHN786461:SHZ786461 SRJ786461:SRV786461 TBF786461:TBR786461 TLB786461:TLN786461 TUX786461:TVJ786461 UET786461:UFF786461 UOP786461:UPB786461 UYL786461:UYX786461 VIH786461:VIT786461 VSD786461:VSP786461 WBZ786461:WCL786461 WLV786461:WMH786461 WVR786461:WWD786461 JF851997:JR851997 TB851997:TN851997 ACX851997:ADJ851997 AMT851997:ANF851997 AWP851997:AXB851997 BGL851997:BGX851997 BQH851997:BQT851997 CAD851997:CAP851997 CJZ851997:CKL851997 CTV851997:CUH851997 DDR851997:DED851997 DNN851997:DNZ851997 DXJ851997:DXV851997 EHF851997:EHR851997 ERB851997:ERN851997 FAX851997:FBJ851997 FKT851997:FLF851997 FUP851997:FVB851997 GEL851997:GEX851997 GOH851997:GOT851997 GYD851997:GYP851997 HHZ851997:HIL851997 HRV851997:HSH851997 IBR851997:ICD851997 ILN851997:ILZ851997 IVJ851997:IVV851997 JFF851997:JFR851997 JPB851997:JPN851997 JYX851997:JZJ851997 KIT851997:KJF851997 KSP851997:KTB851997 LCL851997:LCX851997 LMH851997:LMT851997 LWD851997:LWP851997 MFZ851997:MGL851997 MPV851997:MQH851997 MZR851997:NAD851997 NJN851997:NJZ851997 NTJ851997:NTV851997 ODF851997:ODR851997 ONB851997:ONN851997 OWX851997:OXJ851997 PGT851997:PHF851997 PQP851997:PRB851997 QAL851997:QAX851997 QKH851997:QKT851997 QUD851997:QUP851997 RDZ851997:REL851997 RNV851997:ROH851997 RXR851997:RYD851997 SHN851997:SHZ851997 SRJ851997:SRV851997 TBF851997:TBR851997 TLB851997:TLN851997 TUX851997:TVJ851997 UET851997:UFF851997 UOP851997:UPB851997 UYL851997:UYX851997 VIH851997:VIT851997 VSD851997:VSP851997 WBZ851997:WCL851997 WLV851997:WMH851997 WVR851997:WWD851997 JF917533:JR917533 TB917533:TN917533 ACX917533:ADJ917533 AMT917533:ANF917533 AWP917533:AXB917533 BGL917533:BGX917533 BQH917533:BQT917533 CAD917533:CAP917533 CJZ917533:CKL917533 CTV917533:CUH917533 DDR917533:DED917533 DNN917533:DNZ917533 DXJ917533:DXV917533 EHF917533:EHR917533 ERB917533:ERN917533 FAX917533:FBJ917533 FKT917533:FLF917533 FUP917533:FVB917533 GEL917533:GEX917533 GOH917533:GOT917533 GYD917533:GYP917533 HHZ917533:HIL917533 HRV917533:HSH917533 IBR917533:ICD917533 ILN917533:ILZ917533 IVJ917533:IVV917533 JFF917533:JFR917533 JPB917533:JPN917533 JYX917533:JZJ917533 KIT917533:KJF917533 KSP917533:KTB917533 LCL917533:LCX917533 LMH917533:LMT917533 LWD917533:LWP917533 MFZ917533:MGL917533 MPV917533:MQH917533 MZR917533:NAD917533 NJN917533:NJZ917533 NTJ917533:NTV917533 ODF917533:ODR917533 ONB917533:ONN917533 OWX917533:OXJ917533 PGT917533:PHF917533 PQP917533:PRB917533 QAL917533:QAX917533 QKH917533:QKT917533 QUD917533:QUP917533 RDZ917533:REL917533 RNV917533:ROH917533 RXR917533:RYD917533 SHN917533:SHZ917533 SRJ917533:SRV917533 TBF917533:TBR917533 TLB917533:TLN917533 TUX917533:TVJ917533 UET917533:UFF917533 UOP917533:UPB917533 UYL917533:UYX917533 VIH917533:VIT917533 VSD917533:VSP917533 WBZ917533:WCL917533 WLV917533:WMH917533 WVR917533:WWD917533 JF983069:JR983069 TB983069:TN983069 ACX983069:ADJ983069 AMT983069:ANF983069 AWP983069:AXB983069 BGL983069:BGX983069 BQH983069:BQT983069 CAD983069:CAP983069 CJZ983069:CKL983069 CTV983069:CUH983069 DDR983069:DED983069 DNN983069:DNZ983069 DXJ983069:DXV983069 EHF983069:EHR983069 ERB983069:ERN983069 FAX983069:FBJ983069 FKT983069:FLF983069 FUP983069:FVB983069 GEL983069:GEX983069 GOH983069:GOT983069 GYD983069:GYP983069 HHZ983069:HIL983069 HRV983069:HSH983069 IBR983069:ICD983069 ILN983069:ILZ983069 IVJ983069:IVV983069 JFF983069:JFR983069 JPB983069:JPN983069 JYX983069:JZJ983069 KIT983069:KJF983069 KSP983069:KTB983069 LCL983069:LCX983069 LMH983069:LMT983069 LWD983069:LWP983069 MFZ983069:MGL983069 MPV983069:MQH983069 MZR983069:NAD983069 NJN983069:NJZ983069 NTJ983069:NTV983069 ODF983069:ODR983069 ONB983069:ONN983069 OWX983069:OXJ983069 PGT983069:PHF983069 PQP983069:PRB983069 QAL983069:QAX983069 QKH983069:QKT983069 QUD983069:QUP983069 RDZ983069:REL983069 RNV983069:ROH983069 RXR983069:RYD983069 SHN983069:SHZ983069 SRJ983069:SRV983069 TBF983069:TBR983069 TLB983069:TLN983069 TUX983069:TVJ983069 UET983069:UFF983069 UOP983069:UPB983069 UYL983069:UYX983069 VIH983069:VIT983069 VSD983069:VSP983069 WBZ983069:WCL983069 WLV983069:WMH983069 WVR983069:WWD983069 I65565:X65565 I131101:X131101 I196637:X196637 I262173:X262173 I327709:X327709 I393245:X393245 I458781:X458781 I524317:X524317 I589853:X589853 I655389:X655389 I720925:X720925 I786461:X786461 I851997:X851997 I917533:X917533 I983069:X983069 M983066:X983066 M917530:X917530 M851994:X851994 M786458:X786458 M720922:X720922 M655386:X655386 M589850:X589850 M524314:X524314 M458778:X458778 M393242:X393242 M327706:X327706 M262170:X262170 M196634:X196634 M131098:X131098 M65562:X65562 O16:Y17 Q18:W18" xr:uid="{00000000-0002-0000-0000-000002000000}"/>
    <dataValidation imeMode="off" allowBlank="1" showInputMessage="1" showErrorMessage="1" sqref="V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Y65527 JS65527 TO65527 ADK65527 ANG65527 AXC65527 BGY65527 BQU65527 CAQ65527 CKM65527 CUI65527 DEE65527 DOA65527 DXW65527 EHS65527 ERO65527 FBK65527 FLG65527 FVC65527 GEY65527 GOU65527 GYQ65527 HIM65527 HSI65527 ICE65527 IMA65527 IVW65527 JFS65527 JPO65527 JZK65527 KJG65527 KTC65527 LCY65527 LMU65527 LWQ65527 MGM65527 MQI65527 NAE65527 NKA65527 NTW65527 ODS65527 ONO65527 OXK65527 PHG65527 PRC65527 QAY65527 QKU65527 QUQ65527 REM65527 ROI65527 RYE65527 SIA65527 SRW65527 TBS65527 TLO65527 TVK65527 UFG65527 UPC65527 UYY65527 VIU65527 VSQ65527 WCM65527 WMI65527 WWE65527 Y131063 JS131063 TO131063 ADK131063 ANG131063 AXC131063 BGY131063 BQU131063 CAQ131063 CKM131063 CUI131063 DEE131063 DOA131063 DXW131063 EHS131063 ERO131063 FBK131063 FLG131063 FVC131063 GEY131063 GOU131063 GYQ131063 HIM131063 HSI131063 ICE131063 IMA131063 IVW131063 JFS131063 JPO131063 JZK131063 KJG131063 KTC131063 LCY131063 LMU131063 LWQ131063 MGM131063 MQI131063 NAE131063 NKA131063 NTW131063 ODS131063 ONO131063 OXK131063 PHG131063 PRC131063 QAY131063 QKU131063 QUQ131063 REM131063 ROI131063 RYE131063 SIA131063 SRW131063 TBS131063 TLO131063 TVK131063 UFG131063 UPC131063 UYY131063 VIU131063 VSQ131063 WCM131063 WMI131063 WWE131063 Y196599 JS196599 TO196599 ADK196599 ANG196599 AXC196599 BGY196599 BQU196599 CAQ196599 CKM196599 CUI196599 DEE196599 DOA196599 DXW196599 EHS196599 ERO196599 FBK196599 FLG196599 FVC196599 GEY196599 GOU196599 GYQ196599 HIM196599 HSI196599 ICE196599 IMA196599 IVW196599 JFS196599 JPO196599 JZK196599 KJG196599 KTC196599 LCY196599 LMU196599 LWQ196599 MGM196599 MQI196599 NAE196599 NKA196599 NTW196599 ODS196599 ONO196599 OXK196599 PHG196599 PRC196599 QAY196599 QKU196599 QUQ196599 REM196599 ROI196599 RYE196599 SIA196599 SRW196599 TBS196599 TLO196599 TVK196599 UFG196599 UPC196599 UYY196599 VIU196599 VSQ196599 WCM196599 WMI196599 WWE196599 Y262135 JS262135 TO262135 ADK262135 ANG262135 AXC262135 BGY262135 BQU262135 CAQ262135 CKM262135 CUI262135 DEE262135 DOA262135 DXW262135 EHS262135 ERO262135 FBK262135 FLG262135 FVC262135 GEY262135 GOU262135 GYQ262135 HIM262135 HSI262135 ICE262135 IMA262135 IVW262135 JFS262135 JPO262135 JZK262135 KJG262135 KTC262135 LCY262135 LMU262135 LWQ262135 MGM262135 MQI262135 NAE262135 NKA262135 NTW262135 ODS262135 ONO262135 OXK262135 PHG262135 PRC262135 QAY262135 QKU262135 QUQ262135 REM262135 ROI262135 RYE262135 SIA262135 SRW262135 TBS262135 TLO262135 TVK262135 UFG262135 UPC262135 UYY262135 VIU262135 VSQ262135 WCM262135 WMI262135 WWE262135 Y327671 JS327671 TO327671 ADK327671 ANG327671 AXC327671 BGY327671 BQU327671 CAQ327671 CKM327671 CUI327671 DEE327671 DOA327671 DXW327671 EHS327671 ERO327671 FBK327671 FLG327671 FVC327671 GEY327671 GOU327671 GYQ327671 HIM327671 HSI327671 ICE327671 IMA327671 IVW327671 JFS327671 JPO327671 JZK327671 KJG327671 KTC327671 LCY327671 LMU327671 LWQ327671 MGM327671 MQI327671 NAE327671 NKA327671 NTW327671 ODS327671 ONO327671 OXK327671 PHG327671 PRC327671 QAY327671 QKU327671 QUQ327671 REM327671 ROI327671 RYE327671 SIA327671 SRW327671 TBS327671 TLO327671 TVK327671 UFG327671 UPC327671 UYY327671 VIU327671 VSQ327671 WCM327671 WMI327671 WWE327671 Y393207 JS393207 TO393207 ADK393207 ANG393207 AXC393207 BGY393207 BQU393207 CAQ393207 CKM393207 CUI393207 DEE393207 DOA393207 DXW393207 EHS393207 ERO393207 FBK393207 FLG393207 FVC393207 GEY393207 GOU393207 GYQ393207 HIM393207 HSI393207 ICE393207 IMA393207 IVW393207 JFS393207 JPO393207 JZK393207 KJG393207 KTC393207 LCY393207 LMU393207 LWQ393207 MGM393207 MQI393207 NAE393207 NKA393207 NTW393207 ODS393207 ONO393207 OXK393207 PHG393207 PRC393207 QAY393207 QKU393207 QUQ393207 REM393207 ROI393207 RYE393207 SIA393207 SRW393207 TBS393207 TLO393207 TVK393207 UFG393207 UPC393207 UYY393207 VIU393207 VSQ393207 WCM393207 WMI393207 WWE393207 Y458743 JS458743 TO458743 ADK458743 ANG458743 AXC458743 BGY458743 BQU458743 CAQ458743 CKM458743 CUI458743 DEE458743 DOA458743 DXW458743 EHS458743 ERO458743 FBK458743 FLG458743 FVC458743 GEY458743 GOU458743 GYQ458743 HIM458743 HSI458743 ICE458743 IMA458743 IVW458743 JFS458743 JPO458743 JZK458743 KJG458743 KTC458743 LCY458743 LMU458743 LWQ458743 MGM458743 MQI458743 NAE458743 NKA458743 NTW458743 ODS458743 ONO458743 OXK458743 PHG458743 PRC458743 QAY458743 QKU458743 QUQ458743 REM458743 ROI458743 RYE458743 SIA458743 SRW458743 TBS458743 TLO458743 TVK458743 UFG458743 UPC458743 UYY458743 VIU458743 VSQ458743 WCM458743 WMI458743 WWE458743 Y524279 JS524279 TO524279 ADK524279 ANG524279 AXC524279 BGY524279 BQU524279 CAQ524279 CKM524279 CUI524279 DEE524279 DOA524279 DXW524279 EHS524279 ERO524279 FBK524279 FLG524279 FVC524279 GEY524279 GOU524279 GYQ524279 HIM524279 HSI524279 ICE524279 IMA524279 IVW524279 JFS524279 JPO524279 JZK524279 KJG524279 KTC524279 LCY524279 LMU524279 LWQ524279 MGM524279 MQI524279 NAE524279 NKA524279 NTW524279 ODS524279 ONO524279 OXK524279 PHG524279 PRC524279 QAY524279 QKU524279 QUQ524279 REM524279 ROI524279 RYE524279 SIA524279 SRW524279 TBS524279 TLO524279 TVK524279 UFG524279 UPC524279 UYY524279 VIU524279 VSQ524279 WCM524279 WMI524279 WWE524279 Y589815 JS589815 TO589815 ADK589815 ANG589815 AXC589815 BGY589815 BQU589815 CAQ589815 CKM589815 CUI589815 DEE589815 DOA589815 DXW589815 EHS589815 ERO589815 FBK589815 FLG589815 FVC589815 GEY589815 GOU589815 GYQ589815 HIM589815 HSI589815 ICE589815 IMA589815 IVW589815 JFS589815 JPO589815 JZK589815 KJG589815 KTC589815 LCY589815 LMU589815 LWQ589815 MGM589815 MQI589815 NAE589815 NKA589815 NTW589815 ODS589815 ONO589815 OXK589815 PHG589815 PRC589815 QAY589815 QKU589815 QUQ589815 REM589815 ROI589815 RYE589815 SIA589815 SRW589815 TBS589815 TLO589815 TVK589815 UFG589815 UPC589815 UYY589815 VIU589815 VSQ589815 WCM589815 WMI589815 WWE589815 Y655351 JS655351 TO655351 ADK655351 ANG655351 AXC655351 BGY655351 BQU655351 CAQ655351 CKM655351 CUI655351 DEE655351 DOA655351 DXW655351 EHS655351 ERO655351 FBK655351 FLG655351 FVC655351 GEY655351 GOU655351 GYQ655351 HIM655351 HSI655351 ICE655351 IMA655351 IVW655351 JFS655351 JPO655351 JZK655351 KJG655351 KTC655351 LCY655351 LMU655351 LWQ655351 MGM655351 MQI655351 NAE655351 NKA655351 NTW655351 ODS655351 ONO655351 OXK655351 PHG655351 PRC655351 QAY655351 QKU655351 QUQ655351 REM655351 ROI655351 RYE655351 SIA655351 SRW655351 TBS655351 TLO655351 TVK655351 UFG655351 UPC655351 UYY655351 VIU655351 VSQ655351 WCM655351 WMI655351 WWE655351 Y720887 JS720887 TO720887 ADK720887 ANG720887 AXC720887 BGY720887 BQU720887 CAQ720887 CKM720887 CUI720887 DEE720887 DOA720887 DXW720887 EHS720887 ERO720887 FBK720887 FLG720887 FVC720887 GEY720887 GOU720887 GYQ720887 HIM720887 HSI720887 ICE720887 IMA720887 IVW720887 JFS720887 JPO720887 JZK720887 KJG720887 KTC720887 LCY720887 LMU720887 LWQ720887 MGM720887 MQI720887 NAE720887 NKA720887 NTW720887 ODS720887 ONO720887 OXK720887 PHG720887 PRC720887 QAY720887 QKU720887 QUQ720887 REM720887 ROI720887 RYE720887 SIA720887 SRW720887 TBS720887 TLO720887 TVK720887 UFG720887 UPC720887 UYY720887 VIU720887 VSQ720887 WCM720887 WMI720887 WWE720887 Y786423 JS786423 TO786423 ADK786423 ANG786423 AXC786423 BGY786423 BQU786423 CAQ786423 CKM786423 CUI786423 DEE786423 DOA786423 DXW786423 EHS786423 ERO786423 FBK786423 FLG786423 FVC786423 GEY786423 GOU786423 GYQ786423 HIM786423 HSI786423 ICE786423 IMA786423 IVW786423 JFS786423 JPO786423 JZK786423 KJG786423 KTC786423 LCY786423 LMU786423 LWQ786423 MGM786423 MQI786423 NAE786423 NKA786423 NTW786423 ODS786423 ONO786423 OXK786423 PHG786423 PRC786423 QAY786423 QKU786423 QUQ786423 REM786423 ROI786423 RYE786423 SIA786423 SRW786423 TBS786423 TLO786423 TVK786423 UFG786423 UPC786423 UYY786423 VIU786423 VSQ786423 WCM786423 WMI786423 WWE786423 Y851959 JS851959 TO851959 ADK851959 ANG851959 AXC851959 BGY851959 BQU851959 CAQ851959 CKM851959 CUI851959 DEE851959 DOA851959 DXW851959 EHS851959 ERO851959 FBK851959 FLG851959 FVC851959 GEY851959 GOU851959 GYQ851959 HIM851959 HSI851959 ICE851959 IMA851959 IVW851959 JFS851959 JPO851959 JZK851959 KJG851959 KTC851959 LCY851959 LMU851959 LWQ851959 MGM851959 MQI851959 NAE851959 NKA851959 NTW851959 ODS851959 ONO851959 OXK851959 PHG851959 PRC851959 QAY851959 QKU851959 QUQ851959 REM851959 ROI851959 RYE851959 SIA851959 SRW851959 TBS851959 TLO851959 TVK851959 UFG851959 UPC851959 UYY851959 VIU851959 VSQ851959 WCM851959 WMI851959 WWE851959 Y917495 JS917495 TO917495 ADK917495 ANG917495 AXC917495 BGY917495 BQU917495 CAQ917495 CKM917495 CUI917495 DEE917495 DOA917495 DXW917495 EHS917495 ERO917495 FBK917495 FLG917495 FVC917495 GEY917495 GOU917495 GYQ917495 HIM917495 HSI917495 ICE917495 IMA917495 IVW917495 JFS917495 JPO917495 JZK917495 KJG917495 KTC917495 LCY917495 LMU917495 LWQ917495 MGM917495 MQI917495 NAE917495 NKA917495 NTW917495 ODS917495 ONO917495 OXK917495 PHG917495 PRC917495 QAY917495 QKU917495 QUQ917495 REM917495 ROI917495 RYE917495 SIA917495 SRW917495 TBS917495 TLO917495 TVK917495 UFG917495 UPC917495 UYY917495 VIU917495 VSQ917495 WCM917495 WMI917495 WWE917495 Y983031 JS983031 TO983031 ADK983031 ANG983031 AXC983031 BGY983031 BQU983031 CAQ983031 CKM983031 CUI983031 DEE983031 DOA983031 DXW983031 EHS983031 ERO983031 FBK983031 FLG983031 FVC983031 GEY983031 GOU983031 GYQ983031 HIM983031 HSI983031 ICE983031 IMA983031 IVW983031 JFS983031 JPO983031 JZK983031 KJG983031 KTC983031 LCY983031 LMU983031 LWQ983031 MGM983031 MQI983031 NAE983031 NKA983031 NTW983031 ODS983031 ONO983031 OXK983031 PHG983031 PRC983031 QAY983031 QKU983031 QUQ983031 REM983031 ROI983031 RYE983031 SIA983031 SRW983031 TBS983031 TLO983031 TVK983031 UFG983031 UPC983031 UYY983031 VIU983031 VSQ983031 WCM983031 WMI983031 WWE983031 I983072:X98307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JU65527 TQ65527 ADM65527 ANI65527 AXE65527 BHA65527 BQW65527 CAS65527 CKO65527 CUK65527 DEG65527 DOC65527 DXY65527 EHU65527 ERQ65527 FBM65527 FLI65527 FVE65527 GFA65527 GOW65527 GYS65527 HIO65527 HSK65527 ICG65527 IMC65527 IVY65527 JFU65527 JPQ65527 JZM65527 KJI65527 KTE65527 LDA65527 LMW65527 LWS65527 MGO65527 MQK65527 NAG65527 NKC65527 NTY65527 ODU65527 ONQ65527 OXM65527 PHI65527 PRE65527 QBA65527 QKW65527 QUS65527 REO65527 ROK65527 RYG65527 SIC65527 SRY65527 TBU65527 TLQ65527 TVM65527 UFI65527 UPE65527 UZA65527 VIW65527 VSS65527 WCO65527 WMK65527 WWG65527 JU131063 TQ131063 ADM131063 ANI131063 AXE131063 BHA131063 BQW131063 CAS131063 CKO131063 CUK131063 DEG131063 DOC131063 DXY131063 EHU131063 ERQ131063 FBM131063 FLI131063 FVE131063 GFA131063 GOW131063 GYS131063 HIO131063 HSK131063 ICG131063 IMC131063 IVY131063 JFU131063 JPQ131063 JZM131063 KJI131063 KTE131063 LDA131063 LMW131063 LWS131063 MGO131063 MQK131063 NAG131063 NKC131063 NTY131063 ODU131063 ONQ131063 OXM131063 PHI131063 PRE131063 QBA131063 QKW131063 QUS131063 REO131063 ROK131063 RYG131063 SIC131063 SRY131063 TBU131063 TLQ131063 TVM131063 UFI131063 UPE131063 UZA131063 VIW131063 VSS131063 WCO131063 WMK131063 WWG131063 JU196599 TQ196599 ADM196599 ANI196599 AXE196599 BHA196599 BQW196599 CAS196599 CKO196599 CUK196599 DEG196599 DOC196599 DXY196599 EHU196599 ERQ196599 FBM196599 FLI196599 FVE196599 GFA196599 GOW196599 GYS196599 HIO196599 HSK196599 ICG196599 IMC196599 IVY196599 JFU196599 JPQ196599 JZM196599 KJI196599 KTE196599 LDA196599 LMW196599 LWS196599 MGO196599 MQK196599 NAG196599 NKC196599 NTY196599 ODU196599 ONQ196599 OXM196599 PHI196599 PRE196599 QBA196599 QKW196599 QUS196599 REO196599 ROK196599 RYG196599 SIC196599 SRY196599 TBU196599 TLQ196599 TVM196599 UFI196599 UPE196599 UZA196599 VIW196599 VSS196599 WCO196599 WMK196599 WWG196599 JU262135 TQ262135 ADM262135 ANI262135 AXE262135 BHA262135 BQW262135 CAS262135 CKO262135 CUK262135 DEG262135 DOC262135 DXY262135 EHU262135 ERQ262135 FBM262135 FLI262135 FVE262135 GFA262135 GOW262135 GYS262135 HIO262135 HSK262135 ICG262135 IMC262135 IVY262135 JFU262135 JPQ262135 JZM262135 KJI262135 KTE262135 LDA262135 LMW262135 LWS262135 MGO262135 MQK262135 NAG262135 NKC262135 NTY262135 ODU262135 ONQ262135 OXM262135 PHI262135 PRE262135 QBA262135 QKW262135 QUS262135 REO262135 ROK262135 RYG262135 SIC262135 SRY262135 TBU262135 TLQ262135 TVM262135 UFI262135 UPE262135 UZA262135 VIW262135 VSS262135 WCO262135 WMK262135 WWG262135 JU327671 TQ327671 ADM327671 ANI327671 AXE327671 BHA327671 BQW327671 CAS327671 CKO327671 CUK327671 DEG327671 DOC327671 DXY327671 EHU327671 ERQ327671 FBM327671 FLI327671 FVE327671 GFA327671 GOW327671 GYS327671 HIO327671 HSK327671 ICG327671 IMC327671 IVY327671 JFU327671 JPQ327671 JZM327671 KJI327671 KTE327671 LDA327671 LMW327671 LWS327671 MGO327671 MQK327671 NAG327671 NKC327671 NTY327671 ODU327671 ONQ327671 OXM327671 PHI327671 PRE327671 QBA327671 QKW327671 QUS327671 REO327671 ROK327671 RYG327671 SIC327671 SRY327671 TBU327671 TLQ327671 TVM327671 UFI327671 UPE327671 UZA327671 VIW327671 VSS327671 WCO327671 WMK327671 WWG327671 JU393207 TQ393207 ADM393207 ANI393207 AXE393207 BHA393207 BQW393207 CAS393207 CKO393207 CUK393207 DEG393207 DOC393207 DXY393207 EHU393207 ERQ393207 FBM393207 FLI393207 FVE393207 GFA393207 GOW393207 GYS393207 HIO393207 HSK393207 ICG393207 IMC393207 IVY393207 JFU393207 JPQ393207 JZM393207 KJI393207 KTE393207 LDA393207 LMW393207 LWS393207 MGO393207 MQK393207 NAG393207 NKC393207 NTY393207 ODU393207 ONQ393207 OXM393207 PHI393207 PRE393207 QBA393207 QKW393207 QUS393207 REO393207 ROK393207 RYG393207 SIC393207 SRY393207 TBU393207 TLQ393207 TVM393207 UFI393207 UPE393207 UZA393207 VIW393207 VSS393207 WCO393207 WMK393207 WWG393207 JU458743 TQ458743 ADM458743 ANI458743 AXE458743 BHA458743 BQW458743 CAS458743 CKO458743 CUK458743 DEG458743 DOC458743 DXY458743 EHU458743 ERQ458743 FBM458743 FLI458743 FVE458743 GFA458743 GOW458743 GYS458743 HIO458743 HSK458743 ICG458743 IMC458743 IVY458743 JFU458743 JPQ458743 JZM458743 KJI458743 KTE458743 LDA458743 LMW458743 LWS458743 MGO458743 MQK458743 NAG458743 NKC458743 NTY458743 ODU458743 ONQ458743 OXM458743 PHI458743 PRE458743 QBA458743 QKW458743 QUS458743 REO458743 ROK458743 RYG458743 SIC458743 SRY458743 TBU458743 TLQ458743 TVM458743 UFI458743 UPE458743 UZA458743 VIW458743 VSS458743 WCO458743 WMK458743 WWG458743 JU524279 TQ524279 ADM524279 ANI524279 AXE524279 BHA524279 BQW524279 CAS524279 CKO524279 CUK524279 DEG524279 DOC524279 DXY524279 EHU524279 ERQ524279 FBM524279 FLI524279 FVE524279 GFA524279 GOW524279 GYS524279 HIO524279 HSK524279 ICG524279 IMC524279 IVY524279 JFU524279 JPQ524279 JZM524279 KJI524279 KTE524279 LDA524279 LMW524279 LWS524279 MGO524279 MQK524279 NAG524279 NKC524279 NTY524279 ODU524279 ONQ524279 OXM524279 PHI524279 PRE524279 QBA524279 QKW524279 QUS524279 REO524279 ROK524279 RYG524279 SIC524279 SRY524279 TBU524279 TLQ524279 TVM524279 UFI524279 UPE524279 UZA524279 VIW524279 VSS524279 WCO524279 WMK524279 WWG524279 JU589815 TQ589815 ADM589815 ANI589815 AXE589815 BHA589815 BQW589815 CAS589815 CKO589815 CUK589815 DEG589815 DOC589815 DXY589815 EHU589815 ERQ589815 FBM589815 FLI589815 FVE589815 GFA589815 GOW589815 GYS589815 HIO589815 HSK589815 ICG589815 IMC589815 IVY589815 JFU589815 JPQ589815 JZM589815 KJI589815 KTE589815 LDA589815 LMW589815 LWS589815 MGO589815 MQK589815 NAG589815 NKC589815 NTY589815 ODU589815 ONQ589815 OXM589815 PHI589815 PRE589815 QBA589815 QKW589815 QUS589815 REO589815 ROK589815 RYG589815 SIC589815 SRY589815 TBU589815 TLQ589815 TVM589815 UFI589815 UPE589815 UZA589815 VIW589815 VSS589815 WCO589815 WMK589815 WWG589815 JU655351 TQ655351 ADM655351 ANI655351 AXE655351 BHA655351 BQW655351 CAS655351 CKO655351 CUK655351 DEG655351 DOC655351 DXY655351 EHU655351 ERQ655351 FBM655351 FLI655351 FVE655351 GFA655351 GOW655351 GYS655351 HIO655351 HSK655351 ICG655351 IMC655351 IVY655351 JFU655351 JPQ655351 JZM655351 KJI655351 KTE655351 LDA655351 LMW655351 LWS655351 MGO655351 MQK655351 NAG655351 NKC655351 NTY655351 ODU655351 ONQ655351 OXM655351 PHI655351 PRE655351 QBA655351 QKW655351 QUS655351 REO655351 ROK655351 RYG655351 SIC655351 SRY655351 TBU655351 TLQ655351 TVM655351 UFI655351 UPE655351 UZA655351 VIW655351 VSS655351 WCO655351 WMK655351 WWG655351 JU720887 TQ720887 ADM720887 ANI720887 AXE720887 BHA720887 BQW720887 CAS720887 CKO720887 CUK720887 DEG720887 DOC720887 DXY720887 EHU720887 ERQ720887 FBM720887 FLI720887 FVE720887 GFA720887 GOW720887 GYS720887 HIO720887 HSK720887 ICG720887 IMC720887 IVY720887 JFU720887 JPQ720887 JZM720887 KJI720887 KTE720887 LDA720887 LMW720887 LWS720887 MGO720887 MQK720887 NAG720887 NKC720887 NTY720887 ODU720887 ONQ720887 OXM720887 PHI720887 PRE720887 QBA720887 QKW720887 QUS720887 REO720887 ROK720887 RYG720887 SIC720887 SRY720887 TBU720887 TLQ720887 TVM720887 UFI720887 UPE720887 UZA720887 VIW720887 VSS720887 WCO720887 WMK720887 WWG720887 JU786423 TQ786423 ADM786423 ANI786423 AXE786423 BHA786423 BQW786423 CAS786423 CKO786423 CUK786423 DEG786423 DOC786423 DXY786423 EHU786423 ERQ786423 FBM786423 FLI786423 FVE786423 GFA786423 GOW786423 GYS786423 HIO786423 HSK786423 ICG786423 IMC786423 IVY786423 JFU786423 JPQ786423 JZM786423 KJI786423 KTE786423 LDA786423 LMW786423 LWS786423 MGO786423 MQK786423 NAG786423 NKC786423 NTY786423 ODU786423 ONQ786423 OXM786423 PHI786423 PRE786423 QBA786423 QKW786423 QUS786423 REO786423 ROK786423 RYG786423 SIC786423 SRY786423 TBU786423 TLQ786423 TVM786423 UFI786423 UPE786423 UZA786423 VIW786423 VSS786423 WCO786423 WMK786423 WWG786423 JU851959 TQ851959 ADM851959 ANI851959 AXE851959 BHA851959 BQW851959 CAS851959 CKO851959 CUK851959 DEG851959 DOC851959 DXY851959 EHU851959 ERQ851959 FBM851959 FLI851959 FVE851959 GFA851959 GOW851959 GYS851959 HIO851959 HSK851959 ICG851959 IMC851959 IVY851959 JFU851959 JPQ851959 JZM851959 KJI851959 KTE851959 LDA851959 LMW851959 LWS851959 MGO851959 MQK851959 NAG851959 NKC851959 NTY851959 ODU851959 ONQ851959 OXM851959 PHI851959 PRE851959 QBA851959 QKW851959 QUS851959 REO851959 ROK851959 RYG851959 SIC851959 SRY851959 TBU851959 TLQ851959 TVM851959 UFI851959 UPE851959 UZA851959 VIW851959 VSS851959 WCO851959 WMK851959 WWG851959 JU917495 TQ917495 ADM917495 ANI917495 AXE917495 BHA917495 BQW917495 CAS917495 CKO917495 CUK917495 DEG917495 DOC917495 DXY917495 EHU917495 ERQ917495 FBM917495 FLI917495 FVE917495 GFA917495 GOW917495 GYS917495 HIO917495 HSK917495 ICG917495 IMC917495 IVY917495 JFU917495 JPQ917495 JZM917495 KJI917495 KTE917495 LDA917495 LMW917495 LWS917495 MGO917495 MQK917495 NAG917495 NKC917495 NTY917495 ODU917495 ONQ917495 OXM917495 PHI917495 PRE917495 QBA917495 QKW917495 QUS917495 REO917495 ROK917495 RYG917495 SIC917495 SRY917495 TBU917495 TLQ917495 TVM917495 UFI917495 UPE917495 UZA917495 VIW917495 VSS917495 WCO917495 WMK917495 WWG917495 JU983031 TQ983031 ADM983031 ANI983031 AXE983031 BHA983031 BQW983031 CAS983031 CKO983031 CUK983031 DEG983031 DOC983031 DXY983031 EHU983031 ERQ983031 FBM983031 FLI983031 FVE983031 GFA983031 GOW983031 GYS983031 HIO983031 HSK983031 ICG983031 IMC983031 IVY983031 JFU983031 JPQ983031 JZM983031 KJI983031 KTE983031 LDA983031 LMW983031 LWS983031 MGO983031 MQK983031 NAG983031 NKC983031 NTY983031 ODU983031 ONQ983031 OXM983031 PHI983031 PRE983031 QBA983031 QKW983031 QUS983031 REO983031 ROK983031 RYG983031 SIC983031 SRY983031 TBU983031 TLQ983031 TVM983031 UFI983031 UPE983031 UZA983031 VIW983031 VSS983031 WCO983031 WMK983031 WWG983031 JF65568:JR65568 TB65568:TN65568 ACX65568:ADJ65568 AMT65568:ANF65568 AWP65568:AXB65568 BGL65568:BGX65568 BQH65568:BQT65568 CAD65568:CAP65568 CJZ65568:CKL65568 CTV65568:CUH65568 DDR65568:DED65568 DNN65568:DNZ65568 DXJ65568:DXV65568 EHF65568:EHR65568 ERB65568:ERN65568 FAX65568:FBJ65568 FKT65568:FLF65568 FUP65568:FVB65568 GEL65568:GEX65568 GOH65568:GOT65568 GYD65568:GYP65568 HHZ65568:HIL65568 HRV65568:HSH65568 IBR65568:ICD65568 ILN65568:ILZ65568 IVJ65568:IVV65568 JFF65568:JFR65568 JPB65568:JPN65568 JYX65568:JZJ65568 KIT65568:KJF65568 KSP65568:KTB65568 LCL65568:LCX65568 LMH65568:LMT65568 LWD65568:LWP65568 MFZ65568:MGL65568 MPV65568:MQH65568 MZR65568:NAD65568 NJN65568:NJZ65568 NTJ65568:NTV65568 ODF65568:ODR65568 ONB65568:ONN65568 OWX65568:OXJ65568 PGT65568:PHF65568 PQP65568:PRB65568 QAL65568:QAX65568 QKH65568:QKT65568 QUD65568:QUP65568 RDZ65568:REL65568 RNV65568:ROH65568 RXR65568:RYD65568 SHN65568:SHZ65568 SRJ65568:SRV65568 TBF65568:TBR65568 TLB65568:TLN65568 TUX65568:TVJ65568 UET65568:UFF65568 UOP65568:UPB65568 UYL65568:UYX65568 VIH65568:VIT65568 VSD65568:VSP65568 WBZ65568:WCL65568 WLV65568:WMH65568 WVR65568:WWD65568 JF131104:JR131104 TB131104:TN131104 ACX131104:ADJ131104 AMT131104:ANF131104 AWP131104:AXB131104 BGL131104:BGX131104 BQH131104:BQT131104 CAD131104:CAP131104 CJZ131104:CKL131104 CTV131104:CUH131104 DDR131104:DED131104 DNN131104:DNZ131104 DXJ131104:DXV131104 EHF131104:EHR131104 ERB131104:ERN131104 FAX131104:FBJ131104 FKT131104:FLF131104 FUP131104:FVB131104 GEL131104:GEX131104 GOH131104:GOT131104 GYD131104:GYP131104 HHZ131104:HIL131104 HRV131104:HSH131104 IBR131104:ICD131104 ILN131104:ILZ131104 IVJ131104:IVV131104 JFF131104:JFR131104 JPB131104:JPN131104 JYX131104:JZJ131104 KIT131104:KJF131104 KSP131104:KTB131104 LCL131104:LCX131104 LMH131104:LMT131104 LWD131104:LWP131104 MFZ131104:MGL131104 MPV131104:MQH131104 MZR131104:NAD131104 NJN131104:NJZ131104 NTJ131104:NTV131104 ODF131104:ODR131104 ONB131104:ONN131104 OWX131104:OXJ131104 PGT131104:PHF131104 PQP131104:PRB131104 QAL131104:QAX131104 QKH131104:QKT131104 QUD131104:QUP131104 RDZ131104:REL131104 RNV131104:ROH131104 RXR131104:RYD131104 SHN131104:SHZ131104 SRJ131104:SRV131104 TBF131104:TBR131104 TLB131104:TLN131104 TUX131104:TVJ131104 UET131104:UFF131104 UOP131104:UPB131104 UYL131104:UYX131104 VIH131104:VIT131104 VSD131104:VSP131104 WBZ131104:WCL131104 WLV131104:WMH131104 WVR131104:WWD131104 JF196640:JR196640 TB196640:TN196640 ACX196640:ADJ196640 AMT196640:ANF196640 AWP196640:AXB196640 BGL196640:BGX196640 BQH196640:BQT196640 CAD196640:CAP196640 CJZ196640:CKL196640 CTV196640:CUH196640 DDR196640:DED196640 DNN196640:DNZ196640 DXJ196640:DXV196640 EHF196640:EHR196640 ERB196640:ERN196640 FAX196640:FBJ196640 FKT196640:FLF196640 FUP196640:FVB196640 GEL196640:GEX196640 GOH196640:GOT196640 GYD196640:GYP196640 HHZ196640:HIL196640 HRV196640:HSH196640 IBR196640:ICD196640 ILN196640:ILZ196640 IVJ196640:IVV196640 JFF196640:JFR196640 JPB196640:JPN196640 JYX196640:JZJ196640 KIT196640:KJF196640 KSP196640:KTB196640 LCL196640:LCX196640 LMH196640:LMT196640 LWD196640:LWP196640 MFZ196640:MGL196640 MPV196640:MQH196640 MZR196640:NAD196640 NJN196640:NJZ196640 NTJ196640:NTV196640 ODF196640:ODR196640 ONB196640:ONN196640 OWX196640:OXJ196640 PGT196640:PHF196640 PQP196640:PRB196640 QAL196640:QAX196640 QKH196640:QKT196640 QUD196640:QUP196640 RDZ196640:REL196640 RNV196640:ROH196640 RXR196640:RYD196640 SHN196640:SHZ196640 SRJ196640:SRV196640 TBF196640:TBR196640 TLB196640:TLN196640 TUX196640:TVJ196640 UET196640:UFF196640 UOP196640:UPB196640 UYL196640:UYX196640 VIH196640:VIT196640 VSD196640:VSP196640 WBZ196640:WCL196640 WLV196640:WMH196640 WVR196640:WWD196640 JF262176:JR262176 TB262176:TN262176 ACX262176:ADJ262176 AMT262176:ANF262176 AWP262176:AXB262176 BGL262176:BGX262176 BQH262176:BQT262176 CAD262176:CAP262176 CJZ262176:CKL262176 CTV262176:CUH262176 DDR262176:DED262176 DNN262176:DNZ262176 DXJ262176:DXV262176 EHF262176:EHR262176 ERB262176:ERN262176 FAX262176:FBJ262176 FKT262176:FLF262176 FUP262176:FVB262176 GEL262176:GEX262176 GOH262176:GOT262176 GYD262176:GYP262176 HHZ262176:HIL262176 HRV262176:HSH262176 IBR262176:ICD262176 ILN262176:ILZ262176 IVJ262176:IVV262176 JFF262176:JFR262176 JPB262176:JPN262176 JYX262176:JZJ262176 KIT262176:KJF262176 KSP262176:KTB262176 LCL262176:LCX262176 LMH262176:LMT262176 LWD262176:LWP262176 MFZ262176:MGL262176 MPV262176:MQH262176 MZR262176:NAD262176 NJN262176:NJZ262176 NTJ262176:NTV262176 ODF262176:ODR262176 ONB262176:ONN262176 OWX262176:OXJ262176 PGT262176:PHF262176 PQP262176:PRB262176 QAL262176:QAX262176 QKH262176:QKT262176 QUD262176:QUP262176 RDZ262176:REL262176 RNV262176:ROH262176 RXR262176:RYD262176 SHN262176:SHZ262176 SRJ262176:SRV262176 TBF262176:TBR262176 TLB262176:TLN262176 TUX262176:TVJ262176 UET262176:UFF262176 UOP262176:UPB262176 UYL262176:UYX262176 VIH262176:VIT262176 VSD262176:VSP262176 WBZ262176:WCL262176 WLV262176:WMH262176 WVR262176:WWD262176 JF327712:JR327712 TB327712:TN327712 ACX327712:ADJ327712 AMT327712:ANF327712 AWP327712:AXB327712 BGL327712:BGX327712 BQH327712:BQT327712 CAD327712:CAP327712 CJZ327712:CKL327712 CTV327712:CUH327712 DDR327712:DED327712 DNN327712:DNZ327712 DXJ327712:DXV327712 EHF327712:EHR327712 ERB327712:ERN327712 FAX327712:FBJ327712 FKT327712:FLF327712 FUP327712:FVB327712 GEL327712:GEX327712 GOH327712:GOT327712 GYD327712:GYP327712 HHZ327712:HIL327712 HRV327712:HSH327712 IBR327712:ICD327712 ILN327712:ILZ327712 IVJ327712:IVV327712 JFF327712:JFR327712 JPB327712:JPN327712 JYX327712:JZJ327712 KIT327712:KJF327712 KSP327712:KTB327712 LCL327712:LCX327712 LMH327712:LMT327712 LWD327712:LWP327712 MFZ327712:MGL327712 MPV327712:MQH327712 MZR327712:NAD327712 NJN327712:NJZ327712 NTJ327712:NTV327712 ODF327712:ODR327712 ONB327712:ONN327712 OWX327712:OXJ327712 PGT327712:PHF327712 PQP327712:PRB327712 QAL327712:QAX327712 QKH327712:QKT327712 QUD327712:QUP327712 RDZ327712:REL327712 RNV327712:ROH327712 RXR327712:RYD327712 SHN327712:SHZ327712 SRJ327712:SRV327712 TBF327712:TBR327712 TLB327712:TLN327712 TUX327712:TVJ327712 UET327712:UFF327712 UOP327712:UPB327712 UYL327712:UYX327712 VIH327712:VIT327712 VSD327712:VSP327712 WBZ327712:WCL327712 WLV327712:WMH327712 WVR327712:WWD327712 JF393248:JR393248 TB393248:TN393248 ACX393248:ADJ393248 AMT393248:ANF393248 AWP393248:AXB393248 BGL393248:BGX393248 BQH393248:BQT393248 CAD393248:CAP393248 CJZ393248:CKL393248 CTV393248:CUH393248 DDR393248:DED393248 DNN393248:DNZ393248 DXJ393248:DXV393248 EHF393248:EHR393248 ERB393248:ERN393248 FAX393248:FBJ393248 FKT393248:FLF393248 FUP393248:FVB393248 GEL393248:GEX393248 GOH393248:GOT393248 GYD393248:GYP393248 HHZ393248:HIL393248 HRV393248:HSH393248 IBR393248:ICD393248 ILN393248:ILZ393248 IVJ393248:IVV393248 JFF393248:JFR393248 JPB393248:JPN393248 JYX393248:JZJ393248 KIT393248:KJF393248 KSP393248:KTB393248 LCL393248:LCX393248 LMH393248:LMT393248 LWD393248:LWP393248 MFZ393248:MGL393248 MPV393248:MQH393248 MZR393248:NAD393248 NJN393248:NJZ393248 NTJ393248:NTV393248 ODF393248:ODR393248 ONB393248:ONN393248 OWX393248:OXJ393248 PGT393248:PHF393248 PQP393248:PRB393248 QAL393248:QAX393248 QKH393248:QKT393248 QUD393248:QUP393248 RDZ393248:REL393248 RNV393248:ROH393248 RXR393248:RYD393248 SHN393248:SHZ393248 SRJ393248:SRV393248 TBF393248:TBR393248 TLB393248:TLN393248 TUX393248:TVJ393248 UET393248:UFF393248 UOP393248:UPB393248 UYL393248:UYX393248 VIH393248:VIT393248 VSD393248:VSP393248 WBZ393248:WCL393248 WLV393248:WMH393248 WVR393248:WWD393248 JF458784:JR458784 TB458784:TN458784 ACX458784:ADJ458784 AMT458784:ANF458784 AWP458784:AXB458784 BGL458784:BGX458784 BQH458784:BQT458784 CAD458784:CAP458784 CJZ458784:CKL458784 CTV458784:CUH458784 DDR458784:DED458784 DNN458784:DNZ458784 DXJ458784:DXV458784 EHF458784:EHR458784 ERB458784:ERN458784 FAX458784:FBJ458784 FKT458784:FLF458784 FUP458784:FVB458784 GEL458784:GEX458784 GOH458784:GOT458784 GYD458784:GYP458784 HHZ458784:HIL458784 HRV458784:HSH458784 IBR458784:ICD458784 ILN458784:ILZ458784 IVJ458784:IVV458784 JFF458784:JFR458784 JPB458784:JPN458784 JYX458784:JZJ458784 KIT458784:KJF458784 KSP458784:KTB458784 LCL458784:LCX458784 LMH458784:LMT458784 LWD458784:LWP458784 MFZ458784:MGL458784 MPV458784:MQH458784 MZR458784:NAD458784 NJN458784:NJZ458784 NTJ458784:NTV458784 ODF458784:ODR458784 ONB458784:ONN458784 OWX458784:OXJ458784 PGT458784:PHF458784 PQP458784:PRB458784 QAL458784:QAX458784 QKH458784:QKT458784 QUD458784:QUP458784 RDZ458784:REL458784 RNV458784:ROH458784 RXR458784:RYD458784 SHN458784:SHZ458784 SRJ458784:SRV458784 TBF458784:TBR458784 TLB458784:TLN458784 TUX458784:TVJ458784 UET458784:UFF458784 UOP458784:UPB458784 UYL458784:UYX458784 VIH458784:VIT458784 VSD458784:VSP458784 WBZ458784:WCL458784 WLV458784:WMH458784 WVR458784:WWD458784 JF524320:JR524320 TB524320:TN524320 ACX524320:ADJ524320 AMT524320:ANF524320 AWP524320:AXB524320 BGL524320:BGX524320 BQH524320:BQT524320 CAD524320:CAP524320 CJZ524320:CKL524320 CTV524320:CUH524320 DDR524320:DED524320 DNN524320:DNZ524320 DXJ524320:DXV524320 EHF524320:EHR524320 ERB524320:ERN524320 FAX524320:FBJ524320 FKT524320:FLF524320 FUP524320:FVB524320 GEL524320:GEX524320 GOH524320:GOT524320 GYD524320:GYP524320 HHZ524320:HIL524320 HRV524320:HSH524320 IBR524320:ICD524320 ILN524320:ILZ524320 IVJ524320:IVV524320 JFF524320:JFR524320 JPB524320:JPN524320 JYX524320:JZJ524320 KIT524320:KJF524320 KSP524320:KTB524320 LCL524320:LCX524320 LMH524320:LMT524320 LWD524320:LWP524320 MFZ524320:MGL524320 MPV524320:MQH524320 MZR524320:NAD524320 NJN524320:NJZ524320 NTJ524320:NTV524320 ODF524320:ODR524320 ONB524320:ONN524320 OWX524320:OXJ524320 PGT524320:PHF524320 PQP524320:PRB524320 QAL524320:QAX524320 QKH524320:QKT524320 QUD524320:QUP524320 RDZ524320:REL524320 RNV524320:ROH524320 RXR524320:RYD524320 SHN524320:SHZ524320 SRJ524320:SRV524320 TBF524320:TBR524320 TLB524320:TLN524320 TUX524320:TVJ524320 UET524320:UFF524320 UOP524320:UPB524320 UYL524320:UYX524320 VIH524320:VIT524320 VSD524320:VSP524320 WBZ524320:WCL524320 WLV524320:WMH524320 WVR524320:WWD524320 JF589856:JR589856 TB589856:TN589856 ACX589856:ADJ589856 AMT589856:ANF589856 AWP589856:AXB589856 BGL589856:BGX589856 BQH589856:BQT589856 CAD589856:CAP589856 CJZ589856:CKL589856 CTV589856:CUH589856 DDR589856:DED589856 DNN589856:DNZ589856 DXJ589856:DXV589856 EHF589856:EHR589856 ERB589856:ERN589856 FAX589856:FBJ589856 FKT589856:FLF589856 FUP589856:FVB589856 GEL589856:GEX589856 GOH589856:GOT589856 GYD589856:GYP589856 HHZ589856:HIL589856 HRV589856:HSH589856 IBR589856:ICD589856 ILN589856:ILZ589856 IVJ589856:IVV589856 JFF589856:JFR589856 JPB589856:JPN589856 JYX589856:JZJ589856 KIT589856:KJF589856 KSP589856:KTB589856 LCL589856:LCX589856 LMH589856:LMT589856 LWD589856:LWP589856 MFZ589856:MGL589856 MPV589856:MQH589856 MZR589856:NAD589856 NJN589856:NJZ589856 NTJ589856:NTV589856 ODF589856:ODR589856 ONB589856:ONN589856 OWX589856:OXJ589856 PGT589856:PHF589856 PQP589856:PRB589856 QAL589856:QAX589856 QKH589856:QKT589856 QUD589856:QUP589856 RDZ589856:REL589856 RNV589856:ROH589856 RXR589856:RYD589856 SHN589856:SHZ589856 SRJ589856:SRV589856 TBF589856:TBR589856 TLB589856:TLN589856 TUX589856:TVJ589856 UET589856:UFF589856 UOP589856:UPB589856 UYL589856:UYX589856 VIH589856:VIT589856 VSD589856:VSP589856 WBZ589856:WCL589856 WLV589856:WMH589856 WVR589856:WWD589856 JF655392:JR655392 TB655392:TN655392 ACX655392:ADJ655392 AMT655392:ANF655392 AWP655392:AXB655392 BGL655392:BGX655392 BQH655392:BQT655392 CAD655392:CAP655392 CJZ655392:CKL655392 CTV655392:CUH655392 DDR655392:DED655392 DNN655392:DNZ655392 DXJ655392:DXV655392 EHF655392:EHR655392 ERB655392:ERN655392 FAX655392:FBJ655392 FKT655392:FLF655392 FUP655392:FVB655392 GEL655392:GEX655392 GOH655392:GOT655392 GYD655392:GYP655392 HHZ655392:HIL655392 HRV655392:HSH655392 IBR655392:ICD655392 ILN655392:ILZ655392 IVJ655392:IVV655392 JFF655392:JFR655392 JPB655392:JPN655392 JYX655392:JZJ655392 KIT655392:KJF655392 KSP655392:KTB655392 LCL655392:LCX655392 LMH655392:LMT655392 LWD655392:LWP655392 MFZ655392:MGL655392 MPV655392:MQH655392 MZR655392:NAD655392 NJN655392:NJZ655392 NTJ655392:NTV655392 ODF655392:ODR655392 ONB655392:ONN655392 OWX655392:OXJ655392 PGT655392:PHF655392 PQP655392:PRB655392 QAL655392:QAX655392 QKH655392:QKT655392 QUD655392:QUP655392 RDZ655392:REL655392 RNV655392:ROH655392 RXR655392:RYD655392 SHN655392:SHZ655392 SRJ655392:SRV655392 TBF655392:TBR655392 TLB655392:TLN655392 TUX655392:TVJ655392 UET655392:UFF655392 UOP655392:UPB655392 UYL655392:UYX655392 VIH655392:VIT655392 VSD655392:VSP655392 WBZ655392:WCL655392 WLV655392:WMH655392 WVR655392:WWD655392 JF720928:JR720928 TB720928:TN720928 ACX720928:ADJ720928 AMT720928:ANF720928 AWP720928:AXB720928 BGL720928:BGX720928 BQH720928:BQT720928 CAD720928:CAP720928 CJZ720928:CKL720928 CTV720928:CUH720928 DDR720928:DED720928 DNN720928:DNZ720928 DXJ720928:DXV720928 EHF720928:EHR720928 ERB720928:ERN720928 FAX720928:FBJ720928 FKT720928:FLF720928 FUP720928:FVB720928 GEL720928:GEX720928 GOH720928:GOT720928 GYD720928:GYP720928 HHZ720928:HIL720928 HRV720928:HSH720928 IBR720928:ICD720928 ILN720928:ILZ720928 IVJ720928:IVV720928 JFF720928:JFR720928 JPB720928:JPN720928 JYX720928:JZJ720928 KIT720928:KJF720928 KSP720928:KTB720928 LCL720928:LCX720928 LMH720928:LMT720928 LWD720928:LWP720928 MFZ720928:MGL720928 MPV720928:MQH720928 MZR720928:NAD720928 NJN720928:NJZ720928 NTJ720928:NTV720928 ODF720928:ODR720928 ONB720928:ONN720928 OWX720928:OXJ720928 PGT720928:PHF720928 PQP720928:PRB720928 QAL720928:QAX720928 QKH720928:QKT720928 QUD720928:QUP720928 RDZ720928:REL720928 RNV720928:ROH720928 RXR720928:RYD720928 SHN720928:SHZ720928 SRJ720928:SRV720928 TBF720928:TBR720928 TLB720928:TLN720928 TUX720928:TVJ720928 UET720928:UFF720928 UOP720928:UPB720928 UYL720928:UYX720928 VIH720928:VIT720928 VSD720928:VSP720928 WBZ720928:WCL720928 WLV720928:WMH720928 WVR720928:WWD720928 JF786464:JR786464 TB786464:TN786464 ACX786464:ADJ786464 AMT786464:ANF786464 AWP786464:AXB786464 BGL786464:BGX786464 BQH786464:BQT786464 CAD786464:CAP786464 CJZ786464:CKL786464 CTV786464:CUH786464 DDR786464:DED786464 DNN786464:DNZ786464 DXJ786464:DXV786464 EHF786464:EHR786464 ERB786464:ERN786464 FAX786464:FBJ786464 FKT786464:FLF786464 FUP786464:FVB786464 GEL786464:GEX786464 GOH786464:GOT786464 GYD786464:GYP786464 HHZ786464:HIL786464 HRV786464:HSH786464 IBR786464:ICD786464 ILN786464:ILZ786464 IVJ786464:IVV786464 JFF786464:JFR786464 JPB786464:JPN786464 JYX786464:JZJ786464 KIT786464:KJF786464 KSP786464:KTB786464 LCL786464:LCX786464 LMH786464:LMT786464 LWD786464:LWP786464 MFZ786464:MGL786464 MPV786464:MQH786464 MZR786464:NAD786464 NJN786464:NJZ786464 NTJ786464:NTV786464 ODF786464:ODR786464 ONB786464:ONN786464 OWX786464:OXJ786464 PGT786464:PHF786464 PQP786464:PRB786464 QAL786464:QAX786464 QKH786464:QKT786464 QUD786464:QUP786464 RDZ786464:REL786464 RNV786464:ROH786464 RXR786464:RYD786464 SHN786464:SHZ786464 SRJ786464:SRV786464 TBF786464:TBR786464 TLB786464:TLN786464 TUX786464:TVJ786464 UET786464:UFF786464 UOP786464:UPB786464 UYL786464:UYX786464 VIH786464:VIT786464 VSD786464:VSP786464 WBZ786464:WCL786464 WLV786464:WMH786464 WVR786464:WWD786464 JF852000:JR852000 TB852000:TN852000 ACX852000:ADJ852000 AMT852000:ANF852000 AWP852000:AXB852000 BGL852000:BGX852000 BQH852000:BQT852000 CAD852000:CAP852000 CJZ852000:CKL852000 CTV852000:CUH852000 DDR852000:DED852000 DNN852000:DNZ852000 DXJ852000:DXV852000 EHF852000:EHR852000 ERB852000:ERN852000 FAX852000:FBJ852000 FKT852000:FLF852000 FUP852000:FVB852000 GEL852000:GEX852000 GOH852000:GOT852000 GYD852000:GYP852000 HHZ852000:HIL852000 HRV852000:HSH852000 IBR852000:ICD852000 ILN852000:ILZ852000 IVJ852000:IVV852000 JFF852000:JFR852000 JPB852000:JPN852000 JYX852000:JZJ852000 KIT852000:KJF852000 KSP852000:KTB852000 LCL852000:LCX852000 LMH852000:LMT852000 LWD852000:LWP852000 MFZ852000:MGL852000 MPV852000:MQH852000 MZR852000:NAD852000 NJN852000:NJZ852000 NTJ852000:NTV852000 ODF852000:ODR852000 ONB852000:ONN852000 OWX852000:OXJ852000 PGT852000:PHF852000 PQP852000:PRB852000 QAL852000:QAX852000 QKH852000:QKT852000 QUD852000:QUP852000 RDZ852000:REL852000 RNV852000:ROH852000 RXR852000:RYD852000 SHN852000:SHZ852000 SRJ852000:SRV852000 TBF852000:TBR852000 TLB852000:TLN852000 TUX852000:TVJ852000 UET852000:UFF852000 UOP852000:UPB852000 UYL852000:UYX852000 VIH852000:VIT852000 VSD852000:VSP852000 WBZ852000:WCL852000 WLV852000:WMH852000 WVR852000:WWD852000 JF917536:JR917536 TB917536:TN917536 ACX917536:ADJ917536 AMT917536:ANF917536 AWP917536:AXB917536 BGL917536:BGX917536 BQH917536:BQT917536 CAD917536:CAP917536 CJZ917536:CKL917536 CTV917536:CUH917536 DDR917536:DED917536 DNN917536:DNZ917536 DXJ917536:DXV917536 EHF917536:EHR917536 ERB917536:ERN917536 FAX917536:FBJ917536 FKT917536:FLF917536 FUP917536:FVB917536 GEL917536:GEX917536 GOH917536:GOT917536 GYD917536:GYP917536 HHZ917536:HIL917536 HRV917536:HSH917536 IBR917536:ICD917536 ILN917536:ILZ917536 IVJ917536:IVV917536 JFF917536:JFR917536 JPB917536:JPN917536 JYX917536:JZJ917536 KIT917536:KJF917536 KSP917536:KTB917536 LCL917536:LCX917536 LMH917536:LMT917536 LWD917536:LWP917536 MFZ917536:MGL917536 MPV917536:MQH917536 MZR917536:NAD917536 NJN917536:NJZ917536 NTJ917536:NTV917536 ODF917536:ODR917536 ONB917536:ONN917536 OWX917536:OXJ917536 PGT917536:PHF917536 PQP917536:PRB917536 QAL917536:QAX917536 QKH917536:QKT917536 QUD917536:QUP917536 RDZ917536:REL917536 RNV917536:ROH917536 RXR917536:RYD917536 SHN917536:SHZ917536 SRJ917536:SRV917536 TBF917536:TBR917536 TLB917536:TLN917536 TUX917536:TVJ917536 UET917536:UFF917536 UOP917536:UPB917536 UYL917536:UYX917536 VIH917536:VIT917536 VSD917536:VSP917536 WBZ917536:WCL917536 WLV917536:WMH917536 WVR917536:WWD917536 JF983072:JR983072 TB983072:TN983072 ACX983072:ADJ983072 AMT983072:ANF983072 AWP983072:AXB983072 BGL983072:BGX983072 BQH983072:BQT983072 CAD983072:CAP983072 CJZ983072:CKL983072 CTV983072:CUH983072 DDR983072:DED983072 DNN983072:DNZ983072 DXJ983072:DXV983072 EHF983072:EHR983072 ERB983072:ERN983072 FAX983072:FBJ983072 FKT983072:FLF983072 FUP983072:FVB983072 GEL983072:GEX983072 GOH983072:GOT983072 GYD983072:GYP983072 HHZ983072:HIL983072 HRV983072:HSH983072 IBR983072:ICD983072 ILN983072:ILZ983072 IVJ983072:IVV983072 JFF983072:JFR983072 JPB983072:JPN983072 JYX983072:JZJ983072 KIT983072:KJF983072 KSP983072:KTB983072 LCL983072:LCX983072 LMH983072:LMT983072 LWD983072:LWP983072 MFZ983072:MGL983072 MPV983072:MQH983072 MZR983072:NAD983072 NJN983072:NJZ983072 NTJ983072:NTV983072 ODF983072:ODR983072 ONB983072:ONN983072 OWX983072:OXJ983072 PGT983072:PHF983072 PQP983072:PRB983072 QAL983072:QAX983072 QKH983072:QKT983072 QUD983072:QUP983072 RDZ983072:REL983072 RNV983072:ROH983072 RXR983072:RYD983072 SHN983072:SHZ983072 SRJ983072:SRV983072 TBF983072:TBR983072 TLB983072:TLN983072 TUX983072:TVJ983072 UET983072:UFF983072 UOP983072:UPB983072 UYL983072:UYX983072 VIH983072:VIT983072 VSD983072:VSP983072 WBZ983072:WCL983072 WLV983072:WMH983072 WVR983072:WWD983072 C2:D6 IZ2:JA6 SV2:SW6 ACR2:ACS6 AMN2:AMO6 AWJ2:AWK6 BGF2:BGG6 BQB2:BQC6 BZX2:BZY6 CJT2:CJU6 CTP2:CTQ6 DDL2:DDM6 DNH2:DNI6 DXD2:DXE6 EGZ2:EHA6 EQV2:EQW6 FAR2:FAS6 FKN2:FKO6 FUJ2:FUK6 GEF2:GEG6 GOB2:GOC6 GXX2:GXY6 HHT2:HHU6 HRP2:HRQ6 IBL2:IBM6 ILH2:ILI6 IVD2:IVE6 JEZ2:JFA6 JOV2:JOW6 JYR2:JYS6 KIN2:KIO6 KSJ2:KSK6 LCF2:LCG6 LMB2:LMC6 LVX2:LVY6 MFT2:MFU6 MPP2:MPQ6 MZL2:MZM6 NJH2:NJI6 NTD2:NTE6 OCZ2:ODA6 OMV2:OMW6 OWR2:OWS6 PGN2:PGO6 PQJ2:PQK6 QAF2:QAG6 QKB2:QKC6 QTX2:QTY6 RDT2:RDU6 RNP2:RNQ6 RXL2:RXM6 SHH2:SHI6 SRD2:SRE6 TAZ2:TBA6 TKV2:TKW6 TUR2:TUS6 UEN2:UEO6 UOJ2:UOK6 UYF2:UYG6 VIB2:VIC6 VRX2:VRY6 WBT2:WBU6 WLP2:WLQ6 WVL2:WVM6 C65521:D65521 IZ65521:JA65521 SV65521:SW65521 ACR65521:ACS65521 AMN65521:AMO65521 AWJ65521:AWK65521 BGF65521:BGG65521 BQB65521:BQC65521 BZX65521:BZY65521 CJT65521:CJU65521 CTP65521:CTQ65521 DDL65521:DDM65521 DNH65521:DNI65521 DXD65521:DXE65521 EGZ65521:EHA65521 EQV65521:EQW65521 FAR65521:FAS65521 FKN65521:FKO65521 FUJ65521:FUK65521 GEF65521:GEG65521 GOB65521:GOC65521 GXX65521:GXY65521 HHT65521:HHU65521 HRP65521:HRQ65521 IBL65521:IBM65521 ILH65521:ILI65521 IVD65521:IVE65521 JEZ65521:JFA65521 JOV65521:JOW65521 JYR65521:JYS65521 KIN65521:KIO65521 KSJ65521:KSK65521 LCF65521:LCG65521 LMB65521:LMC65521 LVX65521:LVY65521 MFT65521:MFU65521 MPP65521:MPQ65521 MZL65521:MZM65521 NJH65521:NJI65521 NTD65521:NTE65521 OCZ65521:ODA65521 OMV65521:OMW65521 OWR65521:OWS65521 PGN65521:PGO65521 PQJ65521:PQK65521 QAF65521:QAG65521 QKB65521:QKC65521 QTX65521:QTY65521 RDT65521:RDU65521 RNP65521:RNQ65521 RXL65521:RXM65521 SHH65521:SHI65521 SRD65521:SRE65521 TAZ65521:TBA65521 TKV65521:TKW65521 TUR65521:TUS65521 UEN65521:UEO65521 UOJ65521:UOK65521 UYF65521:UYG65521 VIB65521:VIC65521 VRX65521:VRY65521 WBT65521:WBU65521 WLP65521:WLQ65521 WVL65521:WVM65521 C131057:D131057 IZ131057:JA131057 SV131057:SW131057 ACR131057:ACS131057 AMN131057:AMO131057 AWJ131057:AWK131057 BGF131057:BGG131057 BQB131057:BQC131057 BZX131057:BZY131057 CJT131057:CJU131057 CTP131057:CTQ131057 DDL131057:DDM131057 DNH131057:DNI131057 DXD131057:DXE131057 EGZ131057:EHA131057 EQV131057:EQW131057 FAR131057:FAS131057 FKN131057:FKO131057 FUJ131057:FUK131057 GEF131057:GEG131057 GOB131057:GOC131057 GXX131057:GXY131057 HHT131057:HHU131057 HRP131057:HRQ131057 IBL131057:IBM131057 ILH131057:ILI131057 IVD131057:IVE131057 JEZ131057:JFA131057 JOV131057:JOW131057 JYR131057:JYS131057 KIN131057:KIO131057 KSJ131057:KSK131057 LCF131057:LCG131057 LMB131057:LMC131057 LVX131057:LVY131057 MFT131057:MFU131057 MPP131057:MPQ131057 MZL131057:MZM131057 NJH131057:NJI131057 NTD131057:NTE131057 OCZ131057:ODA131057 OMV131057:OMW131057 OWR131057:OWS131057 PGN131057:PGO131057 PQJ131057:PQK131057 QAF131057:QAG131057 QKB131057:QKC131057 QTX131057:QTY131057 RDT131057:RDU131057 RNP131057:RNQ131057 RXL131057:RXM131057 SHH131057:SHI131057 SRD131057:SRE131057 TAZ131057:TBA131057 TKV131057:TKW131057 TUR131057:TUS131057 UEN131057:UEO131057 UOJ131057:UOK131057 UYF131057:UYG131057 VIB131057:VIC131057 VRX131057:VRY131057 WBT131057:WBU131057 WLP131057:WLQ131057 WVL131057:WVM131057 C196593:D196593 IZ196593:JA196593 SV196593:SW196593 ACR196593:ACS196593 AMN196593:AMO196593 AWJ196593:AWK196593 BGF196593:BGG196593 BQB196593:BQC196593 BZX196593:BZY196593 CJT196593:CJU196593 CTP196593:CTQ196593 DDL196593:DDM196593 DNH196593:DNI196593 DXD196593:DXE196593 EGZ196593:EHA196593 EQV196593:EQW196593 FAR196593:FAS196593 FKN196593:FKO196593 FUJ196593:FUK196593 GEF196593:GEG196593 GOB196593:GOC196593 GXX196593:GXY196593 HHT196593:HHU196593 HRP196593:HRQ196593 IBL196593:IBM196593 ILH196593:ILI196593 IVD196593:IVE196593 JEZ196593:JFA196593 JOV196593:JOW196593 JYR196593:JYS196593 KIN196593:KIO196593 KSJ196593:KSK196593 LCF196593:LCG196593 LMB196593:LMC196593 LVX196593:LVY196593 MFT196593:MFU196593 MPP196593:MPQ196593 MZL196593:MZM196593 NJH196593:NJI196593 NTD196593:NTE196593 OCZ196593:ODA196593 OMV196593:OMW196593 OWR196593:OWS196593 PGN196593:PGO196593 PQJ196593:PQK196593 QAF196593:QAG196593 QKB196593:QKC196593 QTX196593:QTY196593 RDT196593:RDU196593 RNP196593:RNQ196593 RXL196593:RXM196593 SHH196593:SHI196593 SRD196593:SRE196593 TAZ196593:TBA196593 TKV196593:TKW196593 TUR196593:TUS196593 UEN196593:UEO196593 UOJ196593:UOK196593 UYF196593:UYG196593 VIB196593:VIC196593 VRX196593:VRY196593 WBT196593:WBU196593 WLP196593:WLQ196593 WVL196593:WVM196593 C262129:D262129 IZ262129:JA262129 SV262129:SW262129 ACR262129:ACS262129 AMN262129:AMO262129 AWJ262129:AWK262129 BGF262129:BGG262129 BQB262129:BQC262129 BZX262129:BZY262129 CJT262129:CJU262129 CTP262129:CTQ262129 DDL262129:DDM262129 DNH262129:DNI262129 DXD262129:DXE262129 EGZ262129:EHA262129 EQV262129:EQW262129 FAR262129:FAS262129 FKN262129:FKO262129 FUJ262129:FUK262129 GEF262129:GEG262129 GOB262129:GOC262129 GXX262129:GXY262129 HHT262129:HHU262129 HRP262129:HRQ262129 IBL262129:IBM262129 ILH262129:ILI262129 IVD262129:IVE262129 JEZ262129:JFA262129 JOV262129:JOW262129 JYR262129:JYS262129 KIN262129:KIO262129 KSJ262129:KSK262129 LCF262129:LCG262129 LMB262129:LMC262129 LVX262129:LVY262129 MFT262129:MFU262129 MPP262129:MPQ262129 MZL262129:MZM262129 NJH262129:NJI262129 NTD262129:NTE262129 OCZ262129:ODA262129 OMV262129:OMW262129 OWR262129:OWS262129 PGN262129:PGO262129 PQJ262129:PQK262129 QAF262129:QAG262129 QKB262129:QKC262129 QTX262129:QTY262129 RDT262129:RDU262129 RNP262129:RNQ262129 RXL262129:RXM262129 SHH262129:SHI262129 SRD262129:SRE262129 TAZ262129:TBA262129 TKV262129:TKW262129 TUR262129:TUS262129 UEN262129:UEO262129 UOJ262129:UOK262129 UYF262129:UYG262129 VIB262129:VIC262129 VRX262129:VRY262129 WBT262129:WBU262129 WLP262129:WLQ262129 WVL262129:WVM262129 C327665:D327665 IZ327665:JA327665 SV327665:SW327665 ACR327665:ACS327665 AMN327665:AMO327665 AWJ327665:AWK327665 BGF327665:BGG327665 BQB327665:BQC327665 BZX327665:BZY327665 CJT327665:CJU327665 CTP327665:CTQ327665 DDL327665:DDM327665 DNH327665:DNI327665 DXD327665:DXE327665 EGZ327665:EHA327665 EQV327665:EQW327665 FAR327665:FAS327665 FKN327665:FKO327665 FUJ327665:FUK327665 GEF327665:GEG327665 GOB327665:GOC327665 GXX327665:GXY327665 HHT327665:HHU327665 HRP327665:HRQ327665 IBL327665:IBM327665 ILH327665:ILI327665 IVD327665:IVE327665 JEZ327665:JFA327665 JOV327665:JOW327665 JYR327665:JYS327665 KIN327665:KIO327665 KSJ327665:KSK327665 LCF327665:LCG327665 LMB327665:LMC327665 LVX327665:LVY327665 MFT327665:MFU327665 MPP327665:MPQ327665 MZL327665:MZM327665 NJH327665:NJI327665 NTD327665:NTE327665 OCZ327665:ODA327665 OMV327665:OMW327665 OWR327665:OWS327665 PGN327665:PGO327665 PQJ327665:PQK327665 QAF327665:QAG327665 QKB327665:QKC327665 QTX327665:QTY327665 RDT327665:RDU327665 RNP327665:RNQ327665 RXL327665:RXM327665 SHH327665:SHI327665 SRD327665:SRE327665 TAZ327665:TBA327665 TKV327665:TKW327665 TUR327665:TUS327665 UEN327665:UEO327665 UOJ327665:UOK327665 UYF327665:UYG327665 VIB327665:VIC327665 VRX327665:VRY327665 WBT327665:WBU327665 WLP327665:WLQ327665 WVL327665:WVM327665 C393201:D393201 IZ393201:JA393201 SV393201:SW393201 ACR393201:ACS393201 AMN393201:AMO393201 AWJ393201:AWK393201 BGF393201:BGG393201 BQB393201:BQC393201 BZX393201:BZY393201 CJT393201:CJU393201 CTP393201:CTQ393201 DDL393201:DDM393201 DNH393201:DNI393201 DXD393201:DXE393201 EGZ393201:EHA393201 EQV393201:EQW393201 FAR393201:FAS393201 FKN393201:FKO393201 FUJ393201:FUK393201 GEF393201:GEG393201 GOB393201:GOC393201 GXX393201:GXY393201 HHT393201:HHU393201 HRP393201:HRQ393201 IBL393201:IBM393201 ILH393201:ILI393201 IVD393201:IVE393201 JEZ393201:JFA393201 JOV393201:JOW393201 JYR393201:JYS393201 KIN393201:KIO393201 KSJ393201:KSK393201 LCF393201:LCG393201 LMB393201:LMC393201 LVX393201:LVY393201 MFT393201:MFU393201 MPP393201:MPQ393201 MZL393201:MZM393201 NJH393201:NJI393201 NTD393201:NTE393201 OCZ393201:ODA393201 OMV393201:OMW393201 OWR393201:OWS393201 PGN393201:PGO393201 PQJ393201:PQK393201 QAF393201:QAG393201 QKB393201:QKC393201 QTX393201:QTY393201 RDT393201:RDU393201 RNP393201:RNQ393201 RXL393201:RXM393201 SHH393201:SHI393201 SRD393201:SRE393201 TAZ393201:TBA393201 TKV393201:TKW393201 TUR393201:TUS393201 UEN393201:UEO393201 UOJ393201:UOK393201 UYF393201:UYG393201 VIB393201:VIC393201 VRX393201:VRY393201 WBT393201:WBU393201 WLP393201:WLQ393201 WVL393201:WVM393201 C458737:D458737 IZ458737:JA458737 SV458737:SW458737 ACR458737:ACS458737 AMN458737:AMO458737 AWJ458737:AWK458737 BGF458737:BGG458737 BQB458737:BQC458737 BZX458737:BZY458737 CJT458737:CJU458737 CTP458737:CTQ458737 DDL458737:DDM458737 DNH458737:DNI458737 DXD458737:DXE458737 EGZ458737:EHA458737 EQV458737:EQW458737 FAR458737:FAS458737 FKN458737:FKO458737 FUJ458737:FUK458737 GEF458737:GEG458737 GOB458737:GOC458737 GXX458737:GXY458737 HHT458737:HHU458737 HRP458737:HRQ458737 IBL458737:IBM458737 ILH458737:ILI458737 IVD458737:IVE458737 JEZ458737:JFA458737 JOV458737:JOW458737 JYR458737:JYS458737 KIN458737:KIO458737 KSJ458737:KSK458737 LCF458737:LCG458737 LMB458737:LMC458737 LVX458737:LVY458737 MFT458737:MFU458737 MPP458737:MPQ458737 MZL458737:MZM458737 NJH458737:NJI458737 NTD458737:NTE458737 OCZ458737:ODA458737 OMV458737:OMW458737 OWR458737:OWS458737 PGN458737:PGO458737 PQJ458737:PQK458737 QAF458737:QAG458737 QKB458737:QKC458737 QTX458737:QTY458737 RDT458737:RDU458737 RNP458737:RNQ458737 RXL458737:RXM458737 SHH458737:SHI458737 SRD458737:SRE458737 TAZ458737:TBA458737 TKV458737:TKW458737 TUR458737:TUS458737 UEN458737:UEO458737 UOJ458737:UOK458737 UYF458737:UYG458737 VIB458737:VIC458737 VRX458737:VRY458737 WBT458737:WBU458737 WLP458737:WLQ458737 WVL458737:WVM458737 C524273:D524273 IZ524273:JA524273 SV524273:SW524273 ACR524273:ACS524273 AMN524273:AMO524273 AWJ524273:AWK524273 BGF524273:BGG524273 BQB524273:BQC524273 BZX524273:BZY524273 CJT524273:CJU524273 CTP524273:CTQ524273 DDL524273:DDM524273 DNH524273:DNI524273 DXD524273:DXE524273 EGZ524273:EHA524273 EQV524273:EQW524273 FAR524273:FAS524273 FKN524273:FKO524273 FUJ524273:FUK524273 GEF524273:GEG524273 GOB524273:GOC524273 GXX524273:GXY524273 HHT524273:HHU524273 HRP524273:HRQ524273 IBL524273:IBM524273 ILH524273:ILI524273 IVD524273:IVE524273 JEZ524273:JFA524273 JOV524273:JOW524273 JYR524273:JYS524273 KIN524273:KIO524273 KSJ524273:KSK524273 LCF524273:LCG524273 LMB524273:LMC524273 LVX524273:LVY524273 MFT524273:MFU524273 MPP524273:MPQ524273 MZL524273:MZM524273 NJH524273:NJI524273 NTD524273:NTE524273 OCZ524273:ODA524273 OMV524273:OMW524273 OWR524273:OWS524273 PGN524273:PGO524273 PQJ524273:PQK524273 QAF524273:QAG524273 QKB524273:QKC524273 QTX524273:QTY524273 RDT524273:RDU524273 RNP524273:RNQ524273 RXL524273:RXM524273 SHH524273:SHI524273 SRD524273:SRE524273 TAZ524273:TBA524273 TKV524273:TKW524273 TUR524273:TUS524273 UEN524273:UEO524273 UOJ524273:UOK524273 UYF524273:UYG524273 VIB524273:VIC524273 VRX524273:VRY524273 WBT524273:WBU524273 WLP524273:WLQ524273 WVL524273:WVM524273 C589809:D589809 IZ589809:JA589809 SV589809:SW589809 ACR589809:ACS589809 AMN589809:AMO589809 AWJ589809:AWK589809 BGF589809:BGG589809 BQB589809:BQC589809 BZX589809:BZY589809 CJT589809:CJU589809 CTP589809:CTQ589809 DDL589809:DDM589809 DNH589809:DNI589809 DXD589809:DXE589809 EGZ589809:EHA589809 EQV589809:EQW589809 FAR589809:FAS589809 FKN589809:FKO589809 FUJ589809:FUK589809 GEF589809:GEG589809 GOB589809:GOC589809 GXX589809:GXY589809 HHT589809:HHU589809 HRP589809:HRQ589809 IBL589809:IBM589809 ILH589809:ILI589809 IVD589809:IVE589809 JEZ589809:JFA589809 JOV589809:JOW589809 JYR589809:JYS589809 KIN589809:KIO589809 KSJ589809:KSK589809 LCF589809:LCG589809 LMB589809:LMC589809 LVX589809:LVY589809 MFT589809:MFU589809 MPP589809:MPQ589809 MZL589809:MZM589809 NJH589809:NJI589809 NTD589809:NTE589809 OCZ589809:ODA589809 OMV589809:OMW589809 OWR589809:OWS589809 PGN589809:PGO589809 PQJ589809:PQK589809 QAF589809:QAG589809 QKB589809:QKC589809 QTX589809:QTY589809 RDT589809:RDU589809 RNP589809:RNQ589809 RXL589809:RXM589809 SHH589809:SHI589809 SRD589809:SRE589809 TAZ589809:TBA589809 TKV589809:TKW589809 TUR589809:TUS589809 UEN589809:UEO589809 UOJ589809:UOK589809 UYF589809:UYG589809 VIB589809:VIC589809 VRX589809:VRY589809 WBT589809:WBU589809 WLP589809:WLQ589809 WVL589809:WVM589809 C655345:D655345 IZ655345:JA655345 SV655345:SW655345 ACR655345:ACS655345 AMN655345:AMO655345 AWJ655345:AWK655345 BGF655345:BGG655345 BQB655345:BQC655345 BZX655345:BZY655345 CJT655345:CJU655345 CTP655345:CTQ655345 DDL655345:DDM655345 DNH655345:DNI655345 DXD655345:DXE655345 EGZ655345:EHA655345 EQV655345:EQW655345 FAR655345:FAS655345 FKN655345:FKO655345 FUJ655345:FUK655345 GEF655345:GEG655345 GOB655345:GOC655345 GXX655345:GXY655345 HHT655345:HHU655345 HRP655345:HRQ655345 IBL655345:IBM655345 ILH655345:ILI655345 IVD655345:IVE655345 JEZ655345:JFA655345 JOV655345:JOW655345 JYR655345:JYS655345 KIN655345:KIO655345 KSJ655345:KSK655345 LCF655345:LCG655345 LMB655345:LMC655345 LVX655345:LVY655345 MFT655345:MFU655345 MPP655345:MPQ655345 MZL655345:MZM655345 NJH655345:NJI655345 NTD655345:NTE655345 OCZ655345:ODA655345 OMV655345:OMW655345 OWR655345:OWS655345 PGN655345:PGO655345 PQJ655345:PQK655345 QAF655345:QAG655345 QKB655345:QKC655345 QTX655345:QTY655345 RDT655345:RDU655345 RNP655345:RNQ655345 RXL655345:RXM655345 SHH655345:SHI655345 SRD655345:SRE655345 TAZ655345:TBA655345 TKV655345:TKW655345 TUR655345:TUS655345 UEN655345:UEO655345 UOJ655345:UOK655345 UYF655345:UYG655345 VIB655345:VIC655345 VRX655345:VRY655345 WBT655345:WBU655345 WLP655345:WLQ655345 WVL655345:WVM655345 C720881:D720881 IZ720881:JA720881 SV720881:SW720881 ACR720881:ACS720881 AMN720881:AMO720881 AWJ720881:AWK720881 BGF720881:BGG720881 BQB720881:BQC720881 BZX720881:BZY720881 CJT720881:CJU720881 CTP720881:CTQ720881 DDL720881:DDM720881 DNH720881:DNI720881 DXD720881:DXE720881 EGZ720881:EHA720881 EQV720881:EQW720881 FAR720881:FAS720881 FKN720881:FKO720881 FUJ720881:FUK720881 GEF720881:GEG720881 GOB720881:GOC720881 GXX720881:GXY720881 HHT720881:HHU720881 HRP720881:HRQ720881 IBL720881:IBM720881 ILH720881:ILI720881 IVD720881:IVE720881 JEZ720881:JFA720881 JOV720881:JOW720881 JYR720881:JYS720881 KIN720881:KIO720881 KSJ720881:KSK720881 LCF720881:LCG720881 LMB720881:LMC720881 LVX720881:LVY720881 MFT720881:MFU720881 MPP720881:MPQ720881 MZL720881:MZM720881 NJH720881:NJI720881 NTD720881:NTE720881 OCZ720881:ODA720881 OMV720881:OMW720881 OWR720881:OWS720881 PGN720881:PGO720881 PQJ720881:PQK720881 QAF720881:QAG720881 QKB720881:QKC720881 QTX720881:QTY720881 RDT720881:RDU720881 RNP720881:RNQ720881 RXL720881:RXM720881 SHH720881:SHI720881 SRD720881:SRE720881 TAZ720881:TBA720881 TKV720881:TKW720881 TUR720881:TUS720881 UEN720881:UEO720881 UOJ720881:UOK720881 UYF720881:UYG720881 VIB720881:VIC720881 VRX720881:VRY720881 WBT720881:WBU720881 WLP720881:WLQ720881 WVL720881:WVM720881 C786417:D786417 IZ786417:JA786417 SV786417:SW786417 ACR786417:ACS786417 AMN786417:AMO786417 AWJ786417:AWK786417 BGF786417:BGG786417 BQB786417:BQC786417 BZX786417:BZY786417 CJT786417:CJU786417 CTP786417:CTQ786417 DDL786417:DDM786417 DNH786417:DNI786417 DXD786417:DXE786417 EGZ786417:EHA786417 EQV786417:EQW786417 FAR786417:FAS786417 FKN786417:FKO786417 FUJ786417:FUK786417 GEF786417:GEG786417 GOB786417:GOC786417 GXX786417:GXY786417 HHT786417:HHU786417 HRP786417:HRQ786417 IBL786417:IBM786417 ILH786417:ILI786417 IVD786417:IVE786417 JEZ786417:JFA786417 JOV786417:JOW786417 JYR786417:JYS786417 KIN786417:KIO786417 KSJ786417:KSK786417 LCF786417:LCG786417 LMB786417:LMC786417 LVX786417:LVY786417 MFT786417:MFU786417 MPP786417:MPQ786417 MZL786417:MZM786417 NJH786417:NJI786417 NTD786417:NTE786417 OCZ786417:ODA786417 OMV786417:OMW786417 OWR786417:OWS786417 PGN786417:PGO786417 PQJ786417:PQK786417 QAF786417:QAG786417 QKB786417:QKC786417 QTX786417:QTY786417 RDT786417:RDU786417 RNP786417:RNQ786417 RXL786417:RXM786417 SHH786417:SHI786417 SRD786417:SRE786417 TAZ786417:TBA786417 TKV786417:TKW786417 TUR786417:TUS786417 UEN786417:UEO786417 UOJ786417:UOK786417 UYF786417:UYG786417 VIB786417:VIC786417 VRX786417:VRY786417 WBT786417:WBU786417 WLP786417:WLQ786417 WVL786417:WVM786417 C851953:D851953 IZ851953:JA851953 SV851953:SW851953 ACR851953:ACS851953 AMN851953:AMO851953 AWJ851953:AWK851953 BGF851953:BGG851953 BQB851953:BQC851953 BZX851953:BZY851953 CJT851953:CJU851953 CTP851953:CTQ851953 DDL851953:DDM851953 DNH851953:DNI851953 DXD851953:DXE851953 EGZ851953:EHA851953 EQV851953:EQW851953 FAR851953:FAS851953 FKN851953:FKO851953 FUJ851953:FUK851953 GEF851953:GEG851953 GOB851953:GOC851953 GXX851953:GXY851953 HHT851953:HHU851953 HRP851953:HRQ851953 IBL851953:IBM851953 ILH851953:ILI851953 IVD851953:IVE851953 JEZ851953:JFA851953 JOV851953:JOW851953 JYR851953:JYS851953 KIN851953:KIO851953 KSJ851953:KSK851953 LCF851953:LCG851953 LMB851953:LMC851953 LVX851953:LVY851953 MFT851953:MFU851953 MPP851953:MPQ851953 MZL851953:MZM851953 NJH851953:NJI851953 NTD851953:NTE851953 OCZ851953:ODA851953 OMV851953:OMW851953 OWR851953:OWS851953 PGN851953:PGO851953 PQJ851953:PQK851953 QAF851953:QAG851953 QKB851953:QKC851953 QTX851953:QTY851953 RDT851953:RDU851953 RNP851953:RNQ851953 RXL851953:RXM851953 SHH851953:SHI851953 SRD851953:SRE851953 TAZ851953:TBA851953 TKV851953:TKW851953 TUR851953:TUS851953 UEN851953:UEO851953 UOJ851953:UOK851953 UYF851953:UYG851953 VIB851953:VIC851953 VRX851953:VRY851953 WBT851953:WBU851953 WLP851953:WLQ851953 WVL851953:WVM851953 C917489:D917489 IZ917489:JA917489 SV917489:SW917489 ACR917489:ACS917489 AMN917489:AMO917489 AWJ917489:AWK917489 BGF917489:BGG917489 BQB917489:BQC917489 BZX917489:BZY917489 CJT917489:CJU917489 CTP917489:CTQ917489 DDL917489:DDM917489 DNH917489:DNI917489 DXD917489:DXE917489 EGZ917489:EHA917489 EQV917489:EQW917489 FAR917489:FAS917489 FKN917489:FKO917489 FUJ917489:FUK917489 GEF917489:GEG917489 GOB917489:GOC917489 GXX917489:GXY917489 HHT917489:HHU917489 HRP917489:HRQ917489 IBL917489:IBM917489 ILH917489:ILI917489 IVD917489:IVE917489 JEZ917489:JFA917489 JOV917489:JOW917489 JYR917489:JYS917489 KIN917489:KIO917489 KSJ917489:KSK917489 LCF917489:LCG917489 LMB917489:LMC917489 LVX917489:LVY917489 MFT917489:MFU917489 MPP917489:MPQ917489 MZL917489:MZM917489 NJH917489:NJI917489 NTD917489:NTE917489 OCZ917489:ODA917489 OMV917489:OMW917489 OWR917489:OWS917489 PGN917489:PGO917489 PQJ917489:PQK917489 QAF917489:QAG917489 QKB917489:QKC917489 QTX917489:QTY917489 RDT917489:RDU917489 RNP917489:RNQ917489 RXL917489:RXM917489 SHH917489:SHI917489 SRD917489:SRE917489 TAZ917489:TBA917489 TKV917489:TKW917489 TUR917489:TUS917489 UEN917489:UEO917489 UOJ917489:UOK917489 UYF917489:UYG917489 VIB917489:VIC917489 VRX917489:VRY917489 WBT917489:WBU917489 WLP917489:WLQ917489 WVL917489:WVM917489 C983025:D983025 IZ983025:JA983025 SV983025:SW983025 ACR983025:ACS983025 AMN983025:AMO983025 AWJ983025:AWK983025 BGF983025:BGG983025 BQB983025:BQC983025 BZX983025:BZY983025 CJT983025:CJU983025 CTP983025:CTQ983025 DDL983025:DDM983025 DNH983025:DNI983025 DXD983025:DXE983025 EGZ983025:EHA983025 EQV983025:EQW983025 FAR983025:FAS983025 FKN983025:FKO983025 FUJ983025:FUK983025 GEF983025:GEG983025 GOB983025:GOC983025 GXX983025:GXY983025 HHT983025:HHU983025 HRP983025:HRQ983025 IBL983025:IBM983025 ILH983025:ILI983025 IVD983025:IVE983025 JEZ983025:JFA983025 JOV983025:JOW983025 JYR983025:JYS983025 KIN983025:KIO983025 KSJ983025:KSK983025 LCF983025:LCG983025 LMB983025:LMC983025 LVX983025:LVY983025 MFT983025:MFU983025 MPP983025:MPQ983025 MZL983025:MZM983025 NJH983025:NJI983025 NTD983025:NTE983025 OCZ983025:ODA983025 OMV983025:OMW983025 OWR983025:OWS983025 PGN983025:PGO983025 PQJ983025:PQK983025 QAF983025:QAG983025 QKB983025:QKC983025 QTX983025:QTY983025 RDT983025:RDU983025 RNP983025:RNQ983025 RXL983025:RXM983025 SHH983025:SHI983025 SRD983025:SRE983025 TAZ983025:TBA983025 TKV983025:TKW983025 TUR983025:TUS983025 UEN983025:UEO983025 UOJ983025:UOK983025 UYF983025:UYG983025 VIB983025:VIC983025 VRX983025:VRY983025 WBT983025:WBU983025 WLP983025:WLQ983025 WVL983025:WVM983025 J65554:L65557 JG65554:JG65557 TC65554:TC65557 ACY65554:ACY65557 AMU65554:AMU65557 AWQ65554:AWQ65557 BGM65554:BGM65557 BQI65554:BQI65557 CAE65554:CAE65557 CKA65554:CKA65557 CTW65554:CTW65557 DDS65554:DDS65557 DNO65554:DNO65557 DXK65554:DXK65557 EHG65554:EHG65557 ERC65554:ERC65557 FAY65554:FAY65557 FKU65554:FKU65557 FUQ65554:FUQ65557 GEM65554:GEM65557 GOI65554:GOI65557 GYE65554:GYE65557 HIA65554:HIA65557 HRW65554:HRW65557 IBS65554:IBS65557 ILO65554:ILO65557 IVK65554:IVK65557 JFG65554:JFG65557 JPC65554:JPC65557 JYY65554:JYY65557 KIU65554:KIU65557 KSQ65554:KSQ65557 LCM65554:LCM65557 LMI65554:LMI65557 LWE65554:LWE65557 MGA65554:MGA65557 MPW65554:MPW65557 MZS65554:MZS65557 NJO65554:NJO65557 NTK65554:NTK65557 ODG65554:ODG65557 ONC65554:ONC65557 OWY65554:OWY65557 PGU65554:PGU65557 PQQ65554:PQQ65557 QAM65554:QAM65557 QKI65554:QKI65557 QUE65554:QUE65557 REA65554:REA65557 RNW65554:RNW65557 RXS65554:RXS65557 SHO65554:SHO65557 SRK65554:SRK65557 TBG65554:TBG65557 TLC65554:TLC65557 TUY65554:TUY65557 UEU65554:UEU65557 UOQ65554:UOQ65557 UYM65554:UYM65557 VII65554:VII65557 VSE65554:VSE65557 WCA65554:WCA65557 WLW65554:WLW65557 WVS65554:WVS65557 J131090:L131093 JG131090:JG131093 TC131090:TC131093 ACY131090:ACY131093 AMU131090:AMU131093 AWQ131090:AWQ131093 BGM131090:BGM131093 BQI131090:BQI131093 CAE131090:CAE131093 CKA131090:CKA131093 CTW131090:CTW131093 DDS131090:DDS131093 DNO131090:DNO131093 DXK131090:DXK131093 EHG131090:EHG131093 ERC131090:ERC131093 FAY131090:FAY131093 FKU131090:FKU131093 FUQ131090:FUQ131093 GEM131090:GEM131093 GOI131090:GOI131093 GYE131090:GYE131093 HIA131090:HIA131093 HRW131090:HRW131093 IBS131090:IBS131093 ILO131090:ILO131093 IVK131090:IVK131093 JFG131090:JFG131093 JPC131090:JPC131093 JYY131090:JYY131093 KIU131090:KIU131093 KSQ131090:KSQ131093 LCM131090:LCM131093 LMI131090:LMI131093 LWE131090:LWE131093 MGA131090:MGA131093 MPW131090:MPW131093 MZS131090:MZS131093 NJO131090:NJO131093 NTK131090:NTK131093 ODG131090:ODG131093 ONC131090:ONC131093 OWY131090:OWY131093 PGU131090:PGU131093 PQQ131090:PQQ131093 QAM131090:QAM131093 QKI131090:QKI131093 QUE131090:QUE131093 REA131090:REA131093 RNW131090:RNW131093 RXS131090:RXS131093 SHO131090:SHO131093 SRK131090:SRK131093 TBG131090:TBG131093 TLC131090:TLC131093 TUY131090:TUY131093 UEU131090:UEU131093 UOQ131090:UOQ131093 UYM131090:UYM131093 VII131090:VII131093 VSE131090:VSE131093 WCA131090:WCA131093 WLW131090:WLW131093 WVS131090:WVS131093 J196626:L196629 JG196626:JG196629 TC196626:TC196629 ACY196626:ACY196629 AMU196626:AMU196629 AWQ196626:AWQ196629 BGM196626:BGM196629 BQI196626:BQI196629 CAE196626:CAE196629 CKA196626:CKA196629 CTW196626:CTW196629 DDS196626:DDS196629 DNO196626:DNO196629 DXK196626:DXK196629 EHG196626:EHG196629 ERC196626:ERC196629 FAY196626:FAY196629 FKU196626:FKU196629 FUQ196626:FUQ196629 GEM196626:GEM196629 GOI196626:GOI196629 GYE196626:GYE196629 HIA196626:HIA196629 HRW196626:HRW196629 IBS196626:IBS196629 ILO196626:ILO196629 IVK196626:IVK196629 JFG196626:JFG196629 JPC196626:JPC196629 JYY196626:JYY196629 KIU196626:KIU196629 KSQ196626:KSQ196629 LCM196626:LCM196629 LMI196626:LMI196629 LWE196626:LWE196629 MGA196626:MGA196629 MPW196626:MPW196629 MZS196626:MZS196629 NJO196626:NJO196629 NTK196626:NTK196629 ODG196626:ODG196629 ONC196626:ONC196629 OWY196626:OWY196629 PGU196626:PGU196629 PQQ196626:PQQ196629 QAM196626:QAM196629 QKI196626:QKI196629 QUE196626:QUE196629 REA196626:REA196629 RNW196626:RNW196629 RXS196626:RXS196629 SHO196626:SHO196629 SRK196626:SRK196629 TBG196626:TBG196629 TLC196626:TLC196629 TUY196626:TUY196629 UEU196626:UEU196629 UOQ196626:UOQ196629 UYM196626:UYM196629 VII196626:VII196629 VSE196626:VSE196629 WCA196626:WCA196629 WLW196626:WLW196629 WVS196626:WVS196629 J262162:L262165 JG262162:JG262165 TC262162:TC262165 ACY262162:ACY262165 AMU262162:AMU262165 AWQ262162:AWQ262165 BGM262162:BGM262165 BQI262162:BQI262165 CAE262162:CAE262165 CKA262162:CKA262165 CTW262162:CTW262165 DDS262162:DDS262165 DNO262162:DNO262165 DXK262162:DXK262165 EHG262162:EHG262165 ERC262162:ERC262165 FAY262162:FAY262165 FKU262162:FKU262165 FUQ262162:FUQ262165 GEM262162:GEM262165 GOI262162:GOI262165 GYE262162:GYE262165 HIA262162:HIA262165 HRW262162:HRW262165 IBS262162:IBS262165 ILO262162:ILO262165 IVK262162:IVK262165 JFG262162:JFG262165 JPC262162:JPC262165 JYY262162:JYY262165 KIU262162:KIU262165 KSQ262162:KSQ262165 LCM262162:LCM262165 LMI262162:LMI262165 LWE262162:LWE262165 MGA262162:MGA262165 MPW262162:MPW262165 MZS262162:MZS262165 NJO262162:NJO262165 NTK262162:NTK262165 ODG262162:ODG262165 ONC262162:ONC262165 OWY262162:OWY262165 PGU262162:PGU262165 PQQ262162:PQQ262165 QAM262162:QAM262165 QKI262162:QKI262165 QUE262162:QUE262165 REA262162:REA262165 RNW262162:RNW262165 RXS262162:RXS262165 SHO262162:SHO262165 SRK262162:SRK262165 TBG262162:TBG262165 TLC262162:TLC262165 TUY262162:TUY262165 UEU262162:UEU262165 UOQ262162:UOQ262165 UYM262162:UYM262165 VII262162:VII262165 VSE262162:VSE262165 WCA262162:WCA262165 WLW262162:WLW262165 WVS262162:WVS262165 J327698:L327701 JG327698:JG327701 TC327698:TC327701 ACY327698:ACY327701 AMU327698:AMU327701 AWQ327698:AWQ327701 BGM327698:BGM327701 BQI327698:BQI327701 CAE327698:CAE327701 CKA327698:CKA327701 CTW327698:CTW327701 DDS327698:DDS327701 DNO327698:DNO327701 DXK327698:DXK327701 EHG327698:EHG327701 ERC327698:ERC327701 FAY327698:FAY327701 FKU327698:FKU327701 FUQ327698:FUQ327701 GEM327698:GEM327701 GOI327698:GOI327701 GYE327698:GYE327701 HIA327698:HIA327701 HRW327698:HRW327701 IBS327698:IBS327701 ILO327698:ILO327701 IVK327698:IVK327701 JFG327698:JFG327701 JPC327698:JPC327701 JYY327698:JYY327701 KIU327698:KIU327701 KSQ327698:KSQ327701 LCM327698:LCM327701 LMI327698:LMI327701 LWE327698:LWE327701 MGA327698:MGA327701 MPW327698:MPW327701 MZS327698:MZS327701 NJO327698:NJO327701 NTK327698:NTK327701 ODG327698:ODG327701 ONC327698:ONC327701 OWY327698:OWY327701 PGU327698:PGU327701 PQQ327698:PQQ327701 QAM327698:QAM327701 QKI327698:QKI327701 QUE327698:QUE327701 REA327698:REA327701 RNW327698:RNW327701 RXS327698:RXS327701 SHO327698:SHO327701 SRK327698:SRK327701 TBG327698:TBG327701 TLC327698:TLC327701 TUY327698:TUY327701 UEU327698:UEU327701 UOQ327698:UOQ327701 UYM327698:UYM327701 VII327698:VII327701 VSE327698:VSE327701 WCA327698:WCA327701 WLW327698:WLW327701 WVS327698:WVS327701 J393234:L393237 JG393234:JG393237 TC393234:TC393237 ACY393234:ACY393237 AMU393234:AMU393237 AWQ393234:AWQ393237 BGM393234:BGM393237 BQI393234:BQI393237 CAE393234:CAE393237 CKA393234:CKA393237 CTW393234:CTW393237 DDS393234:DDS393237 DNO393234:DNO393237 DXK393234:DXK393237 EHG393234:EHG393237 ERC393234:ERC393237 FAY393234:FAY393237 FKU393234:FKU393237 FUQ393234:FUQ393237 GEM393234:GEM393237 GOI393234:GOI393237 GYE393234:GYE393237 HIA393234:HIA393237 HRW393234:HRW393237 IBS393234:IBS393237 ILO393234:ILO393237 IVK393234:IVK393237 JFG393234:JFG393237 JPC393234:JPC393237 JYY393234:JYY393237 KIU393234:KIU393237 KSQ393234:KSQ393237 LCM393234:LCM393237 LMI393234:LMI393237 LWE393234:LWE393237 MGA393234:MGA393237 MPW393234:MPW393237 MZS393234:MZS393237 NJO393234:NJO393237 NTK393234:NTK393237 ODG393234:ODG393237 ONC393234:ONC393237 OWY393234:OWY393237 PGU393234:PGU393237 PQQ393234:PQQ393237 QAM393234:QAM393237 QKI393234:QKI393237 QUE393234:QUE393237 REA393234:REA393237 RNW393234:RNW393237 RXS393234:RXS393237 SHO393234:SHO393237 SRK393234:SRK393237 TBG393234:TBG393237 TLC393234:TLC393237 TUY393234:TUY393237 UEU393234:UEU393237 UOQ393234:UOQ393237 UYM393234:UYM393237 VII393234:VII393237 VSE393234:VSE393237 WCA393234:WCA393237 WLW393234:WLW393237 WVS393234:WVS393237 J458770:L458773 JG458770:JG458773 TC458770:TC458773 ACY458770:ACY458773 AMU458770:AMU458773 AWQ458770:AWQ458773 BGM458770:BGM458773 BQI458770:BQI458773 CAE458770:CAE458773 CKA458770:CKA458773 CTW458770:CTW458773 DDS458770:DDS458773 DNO458770:DNO458773 DXK458770:DXK458773 EHG458770:EHG458773 ERC458770:ERC458773 FAY458770:FAY458773 FKU458770:FKU458773 FUQ458770:FUQ458773 GEM458770:GEM458773 GOI458770:GOI458773 GYE458770:GYE458773 HIA458770:HIA458773 HRW458770:HRW458773 IBS458770:IBS458773 ILO458770:ILO458773 IVK458770:IVK458773 JFG458770:JFG458773 JPC458770:JPC458773 JYY458770:JYY458773 KIU458770:KIU458773 KSQ458770:KSQ458773 LCM458770:LCM458773 LMI458770:LMI458773 LWE458770:LWE458773 MGA458770:MGA458773 MPW458770:MPW458773 MZS458770:MZS458773 NJO458770:NJO458773 NTK458770:NTK458773 ODG458770:ODG458773 ONC458770:ONC458773 OWY458770:OWY458773 PGU458770:PGU458773 PQQ458770:PQQ458773 QAM458770:QAM458773 QKI458770:QKI458773 QUE458770:QUE458773 REA458770:REA458773 RNW458770:RNW458773 RXS458770:RXS458773 SHO458770:SHO458773 SRK458770:SRK458773 TBG458770:TBG458773 TLC458770:TLC458773 TUY458770:TUY458773 UEU458770:UEU458773 UOQ458770:UOQ458773 UYM458770:UYM458773 VII458770:VII458773 VSE458770:VSE458773 WCA458770:WCA458773 WLW458770:WLW458773 WVS458770:WVS458773 J524306:L524309 JG524306:JG524309 TC524306:TC524309 ACY524306:ACY524309 AMU524306:AMU524309 AWQ524306:AWQ524309 BGM524306:BGM524309 BQI524306:BQI524309 CAE524306:CAE524309 CKA524306:CKA524309 CTW524306:CTW524309 DDS524306:DDS524309 DNO524306:DNO524309 DXK524306:DXK524309 EHG524306:EHG524309 ERC524306:ERC524309 FAY524306:FAY524309 FKU524306:FKU524309 FUQ524306:FUQ524309 GEM524306:GEM524309 GOI524306:GOI524309 GYE524306:GYE524309 HIA524306:HIA524309 HRW524306:HRW524309 IBS524306:IBS524309 ILO524306:ILO524309 IVK524306:IVK524309 JFG524306:JFG524309 JPC524306:JPC524309 JYY524306:JYY524309 KIU524306:KIU524309 KSQ524306:KSQ524309 LCM524306:LCM524309 LMI524306:LMI524309 LWE524306:LWE524309 MGA524306:MGA524309 MPW524306:MPW524309 MZS524306:MZS524309 NJO524306:NJO524309 NTK524306:NTK524309 ODG524306:ODG524309 ONC524306:ONC524309 OWY524306:OWY524309 PGU524306:PGU524309 PQQ524306:PQQ524309 QAM524306:QAM524309 QKI524306:QKI524309 QUE524306:QUE524309 REA524306:REA524309 RNW524306:RNW524309 RXS524306:RXS524309 SHO524306:SHO524309 SRK524306:SRK524309 TBG524306:TBG524309 TLC524306:TLC524309 TUY524306:TUY524309 UEU524306:UEU524309 UOQ524306:UOQ524309 UYM524306:UYM524309 VII524306:VII524309 VSE524306:VSE524309 WCA524306:WCA524309 WLW524306:WLW524309 WVS524306:WVS524309 J589842:L589845 JG589842:JG589845 TC589842:TC589845 ACY589842:ACY589845 AMU589842:AMU589845 AWQ589842:AWQ589845 BGM589842:BGM589845 BQI589842:BQI589845 CAE589842:CAE589845 CKA589842:CKA589845 CTW589842:CTW589845 DDS589842:DDS589845 DNO589842:DNO589845 DXK589842:DXK589845 EHG589842:EHG589845 ERC589842:ERC589845 FAY589842:FAY589845 FKU589842:FKU589845 FUQ589842:FUQ589845 GEM589842:GEM589845 GOI589842:GOI589845 GYE589842:GYE589845 HIA589842:HIA589845 HRW589842:HRW589845 IBS589842:IBS589845 ILO589842:ILO589845 IVK589842:IVK589845 JFG589842:JFG589845 JPC589842:JPC589845 JYY589842:JYY589845 KIU589842:KIU589845 KSQ589842:KSQ589845 LCM589842:LCM589845 LMI589842:LMI589845 LWE589842:LWE589845 MGA589842:MGA589845 MPW589842:MPW589845 MZS589842:MZS589845 NJO589842:NJO589845 NTK589842:NTK589845 ODG589842:ODG589845 ONC589842:ONC589845 OWY589842:OWY589845 PGU589842:PGU589845 PQQ589842:PQQ589845 QAM589842:QAM589845 QKI589842:QKI589845 QUE589842:QUE589845 REA589842:REA589845 RNW589842:RNW589845 RXS589842:RXS589845 SHO589842:SHO589845 SRK589842:SRK589845 TBG589842:TBG589845 TLC589842:TLC589845 TUY589842:TUY589845 UEU589842:UEU589845 UOQ589842:UOQ589845 UYM589842:UYM589845 VII589842:VII589845 VSE589842:VSE589845 WCA589842:WCA589845 WLW589842:WLW589845 WVS589842:WVS589845 J655378:L655381 JG655378:JG655381 TC655378:TC655381 ACY655378:ACY655381 AMU655378:AMU655381 AWQ655378:AWQ655381 BGM655378:BGM655381 BQI655378:BQI655381 CAE655378:CAE655381 CKA655378:CKA655381 CTW655378:CTW655381 DDS655378:DDS655381 DNO655378:DNO655381 DXK655378:DXK655381 EHG655378:EHG655381 ERC655378:ERC655381 FAY655378:FAY655381 FKU655378:FKU655381 FUQ655378:FUQ655381 GEM655378:GEM655381 GOI655378:GOI655381 GYE655378:GYE655381 HIA655378:HIA655381 HRW655378:HRW655381 IBS655378:IBS655381 ILO655378:ILO655381 IVK655378:IVK655381 JFG655378:JFG655381 JPC655378:JPC655381 JYY655378:JYY655381 KIU655378:KIU655381 KSQ655378:KSQ655381 LCM655378:LCM655381 LMI655378:LMI655381 LWE655378:LWE655381 MGA655378:MGA655381 MPW655378:MPW655381 MZS655378:MZS655381 NJO655378:NJO655381 NTK655378:NTK655381 ODG655378:ODG655381 ONC655378:ONC655381 OWY655378:OWY655381 PGU655378:PGU655381 PQQ655378:PQQ655381 QAM655378:QAM655381 QKI655378:QKI655381 QUE655378:QUE655381 REA655378:REA655381 RNW655378:RNW655381 RXS655378:RXS655381 SHO655378:SHO655381 SRK655378:SRK655381 TBG655378:TBG655381 TLC655378:TLC655381 TUY655378:TUY655381 UEU655378:UEU655381 UOQ655378:UOQ655381 UYM655378:UYM655381 VII655378:VII655381 VSE655378:VSE655381 WCA655378:WCA655381 WLW655378:WLW655381 WVS655378:WVS655381 J720914:L720917 JG720914:JG720917 TC720914:TC720917 ACY720914:ACY720917 AMU720914:AMU720917 AWQ720914:AWQ720917 BGM720914:BGM720917 BQI720914:BQI720917 CAE720914:CAE720917 CKA720914:CKA720917 CTW720914:CTW720917 DDS720914:DDS720917 DNO720914:DNO720917 DXK720914:DXK720917 EHG720914:EHG720917 ERC720914:ERC720917 FAY720914:FAY720917 FKU720914:FKU720917 FUQ720914:FUQ720917 GEM720914:GEM720917 GOI720914:GOI720917 GYE720914:GYE720917 HIA720914:HIA720917 HRW720914:HRW720917 IBS720914:IBS720917 ILO720914:ILO720917 IVK720914:IVK720917 JFG720914:JFG720917 JPC720914:JPC720917 JYY720914:JYY720917 KIU720914:KIU720917 KSQ720914:KSQ720917 LCM720914:LCM720917 LMI720914:LMI720917 LWE720914:LWE720917 MGA720914:MGA720917 MPW720914:MPW720917 MZS720914:MZS720917 NJO720914:NJO720917 NTK720914:NTK720917 ODG720914:ODG720917 ONC720914:ONC720917 OWY720914:OWY720917 PGU720914:PGU720917 PQQ720914:PQQ720917 QAM720914:QAM720917 QKI720914:QKI720917 QUE720914:QUE720917 REA720914:REA720917 RNW720914:RNW720917 RXS720914:RXS720917 SHO720914:SHO720917 SRK720914:SRK720917 TBG720914:TBG720917 TLC720914:TLC720917 TUY720914:TUY720917 UEU720914:UEU720917 UOQ720914:UOQ720917 UYM720914:UYM720917 VII720914:VII720917 VSE720914:VSE720917 WCA720914:WCA720917 WLW720914:WLW720917 WVS720914:WVS720917 J786450:L786453 JG786450:JG786453 TC786450:TC786453 ACY786450:ACY786453 AMU786450:AMU786453 AWQ786450:AWQ786453 BGM786450:BGM786453 BQI786450:BQI786453 CAE786450:CAE786453 CKA786450:CKA786453 CTW786450:CTW786453 DDS786450:DDS786453 DNO786450:DNO786453 DXK786450:DXK786453 EHG786450:EHG786453 ERC786450:ERC786453 FAY786450:FAY786453 FKU786450:FKU786453 FUQ786450:FUQ786453 GEM786450:GEM786453 GOI786450:GOI786453 GYE786450:GYE786453 HIA786450:HIA786453 HRW786450:HRW786453 IBS786450:IBS786453 ILO786450:ILO786453 IVK786450:IVK786453 JFG786450:JFG786453 JPC786450:JPC786453 JYY786450:JYY786453 KIU786450:KIU786453 KSQ786450:KSQ786453 LCM786450:LCM786453 LMI786450:LMI786453 LWE786450:LWE786453 MGA786450:MGA786453 MPW786450:MPW786453 MZS786450:MZS786453 NJO786450:NJO786453 NTK786450:NTK786453 ODG786450:ODG786453 ONC786450:ONC786453 OWY786450:OWY786453 PGU786450:PGU786453 PQQ786450:PQQ786453 QAM786450:QAM786453 QKI786450:QKI786453 QUE786450:QUE786453 REA786450:REA786453 RNW786450:RNW786453 RXS786450:RXS786453 SHO786450:SHO786453 SRK786450:SRK786453 TBG786450:TBG786453 TLC786450:TLC786453 TUY786450:TUY786453 UEU786450:UEU786453 UOQ786450:UOQ786453 UYM786450:UYM786453 VII786450:VII786453 VSE786450:VSE786453 WCA786450:WCA786453 WLW786450:WLW786453 WVS786450:WVS786453 J851986:L851989 JG851986:JG851989 TC851986:TC851989 ACY851986:ACY851989 AMU851986:AMU851989 AWQ851986:AWQ851989 BGM851986:BGM851989 BQI851986:BQI851989 CAE851986:CAE851989 CKA851986:CKA851989 CTW851986:CTW851989 DDS851986:DDS851989 DNO851986:DNO851989 DXK851986:DXK851989 EHG851986:EHG851989 ERC851986:ERC851989 FAY851986:FAY851989 FKU851986:FKU851989 FUQ851986:FUQ851989 GEM851986:GEM851989 GOI851986:GOI851989 GYE851986:GYE851989 HIA851986:HIA851989 HRW851986:HRW851989 IBS851986:IBS851989 ILO851986:ILO851989 IVK851986:IVK851989 JFG851986:JFG851989 JPC851986:JPC851989 JYY851986:JYY851989 KIU851986:KIU851989 KSQ851986:KSQ851989 LCM851986:LCM851989 LMI851986:LMI851989 LWE851986:LWE851989 MGA851986:MGA851989 MPW851986:MPW851989 MZS851986:MZS851989 NJO851986:NJO851989 NTK851986:NTK851989 ODG851986:ODG851989 ONC851986:ONC851989 OWY851986:OWY851989 PGU851986:PGU851989 PQQ851986:PQQ851989 QAM851986:QAM851989 QKI851986:QKI851989 QUE851986:QUE851989 REA851986:REA851989 RNW851986:RNW851989 RXS851986:RXS851989 SHO851986:SHO851989 SRK851986:SRK851989 TBG851986:TBG851989 TLC851986:TLC851989 TUY851986:TUY851989 UEU851986:UEU851989 UOQ851986:UOQ851989 UYM851986:UYM851989 VII851986:VII851989 VSE851986:VSE851989 WCA851986:WCA851989 WLW851986:WLW851989 WVS851986:WVS851989 J917522:L917525 JG917522:JG917525 TC917522:TC917525 ACY917522:ACY917525 AMU917522:AMU917525 AWQ917522:AWQ917525 BGM917522:BGM917525 BQI917522:BQI917525 CAE917522:CAE917525 CKA917522:CKA917525 CTW917522:CTW917525 DDS917522:DDS917525 DNO917522:DNO917525 DXK917522:DXK917525 EHG917522:EHG917525 ERC917522:ERC917525 FAY917522:FAY917525 FKU917522:FKU917525 FUQ917522:FUQ917525 GEM917522:GEM917525 GOI917522:GOI917525 GYE917522:GYE917525 HIA917522:HIA917525 HRW917522:HRW917525 IBS917522:IBS917525 ILO917522:ILO917525 IVK917522:IVK917525 JFG917522:JFG917525 JPC917522:JPC917525 JYY917522:JYY917525 KIU917522:KIU917525 KSQ917522:KSQ917525 LCM917522:LCM917525 LMI917522:LMI917525 LWE917522:LWE917525 MGA917522:MGA917525 MPW917522:MPW917525 MZS917522:MZS917525 NJO917522:NJO917525 NTK917522:NTK917525 ODG917522:ODG917525 ONC917522:ONC917525 OWY917522:OWY917525 PGU917522:PGU917525 PQQ917522:PQQ917525 QAM917522:QAM917525 QKI917522:QKI917525 QUE917522:QUE917525 REA917522:REA917525 RNW917522:RNW917525 RXS917522:RXS917525 SHO917522:SHO917525 SRK917522:SRK917525 TBG917522:TBG917525 TLC917522:TLC917525 TUY917522:TUY917525 UEU917522:UEU917525 UOQ917522:UOQ917525 UYM917522:UYM917525 VII917522:VII917525 VSE917522:VSE917525 WCA917522:WCA917525 WLW917522:WLW917525 WVS917522:WVS917525 J983058:L983061 JG983058:JG983061 TC983058:TC983061 ACY983058:ACY983061 AMU983058:AMU983061 AWQ983058:AWQ983061 BGM983058:BGM983061 BQI983058:BQI983061 CAE983058:CAE983061 CKA983058:CKA983061 CTW983058:CTW983061 DDS983058:DDS983061 DNO983058:DNO983061 DXK983058:DXK983061 EHG983058:EHG983061 ERC983058:ERC983061 FAY983058:FAY983061 FKU983058:FKU983061 FUQ983058:FUQ983061 GEM983058:GEM983061 GOI983058:GOI983061 GYE983058:GYE983061 HIA983058:HIA983061 HRW983058:HRW983061 IBS983058:IBS983061 ILO983058:ILO983061 IVK983058:IVK983061 JFG983058:JFG983061 JPC983058:JPC983061 JYY983058:JYY983061 KIU983058:KIU983061 KSQ983058:KSQ983061 LCM983058:LCM983061 LMI983058:LMI983061 LWE983058:LWE983061 MGA983058:MGA983061 MPW983058:MPW983061 MZS983058:MZS983061 NJO983058:NJO983061 NTK983058:NTK983061 ODG983058:ODG983061 ONC983058:ONC983061 OWY983058:OWY983061 PGU983058:PGU983061 PQQ983058:PQQ983061 QAM983058:QAM983061 QKI983058:QKI983061 QUE983058:QUE983061 REA983058:REA983061 RNW983058:RNW983061 RXS983058:RXS983061 SHO983058:SHO983061 SRK983058:SRK983061 TBG983058:TBG983061 TLC983058:TLC983061 TUY983058:TUY983061 UEU983058:UEU983061 UOQ983058:UOQ983061 UYM983058:UYM983061 VII983058:VII983061 VSE983058:VSE983061 WCA983058:WCA983061 WLW983058:WLW983061 WVS983058:WVS983061 I65568:X65568 I131104:X131104 I196640:X196640 I262176:X262176 I327712:X327712 I393248:X393248 I458784:X458784 I524320:X524320 I589856:X589856 I655392:X655392 I720928:X720928 I786464:X786464 I852000:X852000 I917536:X917536 X12 M24:P24" xr:uid="{00000000-0002-0000-0000-000003000000}"/>
    <dataValidation imeMode="off" operator="greaterThanOrEqual" allowBlank="1" showInputMessage="1" showErrorMessage="1" sqref="C20" xr:uid="{00000000-0002-0000-0000-000004000000}"/>
  </dataValidations>
  <printOptions horizontalCentered="1"/>
  <pageMargins left="0.62992125984251968" right="0.62992125984251968" top="0.82677165354330706" bottom="0.98425196850393681" header="0.51181102362204722"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L27"/>
  <sheetViews>
    <sheetView showGridLines="0" showRowColHeaders="0" zoomScaleSheetLayoutView="100" workbookViewId="0">
      <pane ySplit="1" topLeftCell="A2" activePane="bottomLeft" state="frozen"/>
      <selection pane="bottomLeft" activeCell="H6" sqref="H6"/>
    </sheetView>
  </sheetViews>
  <sheetFormatPr defaultColWidth="9" defaultRowHeight="21" customHeight="1" zeroHeight="1" x14ac:dyDescent="0.15"/>
  <cols>
    <col min="1" max="1" width="3.5" style="35" customWidth="1"/>
    <col min="2" max="2" width="7.5" style="35" customWidth="1"/>
    <col min="3" max="3" width="2.625" style="35" customWidth="1"/>
    <col min="4" max="4" width="3.75" style="35" customWidth="1"/>
    <col min="5" max="5" width="3.875" style="35" customWidth="1"/>
    <col min="6" max="12" width="7.625" style="35" customWidth="1"/>
    <col min="13" max="13" width="6.375" style="35" customWidth="1"/>
    <col min="14" max="14" width="3.75" style="35" customWidth="1"/>
    <col min="15" max="15" width="18.625" style="35" customWidth="1"/>
    <col min="16" max="16384" width="9" style="35"/>
  </cols>
  <sheetData>
    <row r="1" spans="1:27" ht="55.5" customHeight="1" x14ac:dyDescent="0.15">
      <c r="A1" s="286" t="s">
        <v>142</v>
      </c>
      <c r="B1" s="286"/>
      <c r="C1" s="286"/>
      <c r="D1" s="286"/>
      <c r="E1" s="286"/>
      <c r="F1" s="286"/>
      <c r="G1" s="286"/>
      <c r="H1" s="286"/>
      <c r="I1" s="286"/>
      <c r="J1" s="286"/>
      <c r="K1" s="286"/>
      <c r="L1" s="286"/>
      <c r="M1" s="286"/>
      <c r="N1" s="286"/>
      <c r="O1" s="286"/>
      <c r="P1" s="75"/>
      <c r="Q1" s="75"/>
      <c r="R1" s="75"/>
    </row>
    <row r="2" spans="1:27" ht="32.25" customHeight="1" x14ac:dyDescent="0.3">
      <c r="A2" s="287" t="str">
        <f>IF(①報告書!C2="","令和　　　年度 地域を豊かにする活動報告書","令和"&amp;DBCS(①報告書!C2)&amp;"年度 地域を豊かにする活動報告書")</f>
        <v>令和７年度 地域を豊かにする活動報告書</v>
      </c>
      <c r="B2" s="287"/>
      <c r="C2" s="287"/>
      <c r="D2" s="287"/>
      <c r="E2" s="287"/>
      <c r="F2" s="287"/>
      <c r="G2" s="287"/>
      <c r="H2" s="287"/>
      <c r="I2" s="287"/>
      <c r="J2" s="287"/>
      <c r="K2" s="287"/>
      <c r="L2" s="287"/>
      <c r="M2" s="287"/>
      <c r="N2" s="287"/>
      <c r="O2" s="74"/>
    </row>
    <row r="3" spans="1:27" ht="24.75" customHeight="1" x14ac:dyDescent="0.15"/>
    <row r="4" spans="1:27" s="36" customFormat="1" ht="30.75" customHeight="1" x14ac:dyDescent="0.15">
      <c r="A4" s="288" t="s">
        <v>38</v>
      </c>
      <c r="B4" s="288"/>
      <c r="C4" s="288"/>
      <c r="D4" s="288"/>
      <c r="E4" s="288"/>
      <c r="F4" s="289"/>
      <c r="G4" s="290" t="str">
        <f>IF(①報告書!O17="","",①報告書!O17)</f>
        <v/>
      </c>
      <c r="H4" s="291"/>
      <c r="I4" s="291"/>
      <c r="J4" s="291"/>
      <c r="K4" s="291"/>
      <c r="L4" s="291"/>
      <c r="M4" s="291"/>
      <c r="N4" s="292"/>
    </row>
    <row r="5" spans="1:27" ht="24" customHeight="1" x14ac:dyDescent="0.15"/>
    <row r="6" spans="1:27" ht="30.75" customHeight="1" x14ac:dyDescent="0.2">
      <c r="A6" s="37" t="s">
        <v>110</v>
      </c>
      <c r="B6" s="38"/>
      <c r="I6" s="64" t="s">
        <v>13</v>
      </c>
      <c r="J6" s="66" t="str">
        <f>IF(Z9=0,"",Z9)</f>
        <v/>
      </c>
      <c r="K6" s="68" t="s">
        <v>60</v>
      </c>
    </row>
    <row r="7" spans="1:27" ht="24" customHeight="1" x14ac:dyDescent="0.2">
      <c r="A7" s="37"/>
      <c r="B7" s="38"/>
      <c r="I7" s="65"/>
      <c r="J7" s="67"/>
      <c r="K7" s="42"/>
    </row>
    <row r="8" spans="1:27" ht="26.25" customHeight="1" x14ac:dyDescent="0.15">
      <c r="B8" s="305"/>
      <c r="C8" s="293" t="s">
        <v>61</v>
      </c>
      <c r="D8" s="294"/>
      <c r="E8" s="294"/>
      <c r="F8" s="294"/>
      <c r="G8" s="294"/>
      <c r="H8" s="294"/>
      <c r="I8" s="294"/>
      <c r="J8" s="294"/>
      <c r="K8" s="294"/>
      <c r="L8" s="294"/>
      <c r="M8" s="294"/>
      <c r="N8" s="295"/>
      <c r="X8" s="76" t="s">
        <v>126</v>
      </c>
      <c r="Z8" s="35" t="s">
        <v>13</v>
      </c>
    </row>
    <row r="9" spans="1:27" ht="26.25" customHeight="1" x14ac:dyDescent="0.15">
      <c r="B9" s="306"/>
      <c r="C9" s="43"/>
      <c r="D9" s="45"/>
      <c r="E9" s="48" t="s">
        <v>15</v>
      </c>
      <c r="F9" s="52"/>
      <c r="G9" s="52"/>
      <c r="H9" s="59" t="s">
        <v>185</v>
      </c>
      <c r="I9" s="52"/>
      <c r="J9" s="45" t="s">
        <v>32</v>
      </c>
      <c r="K9" s="296"/>
      <c r="L9" s="296"/>
      <c r="M9" s="296"/>
      <c r="N9" s="69" t="s">
        <v>29</v>
      </c>
      <c r="X9" s="76" t="b">
        <v>0</v>
      </c>
      <c r="Z9" s="35">
        <f>COUNTIF(X9:X24,"TRUE")</f>
        <v>0</v>
      </c>
      <c r="AA9" s="35" t="s">
        <v>60</v>
      </c>
    </row>
    <row r="10" spans="1:27" ht="26.25" customHeight="1" x14ac:dyDescent="0.15">
      <c r="B10" s="39" t="s">
        <v>79</v>
      </c>
      <c r="C10" s="44"/>
      <c r="D10" s="44"/>
      <c r="E10" s="49"/>
      <c r="F10" s="53" t="s">
        <v>112</v>
      </c>
      <c r="G10" s="56"/>
      <c r="H10" s="60" t="s">
        <v>108</v>
      </c>
      <c r="I10" s="44"/>
      <c r="J10" s="44" t="s">
        <v>113</v>
      </c>
      <c r="K10" s="44"/>
      <c r="L10" s="44"/>
      <c r="M10" s="56"/>
      <c r="N10" s="70"/>
      <c r="X10" s="76"/>
    </row>
    <row r="11" spans="1:27" ht="26.25" customHeight="1" x14ac:dyDescent="0.15">
      <c r="B11" s="307"/>
      <c r="C11" s="297" t="s">
        <v>62</v>
      </c>
      <c r="D11" s="298"/>
      <c r="E11" s="298"/>
      <c r="F11" s="298"/>
      <c r="G11" s="298"/>
      <c r="H11" s="298"/>
      <c r="I11" s="298"/>
      <c r="J11" s="298"/>
      <c r="K11" s="298"/>
      <c r="L11" s="298"/>
      <c r="M11" s="298"/>
      <c r="N11" s="299"/>
      <c r="X11" s="76" t="s">
        <v>35</v>
      </c>
    </row>
    <row r="12" spans="1:27" ht="26.25" customHeight="1" x14ac:dyDescent="0.15">
      <c r="B12" s="306"/>
      <c r="C12" s="45"/>
      <c r="D12" s="45"/>
      <c r="E12" s="45" t="s">
        <v>22</v>
      </c>
      <c r="F12" s="45"/>
      <c r="G12" s="45"/>
      <c r="H12" s="45" t="s">
        <v>32</v>
      </c>
      <c r="I12" s="296"/>
      <c r="J12" s="296"/>
      <c r="K12" s="296"/>
      <c r="L12" s="296"/>
      <c r="M12" s="296"/>
      <c r="N12" s="69" t="s">
        <v>29</v>
      </c>
      <c r="X12" s="76" t="b">
        <v>0</v>
      </c>
    </row>
    <row r="13" spans="1:27" ht="26.25" customHeight="1" x14ac:dyDescent="0.15">
      <c r="B13" s="39" t="s">
        <v>79</v>
      </c>
      <c r="C13" s="44"/>
      <c r="D13" s="44"/>
      <c r="E13" s="49"/>
      <c r="F13" s="53" t="s">
        <v>112</v>
      </c>
      <c r="G13" s="56"/>
      <c r="H13" s="60" t="s">
        <v>108</v>
      </c>
      <c r="I13" s="44"/>
      <c r="J13" s="44" t="s">
        <v>113</v>
      </c>
      <c r="K13" s="44"/>
      <c r="L13" s="44"/>
      <c r="M13" s="56"/>
      <c r="N13" s="70"/>
      <c r="X13" s="76"/>
    </row>
    <row r="14" spans="1:27" ht="26.25" customHeight="1" x14ac:dyDescent="0.15">
      <c r="B14" s="307"/>
      <c r="C14" s="297" t="s">
        <v>48</v>
      </c>
      <c r="D14" s="298"/>
      <c r="E14" s="298"/>
      <c r="F14" s="298"/>
      <c r="G14" s="298"/>
      <c r="H14" s="298"/>
      <c r="I14" s="298"/>
      <c r="J14" s="298"/>
      <c r="K14" s="298"/>
      <c r="L14" s="298"/>
      <c r="M14" s="298"/>
      <c r="N14" s="299"/>
      <c r="X14" s="76" t="s">
        <v>127</v>
      </c>
    </row>
    <row r="15" spans="1:27" ht="26.25" customHeight="1" x14ac:dyDescent="0.15">
      <c r="B15" s="306"/>
      <c r="C15" s="45"/>
      <c r="D15" s="45"/>
      <c r="E15" s="45" t="s">
        <v>63</v>
      </c>
      <c r="F15" s="45"/>
      <c r="G15" s="45"/>
      <c r="H15" s="45" t="s">
        <v>2</v>
      </c>
      <c r="I15" s="45"/>
      <c r="J15" s="45" t="s">
        <v>32</v>
      </c>
      <c r="K15" s="296"/>
      <c r="L15" s="296"/>
      <c r="M15" s="296"/>
      <c r="N15" s="69" t="s">
        <v>29</v>
      </c>
      <c r="X15" s="76" t="b">
        <v>0</v>
      </c>
    </row>
    <row r="16" spans="1:27" ht="26.25" customHeight="1" x14ac:dyDescent="0.15">
      <c r="B16" s="40" t="s">
        <v>79</v>
      </c>
      <c r="C16" s="46"/>
      <c r="D16" s="46"/>
      <c r="E16" s="50"/>
      <c r="F16" s="54" t="s">
        <v>112</v>
      </c>
      <c r="G16" s="57"/>
      <c r="H16" s="61" t="s">
        <v>108</v>
      </c>
      <c r="I16" s="46"/>
      <c r="J16" s="46" t="s">
        <v>113</v>
      </c>
      <c r="K16" s="46"/>
      <c r="L16" s="46"/>
      <c r="M16" s="57"/>
      <c r="N16" s="71"/>
      <c r="X16" s="76"/>
    </row>
    <row r="17" spans="2:38" ht="26.25" customHeight="1" x14ac:dyDescent="0.15">
      <c r="B17" s="308"/>
      <c r="C17" s="300" t="s">
        <v>39</v>
      </c>
      <c r="D17" s="301"/>
      <c r="E17" s="301"/>
      <c r="F17" s="301"/>
      <c r="G17" s="301"/>
      <c r="H17" s="301"/>
      <c r="I17" s="301"/>
      <c r="J17" s="301"/>
      <c r="K17" s="301"/>
      <c r="L17" s="301"/>
      <c r="M17" s="301"/>
      <c r="N17" s="302"/>
      <c r="X17" s="76" t="s">
        <v>128</v>
      </c>
    </row>
    <row r="18" spans="2:38" ht="26.25" customHeight="1" x14ac:dyDescent="0.15">
      <c r="B18" s="306"/>
      <c r="C18" s="45"/>
      <c r="D18" s="45"/>
      <c r="E18" s="45" t="s">
        <v>106</v>
      </c>
      <c r="F18" s="52"/>
      <c r="G18" s="52"/>
      <c r="H18" s="62" t="s">
        <v>107</v>
      </c>
      <c r="I18" s="303"/>
      <c r="J18" s="303"/>
      <c r="K18" s="303"/>
      <c r="L18" s="303"/>
      <c r="M18" s="303"/>
      <c r="N18" s="69" t="s">
        <v>29</v>
      </c>
      <c r="X18" s="76" t="b">
        <v>0</v>
      </c>
    </row>
    <row r="19" spans="2:38" ht="26.25" customHeight="1" x14ac:dyDescent="0.15">
      <c r="B19" s="40" t="s">
        <v>79</v>
      </c>
      <c r="C19" s="46"/>
      <c r="D19" s="46"/>
      <c r="E19" s="50"/>
      <c r="F19" s="54" t="s">
        <v>112</v>
      </c>
      <c r="G19" s="57"/>
      <c r="H19" s="61" t="s">
        <v>108</v>
      </c>
      <c r="I19" s="46"/>
      <c r="J19" s="46" t="s">
        <v>113</v>
      </c>
      <c r="K19" s="46"/>
      <c r="L19" s="46"/>
      <c r="M19" s="57"/>
      <c r="N19" s="71"/>
      <c r="X19" s="76"/>
    </row>
    <row r="20" spans="2:38" ht="26.25" customHeight="1" x14ac:dyDescent="0.15">
      <c r="B20" s="308"/>
      <c r="C20" s="300" t="s">
        <v>64</v>
      </c>
      <c r="D20" s="301"/>
      <c r="E20" s="301"/>
      <c r="F20" s="301"/>
      <c r="G20" s="301"/>
      <c r="H20" s="301"/>
      <c r="I20" s="301"/>
      <c r="J20" s="301"/>
      <c r="K20" s="301"/>
      <c r="L20" s="301"/>
      <c r="M20" s="301"/>
      <c r="N20" s="302"/>
      <c r="X20" s="76" t="s">
        <v>130</v>
      </c>
    </row>
    <row r="21" spans="2:38" ht="26.25" customHeight="1" x14ac:dyDescent="0.15">
      <c r="B21" s="306"/>
      <c r="C21" s="45"/>
      <c r="D21" s="45"/>
      <c r="E21" s="45" t="s">
        <v>34</v>
      </c>
      <c r="F21" s="45"/>
      <c r="G21" s="45"/>
      <c r="H21" s="59" t="s">
        <v>116</v>
      </c>
      <c r="I21" s="45"/>
      <c r="J21" s="45" t="s">
        <v>32</v>
      </c>
      <c r="K21" s="296"/>
      <c r="L21" s="296"/>
      <c r="M21" s="296"/>
      <c r="N21" s="69" t="s">
        <v>29</v>
      </c>
      <c r="X21" s="76" t="b">
        <v>0</v>
      </c>
    </row>
    <row r="22" spans="2:38" ht="26.25" customHeight="1" x14ac:dyDescent="0.15">
      <c r="B22" s="40" t="s">
        <v>79</v>
      </c>
      <c r="C22" s="46"/>
      <c r="D22" s="46"/>
      <c r="E22" s="50"/>
      <c r="F22" s="54" t="s">
        <v>112</v>
      </c>
      <c r="G22" s="57"/>
      <c r="H22" s="61" t="s">
        <v>108</v>
      </c>
      <c r="I22" s="46"/>
      <c r="J22" s="46" t="s">
        <v>113</v>
      </c>
      <c r="K22" s="46"/>
      <c r="L22" s="46"/>
      <c r="M22" s="57"/>
      <c r="N22" s="71"/>
      <c r="X22" s="76"/>
    </row>
    <row r="23" spans="2:38" ht="26.25" customHeight="1" x14ac:dyDescent="0.15">
      <c r="B23" s="308"/>
      <c r="C23" s="300" t="s">
        <v>11</v>
      </c>
      <c r="D23" s="301"/>
      <c r="E23" s="301"/>
      <c r="F23" s="301"/>
      <c r="G23" s="301"/>
      <c r="H23" s="301"/>
      <c r="I23" s="301"/>
      <c r="J23" s="301"/>
      <c r="K23" s="301"/>
      <c r="L23" s="301"/>
      <c r="M23" s="301"/>
      <c r="N23" s="302"/>
      <c r="X23" s="76" t="s">
        <v>131</v>
      </c>
    </row>
    <row r="24" spans="2:38" ht="26.25" customHeight="1" x14ac:dyDescent="0.15">
      <c r="B24" s="306"/>
      <c r="C24" s="45"/>
      <c r="D24" s="45"/>
      <c r="E24" s="45" t="s">
        <v>65</v>
      </c>
      <c r="F24" s="45"/>
      <c r="G24" s="45"/>
      <c r="H24" s="45"/>
      <c r="I24" s="45"/>
      <c r="J24" s="45" t="s">
        <v>32</v>
      </c>
      <c r="K24" s="296"/>
      <c r="L24" s="296"/>
      <c r="M24" s="296"/>
      <c r="N24" s="69" t="s">
        <v>29</v>
      </c>
      <c r="X24" s="76" t="b">
        <v>0</v>
      </c>
    </row>
    <row r="25" spans="2:38" ht="26.25" customHeight="1" x14ac:dyDescent="0.15">
      <c r="B25" s="41" t="s">
        <v>79</v>
      </c>
      <c r="C25" s="47"/>
      <c r="D25" s="47"/>
      <c r="E25" s="51"/>
      <c r="F25" s="55" t="s">
        <v>112</v>
      </c>
      <c r="G25" s="58"/>
      <c r="H25" s="63" t="s">
        <v>108</v>
      </c>
      <c r="I25" s="47"/>
      <c r="J25" s="47" t="s">
        <v>113</v>
      </c>
      <c r="K25" s="47"/>
      <c r="L25" s="47"/>
      <c r="M25" s="58"/>
      <c r="N25" s="72"/>
    </row>
    <row r="26" spans="2:38" ht="26.25" customHeight="1" x14ac:dyDescent="0.15">
      <c r="B26" s="42" t="s">
        <v>114</v>
      </c>
      <c r="N26" s="73"/>
      <c r="AG26" s="304" t="s">
        <v>109</v>
      </c>
      <c r="AH26" s="304"/>
      <c r="AI26" s="304"/>
      <c r="AJ26" s="304"/>
      <c r="AK26" s="304"/>
      <c r="AL26" s="304"/>
    </row>
    <row r="27" spans="2:38" ht="24.75" hidden="1" customHeight="1" x14ac:dyDescent="0.15"/>
  </sheetData>
  <sheetProtection sheet="1" objects="1" scenarios="1"/>
  <mergeCells count="23">
    <mergeCell ref="K24:M24"/>
    <mergeCell ref="AG26:AL26"/>
    <mergeCell ref="B8:B9"/>
    <mergeCell ref="B11:B12"/>
    <mergeCell ref="B14:B15"/>
    <mergeCell ref="B17:B18"/>
    <mergeCell ref="B20:B21"/>
    <mergeCell ref="B23:B24"/>
    <mergeCell ref="C17:N17"/>
    <mergeCell ref="I18:M18"/>
    <mergeCell ref="C20:N20"/>
    <mergeCell ref="K21:M21"/>
    <mergeCell ref="C23:N23"/>
    <mergeCell ref="K9:M9"/>
    <mergeCell ref="C11:N11"/>
    <mergeCell ref="I12:M12"/>
    <mergeCell ref="C14:N14"/>
    <mergeCell ref="K15:M15"/>
    <mergeCell ref="A1:O1"/>
    <mergeCell ref="A2:N2"/>
    <mergeCell ref="A4:F4"/>
    <mergeCell ref="G4:N4"/>
    <mergeCell ref="C8:N8"/>
  </mergeCells>
  <phoneticPr fontId="2"/>
  <dataValidations count="2">
    <dataValidation type="whole" imeMode="off" operator="greaterThanOrEqual" allowBlank="1" showInputMessage="1" showErrorMessage="1" error="整数値を入力してください。" sqref="WVC983015:WVJ983016 E65511:M65512 SM65511:ST65512 ACI65511:ACP65512 AME65511:AML65512 AWA65511:AWH65512 BFW65511:BGD65512 BPS65511:BPZ65512 BZO65511:BZV65512 CJK65511:CJR65512 CTG65511:CTN65512 DDC65511:DDJ65512 DMY65511:DNF65512 DWU65511:DXB65512 EGQ65511:EGX65512 EQM65511:EQT65512 FAI65511:FAP65512 FKE65511:FKL65512 FUA65511:FUH65512 GDW65511:GED65512 GNS65511:GNZ65512 GXO65511:GXV65512 HHK65511:HHR65512 HRG65511:HRN65512 IBC65511:IBJ65512 IKY65511:ILF65512 IUU65511:IVB65512 JEQ65511:JEX65512 JOM65511:JOT65512 JYI65511:JYP65512 KIE65511:KIL65512 KSA65511:KSH65512 LBW65511:LCD65512 LLS65511:LLZ65512 LVO65511:LVV65512 MFK65511:MFR65512 MPG65511:MPN65512 MZC65511:MZJ65512 NIY65511:NJF65512 NSU65511:NTB65512 OCQ65511:OCX65512 OMM65511:OMT65512 OWI65511:OWP65512 PGE65511:PGL65512 PQA65511:PQH65512 PZW65511:QAD65512 QJS65511:QJZ65512 QTO65511:QTV65512 RDK65511:RDR65512 RNG65511:RNN65512 RXC65511:RXJ65512 SGY65511:SHF65512 SQU65511:SRB65512 TAQ65511:TAX65512 TKM65511:TKT65512 TUI65511:TUP65512 UEE65511:UEL65512 UOA65511:UOH65512 UXW65511:UYD65512 VHS65511:VHZ65512 VRO65511:VRV65512 WBK65511:WBR65512 WLG65511:WLN65512 WVC65511:WVJ65512 E131047:M131048 SM131047:ST131048 ACI131047:ACP131048 AME131047:AML131048 AWA131047:AWH131048 BFW131047:BGD131048 BPS131047:BPZ131048 BZO131047:BZV131048 CJK131047:CJR131048 CTG131047:CTN131048 DDC131047:DDJ131048 DMY131047:DNF131048 DWU131047:DXB131048 EGQ131047:EGX131048 EQM131047:EQT131048 FAI131047:FAP131048 FKE131047:FKL131048 FUA131047:FUH131048 GDW131047:GED131048 GNS131047:GNZ131048 GXO131047:GXV131048 HHK131047:HHR131048 HRG131047:HRN131048 IBC131047:IBJ131048 IKY131047:ILF131048 IUU131047:IVB131048 JEQ131047:JEX131048 JOM131047:JOT131048 JYI131047:JYP131048 KIE131047:KIL131048 KSA131047:KSH131048 LBW131047:LCD131048 LLS131047:LLZ131048 LVO131047:LVV131048 MFK131047:MFR131048 MPG131047:MPN131048 MZC131047:MZJ131048 NIY131047:NJF131048 NSU131047:NTB131048 OCQ131047:OCX131048 OMM131047:OMT131048 OWI131047:OWP131048 PGE131047:PGL131048 PQA131047:PQH131048 PZW131047:QAD131048 QJS131047:QJZ131048 QTO131047:QTV131048 RDK131047:RDR131048 RNG131047:RNN131048 RXC131047:RXJ131048 SGY131047:SHF131048 SQU131047:SRB131048 TAQ131047:TAX131048 TKM131047:TKT131048 TUI131047:TUP131048 UEE131047:UEL131048 UOA131047:UOH131048 UXW131047:UYD131048 VHS131047:VHZ131048 VRO131047:VRV131048 WBK131047:WBR131048 WLG131047:WLN131048 WVC131047:WVJ131048 E196583:M196584 SM196583:ST196584 ACI196583:ACP196584 AME196583:AML196584 AWA196583:AWH196584 BFW196583:BGD196584 BPS196583:BPZ196584 BZO196583:BZV196584 CJK196583:CJR196584 CTG196583:CTN196584 DDC196583:DDJ196584 DMY196583:DNF196584 DWU196583:DXB196584 EGQ196583:EGX196584 EQM196583:EQT196584 FAI196583:FAP196584 FKE196583:FKL196584 FUA196583:FUH196584 GDW196583:GED196584 GNS196583:GNZ196584 GXO196583:GXV196584 HHK196583:HHR196584 HRG196583:HRN196584 IBC196583:IBJ196584 IKY196583:ILF196584 IUU196583:IVB196584 JEQ196583:JEX196584 JOM196583:JOT196584 JYI196583:JYP196584 KIE196583:KIL196584 KSA196583:KSH196584 LBW196583:LCD196584 LLS196583:LLZ196584 LVO196583:LVV196584 MFK196583:MFR196584 MPG196583:MPN196584 MZC196583:MZJ196584 NIY196583:NJF196584 NSU196583:NTB196584 OCQ196583:OCX196584 OMM196583:OMT196584 OWI196583:OWP196584 PGE196583:PGL196584 PQA196583:PQH196584 PZW196583:QAD196584 QJS196583:QJZ196584 QTO196583:QTV196584 RDK196583:RDR196584 RNG196583:RNN196584 RXC196583:RXJ196584 SGY196583:SHF196584 SQU196583:SRB196584 TAQ196583:TAX196584 TKM196583:TKT196584 TUI196583:TUP196584 UEE196583:UEL196584 UOA196583:UOH196584 UXW196583:UYD196584 VHS196583:VHZ196584 VRO196583:VRV196584 WBK196583:WBR196584 WLG196583:WLN196584 WVC196583:WVJ196584 E262119:M262120 SM262119:ST262120 ACI262119:ACP262120 AME262119:AML262120 AWA262119:AWH262120 BFW262119:BGD262120 BPS262119:BPZ262120 BZO262119:BZV262120 CJK262119:CJR262120 CTG262119:CTN262120 DDC262119:DDJ262120 DMY262119:DNF262120 DWU262119:DXB262120 EGQ262119:EGX262120 EQM262119:EQT262120 FAI262119:FAP262120 FKE262119:FKL262120 FUA262119:FUH262120 GDW262119:GED262120 GNS262119:GNZ262120 GXO262119:GXV262120 HHK262119:HHR262120 HRG262119:HRN262120 IBC262119:IBJ262120 IKY262119:ILF262120 IUU262119:IVB262120 JEQ262119:JEX262120 JOM262119:JOT262120 JYI262119:JYP262120 KIE262119:KIL262120 KSA262119:KSH262120 LBW262119:LCD262120 LLS262119:LLZ262120 LVO262119:LVV262120 MFK262119:MFR262120 MPG262119:MPN262120 MZC262119:MZJ262120 NIY262119:NJF262120 NSU262119:NTB262120 OCQ262119:OCX262120 OMM262119:OMT262120 OWI262119:OWP262120 PGE262119:PGL262120 PQA262119:PQH262120 PZW262119:QAD262120 QJS262119:QJZ262120 QTO262119:QTV262120 RDK262119:RDR262120 RNG262119:RNN262120 RXC262119:RXJ262120 SGY262119:SHF262120 SQU262119:SRB262120 TAQ262119:TAX262120 TKM262119:TKT262120 TUI262119:TUP262120 UEE262119:UEL262120 UOA262119:UOH262120 UXW262119:UYD262120 VHS262119:VHZ262120 VRO262119:VRV262120 WBK262119:WBR262120 WLG262119:WLN262120 WVC262119:WVJ262120 E327655:M327656 SM327655:ST327656 ACI327655:ACP327656 AME327655:AML327656 AWA327655:AWH327656 BFW327655:BGD327656 BPS327655:BPZ327656 BZO327655:BZV327656 CJK327655:CJR327656 CTG327655:CTN327656 DDC327655:DDJ327656 DMY327655:DNF327656 DWU327655:DXB327656 EGQ327655:EGX327656 EQM327655:EQT327656 FAI327655:FAP327656 FKE327655:FKL327656 FUA327655:FUH327656 GDW327655:GED327656 GNS327655:GNZ327656 GXO327655:GXV327656 HHK327655:HHR327656 HRG327655:HRN327656 IBC327655:IBJ327656 IKY327655:ILF327656 IUU327655:IVB327656 JEQ327655:JEX327656 JOM327655:JOT327656 JYI327655:JYP327656 KIE327655:KIL327656 KSA327655:KSH327656 LBW327655:LCD327656 LLS327655:LLZ327656 LVO327655:LVV327656 MFK327655:MFR327656 MPG327655:MPN327656 MZC327655:MZJ327656 NIY327655:NJF327656 NSU327655:NTB327656 OCQ327655:OCX327656 OMM327655:OMT327656 OWI327655:OWP327656 PGE327655:PGL327656 PQA327655:PQH327656 PZW327655:QAD327656 QJS327655:QJZ327656 QTO327655:QTV327656 RDK327655:RDR327656 RNG327655:RNN327656 RXC327655:RXJ327656 SGY327655:SHF327656 SQU327655:SRB327656 TAQ327655:TAX327656 TKM327655:TKT327656 TUI327655:TUP327656 UEE327655:UEL327656 UOA327655:UOH327656 UXW327655:UYD327656 VHS327655:VHZ327656 VRO327655:VRV327656 WBK327655:WBR327656 WLG327655:WLN327656 WVC327655:WVJ327656 E393191:M393192 SM393191:ST393192 ACI393191:ACP393192 AME393191:AML393192 AWA393191:AWH393192 BFW393191:BGD393192 BPS393191:BPZ393192 BZO393191:BZV393192 CJK393191:CJR393192 CTG393191:CTN393192 DDC393191:DDJ393192 DMY393191:DNF393192 DWU393191:DXB393192 EGQ393191:EGX393192 EQM393191:EQT393192 FAI393191:FAP393192 FKE393191:FKL393192 FUA393191:FUH393192 GDW393191:GED393192 GNS393191:GNZ393192 GXO393191:GXV393192 HHK393191:HHR393192 HRG393191:HRN393192 IBC393191:IBJ393192 IKY393191:ILF393192 IUU393191:IVB393192 JEQ393191:JEX393192 JOM393191:JOT393192 JYI393191:JYP393192 KIE393191:KIL393192 KSA393191:KSH393192 LBW393191:LCD393192 LLS393191:LLZ393192 LVO393191:LVV393192 MFK393191:MFR393192 MPG393191:MPN393192 MZC393191:MZJ393192 NIY393191:NJF393192 NSU393191:NTB393192 OCQ393191:OCX393192 OMM393191:OMT393192 OWI393191:OWP393192 PGE393191:PGL393192 PQA393191:PQH393192 PZW393191:QAD393192 QJS393191:QJZ393192 QTO393191:QTV393192 RDK393191:RDR393192 RNG393191:RNN393192 RXC393191:RXJ393192 SGY393191:SHF393192 SQU393191:SRB393192 TAQ393191:TAX393192 TKM393191:TKT393192 TUI393191:TUP393192 UEE393191:UEL393192 UOA393191:UOH393192 UXW393191:UYD393192 VHS393191:VHZ393192 VRO393191:VRV393192 WBK393191:WBR393192 WLG393191:WLN393192 WVC393191:WVJ393192 E458727:M458728 SM458727:ST458728 ACI458727:ACP458728 AME458727:AML458728 AWA458727:AWH458728 BFW458727:BGD458728 BPS458727:BPZ458728 BZO458727:BZV458728 CJK458727:CJR458728 CTG458727:CTN458728 DDC458727:DDJ458728 DMY458727:DNF458728 DWU458727:DXB458728 EGQ458727:EGX458728 EQM458727:EQT458728 FAI458727:FAP458728 FKE458727:FKL458728 FUA458727:FUH458728 GDW458727:GED458728 GNS458727:GNZ458728 GXO458727:GXV458728 HHK458727:HHR458728 HRG458727:HRN458728 IBC458727:IBJ458728 IKY458727:ILF458728 IUU458727:IVB458728 JEQ458727:JEX458728 JOM458727:JOT458728 JYI458727:JYP458728 KIE458727:KIL458728 KSA458727:KSH458728 LBW458727:LCD458728 LLS458727:LLZ458728 LVO458727:LVV458728 MFK458727:MFR458728 MPG458727:MPN458728 MZC458727:MZJ458728 NIY458727:NJF458728 NSU458727:NTB458728 OCQ458727:OCX458728 OMM458727:OMT458728 OWI458727:OWP458728 PGE458727:PGL458728 PQA458727:PQH458728 PZW458727:QAD458728 QJS458727:QJZ458728 QTO458727:QTV458728 RDK458727:RDR458728 RNG458727:RNN458728 RXC458727:RXJ458728 SGY458727:SHF458728 SQU458727:SRB458728 TAQ458727:TAX458728 TKM458727:TKT458728 TUI458727:TUP458728 UEE458727:UEL458728 UOA458727:UOH458728 UXW458727:UYD458728 VHS458727:VHZ458728 VRO458727:VRV458728 WBK458727:WBR458728 WLG458727:WLN458728 WVC458727:WVJ458728 E524263:M524264 SM524263:ST524264 ACI524263:ACP524264 AME524263:AML524264 AWA524263:AWH524264 BFW524263:BGD524264 BPS524263:BPZ524264 BZO524263:BZV524264 CJK524263:CJR524264 CTG524263:CTN524264 DDC524263:DDJ524264 DMY524263:DNF524264 DWU524263:DXB524264 EGQ524263:EGX524264 EQM524263:EQT524264 FAI524263:FAP524264 FKE524263:FKL524264 FUA524263:FUH524264 GDW524263:GED524264 GNS524263:GNZ524264 GXO524263:GXV524264 HHK524263:HHR524264 HRG524263:HRN524264 IBC524263:IBJ524264 IKY524263:ILF524264 IUU524263:IVB524264 JEQ524263:JEX524264 JOM524263:JOT524264 JYI524263:JYP524264 KIE524263:KIL524264 KSA524263:KSH524264 LBW524263:LCD524264 LLS524263:LLZ524264 LVO524263:LVV524264 MFK524263:MFR524264 MPG524263:MPN524264 MZC524263:MZJ524264 NIY524263:NJF524264 NSU524263:NTB524264 OCQ524263:OCX524264 OMM524263:OMT524264 OWI524263:OWP524264 PGE524263:PGL524264 PQA524263:PQH524264 PZW524263:QAD524264 QJS524263:QJZ524264 QTO524263:QTV524264 RDK524263:RDR524264 RNG524263:RNN524264 RXC524263:RXJ524264 SGY524263:SHF524264 SQU524263:SRB524264 TAQ524263:TAX524264 TKM524263:TKT524264 TUI524263:TUP524264 UEE524263:UEL524264 UOA524263:UOH524264 UXW524263:UYD524264 VHS524263:VHZ524264 VRO524263:VRV524264 WBK524263:WBR524264 WLG524263:WLN524264 WVC524263:WVJ524264 E589799:M589800 SM589799:ST589800 ACI589799:ACP589800 AME589799:AML589800 AWA589799:AWH589800 BFW589799:BGD589800 BPS589799:BPZ589800 BZO589799:BZV589800 CJK589799:CJR589800 CTG589799:CTN589800 DDC589799:DDJ589800 DMY589799:DNF589800 DWU589799:DXB589800 EGQ589799:EGX589800 EQM589799:EQT589800 FAI589799:FAP589800 FKE589799:FKL589800 FUA589799:FUH589800 GDW589799:GED589800 GNS589799:GNZ589800 GXO589799:GXV589800 HHK589799:HHR589800 HRG589799:HRN589800 IBC589799:IBJ589800 IKY589799:ILF589800 IUU589799:IVB589800 JEQ589799:JEX589800 JOM589799:JOT589800 JYI589799:JYP589800 KIE589799:KIL589800 KSA589799:KSH589800 LBW589799:LCD589800 LLS589799:LLZ589800 LVO589799:LVV589800 MFK589799:MFR589800 MPG589799:MPN589800 MZC589799:MZJ589800 NIY589799:NJF589800 NSU589799:NTB589800 OCQ589799:OCX589800 OMM589799:OMT589800 OWI589799:OWP589800 PGE589799:PGL589800 PQA589799:PQH589800 PZW589799:QAD589800 QJS589799:QJZ589800 QTO589799:QTV589800 RDK589799:RDR589800 RNG589799:RNN589800 RXC589799:RXJ589800 SGY589799:SHF589800 SQU589799:SRB589800 TAQ589799:TAX589800 TKM589799:TKT589800 TUI589799:TUP589800 UEE589799:UEL589800 UOA589799:UOH589800 UXW589799:UYD589800 VHS589799:VHZ589800 VRO589799:VRV589800 WBK589799:WBR589800 WLG589799:WLN589800 WVC589799:WVJ589800 E655335:M655336 SM655335:ST655336 ACI655335:ACP655336 AME655335:AML655336 AWA655335:AWH655336 BFW655335:BGD655336 BPS655335:BPZ655336 BZO655335:BZV655336 CJK655335:CJR655336 CTG655335:CTN655336 DDC655335:DDJ655336 DMY655335:DNF655336 DWU655335:DXB655336 EGQ655335:EGX655336 EQM655335:EQT655336 FAI655335:FAP655336 FKE655335:FKL655336 FUA655335:FUH655336 GDW655335:GED655336 GNS655335:GNZ655336 GXO655335:GXV655336 HHK655335:HHR655336 HRG655335:HRN655336 IBC655335:IBJ655336 IKY655335:ILF655336 IUU655335:IVB655336 JEQ655335:JEX655336 JOM655335:JOT655336 JYI655335:JYP655336 KIE655335:KIL655336 KSA655335:KSH655336 LBW655335:LCD655336 LLS655335:LLZ655336 LVO655335:LVV655336 MFK655335:MFR655336 MPG655335:MPN655336 MZC655335:MZJ655336 NIY655335:NJF655336 NSU655335:NTB655336 OCQ655335:OCX655336 OMM655335:OMT655336 OWI655335:OWP655336 PGE655335:PGL655336 PQA655335:PQH655336 PZW655335:QAD655336 QJS655335:QJZ655336 QTO655335:QTV655336 RDK655335:RDR655336 RNG655335:RNN655336 RXC655335:RXJ655336 SGY655335:SHF655336 SQU655335:SRB655336 TAQ655335:TAX655336 TKM655335:TKT655336 TUI655335:TUP655336 UEE655335:UEL655336 UOA655335:UOH655336 UXW655335:UYD655336 VHS655335:VHZ655336 VRO655335:VRV655336 WBK655335:WBR655336 WLG655335:WLN655336 WVC655335:WVJ655336 E720871:M720872 SM720871:ST720872 ACI720871:ACP720872 AME720871:AML720872 AWA720871:AWH720872 BFW720871:BGD720872 BPS720871:BPZ720872 BZO720871:BZV720872 CJK720871:CJR720872 CTG720871:CTN720872 DDC720871:DDJ720872 DMY720871:DNF720872 DWU720871:DXB720872 EGQ720871:EGX720872 EQM720871:EQT720872 FAI720871:FAP720872 FKE720871:FKL720872 FUA720871:FUH720872 GDW720871:GED720872 GNS720871:GNZ720872 GXO720871:GXV720872 HHK720871:HHR720872 HRG720871:HRN720872 IBC720871:IBJ720872 IKY720871:ILF720872 IUU720871:IVB720872 JEQ720871:JEX720872 JOM720871:JOT720872 JYI720871:JYP720872 KIE720871:KIL720872 KSA720871:KSH720872 LBW720871:LCD720872 LLS720871:LLZ720872 LVO720871:LVV720872 MFK720871:MFR720872 MPG720871:MPN720872 MZC720871:MZJ720872 NIY720871:NJF720872 NSU720871:NTB720872 OCQ720871:OCX720872 OMM720871:OMT720872 OWI720871:OWP720872 PGE720871:PGL720872 PQA720871:PQH720872 PZW720871:QAD720872 QJS720871:QJZ720872 QTO720871:QTV720872 RDK720871:RDR720872 RNG720871:RNN720872 RXC720871:RXJ720872 SGY720871:SHF720872 SQU720871:SRB720872 TAQ720871:TAX720872 TKM720871:TKT720872 TUI720871:TUP720872 UEE720871:UEL720872 UOA720871:UOH720872 UXW720871:UYD720872 VHS720871:VHZ720872 VRO720871:VRV720872 WBK720871:WBR720872 WLG720871:WLN720872 WVC720871:WVJ720872 E786407:M786408 SM786407:ST786408 ACI786407:ACP786408 AME786407:AML786408 AWA786407:AWH786408 BFW786407:BGD786408 BPS786407:BPZ786408 BZO786407:BZV786408 CJK786407:CJR786408 CTG786407:CTN786408 DDC786407:DDJ786408 DMY786407:DNF786408 DWU786407:DXB786408 EGQ786407:EGX786408 EQM786407:EQT786408 FAI786407:FAP786408 FKE786407:FKL786408 FUA786407:FUH786408 GDW786407:GED786408 GNS786407:GNZ786408 GXO786407:GXV786408 HHK786407:HHR786408 HRG786407:HRN786408 IBC786407:IBJ786408 IKY786407:ILF786408 IUU786407:IVB786408 JEQ786407:JEX786408 JOM786407:JOT786408 JYI786407:JYP786408 KIE786407:KIL786408 KSA786407:KSH786408 LBW786407:LCD786408 LLS786407:LLZ786408 LVO786407:LVV786408 MFK786407:MFR786408 MPG786407:MPN786408 MZC786407:MZJ786408 NIY786407:NJF786408 NSU786407:NTB786408 OCQ786407:OCX786408 OMM786407:OMT786408 OWI786407:OWP786408 PGE786407:PGL786408 PQA786407:PQH786408 PZW786407:QAD786408 QJS786407:QJZ786408 QTO786407:QTV786408 RDK786407:RDR786408 RNG786407:RNN786408 RXC786407:RXJ786408 SGY786407:SHF786408 SQU786407:SRB786408 TAQ786407:TAX786408 TKM786407:TKT786408 TUI786407:TUP786408 UEE786407:UEL786408 UOA786407:UOH786408 UXW786407:UYD786408 VHS786407:VHZ786408 VRO786407:VRV786408 WBK786407:WBR786408 WLG786407:WLN786408 WVC786407:WVJ786408 E851943:M851944 SM851943:ST851944 ACI851943:ACP851944 AME851943:AML851944 AWA851943:AWH851944 BFW851943:BGD851944 BPS851943:BPZ851944 BZO851943:BZV851944 CJK851943:CJR851944 CTG851943:CTN851944 DDC851943:DDJ851944 DMY851943:DNF851944 DWU851943:DXB851944 EGQ851943:EGX851944 EQM851943:EQT851944 FAI851943:FAP851944 FKE851943:FKL851944 FUA851943:FUH851944 GDW851943:GED851944 GNS851943:GNZ851944 GXO851943:GXV851944 HHK851943:HHR851944 HRG851943:HRN851944 IBC851943:IBJ851944 IKY851943:ILF851944 IUU851943:IVB851944 JEQ851943:JEX851944 JOM851943:JOT851944 JYI851943:JYP851944 KIE851943:KIL851944 KSA851943:KSH851944 LBW851943:LCD851944 LLS851943:LLZ851944 LVO851943:LVV851944 MFK851943:MFR851944 MPG851943:MPN851944 MZC851943:MZJ851944 NIY851943:NJF851944 NSU851943:NTB851944 OCQ851943:OCX851944 OMM851943:OMT851944 OWI851943:OWP851944 PGE851943:PGL851944 PQA851943:PQH851944 PZW851943:QAD851944 QJS851943:QJZ851944 QTO851943:QTV851944 RDK851943:RDR851944 RNG851943:RNN851944 RXC851943:RXJ851944 SGY851943:SHF851944 SQU851943:SRB851944 TAQ851943:TAX851944 TKM851943:TKT851944 TUI851943:TUP851944 UEE851943:UEL851944 UOA851943:UOH851944 UXW851943:UYD851944 VHS851943:VHZ851944 VRO851943:VRV851944 WBK851943:WBR851944 WLG851943:WLN851944 WVC851943:WVJ851944 E917479:M917480 SM917479:ST917480 ACI917479:ACP917480 AME917479:AML917480 AWA917479:AWH917480 BFW917479:BGD917480 BPS917479:BPZ917480 BZO917479:BZV917480 CJK917479:CJR917480 CTG917479:CTN917480 DDC917479:DDJ917480 DMY917479:DNF917480 DWU917479:DXB917480 EGQ917479:EGX917480 EQM917479:EQT917480 FAI917479:FAP917480 FKE917479:FKL917480 FUA917479:FUH917480 GDW917479:GED917480 GNS917479:GNZ917480 GXO917479:GXV917480 HHK917479:HHR917480 HRG917479:HRN917480 IBC917479:IBJ917480 IKY917479:ILF917480 IUU917479:IVB917480 JEQ917479:JEX917480 JOM917479:JOT917480 JYI917479:JYP917480 KIE917479:KIL917480 KSA917479:KSH917480 LBW917479:LCD917480 LLS917479:LLZ917480 LVO917479:LVV917480 MFK917479:MFR917480 MPG917479:MPN917480 MZC917479:MZJ917480 NIY917479:NJF917480 NSU917479:NTB917480 OCQ917479:OCX917480 OMM917479:OMT917480 OWI917479:OWP917480 PGE917479:PGL917480 PQA917479:PQH917480 PZW917479:QAD917480 QJS917479:QJZ917480 QTO917479:QTV917480 RDK917479:RDR917480 RNG917479:RNN917480 RXC917479:RXJ917480 SGY917479:SHF917480 SQU917479:SRB917480 TAQ917479:TAX917480 TKM917479:TKT917480 TUI917479:TUP917480 UEE917479:UEL917480 UOA917479:UOH917480 UXW917479:UYD917480 VHS917479:VHZ917480 VRO917479:VRV917480 WBK917479:WBR917480 WLG917479:WLN917480 WVC917479:WVJ917480 E983015:M983016 SM983015:ST983016 ACI983015:ACP983016 AME983015:AML983016 AWA983015:AWH983016 BFW983015:BGD983016 BPS983015:BPZ983016 BZO983015:BZV983016 CJK983015:CJR983016 CTG983015:CTN983016 DDC983015:DDJ983016 DMY983015:DNF983016 DWU983015:DXB983016 EGQ983015:EGX983016 EQM983015:EQT983016 FAI983015:FAP983016 FKE983015:FKL983016 FUA983015:FUH983016 GDW983015:GED983016 GNS983015:GNZ983016 GXO983015:GXV983016 HHK983015:HHR983016 HRG983015:HRN983016 IBC983015:IBJ983016 IKY983015:ILF983016 IUU983015:IVB983016 JEQ983015:JEX983016 JOM983015:JOT983016 JYI983015:JYP983016 KIE983015:KIL983016 KSA983015:KSH983016 LBW983015:LCD983016 LLS983015:LLZ983016 LVO983015:LVV983016 MFK983015:MFR983016 MPG983015:MPN983016 MZC983015:MZJ983016 NIY983015:NJF983016 NSU983015:NTB983016 OCQ983015:OCX983016 OMM983015:OMT983016 OWI983015:OWP983016 PGE983015:PGL983016 PQA983015:PQH983016 PZW983015:QAD983016 QJS983015:QJZ983016 QTO983015:QTV983016 RDK983015:RDR983016 RNG983015:RNN983016 RXC983015:RXJ983016 SGY983015:SHF983016 SQU983015:SRB983016 TAQ983015:TAX983016 TKM983015:TKT983016 TUI983015:TUP983016 UEE983015:UEL983016 UOA983015:UOH983016 UXW983015:UYD983016 VHS983015:VHZ983016 VRO983015:VRV983016 WBK983015:WBR983016 WLG983015:WLN983016" xr:uid="{00000000-0002-0000-0100-000000000000}">
      <formula1>0</formula1>
    </dataValidation>
    <dataValidation imeMode="on" allowBlank="1" showInputMessage="1" showErrorMessage="1" sqref="K9:M9 I12:M12 K15:M15 I18:M18 K21:M21 K24:M24" xr:uid="{00000000-0002-0000-0100-000001000000}"/>
  </dataValidations>
  <printOptions horizontalCentered="1"/>
  <pageMargins left="0.51181102362204722" right="0.47244094488188976" top="0.82677165354330706" bottom="0.51181102362204722" header="0.51181102362204722" footer="0.27559055118110237"/>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チェック 1">
              <controlPr locked="0" defaultSize="0" autoFill="0" autoLine="0" autoPict="0">
                <anchor moveWithCells="1">
                  <from>
                    <xdr:col>3</xdr:col>
                    <xdr:colOff>95250</xdr:colOff>
                    <xdr:row>8</xdr:row>
                    <xdr:rowOff>57150</xdr:rowOff>
                  </from>
                  <to>
                    <xdr:col>4</xdr:col>
                    <xdr:colOff>114300</xdr:colOff>
                    <xdr:row>8</xdr:row>
                    <xdr:rowOff>266700</xdr:rowOff>
                  </to>
                </anchor>
              </controlPr>
            </control>
          </mc:Choice>
        </mc:AlternateContent>
        <mc:AlternateContent xmlns:mc="http://schemas.openxmlformats.org/markup-compatibility/2006">
          <mc:Choice Requires="x14">
            <control shapeId="7170" r:id="rId5" name="チェック 2">
              <controlPr locked="0" defaultSize="0" autoFill="0" autoLine="0" autoPict="0">
                <anchor moveWithCells="1">
                  <from>
                    <xdr:col>3</xdr:col>
                    <xdr:colOff>95250</xdr:colOff>
                    <xdr:row>11</xdr:row>
                    <xdr:rowOff>57150</xdr:rowOff>
                  </from>
                  <to>
                    <xdr:col>4</xdr:col>
                    <xdr:colOff>114300</xdr:colOff>
                    <xdr:row>11</xdr:row>
                    <xdr:rowOff>266700</xdr:rowOff>
                  </to>
                </anchor>
              </controlPr>
            </control>
          </mc:Choice>
        </mc:AlternateContent>
        <mc:AlternateContent xmlns:mc="http://schemas.openxmlformats.org/markup-compatibility/2006">
          <mc:Choice Requires="x14">
            <control shapeId="7171" r:id="rId6" name="チェック 3">
              <controlPr locked="0" defaultSize="0" autoFill="0" autoLine="0" autoPict="0">
                <anchor moveWithCells="1">
                  <from>
                    <xdr:col>6</xdr:col>
                    <xdr:colOff>390525</xdr:colOff>
                    <xdr:row>11</xdr:row>
                    <xdr:rowOff>66675</xdr:rowOff>
                  </from>
                  <to>
                    <xdr:col>7</xdr:col>
                    <xdr:colOff>114300</xdr:colOff>
                    <xdr:row>11</xdr:row>
                    <xdr:rowOff>276225</xdr:rowOff>
                  </to>
                </anchor>
              </controlPr>
            </control>
          </mc:Choice>
        </mc:AlternateContent>
        <mc:AlternateContent xmlns:mc="http://schemas.openxmlformats.org/markup-compatibility/2006">
          <mc:Choice Requires="x14">
            <control shapeId="7172" r:id="rId7" name="チェック 4">
              <controlPr locked="0" defaultSize="0" autoFill="0" autoLine="0" autoPict="0">
                <anchor moveWithCells="1">
                  <from>
                    <xdr:col>3</xdr:col>
                    <xdr:colOff>95250</xdr:colOff>
                    <xdr:row>14</xdr:row>
                    <xdr:rowOff>57150</xdr:rowOff>
                  </from>
                  <to>
                    <xdr:col>4</xdr:col>
                    <xdr:colOff>114300</xdr:colOff>
                    <xdr:row>14</xdr:row>
                    <xdr:rowOff>266700</xdr:rowOff>
                  </to>
                </anchor>
              </controlPr>
            </control>
          </mc:Choice>
        </mc:AlternateContent>
        <mc:AlternateContent xmlns:mc="http://schemas.openxmlformats.org/markup-compatibility/2006">
          <mc:Choice Requires="x14">
            <control shapeId="7173" r:id="rId8" name="チェック 5">
              <controlPr locked="0" defaultSize="0" autoFill="0" autoLine="0" autoPict="0">
                <anchor moveWithCells="1">
                  <from>
                    <xdr:col>3</xdr:col>
                    <xdr:colOff>95250</xdr:colOff>
                    <xdr:row>17</xdr:row>
                    <xdr:rowOff>57150</xdr:rowOff>
                  </from>
                  <to>
                    <xdr:col>4</xdr:col>
                    <xdr:colOff>114300</xdr:colOff>
                    <xdr:row>17</xdr:row>
                    <xdr:rowOff>266700</xdr:rowOff>
                  </to>
                </anchor>
              </controlPr>
            </control>
          </mc:Choice>
        </mc:AlternateContent>
        <mc:AlternateContent xmlns:mc="http://schemas.openxmlformats.org/markup-compatibility/2006">
          <mc:Choice Requires="x14">
            <control shapeId="7174" r:id="rId9" name="チェック 6">
              <controlPr locked="0" defaultSize="0" autoFill="0" autoLine="0" autoPict="0">
                <anchor moveWithCells="1">
                  <from>
                    <xdr:col>3</xdr:col>
                    <xdr:colOff>95250</xdr:colOff>
                    <xdr:row>20</xdr:row>
                    <xdr:rowOff>57150</xdr:rowOff>
                  </from>
                  <to>
                    <xdr:col>4</xdr:col>
                    <xdr:colOff>114300</xdr:colOff>
                    <xdr:row>20</xdr:row>
                    <xdr:rowOff>266700</xdr:rowOff>
                  </to>
                </anchor>
              </controlPr>
            </control>
          </mc:Choice>
        </mc:AlternateContent>
        <mc:AlternateContent xmlns:mc="http://schemas.openxmlformats.org/markup-compatibility/2006">
          <mc:Choice Requires="x14">
            <control shapeId="7175" r:id="rId10" name="チェック 7">
              <controlPr locked="0" defaultSize="0" autoFill="0" autoLine="0" autoPict="0">
                <anchor moveWithCells="1">
                  <from>
                    <xdr:col>3</xdr:col>
                    <xdr:colOff>95250</xdr:colOff>
                    <xdr:row>23</xdr:row>
                    <xdr:rowOff>57150</xdr:rowOff>
                  </from>
                  <to>
                    <xdr:col>4</xdr:col>
                    <xdr:colOff>114300</xdr:colOff>
                    <xdr:row>23</xdr:row>
                    <xdr:rowOff>266700</xdr:rowOff>
                  </to>
                </anchor>
              </controlPr>
            </control>
          </mc:Choice>
        </mc:AlternateContent>
        <mc:AlternateContent xmlns:mc="http://schemas.openxmlformats.org/markup-compatibility/2006">
          <mc:Choice Requires="x14">
            <control shapeId="7176" r:id="rId11" name="チェック 8">
              <controlPr locked="0" defaultSize="0" autoFill="0" autoLine="0" autoPict="0">
                <anchor moveWithCells="1">
                  <from>
                    <xdr:col>8</xdr:col>
                    <xdr:colOff>390525</xdr:colOff>
                    <xdr:row>20</xdr:row>
                    <xdr:rowOff>66675</xdr:rowOff>
                  </from>
                  <to>
                    <xdr:col>9</xdr:col>
                    <xdr:colOff>114300</xdr:colOff>
                    <xdr:row>20</xdr:row>
                    <xdr:rowOff>276225</xdr:rowOff>
                  </to>
                </anchor>
              </controlPr>
            </control>
          </mc:Choice>
        </mc:AlternateContent>
        <mc:AlternateContent xmlns:mc="http://schemas.openxmlformats.org/markup-compatibility/2006">
          <mc:Choice Requires="x14">
            <control shapeId="7177" r:id="rId12" name="チェック 9">
              <controlPr locked="0" defaultSize="0" autoFill="0" autoLine="0" autoPict="0">
                <anchor moveWithCells="1">
                  <from>
                    <xdr:col>8</xdr:col>
                    <xdr:colOff>400050</xdr:colOff>
                    <xdr:row>14</xdr:row>
                    <xdr:rowOff>66675</xdr:rowOff>
                  </from>
                  <to>
                    <xdr:col>9</xdr:col>
                    <xdr:colOff>123825</xdr:colOff>
                    <xdr:row>14</xdr:row>
                    <xdr:rowOff>276225</xdr:rowOff>
                  </to>
                </anchor>
              </controlPr>
            </control>
          </mc:Choice>
        </mc:AlternateContent>
        <mc:AlternateContent xmlns:mc="http://schemas.openxmlformats.org/markup-compatibility/2006">
          <mc:Choice Requires="x14">
            <control shapeId="7178" r:id="rId13" name="チェック 10">
              <controlPr locked="0" defaultSize="0" autoFill="0" autoLine="0" autoPict="0">
                <anchor moveWithCells="1">
                  <from>
                    <xdr:col>8</xdr:col>
                    <xdr:colOff>400050</xdr:colOff>
                    <xdr:row>23</xdr:row>
                    <xdr:rowOff>66675</xdr:rowOff>
                  </from>
                  <to>
                    <xdr:col>9</xdr:col>
                    <xdr:colOff>123825</xdr:colOff>
                    <xdr:row>23</xdr:row>
                    <xdr:rowOff>276225</xdr:rowOff>
                  </to>
                </anchor>
              </controlPr>
            </control>
          </mc:Choice>
        </mc:AlternateContent>
        <mc:AlternateContent xmlns:mc="http://schemas.openxmlformats.org/markup-compatibility/2006">
          <mc:Choice Requires="x14">
            <control shapeId="7179" r:id="rId14" name="チェック 11">
              <controlPr locked="0" defaultSize="0" autoFill="0" autoLine="0" autoPict="0">
                <anchor moveWithCells="1">
                  <from>
                    <xdr:col>6</xdr:col>
                    <xdr:colOff>400050</xdr:colOff>
                    <xdr:row>14</xdr:row>
                    <xdr:rowOff>57150</xdr:rowOff>
                  </from>
                  <to>
                    <xdr:col>7</xdr:col>
                    <xdr:colOff>123825</xdr:colOff>
                    <xdr:row>14</xdr:row>
                    <xdr:rowOff>266700</xdr:rowOff>
                  </to>
                </anchor>
              </controlPr>
            </control>
          </mc:Choice>
        </mc:AlternateContent>
        <mc:AlternateContent xmlns:mc="http://schemas.openxmlformats.org/markup-compatibility/2006">
          <mc:Choice Requires="x14">
            <control shapeId="7180" r:id="rId15" name="チェック 12">
              <controlPr locked="0" defaultSize="0" autoFill="0" autoLine="0" autoPict="0">
                <anchor moveWithCells="1">
                  <from>
                    <xdr:col>6</xdr:col>
                    <xdr:colOff>228600</xdr:colOff>
                    <xdr:row>20</xdr:row>
                    <xdr:rowOff>66675</xdr:rowOff>
                  </from>
                  <to>
                    <xdr:col>6</xdr:col>
                    <xdr:colOff>533400</xdr:colOff>
                    <xdr:row>20</xdr:row>
                    <xdr:rowOff>276225</xdr:rowOff>
                  </to>
                </anchor>
              </controlPr>
            </control>
          </mc:Choice>
        </mc:AlternateContent>
        <mc:AlternateContent xmlns:mc="http://schemas.openxmlformats.org/markup-compatibility/2006">
          <mc:Choice Requires="x14">
            <control shapeId="7181" r:id="rId16" name="チェック 13">
              <controlPr locked="0" defaultSize="0" autoFill="0" autoLine="0" autoPict="0">
                <anchor moveWithCells="1">
                  <from>
                    <xdr:col>6</xdr:col>
                    <xdr:colOff>161925</xdr:colOff>
                    <xdr:row>8</xdr:row>
                    <xdr:rowOff>66675</xdr:rowOff>
                  </from>
                  <to>
                    <xdr:col>6</xdr:col>
                    <xdr:colOff>466725</xdr:colOff>
                    <xdr:row>8</xdr:row>
                    <xdr:rowOff>276225</xdr:rowOff>
                  </to>
                </anchor>
              </controlPr>
            </control>
          </mc:Choice>
        </mc:AlternateContent>
        <mc:AlternateContent xmlns:mc="http://schemas.openxmlformats.org/markup-compatibility/2006">
          <mc:Choice Requires="x14">
            <control shapeId="7182" r:id="rId17" name="チェック 14">
              <controlPr locked="0" defaultSize="0" autoFill="0" autoLine="0" autoPict="0">
                <anchor moveWithCells="1">
                  <from>
                    <xdr:col>8</xdr:col>
                    <xdr:colOff>409575</xdr:colOff>
                    <xdr:row>8</xdr:row>
                    <xdr:rowOff>66675</xdr:rowOff>
                  </from>
                  <to>
                    <xdr:col>9</xdr:col>
                    <xdr:colOff>133350</xdr:colOff>
                    <xdr:row>8</xdr:row>
                    <xdr:rowOff>276225</xdr:rowOff>
                  </to>
                </anchor>
              </controlPr>
            </control>
          </mc:Choice>
        </mc:AlternateContent>
        <mc:AlternateContent xmlns:mc="http://schemas.openxmlformats.org/markup-compatibility/2006">
          <mc:Choice Requires="x14">
            <control shapeId="7183" r:id="rId18" name="チェック 15">
              <controlPr locked="0" defaultSize="0" autoFill="0" autoLine="0" autoPict="0">
                <anchor moveWithCells="1">
                  <from>
                    <xdr:col>6</xdr:col>
                    <xdr:colOff>257175</xdr:colOff>
                    <xdr:row>17</xdr:row>
                    <xdr:rowOff>66675</xdr:rowOff>
                  </from>
                  <to>
                    <xdr:col>6</xdr:col>
                    <xdr:colOff>561975</xdr:colOff>
                    <xdr:row>17</xdr:row>
                    <xdr:rowOff>276225</xdr:rowOff>
                  </to>
                </anchor>
              </controlPr>
            </control>
          </mc:Choice>
        </mc:AlternateContent>
        <mc:AlternateContent xmlns:mc="http://schemas.openxmlformats.org/markup-compatibility/2006">
          <mc:Choice Requires="x14">
            <control shapeId="7185" r:id="rId19" name="チェック 17">
              <controlPr locked="0" defaultSize="0" autoFill="0" autoLine="0" autoPict="0">
                <anchor moveWithCells="1">
                  <from>
                    <xdr:col>1</xdr:col>
                    <xdr:colOff>171450</xdr:colOff>
                    <xdr:row>7</xdr:row>
                    <xdr:rowOff>66675</xdr:rowOff>
                  </from>
                  <to>
                    <xdr:col>1</xdr:col>
                    <xdr:colOff>495300</xdr:colOff>
                    <xdr:row>8</xdr:row>
                    <xdr:rowOff>228600</xdr:rowOff>
                  </to>
                </anchor>
              </controlPr>
            </control>
          </mc:Choice>
        </mc:AlternateContent>
        <mc:AlternateContent xmlns:mc="http://schemas.openxmlformats.org/markup-compatibility/2006">
          <mc:Choice Requires="x14">
            <control shapeId="7186" r:id="rId20" name="チェック 18">
              <controlPr locked="0" defaultSize="0" autoFill="0" autoLine="0" autoPict="0">
                <anchor moveWithCells="1">
                  <from>
                    <xdr:col>1</xdr:col>
                    <xdr:colOff>161925</xdr:colOff>
                    <xdr:row>10</xdr:row>
                    <xdr:rowOff>85725</xdr:rowOff>
                  </from>
                  <to>
                    <xdr:col>1</xdr:col>
                    <xdr:colOff>485775</xdr:colOff>
                    <xdr:row>11</xdr:row>
                    <xdr:rowOff>171450</xdr:rowOff>
                  </to>
                </anchor>
              </controlPr>
            </control>
          </mc:Choice>
        </mc:AlternateContent>
        <mc:AlternateContent xmlns:mc="http://schemas.openxmlformats.org/markup-compatibility/2006">
          <mc:Choice Requires="x14">
            <control shapeId="7187" r:id="rId21" name="チェック 19">
              <controlPr locked="0" defaultSize="0" autoFill="0" autoLine="0" autoPict="0">
                <anchor moveWithCells="1">
                  <from>
                    <xdr:col>1</xdr:col>
                    <xdr:colOff>161925</xdr:colOff>
                    <xdr:row>13</xdr:row>
                    <xdr:rowOff>95250</xdr:rowOff>
                  </from>
                  <to>
                    <xdr:col>1</xdr:col>
                    <xdr:colOff>495300</xdr:colOff>
                    <xdr:row>14</xdr:row>
                    <xdr:rowOff>200025</xdr:rowOff>
                  </to>
                </anchor>
              </controlPr>
            </control>
          </mc:Choice>
        </mc:AlternateContent>
        <mc:AlternateContent xmlns:mc="http://schemas.openxmlformats.org/markup-compatibility/2006">
          <mc:Choice Requires="x14">
            <control shapeId="7188" r:id="rId22" name="チェック 20">
              <controlPr locked="0" defaultSize="0" autoFill="0" autoLine="0" autoPict="0">
                <anchor moveWithCells="1">
                  <from>
                    <xdr:col>1</xdr:col>
                    <xdr:colOff>171450</xdr:colOff>
                    <xdr:row>16</xdr:row>
                    <xdr:rowOff>85725</xdr:rowOff>
                  </from>
                  <to>
                    <xdr:col>1</xdr:col>
                    <xdr:colOff>495300</xdr:colOff>
                    <xdr:row>17</xdr:row>
                    <xdr:rowOff>190500</xdr:rowOff>
                  </to>
                </anchor>
              </controlPr>
            </control>
          </mc:Choice>
        </mc:AlternateContent>
        <mc:AlternateContent xmlns:mc="http://schemas.openxmlformats.org/markup-compatibility/2006">
          <mc:Choice Requires="x14">
            <control shapeId="7189" r:id="rId23" name="チェック 21">
              <controlPr locked="0" defaultSize="0" autoFill="0" autoLine="0" autoPict="0">
                <anchor moveWithCells="1">
                  <from>
                    <xdr:col>1</xdr:col>
                    <xdr:colOff>171450</xdr:colOff>
                    <xdr:row>19</xdr:row>
                    <xdr:rowOff>95250</xdr:rowOff>
                  </from>
                  <to>
                    <xdr:col>1</xdr:col>
                    <xdr:colOff>523875</xdr:colOff>
                    <xdr:row>20</xdr:row>
                    <xdr:rowOff>180975</xdr:rowOff>
                  </to>
                </anchor>
              </controlPr>
            </control>
          </mc:Choice>
        </mc:AlternateContent>
        <mc:AlternateContent xmlns:mc="http://schemas.openxmlformats.org/markup-compatibility/2006">
          <mc:Choice Requires="x14">
            <control shapeId="7190" r:id="rId24" name="チェック 22">
              <controlPr locked="0" defaultSize="0" autoFill="0" autoLine="0" autoPict="0">
                <anchor moveWithCells="1">
                  <from>
                    <xdr:col>1</xdr:col>
                    <xdr:colOff>171450</xdr:colOff>
                    <xdr:row>22</xdr:row>
                    <xdr:rowOff>47625</xdr:rowOff>
                  </from>
                  <to>
                    <xdr:col>1</xdr:col>
                    <xdr:colOff>523875</xdr:colOff>
                    <xdr:row>23</xdr:row>
                    <xdr:rowOff>200025</xdr:rowOff>
                  </to>
                </anchor>
              </controlPr>
            </control>
          </mc:Choice>
        </mc:AlternateContent>
        <mc:AlternateContent xmlns:mc="http://schemas.openxmlformats.org/markup-compatibility/2006">
          <mc:Choice Requires="x14">
            <control shapeId="7233" r:id="rId25" name="チェック 65">
              <controlPr locked="0" defaultSize="0" autoFill="0" autoLine="0" autoPict="0">
                <anchor moveWithCells="1">
                  <from>
                    <xdr:col>4</xdr:col>
                    <xdr:colOff>228600</xdr:colOff>
                    <xdr:row>9</xdr:row>
                    <xdr:rowOff>57150</xdr:rowOff>
                  </from>
                  <to>
                    <xdr:col>5</xdr:col>
                    <xdr:colOff>238125</xdr:colOff>
                    <xdr:row>9</xdr:row>
                    <xdr:rowOff>266700</xdr:rowOff>
                  </to>
                </anchor>
              </controlPr>
            </control>
          </mc:Choice>
        </mc:AlternateContent>
        <mc:AlternateContent xmlns:mc="http://schemas.openxmlformats.org/markup-compatibility/2006">
          <mc:Choice Requires="x14">
            <control shapeId="7234" r:id="rId26" name="チェック 66">
              <controlPr locked="0" defaultSize="0" autoFill="0" autoLine="0" autoPict="0">
                <anchor moveWithCells="1">
                  <from>
                    <xdr:col>6</xdr:col>
                    <xdr:colOff>352425</xdr:colOff>
                    <xdr:row>9</xdr:row>
                    <xdr:rowOff>57150</xdr:rowOff>
                  </from>
                  <to>
                    <xdr:col>7</xdr:col>
                    <xdr:colOff>85725</xdr:colOff>
                    <xdr:row>9</xdr:row>
                    <xdr:rowOff>266700</xdr:rowOff>
                  </to>
                </anchor>
              </controlPr>
            </control>
          </mc:Choice>
        </mc:AlternateContent>
        <mc:AlternateContent xmlns:mc="http://schemas.openxmlformats.org/markup-compatibility/2006">
          <mc:Choice Requires="x14">
            <control shapeId="7235" r:id="rId27" name="チェック 67">
              <controlPr locked="0" defaultSize="0" autoFill="0" autoLine="0" autoPict="0">
                <anchor moveWithCells="1">
                  <from>
                    <xdr:col>8</xdr:col>
                    <xdr:colOff>514350</xdr:colOff>
                    <xdr:row>9</xdr:row>
                    <xdr:rowOff>57150</xdr:rowOff>
                  </from>
                  <to>
                    <xdr:col>9</xdr:col>
                    <xdr:colOff>238125</xdr:colOff>
                    <xdr:row>9</xdr:row>
                    <xdr:rowOff>266700</xdr:rowOff>
                  </to>
                </anchor>
              </controlPr>
            </control>
          </mc:Choice>
        </mc:AlternateContent>
        <mc:AlternateContent xmlns:mc="http://schemas.openxmlformats.org/markup-compatibility/2006">
          <mc:Choice Requires="x14">
            <control shapeId="7297" r:id="rId28" name="チェック 129">
              <controlPr locked="0" defaultSize="0" autoFill="0" autoLine="0" autoPict="0">
                <anchor moveWithCells="1">
                  <from>
                    <xdr:col>4</xdr:col>
                    <xdr:colOff>228600</xdr:colOff>
                    <xdr:row>12</xdr:row>
                    <xdr:rowOff>57150</xdr:rowOff>
                  </from>
                  <to>
                    <xdr:col>5</xdr:col>
                    <xdr:colOff>238125</xdr:colOff>
                    <xdr:row>12</xdr:row>
                    <xdr:rowOff>266700</xdr:rowOff>
                  </to>
                </anchor>
              </controlPr>
            </control>
          </mc:Choice>
        </mc:AlternateContent>
        <mc:AlternateContent xmlns:mc="http://schemas.openxmlformats.org/markup-compatibility/2006">
          <mc:Choice Requires="x14">
            <control shapeId="7298" r:id="rId29" name="チェック 130">
              <controlPr locked="0" defaultSize="0" autoFill="0" autoLine="0" autoPict="0">
                <anchor moveWithCells="1">
                  <from>
                    <xdr:col>6</xdr:col>
                    <xdr:colOff>352425</xdr:colOff>
                    <xdr:row>12</xdr:row>
                    <xdr:rowOff>57150</xdr:rowOff>
                  </from>
                  <to>
                    <xdr:col>7</xdr:col>
                    <xdr:colOff>85725</xdr:colOff>
                    <xdr:row>12</xdr:row>
                    <xdr:rowOff>266700</xdr:rowOff>
                  </to>
                </anchor>
              </controlPr>
            </control>
          </mc:Choice>
        </mc:AlternateContent>
        <mc:AlternateContent xmlns:mc="http://schemas.openxmlformats.org/markup-compatibility/2006">
          <mc:Choice Requires="x14">
            <control shapeId="7299" r:id="rId30" name="チェック 131">
              <controlPr locked="0" defaultSize="0" autoFill="0" autoLine="0" autoPict="0">
                <anchor moveWithCells="1">
                  <from>
                    <xdr:col>8</xdr:col>
                    <xdr:colOff>514350</xdr:colOff>
                    <xdr:row>12</xdr:row>
                    <xdr:rowOff>57150</xdr:rowOff>
                  </from>
                  <to>
                    <xdr:col>9</xdr:col>
                    <xdr:colOff>238125</xdr:colOff>
                    <xdr:row>12</xdr:row>
                    <xdr:rowOff>266700</xdr:rowOff>
                  </to>
                </anchor>
              </controlPr>
            </control>
          </mc:Choice>
        </mc:AlternateContent>
        <mc:AlternateContent xmlns:mc="http://schemas.openxmlformats.org/markup-compatibility/2006">
          <mc:Choice Requires="x14">
            <control shapeId="7300" r:id="rId31" name="チェック 132">
              <controlPr locked="0" defaultSize="0" autoFill="0" autoLine="0" autoPict="0">
                <anchor moveWithCells="1">
                  <from>
                    <xdr:col>4</xdr:col>
                    <xdr:colOff>228600</xdr:colOff>
                    <xdr:row>15</xdr:row>
                    <xdr:rowOff>57150</xdr:rowOff>
                  </from>
                  <to>
                    <xdr:col>5</xdr:col>
                    <xdr:colOff>238125</xdr:colOff>
                    <xdr:row>15</xdr:row>
                    <xdr:rowOff>266700</xdr:rowOff>
                  </to>
                </anchor>
              </controlPr>
            </control>
          </mc:Choice>
        </mc:AlternateContent>
        <mc:AlternateContent xmlns:mc="http://schemas.openxmlformats.org/markup-compatibility/2006">
          <mc:Choice Requires="x14">
            <control shapeId="7301" r:id="rId32" name="チェック 133">
              <controlPr locked="0" defaultSize="0" autoFill="0" autoLine="0" autoPict="0">
                <anchor moveWithCells="1">
                  <from>
                    <xdr:col>6</xdr:col>
                    <xdr:colOff>352425</xdr:colOff>
                    <xdr:row>15</xdr:row>
                    <xdr:rowOff>57150</xdr:rowOff>
                  </from>
                  <to>
                    <xdr:col>7</xdr:col>
                    <xdr:colOff>85725</xdr:colOff>
                    <xdr:row>15</xdr:row>
                    <xdr:rowOff>266700</xdr:rowOff>
                  </to>
                </anchor>
              </controlPr>
            </control>
          </mc:Choice>
        </mc:AlternateContent>
        <mc:AlternateContent xmlns:mc="http://schemas.openxmlformats.org/markup-compatibility/2006">
          <mc:Choice Requires="x14">
            <control shapeId="7302" r:id="rId33" name="チェック 134">
              <controlPr locked="0" defaultSize="0" autoFill="0" autoLine="0" autoPict="0">
                <anchor moveWithCells="1">
                  <from>
                    <xdr:col>8</xdr:col>
                    <xdr:colOff>514350</xdr:colOff>
                    <xdr:row>15</xdr:row>
                    <xdr:rowOff>57150</xdr:rowOff>
                  </from>
                  <to>
                    <xdr:col>9</xdr:col>
                    <xdr:colOff>238125</xdr:colOff>
                    <xdr:row>15</xdr:row>
                    <xdr:rowOff>266700</xdr:rowOff>
                  </to>
                </anchor>
              </controlPr>
            </control>
          </mc:Choice>
        </mc:AlternateContent>
        <mc:AlternateContent xmlns:mc="http://schemas.openxmlformats.org/markup-compatibility/2006">
          <mc:Choice Requires="x14">
            <control shapeId="7306" r:id="rId34" name="チェック 138">
              <controlPr locked="0" defaultSize="0" autoFill="0" autoLine="0" autoPict="0">
                <anchor moveWithCells="1">
                  <from>
                    <xdr:col>4</xdr:col>
                    <xdr:colOff>228600</xdr:colOff>
                    <xdr:row>18</xdr:row>
                    <xdr:rowOff>57150</xdr:rowOff>
                  </from>
                  <to>
                    <xdr:col>5</xdr:col>
                    <xdr:colOff>238125</xdr:colOff>
                    <xdr:row>18</xdr:row>
                    <xdr:rowOff>266700</xdr:rowOff>
                  </to>
                </anchor>
              </controlPr>
            </control>
          </mc:Choice>
        </mc:AlternateContent>
        <mc:AlternateContent xmlns:mc="http://schemas.openxmlformats.org/markup-compatibility/2006">
          <mc:Choice Requires="x14">
            <control shapeId="7307" r:id="rId35" name="チェック 139">
              <controlPr locked="0" defaultSize="0" autoFill="0" autoLine="0" autoPict="0">
                <anchor moveWithCells="1">
                  <from>
                    <xdr:col>6</xdr:col>
                    <xdr:colOff>352425</xdr:colOff>
                    <xdr:row>18</xdr:row>
                    <xdr:rowOff>57150</xdr:rowOff>
                  </from>
                  <to>
                    <xdr:col>7</xdr:col>
                    <xdr:colOff>85725</xdr:colOff>
                    <xdr:row>18</xdr:row>
                    <xdr:rowOff>266700</xdr:rowOff>
                  </to>
                </anchor>
              </controlPr>
            </control>
          </mc:Choice>
        </mc:AlternateContent>
        <mc:AlternateContent xmlns:mc="http://schemas.openxmlformats.org/markup-compatibility/2006">
          <mc:Choice Requires="x14">
            <control shapeId="7308" r:id="rId36" name="チェック 140">
              <controlPr locked="0" defaultSize="0" autoFill="0" autoLine="0" autoPict="0">
                <anchor moveWithCells="1">
                  <from>
                    <xdr:col>8</xdr:col>
                    <xdr:colOff>514350</xdr:colOff>
                    <xdr:row>18</xdr:row>
                    <xdr:rowOff>57150</xdr:rowOff>
                  </from>
                  <to>
                    <xdr:col>9</xdr:col>
                    <xdr:colOff>238125</xdr:colOff>
                    <xdr:row>18</xdr:row>
                    <xdr:rowOff>266700</xdr:rowOff>
                  </to>
                </anchor>
              </controlPr>
            </control>
          </mc:Choice>
        </mc:AlternateContent>
        <mc:AlternateContent xmlns:mc="http://schemas.openxmlformats.org/markup-compatibility/2006">
          <mc:Choice Requires="x14">
            <control shapeId="7309" r:id="rId37" name="チェック 141">
              <controlPr locked="0" defaultSize="0" autoFill="0" autoLine="0" autoPict="0">
                <anchor moveWithCells="1">
                  <from>
                    <xdr:col>4</xdr:col>
                    <xdr:colOff>228600</xdr:colOff>
                    <xdr:row>21</xdr:row>
                    <xdr:rowOff>57150</xdr:rowOff>
                  </from>
                  <to>
                    <xdr:col>5</xdr:col>
                    <xdr:colOff>238125</xdr:colOff>
                    <xdr:row>21</xdr:row>
                    <xdr:rowOff>266700</xdr:rowOff>
                  </to>
                </anchor>
              </controlPr>
            </control>
          </mc:Choice>
        </mc:AlternateContent>
        <mc:AlternateContent xmlns:mc="http://schemas.openxmlformats.org/markup-compatibility/2006">
          <mc:Choice Requires="x14">
            <control shapeId="7310" r:id="rId38" name="チェック 142">
              <controlPr locked="0" defaultSize="0" autoFill="0" autoLine="0" autoPict="0">
                <anchor moveWithCells="1">
                  <from>
                    <xdr:col>6</xdr:col>
                    <xdr:colOff>352425</xdr:colOff>
                    <xdr:row>21</xdr:row>
                    <xdr:rowOff>57150</xdr:rowOff>
                  </from>
                  <to>
                    <xdr:col>7</xdr:col>
                    <xdr:colOff>85725</xdr:colOff>
                    <xdr:row>21</xdr:row>
                    <xdr:rowOff>266700</xdr:rowOff>
                  </to>
                </anchor>
              </controlPr>
            </control>
          </mc:Choice>
        </mc:AlternateContent>
        <mc:AlternateContent xmlns:mc="http://schemas.openxmlformats.org/markup-compatibility/2006">
          <mc:Choice Requires="x14">
            <control shapeId="7311" r:id="rId39" name="チェック 143">
              <controlPr locked="0" defaultSize="0" autoFill="0" autoLine="0" autoPict="0">
                <anchor moveWithCells="1">
                  <from>
                    <xdr:col>8</xdr:col>
                    <xdr:colOff>514350</xdr:colOff>
                    <xdr:row>21</xdr:row>
                    <xdr:rowOff>57150</xdr:rowOff>
                  </from>
                  <to>
                    <xdr:col>9</xdr:col>
                    <xdr:colOff>238125</xdr:colOff>
                    <xdr:row>21</xdr:row>
                    <xdr:rowOff>266700</xdr:rowOff>
                  </to>
                </anchor>
              </controlPr>
            </control>
          </mc:Choice>
        </mc:AlternateContent>
        <mc:AlternateContent xmlns:mc="http://schemas.openxmlformats.org/markup-compatibility/2006">
          <mc:Choice Requires="x14">
            <control shapeId="7312" r:id="rId40" name="チェック 144">
              <controlPr locked="0" defaultSize="0" autoFill="0" autoLine="0" autoPict="0">
                <anchor moveWithCells="1">
                  <from>
                    <xdr:col>4</xdr:col>
                    <xdr:colOff>228600</xdr:colOff>
                    <xdr:row>24</xdr:row>
                    <xdr:rowOff>57150</xdr:rowOff>
                  </from>
                  <to>
                    <xdr:col>5</xdr:col>
                    <xdr:colOff>238125</xdr:colOff>
                    <xdr:row>24</xdr:row>
                    <xdr:rowOff>266700</xdr:rowOff>
                  </to>
                </anchor>
              </controlPr>
            </control>
          </mc:Choice>
        </mc:AlternateContent>
        <mc:AlternateContent xmlns:mc="http://schemas.openxmlformats.org/markup-compatibility/2006">
          <mc:Choice Requires="x14">
            <control shapeId="7313" r:id="rId41" name="チェック 145">
              <controlPr locked="0" defaultSize="0" autoFill="0" autoLine="0" autoPict="0">
                <anchor moveWithCells="1">
                  <from>
                    <xdr:col>6</xdr:col>
                    <xdr:colOff>352425</xdr:colOff>
                    <xdr:row>24</xdr:row>
                    <xdr:rowOff>57150</xdr:rowOff>
                  </from>
                  <to>
                    <xdr:col>7</xdr:col>
                    <xdr:colOff>85725</xdr:colOff>
                    <xdr:row>24</xdr:row>
                    <xdr:rowOff>266700</xdr:rowOff>
                  </to>
                </anchor>
              </controlPr>
            </control>
          </mc:Choice>
        </mc:AlternateContent>
        <mc:AlternateContent xmlns:mc="http://schemas.openxmlformats.org/markup-compatibility/2006">
          <mc:Choice Requires="x14">
            <control shapeId="7314" r:id="rId42" name="チェック 146">
              <controlPr locked="0" defaultSize="0" autoFill="0" autoLine="0" autoPict="0">
                <anchor moveWithCells="1">
                  <from>
                    <xdr:col>8</xdr:col>
                    <xdr:colOff>514350</xdr:colOff>
                    <xdr:row>24</xdr:row>
                    <xdr:rowOff>57150</xdr:rowOff>
                  </from>
                  <to>
                    <xdr:col>9</xdr:col>
                    <xdr:colOff>238125</xdr:colOff>
                    <xdr:row>24</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88"/>
  <sheetViews>
    <sheetView showGridLines="0" showRowColHeaders="0" zoomScale="85" zoomScaleNormal="85" workbookViewId="0">
      <pane ySplit="1" topLeftCell="A2" activePane="bottomLeft" state="frozen"/>
      <selection pane="bottomLeft" activeCell="A18" sqref="A18:E30"/>
    </sheetView>
  </sheetViews>
  <sheetFormatPr defaultColWidth="0" defaultRowHeight="13.5" zeroHeight="1" x14ac:dyDescent="0.15"/>
  <cols>
    <col min="1" max="2" width="9" style="77" customWidth="1"/>
    <col min="3" max="3" width="30" style="77" customWidth="1"/>
    <col min="4" max="5" width="9" style="77" customWidth="1"/>
    <col min="6" max="6" width="4" style="77" customWidth="1"/>
    <col min="7" max="8" width="9" style="77" customWidth="1"/>
    <col min="9" max="9" width="27.75" style="77" customWidth="1"/>
    <col min="10" max="11" width="9" style="77" customWidth="1"/>
    <col min="12" max="12" width="1.25" style="77" customWidth="1"/>
    <col min="13" max="13" width="9" style="77" hidden="1" customWidth="1"/>
    <col min="14" max="16384" width="9" style="77" hidden="1"/>
  </cols>
  <sheetData>
    <row r="1" spans="1:13" ht="39.75" customHeight="1" x14ac:dyDescent="0.15">
      <c r="A1" s="309" t="s">
        <v>143</v>
      </c>
      <c r="B1" s="309"/>
      <c r="C1" s="309"/>
      <c r="D1" s="309"/>
      <c r="E1" s="309"/>
      <c r="F1" s="309"/>
      <c r="G1" s="309"/>
      <c r="H1" s="309"/>
      <c r="I1" s="309"/>
      <c r="J1" s="309"/>
      <c r="K1" s="309"/>
    </row>
    <row r="2" spans="1:13" ht="5.25" customHeight="1" x14ac:dyDescent="0.15"/>
    <row r="3" spans="1:13" ht="24" customHeight="1" x14ac:dyDescent="0.15">
      <c r="A3" s="313" t="s">
        <v>134</v>
      </c>
      <c r="B3" s="313"/>
      <c r="C3" s="313"/>
      <c r="D3" s="313"/>
      <c r="E3" s="313"/>
      <c r="F3" s="79"/>
      <c r="G3" s="310" t="s">
        <v>60</v>
      </c>
      <c r="H3" s="310"/>
      <c r="I3" s="310"/>
      <c r="J3" s="310"/>
      <c r="K3" s="310"/>
      <c r="M3" s="77" t="s">
        <v>197</v>
      </c>
    </row>
    <row r="4" spans="1:13" ht="13.5" customHeight="1" x14ac:dyDescent="0.15">
      <c r="A4" s="313"/>
      <c r="B4" s="313"/>
      <c r="C4" s="313"/>
      <c r="D4" s="313"/>
      <c r="E4" s="313"/>
      <c r="F4" s="79"/>
      <c r="G4" s="310"/>
      <c r="H4" s="310"/>
      <c r="I4" s="310"/>
      <c r="J4" s="310"/>
      <c r="K4" s="310"/>
      <c r="M4" s="77" t="s">
        <v>198</v>
      </c>
    </row>
    <row r="5" spans="1:13" ht="24.75" customHeight="1" x14ac:dyDescent="0.15">
      <c r="A5" s="313"/>
      <c r="B5" s="313"/>
      <c r="C5" s="313"/>
      <c r="D5" s="313"/>
      <c r="E5" s="313"/>
      <c r="F5" s="79"/>
      <c r="G5" s="310" t="s">
        <v>124</v>
      </c>
      <c r="H5" s="311"/>
      <c r="I5" s="311"/>
      <c r="J5" s="311"/>
      <c r="K5" s="311"/>
      <c r="M5" s="77" t="s">
        <v>123</v>
      </c>
    </row>
    <row r="6" spans="1:13" ht="13.5" customHeight="1" x14ac:dyDescent="0.15">
      <c r="A6" s="313"/>
      <c r="B6" s="313"/>
      <c r="C6" s="313"/>
      <c r="D6" s="313"/>
      <c r="E6" s="313"/>
      <c r="F6" s="79"/>
      <c r="G6" s="310"/>
      <c r="H6" s="311"/>
      <c r="I6" s="311"/>
      <c r="J6" s="311"/>
      <c r="K6" s="311"/>
      <c r="M6" s="77" t="s">
        <v>199</v>
      </c>
    </row>
    <row r="7" spans="1:13" ht="13.5" customHeight="1" x14ac:dyDescent="0.15">
      <c r="A7" s="313"/>
      <c r="B7" s="313"/>
      <c r="C7" s="313"/>
      <c r="D7" s="313"/>
      <c r="E7" s="313"/>
      <c r="F7" s="79"/>
      <c r="G7" s="310" t="s">
        <v>136</v>
      </c>
      <c r="H7" s="314"/>
      <c r="I7" s="314"/>
      <c r="J7" s="314"/>
      <c r="K7" s="314"/>
      <c r="M7" s="77" t="s">
        <v>200</v>
      </c>
    </row>
    <row r="8" spans="1:13" ht="13.5" customHeight="1" x14ac:dyDescent="0.15">
      <c r="A8" s="313"/>
      <c r="B8" s="313"/>
      <c r="C8" s="313"/>
      <c r="D8" s="313"/>
      <c r="E8" s="313"/>
      <c r="F8" s="79"/>
      <c r="G8" s="310"/>
      <c r="H8" s="314"/>
      <c r="I8" s="314"/>
      <c r="J8" s="314"/>
      <c r="K8" s="314"/>
      <c r="M8" s="77" t="s">
        <v>201</v>
      </c>
    </row>
    <row r="9" spans="1:13" ht="13.5" customHeight="1" x14ac:dyDescent="0.15">
      <c r="A9" s="313"/>
      <c r="B9" s="313"/>
      <c r="C9" s="313"/>
      <c r="D9" s="313"/>
      <c r="E9" s="313"/>
      <c r="F9" s="79"/>
      <c r="G9" s="310"/>
      <c r="H9" s="314"/>
      <c r="I9" s="314"/>
      <c r="J9" s="314"/>
      <c r="K9" s="314"/>
    </row>
    <row r="10" spans="1:13" ht="99.75" customHeight="1" x14ac:dyDescent="0.15">
      <c r="A10" s="313"/>
      <c r="B10" s="313"/>
      <c r="C10" s="313"/>
      <c r="D10" s="313"/>
      <c r="E10" s="313"/>
      <c r="F10" s="79"/>
      <c r="G10" s="310"/>
      <c r="H10" s="314"/>
      <c r="I10" s="314"/>
      <c r="J10" s="314"/>
      <c r="K10" s="314"/>
    </row>
    <row r="11" spans="1:13" ht="13.5" customHeight="1" x14ac:dyDescent="0.15">
      <c r="A11" s="313"/>
      <c r="B11" s="313"/>
      <c r="C11" s="313"/>
      <c r="D11" s="313"/>
      <c r="E11" s="313"/>
      <c r="F11" s="79"/>
      <c r="G11" s="310"/>
      <c r="H11" s="314"/>
      <c r="I11" s="314"/>
      <c r="J11" s="314"/>
      <c r="K11" s="314"/>
    </row>
    <row r="12" spans="1:13" ht="13.5" customHeight="1" x14ac:dyDescent="0.15">
      <c r="A12" s="313"/>
      <c r="B12" s="313"/>
      <c r="C12" s="313"/>
      <c r="D12" s="313"/>
      <c r="E12" s="313"/>
      <c r="F12" s="79"/>
      <c r="G12" s="310"/>
      <c r="H12" s="314"/>
      <c r="I12" s="314"/>
      <c r="J12" s="314"/>
      <c r="K12" s="314"/>
    </row>
    <row r="13" spans="1:13" ht="13.5" customHeight="1" x14ac:dyDescent="0.15">
      <c r="A13" s="313"/>
      <c r="B13" s="313"/>
      <c r="C13" s="313"/>
      <c r="D13" s="313"/>
      <c r="E13" s="313"/>
      <c r="F13" s="79"/>
      <c r="G13" s="310"/>
      <c r="H13" s="314"/>
      <c r="I13" s="314"/>
      <c r="J13" s="314"/>
      <c r="K13" s="314"/>
    </row>
    <row r="14" spans="1:13" ht="13.5" customHeight="1" x14ac:dyDescent="0.15">
      <c r="A14" s="313"/>
      <c r="B14" s="313"/>
      <c r="C14" s="313"/>
      <c r="D14" s="313"/>
      <c r="E14" s="313"/>
      <c r="F14" s="79"/>
      <c r="G14" s="310"/>
      <c r="H14" s="314"/>
      <c r="I14" s="314"/>
      <c r="J14" s="314"/>
      <c r="K14" s="314"/>
    </row>
    <row r="15" spans="1:13" ht="13.5" customHeight="1" x14ac:dyDescent="0.15">
      <c r="A15" s="313"/>
      <c r="B15" s="313"/>
      <c r="C15" s="313"/>
      <c r="D15" s="313"/>
      <c r="E15" s="313"/>
      <c r="F15" s="79"/>
      <c r="G15" s="310"/>
      <c r="H15" s="314"/>
      <c r="I15" s="314"/>
      <c r="J15" s="314"/>
      <c r="K15" s="314"/>
    </row>
    <row r="16" spans="1:13" ht="9" customHeight="1" x14ac:dyDescent="0.15">
      <c r="A16" s="78"/>
      <c r="B16" s="78"/>
      <c r="C16" s="78"/>
      <c r="D16" s="78"/>
      <c r="E16" s="78"/>
      <c r="F16" s="80"/>
      <c r="G16" s="81"/>
      <c r="H16" s="81"/>
      <c r="I16" s="81"/>
      <c r="J16" s="81"/>
      <c r="K16" s="81"/>
    </row>
    <row r="17" spans="1:11" ht="8.25" customHeight="1" x14ac:dyDescent="0.15">
      <c r="A17" s="78"/>
      <c r="B17" s="78"/>
      <c r="C17" s="78"/>
      <c r="D17" s="78"/>
      <c r="E17" s="78"/>
      <c r="F17" s="80"/>
      <c r="G17" s="81"/>
      <c r="H17" s="81"/>
      <c r="I17" s="81"/>
      <c r="J17" s="81"/>
      <c r="K17" s="81"/>
    </row>
    <row r="18" spans="1:11" ht="24.75" customHeight="1" x14ac:dyDescent="0.15">
      <c r="A18" s="313" t="s">
        <v>134</v>
      </c>
      <c r="B18" s="313"/>
      <c r="C18" s="313"/>
      <c r="D18" s="313"/>
      <c r="E18" s="313"/>
      <c r="F18" s="79"/>
      <c r="G18" s="310" t="s">
        <v>60</v>
      </c>
      <c r="H18" s="312"/>
      <c r="I18" s="312"/>
      <c r="J18" s="312"/>
      <c r="K18" s="312"/>
    </row>
    <row r="19" spans="1:11" ht="13.5" customHeight="1" x14ac:dyDescent="0.15">
      <c r="A19" s="313"/>
      <c r="B19" s="313"/>
      <c r="C19" s="313"/>
      <c r="D19" s="313"/>
      <c r="E19" s="313"/>
      <c r="F19" s="79"/>
      <c r="G19" s="310"/>
      <c r="H19" s="312"/>
      <c r="I19" s="312"/>
      <c r="J19" s="312"/>
      <c r="K19" s="312"/>
    </row>
    <row r="20" spans="1:11" ht="24.75" customHeight="1" x14ac:dyDescent="0.15">
      <c r="A20" s="313"/>
      <c r="B20" s="313"/>
      <c r="C20" s="313"/>
      <c r="D20" s="313"/>
      <c r="E20" s="313"/>
      <c r="F20" s="79"/>
      <c r="G20" s="310" t="s">
        <v>124</v>
      </c>
      <c r="H20" s="311"/>
      <c r="I20" s="311"/>
      <c r="J20" s="311"/>
      <c r="K20" s="311"/>
    </row>
    <row r="21" spans="1:11" ht="13.5" customHeight="1" x14ac:dyDescent="0.15">
      <c r="A21" s="313"/>
      <c r="B21" s="313"/>
      <c r="C21" s="313"/>
      <c r="D21" s="313"/>
      <c r="E21" s="313"/>
      <c r="F21" s="79"/>
      <c r="G21" s="310"/>
      <c r="H21" s="311"/>
      <c r="I21" s="311"/>
      <c r="J21" s="311"/>
      <c r="K21" s="311"/>
    </row>
    <row r="22" spans="1:11" ht="13.5" customHeight="1" x14ac:dyDescent="0.15">
      <c r="A22" s="313"/>
      <c r="B22" s="313"/>
      <c r="C22" s="313"/>
      <c r="D22" s="313"/>
      <c r="E22" s="313"/>
      <c r="F22" s="79"/>
      <c r="G22" s="310" t="s">
        <v>136</v>
      </c>
      <c r="H22" s="314"/>
      <c r="I22" s="314"/>
      <c r="J22" s="314"/>
      <c r="K22" s="314"/>
    </row>
    <row r="23" spans="1:11" ht="13.5" customHeight="1" x14ac:dyDescent="0.15">
      <c r="A23" s="313"/>
      <c r="B23" s="313"/>
      <c r="C23" s="313"/>
      <c r="D23" s="313"/>
      <c r="E23" s="313"/>
      <c r="F23" s="79"/>
      <c r="G23" s="310"/>
      <c r="H23" s="314"/>
      <c r="I23" s="314"/>
      <c r="J23" s="314"/>
      <c r="K23" s="314"/>
    </row>
    <row r="24" spans="1:11" ht="99" customHeight="1" x14ac:dyDescent="0.15">
      <c r="A24" s="313"/>
      <c r="B24" s="313"/>
      <c r="C24" s="313"/>
      <c r="D24" s="313"/>
      <c r="E24" s="313"/>
      <c r="F24" s="79"/>
      <c r="G24" s="310"/>
      <c r="H24" s="314"/>
      <c r="I24" s="314"/>
      <c r="J24" s="314"/>
      <c r="K24" s="314"/>
    </row>
    <row r="25" spans="1:11" ht="13.5" customHeight="1" x14ac:dyDescent="0.15">
      <c r="A25" s="313"/>
      <c r="B25" s="313"/>
      <c r="C25" s="313"/>
      <c r="D25" s="313"/>
      <c r="E25" s="313"/>
      <c r="F25" s="79"/>
      <c r="G25" s="310"/>
      <c r="H25" s="314"/>
      <c r="I25" s="314"/>
      <c r="J25" s="314"/>
      <c r="K25" s="314"/>
    </row>
    <row r="26" spans="1:11" ht="13.5" customHeight="1" x14ac:dyDescent="0.15">
      <c r="A26" s="313"/>
      <c r="B26" s="313"/>
      <c r="C26" s="313"/>
      <c r="D26" s="313"/>
      <c r="E26" s="313"/>
      <c r="F26" s="79"/>
      <c r="G26" s="310"/>
      <c r="H26" s="314"/>
      <c r="I26" s="314"/>
      <c r="J26" s="314"/>
      <c r="K26" s="314"/>
    </row>
    <row r="27" spans="1:11" ht="13.5" customHeight="1" x14ac:dyDescent="0.15">
      <c r="A27" s="313"/>
      <c r="B27" s="313"/>
      <c r="C27" s="313"/>
      <c r="D27" s="313"/>
      <c r="E27" s="313"/>
      <c r="F27" s="79"/>
      <c r="G27" s="310"/>
      <c r="H27" s="314"/>
      <c r="I27" s="314"/>
      <c r="J27" s="314"/>
      <c r="K27" s="314"/>
    </row>
    <row r="28" spans="1:11" ht="13.5" customHeight="1" x14ac:dyDescent="0.15">
      <c r="A28" s="313"/>
      <c r="B28" s="313"/>
      <c r="C28" s="313"/>
      <c r="D28" s="313"/>
      <c r="E28" s="313"/>
      <c r="F28" s="79"/>
      <c r="G28" s="310"/>
      <c r="H28" s="314"/>
      <c r="I28" s="314"/>
      <c r="J28" s="314"/>
      <c r="K28" s="314"/>
    </row>
    <row r="29" spans="1:11" ht="13.5" customHeight="1" x14ac:dyDescent="0.15">
      <c r="A29" s="313"/>
      <c r="B29" s="313"/>
      <c r="C29" s="313"/>
      <c r="D29" s="313"/>
      <c r="E29" s="313"/>
      <c r="F29" s="79"/>
      <c r="G29" s="310"/>
      <c r="H29" s="314"/>
      <c r="I29" s="314"/>
      <c r="J29" s="314"/>
      <c r="K29" s="314"/>
    </row>
    <row r="30" spans="1:11" ht="13.5" customHeight="1" x14ac:dyDescent="0.15">
      <c r="A30" s="313"/>
      <c r="B30" s="313"/>
      <c r="C30" s="313"/>
      <c r="D30" s="313"/>
      <c r="E30" s="313"/>
      <c r="F30" s="79"/>
      <c r="G30" s="310"/>
      <c r="H30" s="314"/>
      <c r="I30" s="314"/>
      <c r="J30" s="314"/>
      <c r="K30" s="314"/>
    </row>
    <row r="31" spans="1:11" x14ac:dyDescent="0.15"/>
    <row r="32" spans="1:11" ht="24" customHeight="1" x14ac:dyDescent="0.15">
      <c r="A32" s="313" t="s">
        <v>134</v>
      </c>
      <c r="B32" s="313"/>
      <c r="C32" s="313"/>
      <c r="D32" s="313"/>
      <c r="E32" s="313"/>
      <c r="F32" s="79"/>
      <c r="G32" s="310" t="s">
        <v>60</v>
      </c>
      <c r="H32" s="310"/>
      <c r="I32" s="310"/>
      <c r="J32" s="310"/>
      <c r="K32" s="310"/>
    </row>
    <row r="33" spans="1:11" ht="13.5" customHeight="1" x14ac:dyDescent="0.15">
      <c r="A33" s="313"/>
      <c r="B33" s="313"/>
      <c r="C33" s="313"/>
      <c r="D33" s="313"/>
      <c r="E33" s="313"/>
      <c r="F33" s="79"/>
      <c r="G33" s="310"/>
      <c r="H33" s="310"/>
      <c r="I33" s="310"/>
      <c r="J33" s="310"/>
      <c r="K33" s="310"/>
    </row>
    <row r="34" spans="1:11" ht="24.75" customHeight="1" x14ac:dyDescent="0.15">
      <c r="A34" s="313"/>
      <c r="B34" s="313"/>
      <c r="C34" s="313"/>
      <c r="D34" s="313"/>
      <c r="E34" s="313"/>
      <c r="F34" s="79"/>
      <c r="G34" s="310" t="s">
        <v>124</v>
      </c>
      <c r="H34" s="311"/>
      <c r="I34" s="311"/>
      <c r="J34" s="311"/>
      <c r="K34" s="311"/>
    </row>
    <row r="35" spans="1:11" ht="13.5" customHeight="1" x14ac:dyDescent="0.15">
      <c r="A35" s="313"/>
      <c r="B35" s="313"/>
      <c r="C35" s="313"/>
      <c r="D35" s="313"/>
      <c r="E35" s="313"/>
      <c r="F35" s="79"/>
      <c r="G35" s="310"/>
      <c r="H35" s="311"/>
      <c r="I35" s="311"/>
      <c r="J35" s="311"/>
      <c r="K35" s="311"/>
    </row>
    <row r="36" spans="1:11" ht="13.5" customHeight="1" x14ac:dyDescent="0.15">
      <c r="A36" s="313"/>
      <c r="B36" s="313"/>
      <c r="C36" s="313"/>
      <c r="D36" s="313"/>
      <c r="E36" s="313"/>
      <c r="F36" s="79"/>
      <c r="G36" s="310" t="s">
        <v>136</v>
      </c>
      <c r="H36" s="314"/>
      <c r="I36" s="314"/>
      <c r="J36" s="314"/>
      <c r="K36" s="314"/>
    </row>
    <row r="37" spans="1:11" ht="13.5" customHeight="1" x14ac:dyDescent="0.15">
      <c r="A37" s="313"/>
      <c r="B37" s="313"/>
      <c r="C37" s="313"/>
      <c r="D37" s="313"/>
      <c r="E37" s="313"/>
      <c r="F37" s="79"/>
      <c r="G37" s="310"/>
      <c r="H37" s="314"/>
      <c r="I37" s="314"/>
      <c r="J37" s="314"/>
      <c r="K37" s="314"/>
    </row>
    <row r="38" spans="1:11" ht="13.5" customHeight="1" x14ac:dyDescent="0.15">
      <c r="A38" s="313"/>
      <c r="B38" s="313"/>
      <c r="C38" s="313"/>
      <c r="D38" s="313"/>
      <c r="E38" s="313"/>
      <c r="F38" s="79"/>
      <c r="G38" s="310"/>
      <c r="H38" s="314"/>
      <c r="I38" s="314"/>
      <c r="J38" s="314"/>
      <c r="K38" s="314"/>
    </row>
    <row r="39" spans="1:11" ht="99.75" customHeight="1" x14ac:dyDescent="0.15">
      <c r="A39" s="313"/>
      <c r="B39" s="313"/>
      <c r="C39" s="313"/>
      <c r="D39" s="313"/>
      <c r="E39" s="313"/>
      <c r="F39" s="79"/>
      <c r="G39" s="310"/>
      <c r="H39" s="314"/>
      <c r="I39" s="314"/>
      <c r="J39" s="314"/>
      <c r="K39" s="314"/>
    </row>
    <row r="40" spans="1:11" ht="13.5" customHeight="1" x14ac:dyDescent="0.15">
      <c r="A40" s="313"/>
      <c r="B40" s="313"/>
      <c r="C40" s="313"/>
      <c r="D40" s="313"/>
      <c r="E40" s="313"/>
      <c r="F40" s="79"/>
      <c r="G40" s="310"/>
      <c r="H40" s="314"/>
      <c r="I40" s="314"/>
      <c r="J40" s="314"/>
      <c r="K40" s="314"/>
    </row>
    <row r="41" spans="1:11" ht="13.5" customHeight="1" x14ac:dyDescent="0.15">
      <c r="A41" s="313"/>
      <c r="B41" s="313"/>
      <c r="C41" s="313"/>
      <c r="D41" s="313"/>
      <c r="E41" s="313"/>
      <c r="F41" s="79"/>
      <c r="G41" s="310"/>
      <c r="H41" s="314"/>
      <c r="I41" s="314"/>
      <c r="J41" s="314"/>
      <c r="K41" s="314"/>
    </row>
    <row r="42" spans="1:11" ht="13.5" customHeight="1" x14ac:dyDescent="0.15">
      <c r="A42" s="313"/>
      <c r="B42" s="313"/>
      <c r="C42" s="313"/>
      <c r="D42" s="313"/>
      <c r="E42" s="313"/>
      <c r="F42" s="79"/>
      <c r="G42" s="310"/>
      <c r="H42" s="314"/>
      <c r="I42" s="314"/>
      <c r="J42" s="314"/>
      <c r="K42" s="314"/>
    </row>
    <row r="43" spans="1:11" ht="13.5" customHeight="1" x14ac:dyDescent="0.15">
      <c r="A43" s="313"/>
      <c r="B43" s="313"/>
      <c r="C43" s="313"/>
      <c r="D43" s="313"/>
      <c r="E43" s="313"/>
      <c r="F43" s="79"/>
      <c r="G43" s="310"/>
      <c r="H43" s="314"/>
      <c r="I43" s="314"/>
      <c r="J43" s="314"/>
      <c r="K43" s="314"/>
    </row>
    <row r="44" spans="1:11" ht="13.5" customHeight="1" x14ac:dyDescent="0.15">
      <c r="A44" s="313"/>
      <c r="B44" s="313"/>
      <c r="C44" s="313"/>
      <c r="D44" s="313"/>
      <c r="E44" s="313"/>
      <c r="F44" s="79"/>
      <c r="G44" s="310"/>
      <c r="H44" s="314"/>
      <c r="I44" s="314"/>
      <c r="J44" s="314"/>
      <c r="K44" s="314"/>
    </row>
    <row r="45" spans="1:11" ht="9" customHeight="1" x14ac:dyDescent="0.15">
      <c r="A45" s="78"/>
      <c r="B45" s="78"/>
      <c r="C45" s="78"/>
      <c r="D45" s="78"/>
      <c r="E45" s="78"/>
      <c r="F45" s="80"/>
      <c r="G45" s="81"/>
      <c r="H45" s="81"/>
      <c r="I45" s="81"/>
      <c r="J45" s="81"/>
      <c r="K45" s="81"/>
    </row>
    <row r="46" spans="1:11" ht="8.25" customHeight="1" x14ac:dyDescent="0.15">
      <c r="A46" s="78"/>
      <c r="B46" s="78"/>
      <c r="C46" s="78"/>
      <c r="D46" s="78"/>
      <c r="E46" s="78"/>
      <c r="F46" s="80"/>
      <c r="G46" s="81"/>
      <c r="H46" s="81"/>
      <c r="I46" s="81"/>
      <c r="J46" s="81"/>
      <c r="K46" s="81"/>
    </row>
    <row r="47" spans="1:11" ht="24.75" customHeight="1" x14ac:dyDescent="0.15">
      <c r="A47" s="313" t="s">
        <v>134</v>
      </c>
      <c r="B47" s="313"/>
      <c r="C47" s="313"/>
      <c r="D47" s="313"/>
      <c r="E47" s="313"/>
      <c r="F47" s="79"/>
      <c r="G47" s="310" t="s">
        <v>60</v>
      </c>
      <c r="H47" s="312"/>
      <c r="I47" s="312"/>
      <c r="J47" s="312"/>
      <c r="K47" s="312"/>
    </row>
    <row r="48" spans="1:11" ht="13.5" customHeight="1" x14ac:dyDescent="0.15">
      <c r="A48" s="313"/>
      <c r="B48" s="313"/>
      <c r="C48" s="313"/>
      <c r="D48" s="313"/>
      <c r="E48" s="313"/>
      <c r="F48" s="79"/>
      <c r="G48" s="310"/>
      <c r="H48" s="312"/>
      <c r="I48" s="312"/>
      <c r="J48" s="312"/>
      <c r="K48" s="312"/>
    </row>
    <row r="49" spans="1:11" ht="24.75" customHeight="1" x14ac:dyDescent="0.15">
      <c r="A49" s="313"/>
      <c r="B49" s="313"/>
      <c r="C49" s="313"/>
      <c r="D49" s="313"/>
      <c r="E49" s="313"/>
      <c r="F49" s="79"/>
      <c r="G49" s="310" t="s">
        <v>124</v>
      </c>
      <c r="H49" s="311"/>
      <c r="I49" s="311"/>
      <c r="J49" s="311"/>
      <c r="K49" s="311"/>
    </row>
    <row r="50" spans="1:11" ht="13.5" customHeight="1" x14ac:dyDescent="0.15">
      <c r="A50" s="313"/>
      <c r="B50" s="313"/>
      <c r="C50" s="313"/>
      <c r="D50" s="313"/>
      <c r="E50" s="313"/>
      <c r="F50" s="79"/>
      <c r="G50" s="310"/>
      <c r="H50" s="311"/>
      <c r="I50" s="311"/>
      <c r="J50" s="311"/>
      <c r="K50" s="311"/>
    </row>
    <row r="51" spans="1:11" ht="13.5" customHeight="1" x14ac:dyDescent="0.15">
      <c r="A51" s="313"/>
      <c r="B51" s="313"/>
      <c r="C51" s="313"/>
      <c r="D51" s="313"/>
      <c r="E51" s="313"/>
      <c r="F51" s="79"/>
      <c r="G51" s="310" t="s">
        <v>136</v>
      </c>
      <c r="H51" s="314"/>
      <c r="I51" s="314"/>
      <c r="J51" s="314"/>
      <c r="K51" s="314"/>
    </row>
    <row r="52" spans="1:11" ht="13.5" customHeight="1" x14ac:dyDescent="0.15">
      <c r="A52" s="313"/>
      <c r="B52" s="313"/>
      <c r="C52" s="313"/>
      <c r="D52" s="313"/>
      <c r="E52" s="313"/>
      <c r="F52" s="79"/>
      <c r="G52" s="310"/>
      <c r="H52" s="314"/>
      <c r="I52" s="314"/>
      <c r="J52" s="314"/>
      <c r="K52" s="314"/>
    </row>
    <row r="53" spans="1:11" ht="99" customHeight="1" x14ac:dyDescent="0.15">
      <c r="A53" s="313"/>
      <c r="B53" s="313"/>
      <c r="C53" s="313"/>
      <c r="D53" s="313"/>
      <c r="E53" s="313"/>
      <c r="F53" s="79"/>
      <c r="G53" s="310"/>
      <c r="H53" s="314"/>
      <c r="I53" s="314"/>
      <c r="J53" s="314"/>
      <c r="K53" s="314"/>
    </row>
    <row r="54" spans="1:11" ht="13.5" customHeight="1" x14ac:dyDescent="0.15">
      <c r="A54" s="313"/>
      <c r="B54" s="313"/>
      <c r="C54" s="313"/>
      <c r="D54" s="313"/>
      <c r="E54" s="313"/>
      <c r="F54" s="79"/>
      <c r="G54" s="310"/>
      <c r="H54" s="314"/>
      <c r="I54" s="314"/>
      <c r="J54" s="314"/>
      <c r="K54" s="314"/>
    </row>
    <row r="55" spans="1:11" ht="13.5" customHeight="1" x14ac:dyDescent="0.15">
      <c r="A55" s="313"/>
      <c r="B55" s="313"/>
      <c r="C55" s="313"/>
      <c r="D55" s="313"/>
      <c r="E55" s="313"/>
      <c r="F55" s="79"/>
      <c r="G55" s="310"/>
      <c r="H55" s="314"/>
      <c r="I55" s="314"/>
      <c r="J55" s="314"/>
      <c r="K55" s="314"/>
    </row>
    <row r="56" spans="1:11" ht="13.5" customHeight="1" x14ac:dyDescent="0.15">
      <c r="A56" s="313"/>
      <c r="B56" s="313"/>
      <c r="C56" s="313"/>
      <c r="D56" s="313"/>
      <c r="E56" s="313"/>
      <c r="F56" s="79"/>
      <c r="G56" s="310"/>
      <c r="H56" s="314"/>
      <c r="I56" s="314"/>
      <c r="J56" s="314"/>
      <c r="K56" s="314"/>
    </row>
    <row r="57" spans="1:11" ht="13.5" customHeight="1" x14ac:dyDescent="0.15">
      <c r="A57" s="313"/>
      <c r="B57" s="313"/>
      <c r="C57" s="313"/>
      <c r="D57" s="313"/>
      <c r="E57" s="313"/>
      <c r="F57" s="79"/>
      <c r="G57" s="310"/>
      <c r="H57" s="314"/>
      <c r="I57" s="314"/>
      <c r="J57" s="314"/>
      <c r="K57" s="314"/>
    </row>
    <row r="58" spans="1:11" ht="13.5" customHeight="1" x14ac:dyDescent="0.15">
      <c r="A58" s="313"/>
      <c r="B58" s="313"/>
      <c r="C58" s="313"/>
      <c r="D58" s="313"/>
      <c r="E58" s="313"/>
      <c r="F58" s="79"/>
      <c r="G58" s="310"/>
      <c r="H58" s="314"/>
      <c r="I58" s="314"/>
      <c r="J58" s="314"/>
      <c r="K58" s="314"/>
    </row>
    <row r="59" spans="1:11" ht="13.5" customHeight="1" x14ac:dyDescent="0.15">
      <c r="A59" s="313"/>
      <c r="B59" s="313"/>
      <c r="C59" s="313"/>
      <c r="D59" s="313"/>
      <c r="E59" s="313"/>
      <c r="F59" s="79"/>
      <c r="G59" s="310"/>
      <c r="H59" s="314"/>
      <c r="I59" s="314"/>
      <c r="J59" s="314"/>
      <c r="K59" s="314"/>
    </row>
    <row r="60" spans="1:11" x14ac:dyDescent="0.15"/>
    <row r="61" spans="1:11" ht="24" customHeight="1" x14ac:dyDescent="0.15">
      <c r="A61" s="313" t="s">
        <v>134</v>
      </c>
      <c r="B61" s="313"/>
      <c r="C61" s="313"/>
      <c r="D61" s="313"/>
      <c r="E61" s="313"/>
      <c r="F61" s="79"/>
      <c r="G61" s="310" t="s">
        <v>60</v>
      </c>
      <c r="H61" s="310"/>
      <c r="I61" s="310"/>
      <c r="J61" s="310"/>
      <c r="K61" s="310"/>
    </row>
    <row r="62" spans="1:11" ht="13.5" customHeight="1" x14ac:dyDescent="0.15">
      <c r="A62" s="313"/>
      <c r="B62" s="313"/>
      <c r="C62" s="313"/>
      <c r="D62" s="313"/>
      <c r="E62" s="313"/>
      <c r="F62" s="79"/>
      <c r="G62" s="310"/>
      <c r="H62" s="310"/>
      <c r="I62" s="310"/>
      <c r="J62" s="310"/>
      <c r="K62" s="310"/>
    </row>
    <row r="63" spans="1:11" ht="24.75" customHeight="1" x14ac:dyDescent="0.15">
      <c r="A63" s="313"/>
      <c r="B63" s="313"/>
      <c r="C63" s="313"/>
      <c r="D63" s="313"/>
      <c r="E63" s="313"/>
      <c r="F63" s="79"/>
      <c r="G63" s="310" t="s">
        <v>124</v>
      </c>
      <c r="H63" s="311"/>
      <c r="I63" s="311"/>
      <c r="J63" s="311"/>
      <c r="K63" s="311"/>
    </row>
    <row r="64" spans="1:11" ht="13.5" customHeight="1" x14ac:dyDescent="0.15">
      <c r="A64" s="313"/>
      <c r="B64" s="313"/>
      <c r="C64" s="313"/>
      <c r="D64" s="313"/>
      <c r="E64" s="313"/>
      <c r="F64" s="79"/>
      <c r="G64" s="310"/>
      <c r="H64" s="311"/>
      <c r="I64" s="311"/>
      <c r="J64" s="311"/>
      <c r="K64" s="311"/>
    </row>
    <row r="65" spans="1:11" ht="13.5" customHeight="1" x14ac:dyDescent="0.15">
      <c r="A65" s="313"/>
      <c r="B65" s="313"/>
      <c r="C65" s="313"/>
      <c r="D65" s="313"/>
      <c r="E65" s="313"/>
      <c r="F65" s="79"/>
      <c r="G65" s="310" t="s">
        <v>136</v>
      </c>
      <c r="H65" s="314"/>
      <c r="I65" s="314"/>
      <c r="J65" s="314"/>
      <c r="K65" s="314"/>
    </row>
    <row r="66" spans="1:11" ht="13.5" customHeight="1" x14ac:dyDescent="0.15">
      <c r="A66" s="313"/>
      <c r="B66" s="313"/>
      <c r="C66" s="313"/>
      <c r="D66" s="313"/>
      <c r="E66" s="313"/>
      <c r="F66" s="79"/>
      <c r="G66" s="310"/>
      <c r="H66" s="314"/>
      <c r="I66" s="314"/>
      <c r="J66" s="314"/>
      <c r="K66" s="314"/>
    </row>
    <row r="67" spans="1:11" ht="13.5" customHeight="1" x14ac:dyDescent="0.15">
      <c r="A67" s="313"/>
      <c r="B67" s="313"/>
      <c r="C67" s="313"/>
      <c r="D67" s="313"/>
      <c r="E67" s="313"/>
      <c r="F67" s="79"/>
      <c r="G67" s="310"/>
      <c r="H67" s="314"/>
      <c r="I67" s="314"/>
      <c r="J67" s="314"/>
      <c r="K67" s="314"/>
    </row>
    <row r="68" spans="1:11" ht="99.75" customHeight="1" x14ac:dyDescent="0.15">
      <c r="A68" s="313"/>
      <c r="B68" s="313"/>
      <c r="C68" s="313"/>
      <c r="D68" s="313"/>
      <c r="E68" s="313"/>
      <c r="F68" s="79"/>
      <c r="G68" s="310"/>
      <c r="H68" s="314"/>
      <c r="I68" s="314"/>
      <c r="J68" s="314"/>
      <c r="K68" s="314"/>
    </row>
    <row r="69" spans="1:11" ht="13.5" customHeight="1" x14ac:dyDescent="0.15">
      <c r="A69" s="313"/>
      <c r="B69" s="313"/>
      <c r="C69" s="313"/>
      <c r="D69" s="313"/>
      <c r="E69" s="313"/>
      <c r="F69" s="79"/>
      <c r="G69" s="310"/>
      <c r="H69" s="314"/>
      <c r="I69" s="314"/>
      <c r="J69" s="314"/>
      <c r="K69" s="314"/>
    </row>
    <row r="70" spans="1:11" ht="13.5" customHeight="1" x14ac:dyDescent="0.15">
      <c r="A70" s="313"/>
      <c r="B70" s="313"/>
      <c r="C70" s="313"/>
      <c r="D70" s="313"/>
      <c r="E70" s="313"/>
      <c r="F70" s="79"/>
      <c r="G70" s="310"/>
      <c r="H70" s="314"/>
      <c r="I70" s="314"/>
      <c r="J70" s="314"/>
      <c r="K70" s="314"/>
    </row>
    <row r="71" spans="1:11" ht="13.5" customHeight="1" x14ac:dyDescent="0.15">
      <c r="A71" s="313"/>
      <c r="B71" s="313"/>
      <c r="C71" s="313"/>
      <c r="D71" s="313"/>
      <c r="E71" s="313"/>
      <c r="F71" s="79"/>
      <c r="G71" s="310"/>
      <c r="H71" s="314"/>
      <c r="I71" s="314"/>
      <c r="J71" s="314"/>
      <c r="K71" s="314"/>
    </row>
    <row r="72" spans="1:11" ht="13.5" customHeight="1" x14ac:dyDescent="0.15">
      <c r="A72" s="313"/>
      <c r="B72" s="313"/>
      <c r="C72" s="313"/>
      <c r="D72" s="313"/>
      <c r="E72" s="313"/>
      <c r="F72" s="79"/>
      <c r="G72" s="310"/>
      <c r="H72" s="314"/>
      <c r="I72" s="314"/>
      <c r="J72" s="314"/>
      <c r="K72" s="314"/>
    </row>
    <row r="73" spans="1:11" ht="13.5" customHeight="1" x14ac:dyDescent="0.15">
      <c r="A73" s="313"/>
      <c r="B73" s="313"/>
      <c r="C73" s="313"/>
      <c r="D73" s="313"/>
      <c r="E73" s="313"/>
      <c r="F73" s="79"/>
      <c r="G73" s="310"/>
      <c r="H73" s="314"/>
      <c r="I73" s="314"/>
      <c r="J73" s="314"/>
      <c r="K73" s="314"/>
    </row>
    <row r="74" spans="1:11" ht="9" customHeight="1" x14ac:dyDescent="0.15">
      <c r="A74" s="78"/>
      <c r="B74" s="78"/>
      <c r="C74" s="78"/>
      <c r="D74" s="78"/>
      <c r="E74" s="78"/>
      <c r="F74" s="80"/>
      <c r="G74" s="81"/>
      <c r="H74" s="81"/>
      <c r="I74" s="81"/>
      <c r="J74" s="81"/>
      <c r="K74" s="81"/>
    </row>
    <row r="75" spans="1:11" ht="8.25" customHeight="1" x14ac:dyDescent="0.15">
      <c r="A75" s="78"/>
      <c r="B75" s="78"/>
      <c r="C75" s="78"/>
      <c r="D75" s="78"/>
      <c r="E75" s="78"/>
      <c r="F75" s="80"/>
      <c r="G75" s="81"/>
      <c r="H75" s="81"/>
      <c r="I75" s="81"/>
      <c r="J75" s="81"/>
      <c r="K75" s="81"/>
    </row>
    <row r="76" spans="1:11" ht="24.75" customHeight="1" x14ac:dyDescent="0.15">
      <c r="A76" s="313" t="s">
        <v>134</v>
      </c>
      <c r="B76" s="313"/>
      <c r="C76" s="313"/>
      <c r="D76" s="313"/>
      <c r="E76" s="313"/>
      <c r="F76" s="79"/>
      <c r="G76" s="310" t="s">
        <v>60</v>
      </c>
      <c r="H76" s="312"/>
      <c r="I76" s="312"/>
      <c r="J76" s="312"/>
      <c r="K76" s="312"/>
    </row>
    <row r="77" spans="1:11" ht="13.5" customHeight="1" x14ac:dyDescent="0.15">
      <c r="A77" s="313"/>
      <c r="B77" s="313"/>
      <c r="C77" s="313"/>
      <c r="D77" s="313"/>
      <c r="E77" s="313"/>
      <c r="F77" s="79"/>
      <c r="G77" s="310"/>
      <c r="H77" s="312"/>
      <c r="I77" s="312"/>
      <c r="J77" s="312"/>
      <c r="K77" s="312"/>
    </row>
    <row r="78" spans="1:11" ht="24.75" customHeight="1" x14ac:dyDescent="0.15">
      <c r="A78" s="313"/>
      <c r="B78" s="313"/>
      <c r="C78" s="313"/>
      <c r="D78" s="313"/>
      <c r="E78" s="313"/>
      <c r="F78" s="79"/>
      <c r="G78" s="310" t="s">
        <v>124</v>
      </c>
      <c r="H78" s="311"/>
      <c r="I78" s="311"/>
      <c r="J78" s="311"/>
      <c r="K78" s="311"/>
    </row>
    <row r="79" spans="1:11" ht="13.5" customHeight="1" x14ac:dyDescent="0.15">
      <c r="A79" s="313"/>
      <c r="B79" s="313"/>
      <c r="C79" s="313"/>
      <c r="D79" s="313"/>
      <c r="E79" s="313"/>
      <c r="F79" s="79"/>
      <c r="G79" s="310"/>
      <c r="H79" s="311"/>
      <c r="I79" s="311"/>
      <c r="J79" s="311"/>
      <c r="K79" s="311"/>
    </row>
    <row r="80" spans="1:11" ht="13.5" customHeight="1" x14ac:dyDescent="0.15">
      <c r="A80" s="313"/>
      <c r="B80" s="313"/>
      <c r="C80" s="313"/>
      <c r="D80" s="313"/>
      <c r="E80" s="313"/>
      <c r="F80" s="79"/>
      <c r="G80" s="310" t="s">
        <v>136</v>
      </c>
      <c r="H80" s="314"/>
      <c r="I80" s="314"/>
      <c r="J80" s="314"/>
      <c r="K80" s="314"/>
    </row>
    <row r="81" spans="1:11" ht="13.5" customHeight="1" x14ac:dyDescent="0.15">
      <c r="A81" s="313"/>
      <c r="B81" s="313"/>
      <c r="C81" s="313"/>
      <c r="D81" s="313"/>
      <c r="E81" s="313"/>
      <c r="F81" s="79"/>
      <c r="G81" s="310"/>
      <c r="H81" s="314"/>
      <c r="I81" s="314"/>
      <c r="J81" s="314"/>
      <c r="K81" s="314"/>
    </row>
    <row r="82" spans="1:11" ht="99" customHeight="1" x14ac:dyDescent="0.15">
      <c r="A82" s="313"/>
      <c r="B82" s="313"/>
      <c r="C82" s="313"/>
      <c r="D82" s="313"/>
      <c r="E82" s="313"/>
      <c r="F82" s="79"/>
      <c r="G82" s="310"/>
      <c r="H82" s="314"/>
      <c r="I82" s="314"/>
      <c r="J82" s="314"/>
      <c r="K82" s="314"/>
    </row>
    <row r="83" spans="1:11" ht="13.5" customHeight="1" x14ac:dyDescent="0.15">
      <c r="A83" s="313"/>
      <c r="B83" s="313"/>
      <c r="C83" s="313"/>
      <c r="D83" s="313"/>
      <c r="E83" s="313"/>
      <c r="F83" s="79"/>
      <c r="G83" s="310"/>
      <c r="H83" s="314"/>
      <c r="I83" s="314"/>
      <c r="J83" s="314"/>
      <c r="K83" s="314"/>
    </row>
    <row r="84" spans="1:11" ht="13.5" customHeight="1" x14ac:dyDescent="0.15">
      <c r="A84" s="313"/>
      <c r="B84" s="313"/>
      <c r="C84" s="313"/>
      <c r="D84" s="313"/>
      <c r="E84" s="313"/>
      <c r="F84" s="79"/>
      <c r="G84" s="310"/>
      <c r="H84" s="314"/>
      <c r="I84" s="314"/>
      <c r="J84" s="314"/>
      <c r="K84" s="314"/>
    </row>
    <row r="85" spans="1:11" ht="13.5" customHeight="1" x14ac:dyDescent="0.15">
      <c r="A85" s="313"/>
      <c r="B85" s="313"/>
      <c r="C85" s="313"/>
      <c r="D85" s="313"/>
      <c r="E85" s="313"/>
      <c r="F85" s="79"/>
      <c r="G85" s="310"/>
      <c r="H85" s="314"/>
      <c r="I85" s="314"/>
      <c r="J85" s="314"/>
      <c r="K85" s="314"/>
    </row>
    <row r="86" spans="1:11" ht="13.5" customHeight="1" x14ac:dyDescent="0.15">
      <c r="A86" s="313"/>
      <c r="B86" s="313"/>
      <c r="C86" s="313"/>
      <c r="D86" s="313"/>
      <c r="E86" s="313"/>
      <c r="F86" s="79"/>
      <c r="G86" s="310"/>
      <c r="H86" s="314"/>
      <c r="I86" s="314"/>
      <c r="J86" s="314"/>
      <c r="K86" s="314"/>
    </row>
    <row r="87" spans="1:11" ht="13.5" customHeight="1" x14ac:dyDescent="0.15">
      <c r="A87" s="313"/>
      <c r="B87" s="313"/>
      <c r="C87" s="313"/>
      <c r="D87" s="313"/>
      <c r="E87" s="313"/>
      <c r="F87" s="79"/>
      <c r="G87" s="310"/>
      <c r="H87" s="314"/>
      <c r="I87" s="314"/>
      <c r="J87" s="314"/>
      <c r="K87" s="314"/>
    </row>
    <row r="88" spans="1:11" ht="13.5" customHeight="1" x14ac:dyDescent="0.15">
      <c r="A88" s="313"/>
      <c r="B88" s="313"/>
      <c r="C88" s="313"/>
      <c r="D88" s="313"/>
      <c r="E88" s="313"/>
      <c r="F88" s="79"/>
      <c r="G88" s="310"/>
      <c r="H88" s="314"/>
      <c r="I88" s="314"/>
      <c r="J88" s="314"/>
      <c r="K88" s="314"/>
    </row>
  </sheetData>
  <mergeCells count="43">
    <mergeCell ref="A76:E88"/>
    <mergeCell ref="G80:G88"/>
    <mergeCell ref="H80:K88"/>
    <mergeCell ref="G78:G79"/>
    <mergeCell ref="H78:K79"/>
    <mergeCell ref="A3:E15"/>
    <mergeCell ref="G7:G15"/>
    <mergeCell ref="H7:K15"/>
    <mergeCell ref="A18:E30"/>
    <mergeCell ref="G22:G30"/>
    <mergeCell ref="H22:K30"/>
    <mergeCell ref="A32:E44"/>
    <mergeCell ref="G36:G44"/>
    <mergeCell ref="H36:K44"/>
    <mergeCell ref="A47:E59"/>
    <mergeCell ref="G51:G59"/>
    <mergeCell ref="H51:K59"/>
    <mergeCell ref="A61:E73"/>
    <mergeCell ref="G65:G73"/>
    <mergeCell ref="G61:G62"/>
    <mergeCell ref="H61:K62"/>
    <mergeCell ref="G63:G64"/>
    <mergeCell ref="H63:K64"/>
    <mergeCell ref="G76:G77"/>
    <mergeCell ref="H76:K77"/>
    <mergeCell ref="H65:K73"/>
    <mergeCell ref="G34:G35"/>
    <mergeCell ref="H34:K35"/>
    <mergeCell ref="G47:G48"/>
    <mergeCell ref="H47:K48"/>
    <mergeCell ref="G49:G50"/>
    <mergeCell ref="H49:K50"/>
    <mergeCell ref="G18:G19"/>
    <mergeCell ref="H18:K19"/>
    <mergeCell ref="G20:G21"/>
    <mergeCell ref="H20:K21"/>
    <mergeCell ref="G32:G33"/>
    <mergeCell ref="H32:K33"/>
    <mergeCell ref="A1:K1"/>
    <mergeCell ref="G3:G4"/>
    <mergeCell ref="H3:K4"/>
    <mergeCell ref="G5:G6"/>
    <mergeCell ref="H5:K6"/>
  </mergeCells>
  <phoneticPr fontId="2"/>
  <dataValidations count="1">
    <dataValidation type="list" allowBlank="1" showInputMessage="1" sqref="H3:K4 H18:K19 H32:K33 H47:K48 H61:K62 H76:K77" xr:uid="{00000000-0002-0000-0200-000000000000}">
      <formula1>$M$3:$M$8</formula1>
    </dataValidation>
  </dataValidations>
  <pageMargins left="0.70866141732283472" right="7.874015748031496E-2" top="0.55118110236220474" bottom="3.937007874015748E-2" header="0.31496062992125984" footer="0.31496062992125984"/>
  <pageSetup paperSize="9" scale="9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XEO31"/>
  <sheetViews>
    <sheetView showGridLines="0" showRowColHeaders="0" zoomScale="85" zoomScaleNormal="85" workbookViewId="0">
      <pane ySplit="1" topLeftCell="A2" activePane="bottomLeft" state="frozen"/>
      <selection pane="bottomLeft" activeCell="D8" sqref="D8:H8"/>
    </sheetView>
  </sheetViews>
  <sheetFormatPr defaultColWidth="0" defaultRowHeight="13.5" customHeight="1" zeroHeight="1" x14ac:dyDescent="0.15"/>
  <cols>
    <col min="1" max="24" width="4.125" style="35" customWidth="1"/>
    <col min="25" max="26" width="3.75" style="35" customWidth="1"/>
    <col min="27" max="37" width="3.75" style="35" hidden="1" customWidth="1"/>
    <col min="38" max="38" width="3.875" style="35" hidden="1" customWidth="1"/>
    <col min="39" max="63" width="3.75" style="35" hidden="1" customWidth="1"/>
    <col min="64" max="101" width="2.75" style="35" hidden="1" customWidth="1"/>
    <col min="102" max="257" width="40" style="35" hidden="1" customWidth="1"/>
    <col min="258" max="16368" width="9" style="35" hidden="1" customWidth="1"/>
    <col min="16369" max="16369" width="0" style="35" hidden="1" customWidth="1"/>
    <col min="16370" max="16384" width="9" style="35" hidden="1" customWidth="1"/>
  </cols>
  <sheetData>
    <row r="1" spans="1:26" ht="39.75" customHeight="1" x14ac:dyDescent="0.15">
      <c r="A1" s="315" t="s">
        <v>144</v>
      </c>
      <c r="B1" s="315"/>
      <c r="C1" s="315"/>
      <c r="D1" s="315"/>
      <c r="E1" s="315"/>
      <c r="F1" s="315"/>
      <c r="G1" s="315"/>
      <c r="H1" s="315"/>
      <c r="I1" s="315"/>
      <c r="J1" s="315"/>
      <c r="K1" s="315"/>
      <c r="L1" s="315"/>
      <c r="M1" s="315"/>
      <c r="N1" s="315"/>
      <c r="O1" s="315"/>
      <c r="P1" s="315"/>
      <c r="Q1" s="315"/>
      <c r="R1" s="315"/>
      <c r="S1" s="315"/>
      <c r="T1" s="315"/>
      <c r="U1" s="315"/>
      <c r="V1" s="315"/>
      <c r="W1" s="315"/>
      <c r="X1" s="315"/>
      <c r="Y1" s="315"/>
      <c r="Z1" s="315"/>
    </row>
    <row r="2" spans="1:26" ht="23.25" customHeight="1" x14ac:dyDescent="0.2">
      <c r="A2" s="316" t="str">
        <f>IF(①報告書!C2="","令和　　　年度 活動実施報告書","令和"&amp;DBCS(①報告書!C2)&amp;"年度 活動実施報告書")</f>
        <v>令和７年度 活動実施報告書</v>
      </c>
      <c r="B2" s="316"/>
      <c r="C2" s="316"/>
      <c r="D2" s="316"/>
      <c r="E2" s="316"/>
      <c r="F2" s="316"/>
      <c r="G2" s="316"/>
      <c r="H2" s="316"/>
      <c r="I2" s="316"/>
      <c r="J2" s="316"/>
      <c r="K2" s="316"/>
      <c r="L2" s="316"/>
      <c r="M2" s="316"/>
      <c r="N2" s="316"/>
      <c r="O2" s="316"/>
      <c r="P2" s="316"/>
      <c r="Q2" s="316"/>
      <c r="R2" s="316"/>
      <c r="S2" s="316"/>
      <c r="T2" s="316"/>
      <c r="U2" s="316"/>
      <c r="V2" s="316"/>
      <c r="W2" s="316"/>
      <c r="X2" s="316"/>
    </row>
    <row r="3" spans="1:26" ht="24.75" customHeight="1" x14ac:dyDescent="0.2">
      <c r="A3" s="82"/>
      <c r="B3" s="82"/>
      <c r="C3" s="82"/>
      <c r="D3" s="82"/>
      <c r="E3" s="82"/>
    </row>
    <row r="4" spans="1:26" ht="32.25" customHeight="1" x14ac:dyDescent="0.15">
      <c r="H4" s="288" t="s">
        <v>38</v>
      </c>
      <c r="I4" s="288"/>
      <c r="J4" s="288"/>
      <c r="K4" s="288"/>
      <c r="L4" s="290" t="str">
        <f>IF(①報告書!O17="","",①報告書!O17)</f>
        <v/>
      </c>
      <c r="M4" s="291"/>
      <c r="N4" s="291"/>
      <c r="O4" s="291"/>
      <c r="P4" s="291"/>
      <c r="Q4" s="291"/>
      <c r="R4" s="291"/>
      <c r="S4" s="291"/>
      <c r="T4" s="291"/>
      <c r="U4" s="291"/>
      <c r="V4" s="291"/>
      <c r="W4" s="291"/>
      <c r="X4" s="292"/>
    </row>
    <row r="5" spans="1:26" ht="37.5" customHeight="1" x14ac:dyDescent="0.15">
      <c r="A5" s="83"/>
      <c r="B5" s="83"/>
      <c r="C5" s="83"/>
      <c r="D5" s="83"/>
      <c r="E5" s="83"/>
      <c r="F5" s="83"/>
      <c r="G5" s="83"/>
      <c r="H5" s="83"/>
      <c r="I5" s="83"/>
      <c r="J5" s="83"/>
      <c r="K5" s="83"/>
      <c r="L5" s="83"/>
      <c r="M5" s="83"/>
      <c r="N5" s="83"/>
      <c r="O5" s="83"/>
      <c r="P5" s="83"/>
      <c r="Q5" s="83"/>
      <c r="R5" s="83"/>
    </row>
    <row r="6" spans="1:26" ht="40.5" customHeight="1" x14ac:dyDescent="0.15">
      <c r="A6" s="317" t="s">
        <v>117</v>
      </c>
      <c r="B6" s="318"/>
      <c r="C6" s="318"/>
      <c r="D6" s="318"/>
      <c r="E6" s="318"/>
      <c r="F6" s="318"/>
      <c r="G6" s="318"/>
      <c r="H6" s="318"/>
      <c r="I6" s="318"/>
      <c r="J6" s="318"/>
      <c r="K6" s="318"/>
      <c r="L6" s="318"/>
      <c r="M6" s="318"/>
      <c r="N6" s="318"/>
      <c r="O6" s="318"/>
      <c r="P6" s="318"/>
      <c r="Q6" s="318"/>
      <c r="R6" s="318"/>
      <c r="S6" s="318"/>
      <c r="T6" s="318"/>
      <c r="U6" s="318"/>
      <c r="V6" s="318"/>
      <c r="W6" s="318"/>
      <c r="X6" s="319"/>
      <c r="Y6" s="83"/>
    </row>
    <row r="7" spans="1:26" ht="40.5" customHeight="1" x14ac:dyDescent="0.15">
      <c r="A7" s="320" t="s">
        <v>47</v>
      </c>
      <c r="B7" s="321"/>
      <c r="C7" s="321"/>
      <c r="D7" s="322" t="s">
        <v>40</v>
      </c>
      <c r="E7" s="323"/>
      <c r="F7" s="323"/>
      <c r="G7" s="323"/>
      <c r="H7" s="324"/>
      <c r="I7" s="325" t="s">
        <v>146</v>
      </c>
      <c r="J7" s="326"/>
      <c r="K7" s="327" t="s">
        <v>40</v>
      </c>
      <c r="L7" s="323"/>
      <c r="M7" s="323"/>
      <c r="N7" s="323"/>
      <c r="O7" s="324"/>
      <c r="P7" s="325" t="s">
        <v>146</v>
      </c>
      <c r="Q7" s="328"/>
      <c r="R7" s="329" t="s">
        <v>40</v>
      </c>
      <c r="S7" s="323"/>
      <c r="T7" s="323"/>
      <c r="U7" s="323"/>
      <c r="V7" s="324"/>
      <c r="W7" s="325" t="s">
        <v>146</v>
      </c>
      <c r="X7" s="330"/>
    </row>
    <row r="8" spans="1:26" ht="40.5" customHeight="1" x14ac:dyDescent="0.15">
      <c r="A8" s="331" t="s">
        <v>52</v>
      </c>
      <c r="B8" s="332"/>
      <c r="C8" s="333"/>
      <c r="D8" s="334"/>
      <c r="E8" s="335"/>
      <c r="F8" s="335"/>
      <c r="G8" s="335"/>
      <c r="H8" s="336"/>
      <c r="I8" s="337"/>
      <c r="J8" s="338"/>
      <c r="K8" s="339"/>
      <c r="L8" s="340"/>
      <c r="M8" s="340"/>
      <c r="N8" s="340"/>
      <c r="O8" s="341"/>
      <c r="P8" s="337"/>
      <c r="Q8" s="342"/>
      <c r="R8" s="343"/>
      <c r="S8" s="340"/>
      <c r="T8" s="340"/>
      <c r="U8" s="340"/>
      <c r="V8" s="341"/>
      <c r="W8" s="344"/>
      <c r="X8" s="345"/>
    </row>
    <row r="9" spans="1:26" ht="40.5" customHeight="1" x14ac:dyDescent="0.15">
      <c r="A9" s="331" t="s">
        <v>53</v>
      </c>
      <c r="B9" s="332"/>
      <c r="C9" s="333"/>
      <c r="D9" s="334"/>
      <c r="E9" s="335"/>
      <c r="F9" s="335"/>
      <c r="G9" s="335"/>
      <c r="H9" s="336"/>
      <c r="I9" s="337"/>
      <c r="J9" s="338"/>
      <c r="K9" s="339"/>
      <c r="L9" s="340"/>
      <c r="M9" s="340"/>
      <c r="N9" s="340"/>
      <c r="O9" s="341"/>
      <c r="P9" s="337"/>
      <c r="Q9" s="342"/>
      <c r="R9" s="343"/>
      <c r="S9" s="340"/>
      <c r="T9" s="340"/>
      <c r="U9" s="340"/>
      <c r="V9" s="341"/>
      <c r="W9" s="344"/>
      <c r="X9" s="345"/>
    </row>
    <row r="10" spans="1:26" ht="40.5" customHeight="1" x14ac:dyDescent="0.15">
      <c r="A10" s="331" t="s">
        <v>19</v>
      </c>
      <c r="B10" s="332"/>
      <c r="C10" s="333"/>
      <c r="D10" s="334"/>
      <c r="E10" s="335"/>
      <c r="F10" s="335"/>
      <c r="G10" s="335"/>
      <c r="H10" s="336"/>
      <c r="I10" s="337"/>
      <c r="J10" s="338"/>
      <c r="K10" s="339"/>
      <c r="L10" s="340"/>
      <c r="M10" s="340"/>
      <c r="N10" s="340"/>
      <c r="O10" s="341"/>
      <c r="P10" s="337"/>
      <c r="Q10" s="342"/>
      <c r="R10" s="343"/>
      <c r="S10" s="340"/>
      <c r="T10" s="340"/>
      <c r="U10" s="340"/>
      <c r="V10" s="341"/>
      <c r="W10" s="344"/>
      <c r="X10" s="345"/>
    </row>
    <row r="11" spans="1:26" ht="40.5" customHeight="1" x14ac:dyDescent="0.15">
      <c r="A11" s="331" t="s">
        <v>43</v>
      </c>
      <c r="B11" s="332"/>
      <c r="C11" s="333"/>
      <c r="D11" s="334"/>
      <c r="E11" s="335"/>
      <c r="F11" s="335"/>
      <c r="G11" s="335"/>
      <c r="H11" s="336"/>
      <c r="I11" s="337"/>
      <c r="J11" s="338"/>
      <c r="K11" s="339"/>
      <c r="L11" s="340"/>
      <c r="M11" s="340"/>
      <c r="N11" s="340"/>
      <c r="O11" s="341"/>
      <c r="P11" s="337"/>
      <c r="Q11" s="342"/>
      <c r="R11" s="343"/>
      <c r="S11" s="340"/>
      <c r="T11" s="340"/>
      <c r="U11" s="340"/>
      <c r="V11" s="341"/>
      <c r="W11" s="344"/>
      <c r="X11" s="345"/>
    </row>
    <row r="12" spans="1:26" ht="45.75" customHeight="1" x14ac:dyDescent="0.15">
      <c r="A12" s="331" t="s">
        <v>4</v>
      </c>
      <c r="B12" s="332"/>
      <c r="C12" s="333"/>
      <c r="D12" s="334"/>
      <c r="E12" s="335"/>
      <c r="F12" s="335"/>
      <c r="G12" s="335"/>
      <c r="H12" s="336"/>
      <c r="I12" s="337"/>
      <c r="J12" s="338"/>
      <c r="K12" s="339"/>
      <c r="L12" s="340"/>
      <c r="M12" s="340"/>
      <c r="N12" s="340"/>
      <c r="O12" s="341"/>
      <c r="P12" s="337"/>
      <c r="Q12" s="342"/>
      <c r="R12" s="343"/>
      <c r="S12" s="340"/>
      <c r="T12" s="340"/>
      <c r="U12" s="340"/>
      <c r="V12" s="341"/>
      <c r="W12" s="344"/>
      <c r="X12" s="345"/>
    </row>
    <row r="13" spans="1:26" ht="40.5" customHeight="1" x14ac:dyDescent="0.15">
      <c r="A13" s="331" t="s">
        <v>55</v>
      </c>
      <c r="B13" s="332"/>
      <c r="C13" s="333"/>
      <c r="D13" s="334"/>
      <c r="E13" s="335"/>
      <c r="F13" s="335"/>
      <c r="G13" s="335"/>
      <c r="H13" s="336"/>
      <c r="I13" s="337"/>
      <c r="J13" s="338"/>
      <c r="K13" s="339"/>
      <c r="L13" s="340"/>
      <c r="M13" s="340"/>
      <c r="N13" s="340"/>
      <c r="O13" s="341"/>
      <c r="P13" s="337"/>
      <c r="Q13" s="342"/>
      <c r="R13" s="343"/>
      <c r="S13" s="340"/>
      <c r="T13" s="340"/>
      <c r="U13" s="340"/>
      <c r="V13" s="341"/>
      <c r="W13" s="344"/>
      <c r="X13" s="345"/>
    </row>
    <row r="14" spans="1:26" ht="40.5" customHeight="1" x14ac:dyDescent="0.15">
      <c r="A14" s="331" t="s">
        <v>45</v>
      </c>
      <c r="B14" s="332"/>
      <c r="C14" s="333"/>
      <c r="D14" s="334"/>
      <c r="E14" s="335"/>
      <c r="F14" s="335"/>
      <c r="G14" s="335"/>
      <c r="H14" s="336"/>
      <c r="I14" s="337"/>
      <c r="J14" s="338"/>
      <c r="K14" s="339"/>
      <c r="L14" s="340"/>
      <c r="M14" s="340"/>
      <c r="N14" s="340"/>
      <c r="O14" s="341"/>
      <c r="P14" s="337"/>
      <c r="Q14" s="342"/>
      <c r="R14" s="343"/>
      <c r="S14" s="340"/>
      <c r="T14" s="340"/>
      <c r="U14" s="340"/>
      <c r="V14" s="341"/>
      <c r="W14" s="344"/>
      <c r="X14" s="345"/>
    </row>
    <row r="15" spans="1:26" ht="40.5" customHeight="1" x14ac:dyDescent="0.15">
      <c r="A15" s="331" t="s">
        <v>56</v>
      </c>
      <c r="B15" s="332"/>
      <c r="C15" s="333"/>
      <c r="D15" s="334"/>
      <c r="E15" s="335"/>
      <c r="F15" s="335"/>
      <c r="G15" s="335"/>
      <c r="H15" s="336"/>
      <c r="I15" s="337"/>
      <c r="J15" s="338"/>
      <c r="K15" s="339"/>
      <c r="L15" s="340"/>
      <c r="M15" s="340"/>
      <c r="N15" s="340"/>
      <c r="O15" s="341"/>
      <c r="P15" s="337"/>
      <c r="Q15" s="342"/>
      <c r="R15" s="343"/>
      <c r="S15" s="340"/>
      <c r="T15" s="340"/>
      <c r="U15" s="340"/>
      <c r="V15" s="341"/>
      <c r="W15" s="344"/>
      <c r="X15" s="345"/>
    </row>
    <row r="16" spans="1:26" ht="40.5" customHeight="1" x14ac:dyDescent="0.15">
      <c r="A16" s="331" t="s">
        <v>57</v>
      </c>
      <c r="B16" s="332"/>
      <c r="C16" s="333"/>
      <c r="D16" s="334"/>
      <c r="E16" s="335"/>
      <c r="F16" s="335"/>
      <c r="G16" s="335"/>
      <c r="H16" s="336"/>
      <c r="I16" s="337"/>
      <c r="J16" s="338"/>
      <c r="K16" s="339"/>
      <c r="L16" s="340"/>
      <c r="M16" s="340"/>
      <c r="N16" s="340"/>
      <c r="O16" s="341"/>
      <c r="P16" s="337"/>
      <c r="Q16" s="342"/>
      <c r="R16" s="343"/>
      <c r="S16" s="340"/>
      <c r="T16" s="340"/>
      <c r="U16" s="340"/>
      <c r="V16" s="341"/>
      <c r="W16" s="344"/>
      <c r="X16" s="345"/>
    </row>
    <row r="17" spans="1:26" ht="40.5" customHeight="1" x14ac:dyDescent="0.15">
      <c r="A17" s="331" t="s">
        <v>58</v>
      </c>
      <c r="B17" s="332"/>
      <c r="C17" s="333"/>
      <c r="D17" s="334"/>
      <c r="E17" s="335"/>
      <c r="F17" s="335"/>
      <c r="G17" s="335"/>
      <c r="H17" s="336"/>
      <c r="I17" s="337"/>
      <c r="J17" s="338"/>
      <c r="K17" s="339"/>
      <c r="L17" s="340"/>
      <c r="M17" s="340"/>
      <c r="N17" s="340"/>
      <c r="O17" s="341"/>
      <c r="P17" s="337"/>
      <c r="Q17" s="342"/>
      <c r="R17" s="343"/>
      <c r="S17" s="340"/>
      <c r="T17" s="340"/>
      <c r="U17" s="340"/>
      <c r="V17" s="341"/>
      <c r="W17" s="344"/>
      <c r="X17" s="345"/>
    </row>
    <row r="18" spans="1:26" ht="40.5" customHeight="1" x14ac:dyDescent="0.15">
      <c r="A18" s="331" t="s">
        <v>59</v>
      </c>
      <c r="B18" s="332"/>
      <c r="C18" s="333"/>
      <c r="D18" s="334"/>
      <c r="E18" s="335"/>
      <c r="F18" s="335"/>
      <c r="G18" s="335"/>
      <c r="H18" s="336"/>
      <c r="I18" s="337"/>
      <c r="J18" s="338"/>
      <c r="K18" s="339"/>
      <c r="L18" s="340"/>
      <c r="M18" s="340"/>
      <c r="N18" s="340"/>
      <c r="O18" s="341"/>
      <c r="P18" s="337"/>
      <c r="Q18" s="342"/>
      <c r="R18" s="343"/>
      <c r="S18" s="340"/>
      <c r="T18" s="340"/>
      <c r="U18" s="340"/>
      <c r="V18" s="341"/>
      <c r="W18" s="344"/>
      <c r="X18" s="345"/>
    </row>
    <row r="19" spans="1:26" ht="40.5" customHeight="1" x14ac:dyDescent="0.15">
      <c r="A19" s="346" t="s">
        <v>42</v>
      </c>
      <c r="B19" s="347"/>
      <c r="C19" s="348"/>
      <c r="D19" s="349"/>
      <c r="E19" s="350"/>
      <c r="F19" s="350"/>
      <c r="G19" s="350"/>
      <c r="H19" s="351"/>
      <c r="I19" s="352"/>
      <c r="J19" s="353"/>
      <c r="K19" s="354"/>
      <c r="L19" s="355"/>
      <c r="M19" s="355"/>
      <c r="N19" s="355"/>
      <c r="O19" s="356"/>
      <c r="P19" s="357"/>
      <c r="Q19" s="358"/>
      <c r="R19" s="359"/>
      <c r="S19" s="355"/>
      <c r="T19" s="355"/>
      <c r="U19" s="355"/>
      <c r="V19" s="356"/>
      <c r="W19" s="360"/>
      <c r="X19" s="361"/>
    </row>
    <row r="20" spans="1:26" ht="32.25" customHeight="1" x14ac:dyDescent="0.15">
      <c r="A20" s="84"/>
      <c r="B20" s="84"/>
      <c r="C20" s="85"/>
      <c r="D20" s="86"/>
      <c r="E20" s="87"/>
      <c r="F20" s="88"/>
      <c r="G20" s="88"/>
      <c r="H20" s="88"/>
      <c r="I20" s="88"/>
      <c r="J20" s="89"/>
      <c r="K20" s="89"/>
      <c r="L20" s="89"/>
      <c r="M20" s="89"/>
      <c r="N20" s="89"/>
      <c r="O20" s="89"/>
      <c r="P20" s="89"/>
      <c r="Q20" s="89"/>
      <c r="R20" s="89"/>
      <c r="S20" s="92"/>
      <c r="T20" s="93"/>
      <c r="U20" s="94"/>
      <c r="V20" s="94"/>
      <c r="W20" s="94"/>
      <c r="X20" s="94"/>
      <c r="Y20" s="96"/>
      <c r="Z20" s="96"/>
    </row>
    <row r="21" spans="1:26" ht="33.75" customHeight="1" x14ac:dyDescent="0.15">
      <c r="A21" s="362" t="s">
        <v>118</v>
      </c>
      <c r="B21" s="363"/>
      <c r="C21" s="363"/>
      <c r="D21" s="363"/>
      <c r="E21" s="363"/>
      <c r="F21" s="363"/>
      <c r="G21" s="363"/>
      <c r="H21" s="363"/>
      <c r="I21" s="363"/>
      <c r="J21" s="363"/>
      <c r="K21" s="363"/>
      <c r="L21" s="363"/>
      <c r="M21" s="364"/>
      <c r="N21" s="364"/>
      <c r="O21" s="364"/>
      <c r="P21" s="364"/>
      <c r="Q21" s="364"/>
      <c r="R21" s="364"/>
      <c r="S21" s="364"/>
      <c r="T21" s="364"/>
      <c r="U21" s="364"/>
      <c r="V21" s="364"/>
      <c r="W21" s="364"/>
      <c r="X21" s="365"/>
    </row>
    <row r="22" spans="1:26" ht="40.5" customHeight="1" x14ac:dyDescent="0.15">
      <c r="A22" s="366" t="s">
        <v>40</v>
      </c>
      <c r="B22" s="366"/>
      <c r="C22" s="366"/>
      <c r="D22" s="366"/>
      <c r="E22" s="367"/>
      <c r="F22" s="368" t="s">
        <v>129</v>
      </c>
      <c r="G22" s="369"/>
      <c r="H22" s="369"/>
      <c r="I22" s="369"/>
      <c r="J22" s="370"/>
      <c r="K22" s="371" t="s">
        <v>24</v>
      </c>
      <c r="L22" s="372"/>
      <c r="M22" s="373" t="s">
        <v>40</v>
      </c>
      <c r="N22" s="374"/>
      <c r="O22" s="374"/>
      <c r="P22" s="374"/>
      <c r="Q22" s="375"/>
      <c r="R22" s="376" t="s">
        <v>129</v>
      </c>
      <c r="S22" s="377"/>
      <c r="T22" s="377"/>
      <c r="U22" s="377"/>
      <c r="V22" s="378"/>
      <c r="W22" s="379" t="s">
        <v>24</v>
      </c>
      <c r="X22" s="380"/>
    </row>
    <row r="23" spans="1:26" ht="40.5" customHeight="1" x14ac:dyDescent="0.15">
      <c r="A23" s="381"/>
      <c r="B23" s="382"/>
      <c r="C23" s="382"/>
      <c r="D23" s="382"/>
      <c r="E23" s="382"/>
      <c r="F23" s="383" t="s">
        <v>30</v>
      </c>
      <c r="G23" s="384"/>
      <c r="H23" s="385"/>
      <c r="I23" s="385"/>
      <c r="J23" s="90" t="s">
        <v>44</v>
      </c>
      <c r="K23" s="386"/>
      <c r="L23" s="386"/>
      <c r="M23" s="387"/>
      <c r="N23" s="382"/>
      <c r="O23" s="382"/>
      <c r="P23" s="382"/>
      <c r="Q23" s="382"/>
      <c r="R23" s="383" t="s">
        <v>30</v>
      </c>
      <c r="S23" s="384"/>
      <c r="T23" s="385"/>
      <c r="U23" s="385"/>
      <c r="V23" s="90" t="s">
        <v>44</v>
      </c>
      <c r="W23" s="386"/>
      <c r="X23" s="388"/>
    </row>
    <row r="24" spans="1:26" ht="40.5" customHeight="1" x14ac:dyDescent="0.15">
      <c r="A24" s="389"/>
      <c r="B24" s="385"/>
      <c r="C24" s="385"/>
      <c r="D24" s="385"/>
      <c r="E24" s="390"/>
      <c r="F24" s="383" t="s">
        <v>30</v>
      </c>
      <c r="G24" s="384"/>
      <c r="H24" s="385"/>
      <c r="I24" s="385"/>
      <c r="J24" s="90" t="s">
        <v>44</v>
      </c>
      <c r="K24" s="386"/>
      <c r="L24" s="386"/>
      <c r="M24" s="391"/>
      <c r="N24" s="392"/>
      <c r="O24" s="392"/>
      <c r="P24" s="392"/>
      <c r="Q24" s="393"/>
      <c r="R24" s="383" t="s">
        <v>30</v>
      </c>
      <c r="S24" s="384"/>
      <c r="T24" s="385"/>
      <c r="U24" s="385"/>
      <c r="V24" s="90" t="s">
        <v>44</v>
      </c>
      <c r="W24" s="386"/>
      <c r="X24" s="388"/>
    </row>
    <row r="25" spans="1:26" ht="40.5" customHeight="1" x14ac:dyDescent="0.15">
      <c r="A25" s="389"/>
      <c r="B25" s="385"/>
      <c r="C25" s="385"/>
      <c r="D25" s="385"/>
      <c r="E25" s="390"/>
      <c r="F25" s="383" t="s">
        <v>30</v>
      </c>
      <c r="G25" s="384"/>
      <c r="H25" s="385"/>
      <c r="I25" s="385"/>
      <c r="J25" s="90" t="s">
        <v>44</v>
      </c>
      <c r="K25" s="386"/>
      <c r="L25" s="386"/>
      <c r="M25" s="391"/>
      <c r="N25" s="392"/>
      <c r="O25" s="392"/>
      <c r="P25" s="392"/>
      <c r="Q25" s="393"/>
      <c r="R25" s="383" t="s">
        <v>30</v>
      </c>
      <c r="S25" s="384"/>
      <c r="T25" s="385"/>
      <c r="U25" s="385"/>
      <c r="V25" s="90" t="s">
        <v>44</v>
      </c>
      <c r="W25" s="386"/>
      <c r="X25" s="388"/>
    </row>
    <row r="26" spans="1:26" ht="40.5" customHeight="1" x14ac:dyDescent="0.15">
      <c r="A26" s="394"/>
      <c r="B26" s="395"/>
      <c r="C26" s="395"/>
      <c r="D26" s="395"/>
      <c r="E26" s="395"/>
      <c r="F26" s="396" t="s">
        <v>30</v>
      </c>
      <c r="G26" s="397"/>
      <c r="H26" s="398"/>
      <c r="I26" s="398"/>
      <c r="J26" s="91" t="s">
        <v>44</v>
      </c>
      <c r="K26" s="399"/>
      <c r="L26" s="399"/>
      <c r="M26" s="400"/>
      <c r="N26" s="401"/>
      <c r="O26" s="401"/>
      <c r="P26" s="401"/>
      <c r="Q26" s="402"/>
      <c r="R26" s="403" t="s">
        <v>30</v>
      </c>
      <c r="S26" s="404"/>
      <c r="T26" s="401"/>
      <c r="U26" s="401"/>
      <c r="V26" s="95" t="s">
        <v>44</v>
      </c>
      <c r="W26" s="405"/>
      <c r="X26" s="406"/>
    </row>
    <row r="27" spans="1:26" ht="13.5" customHeight="1" x14ac:dyDescent="0.15"/>
    <row r="29" spans="1:26" ht="13.5" hidden="1" customHeight="1" x14ac:dyDescent="0.15">
      <c r="A29" s="35" t="s">
        <v>30</v>
      </c>
    </row>
    <row r="30" spans="1:26" ht="13.5" hidden="1" customHeight="1" x14ac:dyDescent="0.15">
      <c r="A30" s="35" t="s">
        <v>196</v>
      </c>
    </row>
    <row r="31" spans="1:26" ht="13.5" hidden="1" customHeight="1" x14ac:dyDescent="0.15">
      <c r="A31" s="35" t="s">
        <v>1</v>
      </c>
    </row>
  </sheetData>
  <sheetProtection sheet="1" objects="1" scenarios="1"/>
  <mergeCells count="135">
    <mergeCell ref="A26:E26"/>
    <mergeCell ref="F26:G26"/>
    <mergeCell ref="H26:I26"/>
    <mergeCell ref="K26:L26"/>
    <mergeCell ref="M26:Q26"/>
    <mergeCell ref="R26:S26"/>
    <mergeCell ref="T26:U26"/>
    <mergeCell ref="W26:X26"/>
    <mergeCell ref="A24:E24"/>
    <mergeCell ref="F24:G24"/>
    <mergeCell ref="H24:I24"/>
    <mergeCell ref="K24:L24"/>
    <mergeCell ref="M24:Q24"/>
    <mergeCell ref="R24:S24"/>
    <mergeCell ref="T24:U24"/>
    <mergeCell ref="W24:X24"/>
    <mergeCell ref="A25:E25"/>
    <mergeCell ref="F25:G25"/>
    <mergeCell ref="H25:I25"/>
    <mergeCell ref="K25:L25"/>
    <mergeCell ref="M25:Q25"/>
    <mergeCell ref="R25:S25"/>
    <mergeCell ref="T25:U25"/>
    <mergeCell ref="W25:X25"/>
    <mergeCell ref="A21:X21"/>
    <mergeCell ref="A22:E22"/>
    <mergeCell ref="F22:J22"/>
    <mergeCell ref="K22:L22"/>
    <mergeCell ref="M22:Q22"/>
    <mergeCell ref="R22:V22"/>
    <mergeCell ref="W22:X22"/>
    <mergeCell ref="A23:E23"/>
    <mergeCell ref="F23:G23"/>
    <mergeCell ref="H23:I23"/>
    <mergeCell ref="K23:L23"/>
    <mergeCell ref="M23:Q23"/>
    <mergeCell ref="R23:S23"/>
    <mergeCell ref="T23:U23"/>
    <mergeCell ref="W23:X23"/>
    <mergeCell ref="A18:C18"/>
    <mergeCell ref="D18:H18"/>
    <mergeCell ref="I18:J18"/>
    <mergeCell ref="K18:O18"/>
    <mergeCell ref="P18:Q18"/>
    <mergeCell ref="R18:V18"/>
    <mergeCell ref="W18:X18"/>
    <mergeCell ref="A19:C19"/>
    <mergeCell ref="D19:H19"/>
    <mergeCell ref="I19:J19"/>
    <mergeCell ref="K19:O19"/>
    <mergeCell ref="P19:Q19"/>
    <mergeCell ref="R19:V19"/>
    <mergeCell ref="W19:X19"/>
    <mergeCell ref="A16:C16"/>
    <mergeCell ref="D16:H16"/>
    <mergeCell ref="I16:J16"/>
    <mergeCell ref="K16:O16"/>
    <mergeCell ref="P16:Q16"/>
    <mergeCell ref="R16:V16"/>
    <mergeCell ref="W16:X16"/>
    <mergeCell ref="A17:C17"/>
    <mergeCell ref="D17:H17"/>
    <mergeCell ref="I17:J17"/>
    <mergeCell ref="K17:O17"/>
    <mergeCell ref="P17:Q17"/>
    <mergeCell ref="R17:V17"/>
    <mergeCell ref="W17:X17"/>
    <mergeCell ref="A14:C14"/>
    <mergeCell ref="D14:H14"/>
    <mergeCell ref="I14:J14"/>
    <mergeCell ref="K14:O14"/>
    <mergeCell ref="P14:Q14"/>
    <mergeCell ref="R14:V14"/>
    <mergeCell ref="W14:X14"/>
    <mergeCell ref="A15:C15"/>
    <mergeCell ref="D15:H15"/>
    <mergeCell ref="I15:J15"/>
    <mergeCell ref="K15:O15"/>
    <mergeCell ref="P15:Q15"/>
    <mergeCell ref="R15:V15"/>
    <mergeCell ref="W15:X15"/>
    <mergeCell ref="A12:C12"/>
    <mergeCell ref="D12:H12"/>
    <mergeCell ref="I12:J12"/>
    <mergeCell ref="K12:O12"/>
    <mergeCell ref="P12:Q12"/>
    <mergeCell ref="R12:V12"/>
    <mergeCell ref="W12:X12"/>
    <mergeCell ref="A13:C13"/>
    <mergeCell ref="D13:H13"/>
    <mergeCell ref="I13:J13"/>
    <mergeCell ref="K13:O13"/>
    <mergeCell ref="P13:Q13"/>
    <mergeCell ref="R13:V13"/>
    <mergeCell ref="W13:X13"/>
    <mergeCell ref="A10:C10"/>
    <mergeCell ref="D10:H10"/>
    <mergeCell ref="I10:J10"/>
    <mergeCell ref="K10:O10"/>
    <mergeCell ref="P10:Q10"/>
    <mergeCell ref="R10:V10"/>
    <mergeCell ref="W10:X10"/>
    <mergeCell ref="A11:C11"/>
    <mergeCell ref="D11:H11"/>
    <mergeCell ref="I11:J11"/>
    <mergeCell ref="K11:O11"/>
    <mergeCell ref="P11:Q11"/>
    <mergeCell ref="R11:V11"/>
    <mergeCell ref="W11:X11"/>
    <mergeCell ref="A8:C8"/>
    <mergeCell ref="D8:H8"/>
    <mergeCell ref="I8:J8"/>
    <mergeCell ref="K8:O8"/>
    <mergeCell ref="P8:Q8"/>
    <mergeCell ref="R8:V8"/>
    <mergeCell ref="W8:X8"/>
    <mergeCell ref="A9:C9"/>
    <mergeCell ref="D9:H9"/>
    <mergeCell ref="I9:J9"/>
    <mergeCell ref="K9:O9"/>
    <mergeCell ref="P9:Q9"/>
    <mergeCell ref="R9:V9"/>
    <mergeCell ref="W9:X9"/>
    <mergeCell ref="A1:Z1"/>
    <mergeCell ref="A2:X2"/>
    <mergeCell ref="H4:K4"/>
    <mergeCell ref="L4:X4"/>
    <mergeCell ref="A6:X6"/>
    <mergeCell ref="A7:C7"/>
    <mergeCell ref="D7:H7"/>
    <mergeCell ref="I7:J7"/>
    <mergeCell ref="K7:O7"/>
    <mergeCell ref="P7:Q7"/>
    <mergeCell ref="R7:V7"/>
    <mergeCell ref="W7:X7"/>
  </mergeCells>
  <phoneticPr fontId="2"/>
  <dataValidations count="7">
    <dataValidation operator="greaterThan" allowBlank="1" showInputMessage="1" error="整数値を入力してください。" sqref="I7 D7 A6:A19 R7 P7 K7 W7" xr:uid="{00000000-0002-0000-0300-000000000000}"/>
    <dataValidation imeMode="on" allowBlank="1" showInputMessage="1" showErrorMessage="1" sqref="WVL983024:WVL983048 B65520:B65544 IX65520:IX65544 ST65520:ST65544 ACP65520:ACP65544 AML65520:AML65544 AWH65520:AWH65544 BGD65520:BGD65544 BPZ65520:BPZ65544 BZV65520:BZV65544 CJR65520:CJR65544 CTN65520:CTN65544 DDJ65520:DDJ65544 DNF65520:DNF65544 DXB65520:DXB65544 EGX65520:EGX65544 EQT65520:EQT65544 FAP65520:FAP65544 FKL65520:FKL65544 FUH65520:FUH65544 GED65520:GED65544 GNZ65520:GNZ65544 GXV65520:GXV65544 HHR65520:HHR65544 HRN65520:HRN65544 IBJ65520:IBJ65544 ILF65520:ILF65544 IVB65520:IVB65544 JEX65520:JEX65544 JOT65520:JOT65544 JYP65520:JYP65544 KIL65520:KIL65544 KSH65520:KSH65544 LCD65520:LCD65544 LLZ65520:LLZ65544 LVV65520:LVV65544 MFR65520:MFR65544 MPN65520:MPN65544 MZJ65520:MZJ65544 NJF65520:NJF65544 NTB65520:NTB65544 OCX65520:OCX65544 OMT65520:OMT65544 OWP65520:OWP65544 PGL65520:PGL65544 PQH65520:PQH65544 QAD65520:QAD65544 QJZ65520:QJZ65544 QTV65520:QTV65544 RDR65520:RDR65544 RNN65520:RNN65544 RXJ65520:RXJ65544 SHF65520:SHF65544 SRB65520:SRB65544 TAX65520:TAX65544 TKT65520:TKT65544 TUP65520:TUP65544 UEL65520:UEL65544 UOH65520:UOH65544 UYD65520:UYD65544 VHZ65520:VHZ65544 VRV65520:VRV65544 WBR65520:WBR65544 WLN65520:WLN65544 WVJ65520:WVJ65544 B131056:B131080 IX131056:IX131080 ST131056:ST131080 ACP131056:ACP131080 AML131056:AML131080 AWH131056:AWH131080 BGD131056:BGD131080 BPZ131056:BPZ131080 BZV131056:BZV131080 CJR131056:CJR131080 CTN131056:CTN131080 DDJ131056:DDJ131080 DNF131056:DNF131080 DXB131056:DXB131080 EGX131056:EGX131080 EQT131056:EQT131080 FAP131056:FAP131080 FKL131056:FKL131080 FUH131056:FUH131080 GED131056:GED131080 GNZ131056:GNZ131080 GXV131056:GXV131080 HHR131056:HHR131080 HRN131056:HRN131080 IBJ131056:IBJ131080 ILF131056:ILF131080 IVB131056:IVB131080 JEX131056:JEX131080 JOT131056:JOT131080 JYP131056:JYP131080 KIL131056:KIL131080 KSH131056:KSH131080 LCD131056:LCD131080 LLZ131056:LLZ131080 LVV131056:LVV131080 MFR131056:MFR131080 MPN131056:MPN131080 MZJ131056:MZJ131080 NJF131056:NJF131080 NTB131056:NTB131080 OCX131056:OCX131080 OMT131056:OMT131080 OWP131056:OWP131080 PGL131056:PGL131080 PQH131056:PQH131080 QAD131056:QAD131080 QJZ131056:QJZ131080 QTV131056:QTV131080 RDR131056:RDR131080 RNN131056:RNN131080 RXJ131056:RXJ131080 SHF131056:SHF131080 SRB131056:SRB131080 TAX131056:TAX131080 TKT131056:TKT131080 TUP131056:TUP131080 UEL131056:UEL131080 UOH131056:UOH131080 UYD131056:UYD131080 VHZ131056:VHZ131080 VRV131056:VRV131080 WBR131056:WBR131080 WLN131056:WLN131080 WVJ131056:WVJ131080 B196592:B196616 IX196592:IX196616 ST196592:ST196616 ACP196592:ACP196616 AML196592:AML196616 AWH196592:AWH196616 BGD196592:BGD196616 BPZ196592:BPZ196616 BZV196592:BZV196616 CJR196592:CJR196616 CTN196592:CTN196616 DDJ196592:DDJ196616 DNF196592:DNF196616 DXB196592:DXB196616 EGX196592:EGX196616 EQT196592:EQT196616 FAP196592:FAP196616 FKL196592:FKL196616 FUH196592:FUH196616 GED196592:GED196616 GNZ196592:GNZ196616 GXV196592:GXV196616 HHR196592:HHR196616 HRN196592:HRN196616 IBJ196592:IBJ196616 ILF196592:ILF196616 IVB196592:IVB196616 JEX196592:JEX196616 JOT196592:JOT196616 JYP196592:JYP196616 KIL196592:KIL196616 KSH196592:KSH196616 LCD196592:LCD196616 LLZ196592:LLZ196616 LVV196592:LVV196616 MFR196592:MFR196616 MPN196592:MPN196616 MZJ196592:MZJ196616 NJF196592:NJF196616 NTB196592:NTB196616 OCX196592:OCX196616 OMT196592:OMT196616 OWP196592:OWP196616 PGL196592:PGL196616 PQH196592:PQH196616 QAD196592:QAD196616 QJZ196592:QJZ196616 QTV196592:QTV196616 RDR196592:RDR196616 RNN196592:RNN196616 RXJ196592:RXJ196616 SHF196592:SHF196616 SRB196592:SRB196616 TAX196592:TAX196616 TKT196592:TKT196616 TUP196592:TUP196616 UEL196592:UEL196616 UOH196592:UOH196616 UYD196592:UYD196616 VHZ196592:VHZ196616 VRV196592:VRV196616 WBR196592:WBR196616 WLN196592:WLN196616 WVJ196592:WVJ196616 B262128:B262152 IX262128:IX262152 ST262128:ST262152 ACP262128:ACP262152 AML262128:AML262152 AWH262128:AWH262152 BGD262128:BGD262152 BPZ262128:BPZ262152 BZV262128:BZV262152 CJR262128:CJR262152 CTN262128:CTN262152 DDJ262128:DDJ262152 DNF262128:DNF262152 DXB262128:DXB262152 EGX262128:EGX262152 EQT262128:EQT262152 FAP262128:FAP262152 FKL262128:FKL262152 FUH262128:FUH262152 GED262128:GED262152 GNZ262128:GNZ262152 GXV262128:GXV262152 HHR262128:HHR262152 HRN262128:HRN262152 IBJ262128:IBJ262152 ILF262128:ILF262152 IVB262128:IVB262152 JEX262128:JEX262152 JOT262128:JOT262152 JYP262128:JYP262152 KIL262128:KIL262152 KSH262128:KSH262152 LCD262128:LCD262152 LLZ262128:LLZ262152 LVV262128:LVV262152 MFR262128:MFR262152 MPN262128:MPN262152 MZJ262128:MZJ262152 NJF262128:NJF262152 NTB262128:NTB262152 OCX262128:OCX262152 OMT262128:OMT262152 OWP262128:OWP262152 PGL262128:PGL262152 PQH262128:PQH262152 QAD262128:QAD262152 QJZ262128:QJZ262152 QTV262128:QTV262152 RDR262128:RDR262152 RNN262128:RNN262152 RXJ262128:RXJ262152 SHF262128:SHF262152 SRB262128:SRB262152 TAX262128:TAX262152 TKT262128:TKT262152 TUP262128:TUP262152 UEL262128:UEL262152 UOH262128:UOH262152 UYD262128:UYD262152 VHZ262128:VHZ262152 VRV262128:VRV262152 WBR262128:WBR262152 WLN262128:WLN262152 WVJ262128:WVJ262152 B327664:B327688 IX327664:IX327688 ST327664:ST327688 ACP327664:ACP327688 AML327664:AML327688 AWH327664:AWH327688 BGD327664:BGD327688 BPZ327664:BPZ327688 BZV327664:BZV327688 CJR327664:CJR327688 CTN327664:CTN327688 DDJ327664:DDJ327688 DNF327664:DNF327688 DXB327664:DXB327688 EGX327664:EGX327688 EQT327664:EQT327688 FAP327664:FAP327688 FKL327664:FKL327688 FUH327664:FUH327688 GED327664:GED327688 GNZ327664:GNZ327688 GXV327664:GXV327688 HHR327664:HHR327688 HRN327664:HRN327688 IBJ327664:IBJ327688 ILF327664:ILF327688 IVB327664:IVB327688 JEX327664:JEX327688 JOT327664:JOT327688 JYP327664:JYP327688 KIL327664:KIL327688 KSH327664:KSH327688 LCD327664:LCD327688 LLZ327664:LLZ327688 LVV327664:LVV327688 MFR327664:MFR327688 MPN327664:MPN327688 MZJ327664:MZJ327688 NJF327664:NJF327688 NTB327664:NTB327688 OCX327664:OCX327688 OMT327664:OMT327688 OWP327664:OWP327688 PGL327664:PGL327688 PQH327664:PQH327688 QAD327664:QAD327688 QJZ327664:QJZ327688 QTV327664:QTV327688 RDR327664:RDR327688 RNN327664:RNN327688 RXJ327664:RXJ327688 SHF327664:SHF327688 SRB327664:SRB327688 TAX327664:TAX327688 TKT327664:TKT327688 TUP327664:TUP327688 UEL327664:UEL327688 UOH327664:UOH327688 UYD327664:UYD327688 VHZ327664:VHZ327688 VRV327664:VRV327688 WBR327664:WBR327688 WLN327664:WLN327688 WVJ327664:WVJ327688 B393200:B393224 IX393200:IX393224 ST393200:ST393224 ACP393200:ACP393224 AML393200:AML393224 AWH393200:AWH393224 BGD393200:BGD393224 BPZ393200:BPZ393224 BZV393200:BZV393224 CJR393200:CJR393224 CTN393200:CTN393224 DDJ393200:DDJ393224 DNF393200:DNF393224 DXB393200:DXB393224 EGX393200:EGX393224 EQT393200:EQT393224 FAP393200:FAP393224 FKL393200:FKL393224 FUH393200:FUH393224 GED393200:GED393224 GNZ393200:GNZ393224 GXV393200:GXV393224 HHR393200:HHR393224 HRN393200:HRN393224 IBJ393200:IBJ393224 ILF393200:ILF393224 IVB393200:IVB393224 JEX393200:JEX393224 JOT393200:JOT393224 JYP393200:JYP393224 KIL393200:KIL393224 KSH393200:KSH393224 LCD393200:LCD393224 LLZ393200:LLZ393224 LVV393200:LVV393224 MFR393200:MFR393224 MPN393200:MPN393224 MZJ393200:MZJ393224 NJF393200:NJF393224 NTB393200:NTB393224 OCX393200:OCX393224 OMT393200:OMT393224 OWP393200:OWP393224 PGL393200:PGL393224 PQH393200:PQH393224 QAD393200:QAD393224 QJZ393200:QJZ393224 QTV393200:QTV393224 RDR393200:RDR393224 RNN393200:RNN393224 RXJ393200:RXJ393224 SHF393200:SHF393224 SRB393200:SRB393224 TAX393200:TAX393224 TKT393200:TKT393224 TUP393200:TUP393224 UEL393200:UEL393224 UOH393200:UOH393224 UYD393200:UYD393224 VHZ393200:VHZ393224 VRV393200:VRV393224 WBR393200:WBR393224 WLN393200:WLN393224 WVJ393200:WVJ393224 B458736:B458760 IX458736:IX458760 ST458736:ST458760 ACP458736:ACP458760 AML458736:AML458760 AWH458736:AWH458760 BGD458736:BGD458760 BPZ458736:BPZ458760 BZV458736:BZV458760 CJR458736:CJR458760 CTN458736:CTN458760 DDJ458736:DDJ458760 DNF458736:DNF458760 DXB458736:DXB458760 EGX458736:EGX458760 EQT458736:EQT458760 FAP458736:FAP458760 FKL458736:FKL458760 FUH458736:FUH458760 GED458736:GED458760 GNZ458736:GNZ458760 GXV458736:GXV458760 HHR458736:HHR458760 HRN458736:HRN458760 IBJ458736:IBJ458760 ILF458736:ILF458760 IVB458736:IVB458760 JEX458736:JEX458760 JOT458736:JOT458760 JYP458736:JYP458760 KIL458736:KIL458760 KSH458736:KSH458760 LCD458736:LCD458760 LLZ458736:LLZ458760 LVV458736:LVV458760 MFR458736:MFR458760 MPN458736:MPN458760 MZJ458736:MZJ458760 NJF458736:NJF458760 NTB458736:NTB458760 OCX458736:OCX458760 OMT458736:OMT458760 OWP458736:OWP458760 PGL458736:PGL458760 PQH458736:PQH458760 QAD458736:QAD458760 QJZ458736:QJZ458760 QTV458736:QTV458760 RDR458736:RDR458760 RNN458736:RNN458760 RXJ458736:RXJ458760 SHF458736:SHF458760 SRB458736:SRB458760 TAX458736:TAX458760 TKT458736:TKT458760 TUP458736:TUP458760 UEL458736:UEL458760 UOH458736:UOH458760 UYD458736:UYD458760 VHZ458736:VHZ458760 VRV458736:VRV458760 WBR458736:WBR458760 WLN458736:WLN458760 WVJ458736:WVJ458760 B524272:B524296 IX524272:IX524296 ST524272:ST524296 ACP524272:ACP524296 AML524272:AML524296 AWH524272:AWH524296 BGD524272:BGD524296 BPZ524272:BPZ524296 BZV524272:BZV524296 CJR524272:CJR524296 CTN524272:CTN524296 DDJ524272:DDJ524296 DNF524272:DNF524296 DXB524272:DXB524296 EGX524272:EGX524296 EQT524272:EQT524296 FAP524272:FAP524296 FKL524272:FKL524296 FUH524272:FUH524296 GED524272:GED524296 GNZ524272:GNZ524296 GXV524272:GXV524296 HHR524272:HHR524296 HRN524272:HRN524296 IBJ524272:IBJ524296 ILF524272:ILF524296 IVB524272:IVB524296 JEX524272:JEX524296 JOT524272:JOT524296 JYP524272:JYP524296 KIL524272:KIL524296 KSH524272:KSH524296 LCD524272:LCD524296 LLZ524272:LLZ524296 LVV524272:LVV524296 MFR524272:MFR524296 MPN524272:MPN524296 MZJ524272:MZJ524296 NJF524272:NJF524296 NTB524272:NTB524296 OCX524272:OCX524296 OMT524272:OMT524296 OWP524272:OWP524296 PGL524272:PGL524296 PQH524272:PQH524296 QAD524272:QAD524296 QJZ524272:QJZ524296 QTV524272:QTV524296 RDR524272:RDR524296 RNN524272:RNN524296 RXJ524272:RXJ524296 SHF524272:SHF524296 SRB524272:SRB524296 TAX524272:TAX524296 TKT524272:TKT524296 TUP524272:TUP524296 UEL524272:UEL524296 UOH524272:UOH524296 UYD524272:UYD524296 VHZ524272:VHZ524296 VRV524272:VRV524296 WBR524272:WBR524296 WLN524272:WLN524296 WVJ524272:WVJ524296 B589808:B589832 IX589808:IX589832 ST589808:ST589832 ACP589808:ACP589832 AML589808:AML589832 AWH589808:AWH589832 BGD589808:BGD589832 BPZ589808:BPZ589832 BZV589808:BZV589832 CJR589808:CJR589832 CTN589808:CTN589832 DDJ589808:DDJ589832 DNF589808:DNF589832 DXB589808:DXB589832 EGX589808:EGX589832 EQT589808:EQT589832 FAP589808:FAP589832 FKL589808:FKL589832 FUH589808:FUH589832 GED589808:GED589832 GNZ589808:GNZ589832 GXV589808:GXV589832 HHR589808:HHR589832 HRN589808:HRN589832 IBJ589808:IBJ589832 ILF589808:ILF589832 IVB589808:IVB589832 JEX589808:JEX589832 JOT589808:JOT589832 JYP589808:JYP589832 KIL589808:KIL589832 KSH589808:KSH589832 LCD589808:LCD589832 LLZ589808:LLZ589832 LVV589808:LVV589832 MFR589808:MFR589832 MPN589808:MPN589832 MZJ589808:MZJ589832 NJF589808:NJF589832 NTB589808:NTB589832 OCX589808:OCX589832 OMT589808:OMT589832 OWP589808:OWP589832 PGL589808:PGL589832 PQH589808:PQH589832 QAD589808:QAD589832 QJZ589808:QJZ589832 QTV589808:QTV589832 RDR589808:RDR589832 RNN589808:RNN589832 RXJ589808:RXJ589832 SHF589808:SHF589832 SRB589808:SRB589832 TAX589808:TAX589832 TKT589808:TKT589832 TUP589808:TUP589832 UEL589808:UEL589832 UOH589808:UOH589832 UYD589808:UYD589832 VHZ589808:VHZ589832 VRV589808:VRV589832 WBR589808:WBR589832 WLN589808:WLN589832 WVJ589808:WVJ589832 B655344:B655368 IX655344:IX655368 ST655344:ST655368 ACP655344:ACP655368 AML655344:AML655368 AWH655344:AWH655368 BGD655344:BGD655368 BPZ655344:BPZ655368 BZV655344:BZV655368 CJR655344:CJR655368 CTN655344:CTN655368 DDJ655344:DDJ655368 DNF655344:DNF655368 DXB655344:DXB655368 EGX655344:EGX655368 EQT655344:EQT655368 FAP655344:FAP655368 FKL655344:FKL655368 FUH655344:FUH655368 GED655344:GED655368 GNZ655344:GNZ655368 GXV655344:GXV655368 HHR655344:HHR655368 HRN655344:HRN655368 IBJ655344:IBJ655368 ILF655344:ILF655368 IVB655344:IVB655368 JEX655344:JEX655368 JOT655344:JOT655368 JYP655344:JYP655368 KIL655344:KIL655368 KSH655344:KSH655368 LCD655344:LCD655368 LLZ655344:LLZ655368 LVV655344:LVV655368 MFR655344:MFR655368 MPN655344:MPN655368 MZJ655344:MZJ655368 NJF655344:NJF655368 NTB655344:NTB655368 OCX655344:OCX655368 OMT655344:OMT655368 OWP655344:OWP655368 PGL655344:PGL655368 PQH655344:PQH655368 QAD655344:QAD655368 QJZ655344:QJZ655368 QTV655344:QTV655368 RDR655344:RDR655368 RNN655344:RNN655368 RXJ655344:RXJ655368 SHF655344:SHF655368 SRB655344:SRB655368 TAX655344:TAX655368 TKT655344:TKT655368 TUP655344:TUP655368 UEL655344:UEL655368 UOH655344:UOH655368 UYD655344:UYD655368 VHZ655344:VHZ655368 VRV655344:VRV655368 WBR655344:WBR655368 WLN655344:WLN655368 WVJ655344:WVJ655368 B720880:B720904 IX720880:IX720904 ST720880:ST720904 ACP720880:ACP720904 AML720880:AML720904 AWH720880:AWH720904 BGD720880:BGD720904 BPZ720880:BPZ720904 BZV720880:BZV720904 CJR720880:CJR720904 CTN720880:CTN720904 DDJ720880:DDJ720904 DNF720880:DNF720904 DXB720880:DXB720904 EGX720880:EGX720904 EQT720880:EQT720904 FAP720880:FAP720904 FKL720880:FKL720904 FUH720880:FUH720904 GED720880:GED720904 GNZ720880:GNZ720904 GXV720880:GXV720904 HHR720880:HHR720904 HRN720880:HRN720904 IBJ720880:IBJ720904 ILF720880:ILF720904 IVB720880:IVB720904 JEX720880:JEX720904 JOT720880:JOT720904 JYP720880:JYP720904 KIL720880:KIL720904 KSH720880:KSH720904 LCD720880:LCD720904 LLZ720880:LLZ720904 LVV720880:LVV720904 MFR720880:MFR720904 MPN720880:MPN720904 MZJ720880:MZJ720904 NJF720880:NJF720904 NTB720880:NTB720904 OCX720880:OCX720904 OMT720880:OMT720904 OWP720880:OWP720904 PGL720880:PGL720904 PQH720880:PQH720904 QAD720880:QAD720904 QJZ720880:QJZ720904 QTV720880:QTV720904 RDR720880:RDR720904 RNN720880:RNN720904 RXJ720880:RXJ720904 SHF720880:SHF720904 SRB720880:SRB720904 TAX720880:TAX720904 TKT720880:TKT720904 TUP720880:TUP720904 UEL720880:UEL720904 UOH720880:UOH720904 UYD720880:UYD720904 VHZ720880:VHZ720904 VRV720880:VRV720904 WBR720880:WBR720904 WLN720880:WLN720904 WVJ720880:WVJ720904 B786416:B786440 IX786416:IX786440 ST786416:ST786440 ACP786416:ACP786440 AML786416:AML786440 AWH786416:AWH786440 BGD786416:BGD786440 BPZ786416:BPZ786440 BZV786416:BZV786440 CJR786416:CJR786440 CTN786416:CTN786440 DDJ786416:DDJ786440 DNF786416:DNF786440 DXB786416:DXB786440 EGX786416:EGX786440 EQT786416:EQT786440 FAP786416:FAP786440 FKL786416:FKL786440 FUH786416:FUH786440 GED786416:GED786440 GNZ786416:GNZ786440 GXV786416:GXV786440 HHR786416:HHR786440 HRN786416:HRN786440 IBJ786416:IBJ786440 ILF786416:ILF786440 IVB786416:IVB786440 JEX786416:JEX786440 JOT786416:JOT786440 JYP786416:JYP786440 KIL786416:KIL786440 KSH786416:KSH786440 LCD786416:LCD786440 LLZ786416:LLZ786440 LVV786416:LVV786440 MFR786416:MFR786440 MPN786416:MPN786440 MZJ786416:MZJ786440 NJF786416:NJF786440 NTB786416:NTB786440 OCX786416:OCX786440 OMT786416:OMT786440 OWP786416:OWP786440 PGL786416:PGL786440 PQH786416:PQH786440 QAD786416:QAD786440 QJZ786416:QJZ786440 QTV786416:QTV786440 RDR786416:RDR786440 RNN786416:RNN786440 RXJ786416:RXJ786440 SHF786416:SHF786440 SRB786416:SRB786440 TAX786416:TAX786440 TKT786416:TKT786440 TUP786416:TUP786440 UEL786416:UEL786440 UOH786416:UOH786440 UYD786416:UYD786440 VHZ786416:VHZ786440 VRV786416:VRV786440 WBR786416:WBR786440 WLN786416:WLN786440 WVJ786416:WVJ786440 B851952:B851976 IX851952:IX851976 ST851952:ST851976 ACP851952:ACP851976 AML851952:AML851976 AWH851952:AWH851976 BGD851952:BGD851976 BPZ851952:BPZ851976 BZV851952:BZV851976 CJR851952:CJR851976 CTN851952:CTN851976 DDJ851952:DDJ851976 DNF851952:DNF851976 DXB851952:DXB851976 EGX851952:EGX851976 EQT851952:EQT851976 FAP851952:FAP851976 FKL851952:FKL851976 FUH851952:FUH851976 GED851952:GED851976 GNZ851952:GNZ851976 GXV851952:GXV851976 HHR851952:HHR851976 HRN851952:HRN851976 IBJ851952:IBJ851976 ILF851952:ILF851976 IVB851952:IVB851976 JEX851952:JEX851976 JOT851952:JOT851976 JYP851952:JYP851976 KIL851952:KIL851976 KSH851952:KSH851976 LCD851952:LCD851976 LLZ851952:LLZ851976 LVV851952:LVV851976 MFR851952:MFR851976 MPN851952:MPN851976 MZJ851952:MZJ851976 NJF851952:NJF851976 NTB851952:NTB851976 OCX851952:OCX851976 OMT851952:OMT851976 OWP851952:OWP851976 PGL851952:PGL851976 PQH851952:PQH851976 QAD851952:QAD851976 QJZ851952:QJZ851976 QTV851952:QTV851976 RDR851952:RDR851976 RNN851952:RNN851976 RXJ851952:RXJ851976 SHF851952:SHF851976 SRB851952:SRB851976 TAX851952:TAX851976 TKT851952:TKT851976 TUP851952:TUP851976 UEL851952:UEL851976 UOH851952:UOH851976 UYD851952:UYD851976 VHZ851952:VHZ851976 VRV851952:VRV851976 WBR851952:WBR851976 WLN851952:WLN851976 WVJ851952:WVJ851976 B917488:B917512 IX917488:IX917512 ST917488:ST917512 ACP917488:ACP917512 AML917488:AML917512 AWH917488:AWH917512 BGD917488:BGD917512 BPZ917488:BPZ917512 BZV917488:BZV917512 CJR917488:CJR917512 CTN917488:CTN917512 DDJ917488:DDJ917512 DNF917488:DNF917512 DXB917488:DXB917512 EGX917488:EGX917512 EQT917488:EQT917512 FAP917488:FAP917512 FKL917488:FKL917512 FUH917488:FUH917512 GED917488:GED917512 GNZ917488:GNZ917512 GXV917488:GXV917512 HHR917488:HHR917512 HRN917488:HRN917512 IBJ917488:IBJ917512 ILF917488:ILF917512 IVB917488:IVB917512 JEX917488:JEX917512 JOT917488:JOT917512 JYP917488:JYP917512 KIL917488:KIL917512 KSH917488:KSH917512 LCD917488:LCD917512 LLZ917488:LLZ917512 LVV917488:LVV917512 MFR917488:MFR917512 MPN917488:MPN917512 MZJ917488:MZJ917512 NJF917488:NJF917512 NTB917488:NTB917512 OCX917488:OCX917512 OMT917488:OMT917512 OWP917488:OWP917512 PGL917488:PGL917512 PQH917488:PQH917512 QAD917488:QAD917512 QJZ917488:QJZ917512 QTV917488:QTV917512 RDR917488:RDR917512 RNN917488:RNN917512 RXJ917488:RXJ917512 SHF917488:SHF917512 SRB917488:SRB917512 TAX917488:TAX917512 TKT917488:TKT917512 TUP917488:TUP917512 UEL917488:UEL917512 UOH917488:UOH917512 UYD917488:UYD917512 VHZ917488:VHZ917512 VRV917488:VRV917512 WBR917488:WBR917512 WLN917488:WLN917512 WVJ917488:WVJ917512 B983024:B983048 IX983024:IX983048 ST983024:ST983048 ACP983024:ACP983048 AML983024:AML983048 AWH983024:AWH983048 BGD983024:BGD983048 BPZ983024:BPZ983048 BZV983024:BZV983048 CJR983024:CJR983048 CTN983024:CTN983048 DDJ983024:DDJ983048 DNF983024:DNF983048 DXB983024:DXB983048 EGX983024:EGX983048 EQT983024:EQT983048 FAP983024:FAP983048 FKL983024:FKL983048 FUH983024:FUH983048 GED983024:GED983048 GNZ983024:GNZ983048 GXV983024:GXV983048 HHR983024:HHR983048 HRN983024:HRN983048 IBJ983024:IBJ983048 ILF983024:ILF983048 IVB983024:IVB983048 JEX983024:JEX983048 JOT983024:JOT983048 JYP983024:JYP983048 KIL983024:KIL983048 KSH983024:KSH983048 LCD983024:LCD983048 LLZ983024:LLZ983048 LVV983024:LVV983048 MFR983024:MFR983048 MPN983024:MPN983048 MZJ983024:MZJ983048 NJF983024:NJF983048 NTB983024:NTB983048 OCX983024:OCX983048 OMT983024:OMT983048 OWP983024:OWP983048 PGL983024:PGL983048 PQH983024:PQH983048 QAD983024:QAD983048 QJZ983024:QJZ983048 QTV983024:QTV983048 RDR983024:RDR983048 RNN983024:RNN983048 RXJ983024:RXJ983048 SHF983024:SHF983048 SRB983024:SRB983048 TAX983024:TAX983048 TKT983024:TKT983048 TUP983024:TUP983048 UEL983024:UEL983048 UOH983024:UOH983048 UYD983024:UYD983048 VHZ983024:VHZ983048 VRV983024:VRV983048 WBR983024:WBR983048 WLN983024:WLN983048 WVJ983024:WVJ983048 D65520:D65544 IZ65520:IZ65544 SV65520:SV65544 ACR65520:ACR65544 AMN65520:AMN65544 AWJ65520:AWJ65544 BGF65520:BGF65544 BQB65520:BQB65544 BZX65520:BZX65544 CJT65520:CJT65544 CTP65520:CTP65544 DDL65520:DDL65544 DNH65520:DNH65544 DXD65520:DXD65544 EGZ65520:EGZ65544 EQV65520:EQV65544 FAR65520:FAR65544 FKN65520:FKN65544 FUJ65520:FUJ65544 GEF65520:GEF65544 GOB65520:GOB65544 GXX65520:GXX65544 HHT65520:HHT65544 HRP65520:HRP65544 IBL65520:IBL65544 ILH65520:ILH65544 IVD65520:IVD65544 JEZ65520:JEZ65544 JOV65520:JOV65544 JYR65520:JYR65544 KIN65520:KIN65544 KSJ65520:KSJ65544 LCF65520:LCF65544 LMB65520:LMB65544 LVX65520:LVX65544 MFT65520:MFT65544 MPP65520:MPP65544 MZL65520:MZL65544 NJH65520:NJH65544 NTD65520:NTD65544 OCZ65520:OCZ65544 OMV65520:OMV65544 OWR65520:OWR65544 PGN65520:PGN65544 PQJ65520:PQJ65544 QAF65520:QAF65544 QKB65520:QKB65544 QTX65520:QTX65544 RDT65520:RDT65544 RNP65520:RNP65544 RXL65520:RXL65544 SHH65520:SHH65544 SRD65520:SRD65544 TAZ65520:TAZ65544 TKV65520:TKV65544 TUR65520:TUR65544 UEN65520:UEN65544 UOJ65520:UOJ65544 UYF65520:UYF65544 VIB65520:VIB65544 VRX65520:VRX65544 WBT65520:WBT65544 WLP65520:WLP65544 WVL65520:WVL65544 D131056:D131080 IZ131056:IZ131080 SV131056:SV131080 ACR131056:ACR131080 AMN131056:AMN131080 AWJ131056:AWJ131080 BGF131056:BGF131080 BQB131056:BQB131080 BZX131056:BZX131080 CJT131056:CJT131080 CTP131056:CTP131080 DDL131056:DDL131080 DNH131056:DNH131080 DXD131056:DXD131080 EGZ131056:EGZ131080 EQV131056:EQV131080 FAR131056:FAR131080 FKN131056:FKN131080 FUJ131056:FUJ131080 GEF131056:GEF131080 GOB131056:GOB131080 GXX131056:GXX131080 HHT131056:HHT131080 HRP131056:HRP131080 IBL131056:IBL131080 ILH131056:ILH131080 IVD131056:IVD131080 JEZ131056:JEZ131080 JOV131056:JOV131080 JYR131056:JYR131080 KIN131056:KIN131080 KSJ131056:KSJ131080 LCF131056:LCF131080 LMB131056:LMB131080 LVX131056:LVX131080 MFT131056:MFT131080 MPP131056:MPP131080 MZL131056:MZL131080 NJH131056:NJH131080 NTD131056:NTD131080 OCZ131056:OCZ131080 OMV131056:OMV131080 OWR131056:OWR131080 PGN131056:PGN131080 PQJ131056:PQJ131080 QAF131056:QAF131080 QKB131056:QKB131080 QTX131056:QTX131080 RDT131056:RDT131080 RNP131056:RNP131080 RXL131056:RXL131080 SHH131056:SHH131080 SRD131056:SRD131080 TAZ131056:TAZ131080 TKV131056:TKV131080 TUR131056:TUR131080 UEN131056:UEN131080 UOJ131056:UOJ131080 UYF131056:UYF131080 VIB131056:VIB131080 VRX131056:VRX131080 WBT131056:WBT131080 WLP131056:WLP131080 WVL131056:WVL131080 D196592:D196616 IZ196592:IZ196616 SV196592:SV196616 ACR196592:ACR196616 AMN196592:AMN196616 AWJ196592:AWJ196616 BGF196592:BGF196616 BQB196592:BQB196616 BZX196592:BZX196616 CJT196592:CJT196616 CTP196592:CTP196616 DDL196592:DDL196616 DNH196592:DNH196616 DXD196592:DXD196616 EGZ196592:EGZ196616 EQV196592:EQV196616 FAR196592:FAR196616 FKN196592:FKN196616 FUJ196592:FUJ196616 GEF196592:GEF196616 GOB196592:GOB196616 GXX196592:GXX196616 HHT196592:HHT196616 HRP196592:HRP196616 IBL196592:IBL196616 ILH196592:ILH196616 IVD196592:IVD196616 JEZ196592:JEZ196616 JOV196592:JOV196616 JYR196592:JYR196616 KIN196592:KIN196616 KSJ196592:KSJ196616 LCF196592:LCF196616 LMB196592:LMB196616 LVX196592:LVX196616 MFT196592:MFT196616 MPP196592:MPP196616 MZL196592:MZL196616 NJH196592:NJH196616 NTD196592:NTD196616 OCZ196592:OCZ196616 OMV196592:OMV196616 OWR196592:OWR196616 PGN196592:PGN196616 PQJ196592:PQJ196616 QAF196592:QAF196616 QKB196592:QKB196616 QTX196592:QTX196616 RDT196592:RDT196616 RNP196592:RNP196616 RXL196592:RXL196616 SHH196592:SHH196616 SRD196592:SRD196616 TAZ196592:TAZ196616 TKV196592:TKV196616 TUR196592:TUR196616 UEN196592:UEN196616 UOJ196592:UOJ196616 UYF196592:UYF196616 VIB196592:VIB196616 VRX196592:VRX196616 WBT196592:WBT196616 WLP196592:WLP196616 WVL196592:WVL196616 D262128:D262152 IZ262128:IZ262152 SV262128:SV262152 ACR262128:ACR262152 AMN262128:AMN262152 AWJ262128:AWJ262152 BGF262128:BGF262152 BQB262128:BQB262152 BZX262128:BZX262152 CJT262128:CJT262152 CTP262128:CTP262152 DDL262128:DDL262152 DNH262128:DNH262152 DXD262128:DXD262152 EGZ262128:EGZ262152 EQV262128:EQV262152 FAR262128:FAR262152 FKN262128:FKN262152 FUJ262128:FUJ262152 GEF262128:GEF262152 GOB262128:GOB262152 GXX262128:GXX262152 HHT262128:HHT262152 HRP262128:HRP262152 IBL262128:IBL262152 ILH262128:ILH262152 IVD262128:IVD262152 JEZ262128:JEZ262152 JOV262128:JOV262152 JYR262128:JYR262152 KIN262128:KIN262152 KSJ262128:KSJ262152 LCF262128:LCF262152 LMB262128:LMB262152 LVX262128:LVX262152 MFT262128:MFT262152 MPP262128:MPP262152 MZL262128:MZL262152 NJH262128:NJH262152 NTD262128:NTD262152 OCZ262128:OCZ262152 OMV262128:OMV262152 OWR262128:OWR262152 PGN262128:PGN262152 PQJ262128:PQJ262152 QAF262128:QAF262152 QKB262128:QKB262152 QTX262128:QTX262152 RDT262128:RDT262152 RNP262128:RNP262152 RXL262128:RXL262152 SHH262128:SHH262152 SRD262128:SRD262152 TAZ262128:TAZ262152 TKV262128:TKV262152 TUR262128:TUR262152 UEN262128:UEN262152 UOJ262128:UOJ262152 UYF262128:UYF262152 VIB262128:VIB262152 VRX262128:VRX262152 WBT262128:WBT262152 WLP262128:WLP262152 WVL262128:WVL262152 D327664:D327688 IZ327664:IZ327688 SV327664:SV327688 ACR327664:ACR327688 AMN327664:AMN327688 AWJ327664:AWJ327688 BGF327664:BGF327688 BQB327664:BQB327688 BZX327664:BZX327688 CJT327664:CJT327688 CTP327664:CTP327688 DDL327664:DDL327688 DNH327664:DNH327688 DXD327664:DXD327688 EGZ327664:EGZ327688 EQV327664:EQV327688 FAR327664:FAR327688 FKN327664:FKN327688 FUJ327664:FUJ327688 GEF327664:GEF327688 GOB327664:GOB327688 GXX327664:GXX327688 HHT327664:HHT327688 HRP327664:HRP327688 IBL327664:IBL327688 ILH327664:ILH327688 IVD327664:IVD327688 JEZ327664:JEZ327688 JOV327664:JOV327688 JYR327664:JYR327688 KIN327664:KIN327688 KSJ327664:KSJ327688 LCF327664:LCF327688 LMB327664:LMB327688 LVX327664:LVX327688 MFT327664:MFT327688 MPP327664:MPP327688 MZL327664:MZL327688 NJH327664:NJH327688 NTD327664:NTD327688 OCZ327664:OCZ327688 OMV327664:OMV327688 OWR327664:OWR327688 PGN327664:PGN327688 PQJ327664:PQJ327688 QAF327664:QAF327688 QKB327664:QKB327688 QTX327664:QTX327688 RDT327664:RDT327688 RNP327664:RNP327688 RXL327664:RXL327688 SHH327664:SHH327688 SRD327664:SRD327688 TAZ327664:TAZ327688 TKV327664:TKV327688 TUR327664:TUR327688 UEN327664:UEN327688 UOJ327664:UOJ327688 UYF327664:UYF327688 VIB327664:VIB327688 VRX327664:VRX327688 WBT327664:WBT327688 WLP327664:WLP327688 WVL327664:WVL327688 D393200:D393224 IZ393200:IZ393224 SV393200:SV393224 ACR393200:ACR393224 AMN393200:AMN393224 AWJ393200:AWJ393224 BGF393200:BGF393224 BQB393200:BQB393224 BZX393200:BZX393224 CJT393200:CJT393224 CTP393200:CTP393224 DDL393200:DDL393224 DNH393200:DNH393224 DXD393200:DXD393224 EGZ393200:EGZ393224 EQV393200:EQV393224 FAR393200:FAR393224 FKN393200:FKN393224 FUJ393200:FUJ393224 GEF393200:GEF393224 GOB393200:GOB393224 GXX393200:GXX393224 HHT393200:HHT393224 HRP393200:HRP393224 IBL393200:IBL393224 ILH393200:ILH393224 IVD393200:IVD393224 JEZ393200:JEZ393224 JOV393200:JOV393224 JYR393200:JYR393224 KIN393200:KIN393224 KSJ393200:KSJ393224 LCF393200:LCF393224 LMB393200:LMB393224 LVX393200:LVX393224 MFT393200:MFT393224 MPP393200:MPP393224 MZL393200:MZL393224 NJH393200:NJH393224 NTD393200:NTD393224 OCZ393200:OCZ393224 OMV393200:OMV393224 OWR393200:OWR393224 PGN393200:PGN393224 PQJ393200:PQJ393224 QAF393200:QAF393224 QKB393200:QKB393224 QTX393200:QTX393224 RDT393200:RDT393224 RNP393200:RNP393224 RXL393200:RXL393224 SHH393200:SHH393224 SRD393200:SRD393224 TAZ393200:TAZ393224 TKV393200:TKV393224 TUR393200:TUR393224 UEN393200:UEN393224 UOJ393200:UOJ393224 UYF393200:UYF393224 VIB393200:VIB393224 VRX393200:VRX393224 WBT393200:WBT393224 WLP393200:WLP393224 WVL393200:WVL393224 D458736:D458760 IZ458736:IZ458760 SV458736:SV458760 ACR458736:ACR458760 AMN458736:AMN458760 AWJ458736:AWJ458760 BGF458736:BGF458760 BQB458736:BQB458760 BZX458736:BZX458760 CJT458736:CJT458760 CTP458736:CTP458760 DDL458736:DDL458760 DNH458736:DNH458760 DXD458736:DXD458760 EGZ458736:EGZ458760 EQV458736:EQV458760 FAR458736:FAR458760 FKN458736:FKN458760 FUJ458736:FUJ458760 GEF458736:GEF458760 GOB458736:GOB458760 GXX458736:GXX458760 HHT458736:HHT458760 HRP458736:HRP458760 IBL458736:IBL458760 ILH458736:ILH458760 IVD458736:IVD458760 JEZ458736:JEZ458760 JOV458736:JOV458760 JYR458736:JYR458760 KIN458736:KIN458760 KSJ458736:KSJ458760 LCF458736:LCF458760 LMB458736:LMB458760 LVX458736:LVX458760 MFT458736:MFT458760 MPP458736:MPP458760 MZL458736:MZL458760 NJH458736:NJH458760 NTD458736:NTD458760 OCZ458736:OCZ458760 OMV458736:OMV458760 OWR458736:OWR458760 PGN458736:PGN458760 PQJ458736:PQJ458760 QAF458736:QAF458760 QKB458736:QKB458760 QTX458736:QTX458760 RDT458736:RDT458760 RNP458736:RNP458760 RXL458736:RXL458760 SHH458736:SHH458760 SRD458736:SRD458760 TAZ458736:TAZ458760 TKV458736:TKV458760 TUR458736:TUR458760 UEN458736:UEN458760 UOJ458736:UOJ458760 UYF458736:UYF458760 VIB458736:VIB458760 VRX458736:VRX458760 WBT458736:WBT458760 WLP458736:WLP458760 WVL458736:WVL458760 D524272:D524296 IZ524272:IZ524296 SV524272:SV524296 ACR524272:ACR524296 AMN524272:AMN524296 AWJ524272:AWJ524296 BGF524272:BGF524296 BQB524272:BQB524296 BZX524272:BZX524296 CJT524272:CJT524296 CTP524272:CTP524296 DDL524272:DDL524296 DNH524272:DNH524296 DXD524272:DXD524296 EGZ524272:EGZ524296 EQV524272:EQV524296 FAR524272:FAR524296 FKN524272:FKN524296 FUJ524272:FUJ524296 GEF524272:GEF524296 GOB524272:GOB524296 GXX524272:GXX524296 HHT524272:HHT524296 HRP524272:HRP524296 IBL524272:IBL524296 ILH524272:ILH524296 IVD524272:IVD524296 JEZ524272:JEZ524296 JOV524272:JOV524296 JYR524272:JYR524296 KIN524272:KIN524296 KSJ524272:KSJ524296 LCF524272:LCF524296 LMB524272:LMB524296 LVX524272:LVX524296 MFT524272:MFT524296 MPP524272:MPP524296 MZL524272:MZL524296 NJH524272:NJH524296 NTD524272:NTD524296 OCZ524272:OCZ524296 OMV524272:OMV524296 OWR524272:OWR524296 PGN524272:PGN524296 PQJ524272:PQJ524296 QAF524272:QAF524296 QKB524272:QKB524296 QTX524272:QTX524296 RDT524272:RDT524296 RNP524272:RNP524296 RXL524272:RXL524296 SHH524272:SHH524296 SRD524272:SRD524296 TAZ524272:TAZ524296 TKV524272:TKV524296 TUR524272:TUR524296 UEN524272:UEN524296 UOJ524272:UOJ524296 UYF524272:UYF524296 VIB524272:VIB524296 VRX524272:VRX524296 WBT524272:WBT524296 WLP524272:WLP524296 WVL524272:WVL524296 D589808:D589832 IZ589808:IZ589832 SV589808:SV589832 ACR589808:ACR589832 AMN589808:AMN589832 AWJ589808:AWJ589832 BGF589808:BGF589832 BQB589808:BQB589832 BZX589808:BZX589832 CJT589808:CJT589832 CTP589808:CTP589832 DDL589808:DDL589832 DNH589808:DNH589832 DXD589808:DXD589832 EGZ589808:EGZ589832 EQV589808:EQV589832 FAR589808:FAR589832 FKN589808:FKN589832 FUJ589808:FUJ589832 GEF589808:GEF589832 GOB589808:GOB589832 GXX589808:GXX589832 HHT589808:HHT589832 HRP589808:HRP589832 IBL589808:IBL589832 ILH589808:ILH589832 IVD589808:IVD589832 JEZ589808:JEZ589832 JOV589808:JOV589832 JYR589808:JYR589832 KIN589808:KIN589832 KSJ589808:KSJ589832 LCF589808:LCF589832 LMB589808:LMB589832 LVX589808:LVX589832 MFT589808:MFT589832 MPP589808:MPP589832 MZL589808:MZL589832 NJH589808:NJH589832 NTD589808:NTD589832 OCZ589808:OCZ589832 OMV589808:OMV589832 OWR589808:OWR589832 PGN589808:PGN589832 PQJ589808:PQJ589832 QAF589808:QAF589832 QKB589808:QKB589832 QTX589808:QTX589832 RDT589808:RDT589832 RNP589808:RNP589832 RXL589808:RXL589832 SHH589808:SHH589832 SRD589808:SRD589832 TAZ589808:TAZ589832 TKV589808:TKV589832 TUR589808:TUR589832 UEN589808:UEN589832 UOJ589808:UOJ589832 UYF589808:UYF589832 VIB589808:VIB589832 VRX589808:VRX589832 WBT589808:WBT589832 WLP589808:WLP589832 WVL589808:WVL589832 D655344:D655368 IZ655344:IZ655368 SV655344:SV655368 ACR655344:ACR655368 AMN655344:AMN655368 AWJ655344:AWJ655368 BGF655344:BGF655368 BQB655344:BQB655368 BZX655344:BZX655368 CJT655344:CJT655368 CTP655344:CTP655368 DDL655344:DDL655368 DNH655344:DNH655368 DXD655344:DXD655368 EGZ655344:EGZ655368 EQV655344:EQV655368 FAR655344:FAR655368 FKN655344:FKN655368 FUJ655344:FUJ655368 GEF655344:GEF655368 GOB655344:GOB655368 GXX655344:GXX655368 HHT655344:HHT655368 HRP655344:HRP655368 IBL655344:IBL655368 ILH655344:ILH655368 IVD655344:IVD655368 JEZ655344:JEZ655368 JOV655344:JOV655368 JYR655344:JYR655368 KIN655344:KIN655368 KSJ655344:KSJ655368 LCF655344:LCF655368 LMB655344:LMB655368 LVX655344:LVX655368 MFT655344:MFT655368 MPP655344:MPP655368 MZL655344:MZL655368 NJH655344:NJH655368 NTD655344:NTD655368 OCZ655344:OCZ655368 OMV655344:OMV655368 OWR655344:OWR655368 PGN655344:PGN655368 PQJ655344:PQJ655368 QAF655344:QAF655368 QKB655344:QKB655368 QTX655344:QTX655368 RDT655344:RDT655368 RNP655344:RNP655368 RXL655344:RXL655368 SHH655344:SHH655368 SRD655344:SRD655368 TAZ655344:TAZ655368 TKV655344:TKV655368 TUR655344:TUR655368 UEN655344:UEN655368 UOJ655344:UOJ655368 UYF655344:UYF655368 VIB655344:VIB655368 VRX655344:VRX655368 WBT655344:WBT655368 WLP655344:WLP655368 WVL655344:WVL655368 D720880:D720904 IZ720880:IZ720904 SV720880:SV720904 ACR720880:ACR720904 AMN720880:AMN720904 AWJ720880:AWJ720904 BGF720880:BGF720904 BQB720880:BQB720904 BZX720880:BZX720904 CJT720880:CJT720904 CTP720880:CTP720904 DDL720880:DDL720904 DNH720880:DNH720904 DXD720880:DXD720904 EGZ720880:EGZ720904 EQV720880:EQV720904 FAR720880:FAR720904 FKN720880:FKN720904 FUJ720880:FUJ720904 GEF720880:GEF720904 GOB720880:GOB720904 GXX720880:GXX720904 HHT720880:HHT720904 HRP720880:HRP720904 IBL720880:IBL720904 ILH720880:ILH720904 IVD720880:IVD720904 JEZ720880:JEZ720904 JOV720880:JOV720904 JYR720880:JYR720904 KIN720880:KIN720904 KSJ720880:KSJ720904 LCF720880:LCF720904 LMB720880:LMB720904 LVX720880:LVX720904 MFT720880:MFT720904 MPP720880:MPP720904 MZL720880:MZL720904 NJH720880:NJH720904 NTD720880:NTD720904 OCZ720880:OCZ720904 OMV720880:OMV720904 OWR720880:OWR720904 PGN720880:PGN720904 PQJ720880:PQJ720904 QAF720880:QAF720904 QKB720880:QKB720904 QTX720880:QTX720904 RDT720880:RDT720904 RNP720880:RNP720904 RXL720880:RXL720904 SHH720880:SHH720904 SRD720880:SRD720904 TAZ720880:TAZ720904 TKV720880:TKV720904 TUR720880:TUR720904 UEN720880:UEN720904 UOJ720880:UOJ720904 UYF720880:UYF720904 VIB720880:VIB720904 VRX720880:VRX720904 WBT720880:WBT720904 WLP720880:WLP720904 WVL720880:WVL720904 D786416:D786440 IZ786416:IZ786440 SV786416:SV786440 ACR786416:ACR786440 AMN786416:AMN786440 AWJ786416:AWJ786440 BGF786416:BGF786440 BQB786416:BQB786440 BZX786416:BZX786440 CJT786416:CJT786440 CTP786416:CTP786440 DDL786416:DDL786440 DNH786416:DNH786440 DXD786416:DXD786440 EGZ786416:EGZ786440 EQV786416:EQV786440 FAR786416:FAR786440 FKN786416:FKN786440 FUJ786416:FUJ786440 GEF786416:GEF786440 GOB786416:GOB786440 GXX786416:GXX786440 HHT786416:HHT786440 HRP786416:HRP786440 IBL786416:IBL786440 ILH786416:ILH786440 IVD786416:IVD786440 JEZ786416:JEZ786440 JOV786416:JOV786440 JYR786416:JYR786440 KIN786416:KIN786440 KSJ786416:KSJ786440 LCF786416:LCF786440 LMB786416:LMB786440 LVX786416:LVX786440 MFT786416:MFT786440 MPP786416:MPP786440 MZL786416:MZL786440 NJH786416:NJH786440 NTD786416:NTD786440 OCZ786416:OCZ786440 OMV786416:OMV786440 OWR786416:OWR786440 PGN786416:PGN786440 PQJ786416:PQJ786440 QAF786416:QAF786440 QKB786416:QKB786440 QTX786416:QTX786440 RDT786416:RDT786440 RNP786416:RNP786440 RXL786416:RXL786440 SHH786416:SHH786440 SRD786416:SRD786440 TAZ786416:TAZ786440 TKV786416:TKV786440 TUR786416:TUR786440 UEN786416:UEN786440 UOJ786416:UOJ786440 UYF786416:UYF786440 VIB786416:VIB786440 VRX786416:VRX786440 WBT786416:WBT786440 WLP786416:WLP786440 WVL786416:WVL786440 D851952:D851976 IZ851952:IZ851976 SV851952:SV851976 ACR851952:ACR851976 AMN851952:AMN851976 AWJ851952:AWJ851976 BGF851952:BGF851976 BQB851952:BQB851976 BZX851952:BZX851976 CJT851952:CJT851976 CTP851952:CTP851976 DDL851952:DDL851976 DNH851952:DNH851976 DXD851952:DXD851976 EGZ851952:EGZ851976 EQV851952:EQV851976 FAR851952:FAR851976 FKN851952:FKN851976 FUJ851952:FUJ851976 GEF851952:GEF851976 GOB851952:GOB851976 GXX851952:GXX851976 HHT851952:HHT851976 HRP851952:HRP851976 IBL851952:IBL851976 ILH851952:ILH851976 IVD851952:IVD851976 JEZ851952:JEZ851976 JOV851952:JOV851976 JYR851952:JYR851976 KIN851952:KIN851976 KSJ851952:KSJ851976 LCF851952:LCF851976 LMB851952:LMB851976 LVX851952:LVX851976 MFT851952:MFT851976 MPP851952:MPP851976 MZL851952:MZL851976 NJH851952:NJH851976 NTD851952:NTD851976 OCZ851952:OCZ851976 OMV851952:OMV851976 OWR851952:OWR851976 PGN851952:PGN851976 PQJ851952:PQJ851976 QAF851952:QAF851976 QKB851952:QKB851976 QTX851952:QTX851976 RDT851952:RDT851976 RNP851952:RNP851976 RXL851952:RXL851976 SHH851952:SHH851976 SRD851952:SRD851976 TAZ851952:TAZ851976 TKV851952:TKV851976 TUR851952:TUR851976 UEN851952:UEN851976 UOJ851952:UOJ851976 UYF851952:UYF851976 VIB851952:VIB851976 VRX851952:VRX851976 WBT851952:WBT851976 WLP851952:WLP851976 WVL851952:WVL851976 D917488:D917512 IZ917488:IZ917512 SV917488:SV917512 ACR917488:ACR917512 AMN917488:AMN917512 AWJ917488:AWJ917512 BGF917488:BGF917512 BQB917488:BQB917512 BZX917488:BZX917512 CJT917488:CJT917512 CTP917488:CTP917512 DDL917488:DDL917512 DNH917488:DNH917512 DXD917488:DXD917512 EGZ917488:EGZ917512 EQV917488:EQV917512 FAR917488:FAR917512 FKN917488:FKN917512 FUJ917488:FUJ917512 GEF917488:GEF917512 GOB917488:GOB917512 GXX917488:GXX917512 HHT917488:HHT917512 HRP917488:HRP917512 IBL917488:IBL917512 ILH917488:ILH917512 IVD917488:IVD917512 JEZ917488:JEZ917512 JOV917488:JOV917512 JYR917488:JYR917512 KIN917488:KIN917512 KSJ917488:KSJ917512 LCF917488:LCF917512 LMB917488:LMB917512 LVX917488:LVX917512 MFT917488:MFT917512 MPP917488:MPP917512 MZL917488:MZL917512 NJH917488:NJH917512 NTD917488:NTD917512 OCZ917488:OCZ917512 OMV917488:OMV917512 OWR917488:OWR917512 PGN917488:PGN917512 PQJ917488:PQJ917512 QAF917488:QAF917512 QKB917488:QKB917512 QTX917488:QTX917512 RDT917488:RDT917512 RNP917488:RNP917512 RXL917488:RXL917512 SHH917488:SHH917512 SRD917488:SRD917512 TAZ917488:TAZ917512 TKV917488:TKV917512 TUR917488:TUR917512 UEN917488:UEN917512 UOJ917488:UOJ917512 UYF917488:UYF917512 VIB917488:VIB917512 VRX917488:VRX917512 WBT917488:WBT917512 WLP917488:WLP917512 WVL917488:WVL917512 D983024:D983048 IZ983024:IZ983048 SV983024:SV983048 ACR983024:ACR983048 AMN983024:AMN983048 AWJ983024:AWJ983048 BGF983024:BGF983048 BQB983024:BQB983048 BZX983024:BZX983048 CJT983024:CJT983048 CTP983024:CTP983048 DDL983024:DDL983048 DNH983024:DNH983048 DXD983024:DXD983048 EGZ983024:EGZ983048 EQV983024:EQV983048 FAR983024:FAR983048 FKN983024:FKN983048 FUJ983024:FUJ983048 GEF983024:GEF983048 GOB983024:GOB983048 GXX983024:GXX983048 HHT983024:HHT983048 HRP983024:HRP983048 IBL983024:IBL983048 ILH983024:ILH983048 IVD983024:IVD983048 JEZ983024:JEZ983048 JOV983024:JOV983048 JYR983024:JYR983048 KIN983024:KIN983048 KSJ983024:KSJ983048 LCF983024:LCF983048 LMB983024:LMB983048 LVX983024:LVX983048 MFT983024:MFT983048 MPP983024:MPP983048 MZL983024:MZL983048 NJH983024:NJH983048 NTD983024:NTD983048 OCZ983024:OCZ983048 OMV983024:OMV983048 OWR983024:OWR983048 PGN983024:PGN983048 PQJ983024:PQJ983048 QAF983024:QAF983048 QKB983024:QKB983048 QTX983024:QTX983048 RDT983024:RDT983048 RNP983024:RNP983048 RXL983024:RXL983048 SHH983024:SHH983048 SRD983024:SRD983048 TAZ983024:TAZ983048 TKV983024:TKV983048 TUR983024:TUR983048 UEN983024:UEN983048 UOJ983024:UOJ983048 UYF983024:UYF983048 VIB983024:VIB983048 VRX983024:VRX983048 WBT983024:WBT983048 WLP983024:WLP983048 B20 D20 R8:V19 B27:F27 D8:H19 M23:M26 AML6:AML26 ST6:ST26 ACP6:ACP26 IX6:IX26 WVL6:WVL26 WLP6:WLP26 WBT6:WBT26 VRX6:VRX26 VIB6:VIB26 UYF6:UYF26 UOJ6:UOJ26 UEN6:UEN26 TUR6:TUR26 TKV6:TKV26 TAZ6:TAZ26 SRD6:SRD26 SHH6:SHH26 RXL6:RXL26 RNP6:RNP26 RDT6:RDT26 QTX6:QTX26 QKB6:QKB26 QAF6:QAF26 PQJ6:PQJ26 PGN6:PGN26 OWR6:OWR26 OMV6:OMV26 OCZ6:OCZ26 NTD6:NTD26 NJH6:NJH26 MZL6:MZL26 MPP6:MPP26 MFT6:MFT26 LVX6:LVX26 LMB6:LMB26 LCF6:LCF26 KSJ6:KSJ26 KIN6:KIN26 JYR6:JYR26 JOV6:JOV26 JEZ6:JEZ26 IVD6:IVD26 ILH6:ILH26 IBL6:IBL26 HRP6:HRP26 HHT6:HHT26 GXX6:GXX26 GOB6:GOB26 GEF6:GEF26 FUJ6:FUJ26 FKN6:FKN26 FAR6:FAR26 EQV6:EQV26 EGZ6:EGZ26 DXD6:DXD26 DNH6:DNH26 DDL6:DDL26 CTP6:CTP26 CJT6:CJT26 BZX6:BZX26 BQB6:BQB26 BGF6:BGF26 AWJ6:AWJ26 AMN6:AMN26 ACR6:ACR26 SV6:SV26 IZ6:IZ26 WVJ6:WVJ26 WLN6:WLN26 WBR6:WBR26 VRV6:VRV26 VHZ6:VHZ26 UYD6:UYD26 UOH6:UOH26 UEL6:UEL26 TUP6:TUP26 TKT6:TKT26 TAX6:TAX26 SRB6:SRB26 SHF6:SHF26 RXJ6:RXJ26 RNN6:RNN26 RDR6:RDR26 QTV6:QTV26 QJZ6:QJZ26 QAD6:QAD26 PQH6:PQH26 PGL6:PGL26 OWP6:OWP26 OMT6:OMT26 OCX6:OCX26 NTB6:NTB26 NJF6:NJF26 MZJ6:MZJ26 MPN6:MPN26 MFR6:MFR26 LVV6:LVV26 LLZ6:LLZ26 LCD6:LCD26 KSH6:KSH26 KIL6:KIL26 JYP6:JYP26 JOT6:JOT26 JEX6:JEX26 IVB6:IVB26 ILF6:ILF26 IBJ6:IBJ26 HRN6:HRN26 HHR6:HHR26 GXV6:GXV26 GNZ6:GNZ26 GED6:GED26 FUH6:FUH26 FKL6:FKL26 FAP6:FAP26 EQT6:EQT26 EGX6:EGX26 DXB6:DXB26 DNF6:DNF26 DDJ6:DDJ26 CTN6:CTN26 CJR6:CJR26 BZV6:BZV26 BPZ6:BPZ26 BGD6:BGD26 AWH6:AWH26 A23:A27 L10:O19 K8:K19 L8:O8" xr:uid="{00000000-0002-0000-0300-000001000000}"/>
    <dataValidation imeMode="off" allowBlank="1" showInputMessage="1" showErrorMessage="1" sqref="WVM983024:WVM983048 E65520:E65544 JA65520:JA65544 SW65520:SW65544 ACS65520:ACS65544 AMO65520:AMO65544 AWK65520:AWK65544 BGG65520:BGG65544 BQC65520:BQC65544 BZY65520:BZY65544 CJU65520:CJU65544 CTQ65520:CTQ65544 DDM65520:DDM65544 DNI65520:DNI65544 DXE65520:DXE65544 EHA65520:EHA65544 EQW65520:EQW65544 FAS65520:FAS65544 FKO65520:FKO65544 FUK65520:FUK65544 GEG65520:GEG65544 GOC65520:GOC65544 GXY65520:GXY65544 HHU65520:HHU65544 HRQ65520:HRQ65544 IBM65520:IBM65544 ILI65520:ILI65544 IVE65520:IVE65544 JFA65520:JFA65544 JOW65520:JOW65544 JYS65520:JYS65544 KIO65520:KIO65544 KSK65520:KSK65544 LCG65520:LCG65544 LMC65520:LMC65544 LVY65520:LVY65544 MFU65520:MFU65544 MPQ65520:MPQ65544 MZM65520:MZM65544 NJI65520:NJI65544 NTE65520:NTE65544 ODA65520:ODA65544 OMW65520:OMW65544 OWS65520:OWS65544 PGO65520:PGO65544 PQK65520:PQK65544 QAG65520:QAG65544 QKC65520:QKC65544 QTY65520:QTY65544 RDU65520:RDU65544 RNQ65520:RNQ65544 RXM65520:RXM65544 SHI65520:SHI65544 SRE65520:SRE65544 TBA65520:TBA65544 TKW65520:TKW65544 TUS65520:TUS65544 UEO65520:UEO65544 UOK65520:UOK65544 UYG65520:UYG65544 VIC65520:VIC65544 VRY65520:VRY65544 WBU65520:WBU65544 WLQ65520:WLQ65544 WVM65520:WVM65544 E131056:E131080 JA131056:JA131080 SW131056:SW131080 ACS131056:ACS131080 AMO131056:AMO131080 AWK131056:AWK131080 BGG131056:BGG131080 BQC131056:BQC131080 BZY131056:BZY131080 CJU131056:CJU131080 CTQ131056:CTQ131080 DDM131056:DDM131080 DNI131056:DNI131080 DXE131056:DXE131080 EHA131056:EHA131080 EQW131056:EQW131080 FAS131056:FAS131080 FKO131056:FKO131080 FUK131056:FUK131080 GEG131056:GEG131080 GOC131056:GOC131080 GXY131056:GXY131080 HHU131056:HHU131080 HRQ131056:HRQ131080 IBM131056:IBM131080 ILI131056:ILI131080 IVE131056:IVE131080 JFA131056:JFA131080 JOW131056:JOW131080 JYS131056:JYS131080 KIO131056:KIO131080 KSK131056:KSK131080 LCG131056:LCG131080 LMC131056:LMC131080 LVY131056:LVY131080 MFU131056:MFU131080 MPQ131056:MPQ131080 MZM131056:MZM131080 NJI131056:NJI131080 NTE131056:NTE131080 ODA131056:ODA131080 OMW131056:OMW131080 OWS131056:OWS131080 PGO131056:PGO131080 PQK131056:PQK131080 QAG131056:QAG131080 QKC131056:QKC131080 QTY131056:QTY131080 RDU131056:RDU131080 RNQ131056:RNQ131080 RXM131056:RXM131080 SHI131056:SHI131080 SRE131056:SRE131080 TBA131056:TBA131080 TKW131056:TKW131080 TUS131056:TUS131080 UEO131056:UEO131080 UOK131056:UOK131080 UYG131056:UYG131080 VIC131056:VIC131080 VRY131056:VRY131080 WBU131056:WBU131080 WLQ131056:WLQ131080 WVM131056:WVM131080 E196592:E196616 JA196592:JA196616 SW196592:SW196616 ACS196592:ACS196616 AMO196592:AMO196616 AWK196592:AWK196616 BGG196592:BGG196616 BQC196592:BQC196616 BZY196592:BZY196616 CJU196592:CJU196616 CTQ196592:CTQ196616 DDM196592:DDM196616 DNI196592:DNI196616 DXE196592:DXE196616 EHA196592:EHA196616 EQW196592:EQW196616 FAS196592:FAS196616 FKO196592:FKO196616 FUK196592:FUK196616 GEG196592:GEG196616 GOC196592:GOC196616 GXY196592:GXY196616 HHU196592:HHU196616 HRQ196592:HRQ196616 IBM196592:IBM196616 ILI196592:ILI196616 IVE196592:IVE196616 JFA196592:JFA196616 JOW196592:JOW196616 JYS196592:JYS196616 KIO196592:KIO196616 KSK196592:KSK196616 LCG196592:LCG196616 LMC196592:LMC196616 LVY196592:LVY196616 MFU196592:MFU196616 MPQ196592:MPQ196616 MZM196592:MZM196616 NJI196592:NJI196616 NTE196592:NTE196616 ODA196592:ODA196616 OMW196592:OMW196616 OWS196592:OWS196616 PGO196592:PGO196616 PQK196592:PQK196616 QAG196592:QAG196616 QKC196592:QKC196616 QTY196592:QTY196616 RDU196592:RDU196616 RNQ196592:RNQ196616 RXM196592:RXM196616 SHI196592:SHI196616 SRE196592:SRE196616 TBA196592:TBA196616 TKW196592:TKW196616 TUS196592:TUS196616 UEO196592:UEO196616 UOK196592:UOK196616 UYG196592:UYG196616 VIC196592:VIC196616 VRY196592:VRY196616 WBU196592:WBU196616 WLQ196592:WLQ196616 WVM196592:WVM196616 E262128:E262152 JA262128:JA262152 SW262128:SW262152 ACS262128:ACS262152 AMO262128:AMO262152 AWK262128:AWK262152 BGG262128:BGG262152 BQC262128:BQC262152 BZY262128:BZY262152 CJU262128:CJU262152 CTQ262128:CTQ262152 DDM262128:DDM262152 DNI262128:DNI262152 DXE262128:DXE262152 EHA262128:EHA262152 EQW262128:EQW262152 FAS262128:FAS262152 FKO262128:FKO262152 FUK262128:FUK262152 GEG262128:GEG262152 GOC262128:GOC262152 GXY262128:GXY262152 HHU262128:HHU262152 HRQ262128:HRQ262152 IBM262128:IBM262152 ILI262128:ILI262152 IVE262128:IVE262152 JFA262128:JFA262152 JOW262128:JOW262152 JYS262128:JYS262152 KIO262128:KIO262152 KSK262128:KSK262152 LCG262128:LCG262152 LMC262128:LMC262152 LVY262128:LVY262152 MFU262128:MFU262152 MPQ262128:MPQ262152 MZM262128:MZM262152 NJI262128:NJI262152 NTE262128:NTE262152 ODA262128:ODA262152 OMW262128:OMW262152 OWS262128:OWS262152 PGO262128:PGO262152 PQK262128:PQK262152 QAG262128:QAG262152 QKC262128:QKC262152 QTY262128:QTY262152 RDU262128:RDU262152 RNQ262128:RNQ262152 RXM262128:RXM262152 SHI262128:SHI262152 SRE262128:SRE262152 TBA262128:TBA262152 TKW262128:TKW262152 TUS262128:TUS262152 UEO262128:UEO262152 UOK262128:UOK262152 UYG262128:UYG262152 VIC262128:VIC262152 VRY262128:VRY262152 WBU262128:WBU262152 WLQ262128:WLQ262152 WVM262128:WVM262152 E327664:E327688 JA327664:JA327688 SW327664:SW327688 ACS327664:ACS327688 AMO327664:AMO327688 AWK327664:AWK327688 BGG327664:BGG327688 BQC327664:BQC327688 BZY327664:BZY327688 CJU327664:CJU327688 CTQ327664:CTQ327688 DDM327664:DDM327688 DNI327664:DNI327688 DXE327664:DXE327688 EHA327664:EHA327688 EQW327664:EQW327688 FAS327664:FAS327688 FKO327664:FKO327688 FUK327664:FUK327688 GEG327664:GEG327688 GOC327664:GOC327688 GXY327664:GXY327688 HHU327664:HHU327688 HRQ327664:HRQ327688 IBM327664:IBM327688 ILI327664:ILI327688 IVE327664:IVE327688 JFA327664:JFA327688 JOW327664:JOW327688 JYS327664:JYS327688 KIO327664:KIO327688 KSK327664:KSK327688 LCG327664:LCG327688 LMC327664:LMC327688 LVY327664:LVY327688 MFU327664:MFU327688 MPQ327664:MPQ327688 MZM327664:MZM327688 NJI327664:NJI327688 NTE327664:NTE327688 ODA327664:ODA327688 OMW327664:OMW327688 OWS327664:OWS327688 PGO327664:PGO327688 PQK327664:PQK327688 QAG327664:QAG327688 QKC327664:QKC327688 QTY327664:QTY327688 RDU327664:RDU327688 RNQ327664:RNQ327688 RXM327664:RXM327688 SHI327664:SHI327688 SRE327664:SRE327688 TBA327664:TBA327688 TKW327664:TKW327688 TUS327664:TUS327688 UEO327664:UEO327688 UOK327664:UOK327688 UYG327664:UYG327688 VIC327664:VIC327688 VRY327664:VRY327688 WBU327664:WBU327688 WLQ327664:WLQ327688 WVM327664:WVM327688 E393200:E393224 JA393200:JA393224 SW393200:SW393224 ACS393200:ACS393224 AMO393200:AMO393224 AWK393200:AWK393224 BGG393200:BGG393224 BQC393200:BQC393224 BZY393200:BZY393224 CJU393200:CJU393224 CTQ393200:CTQ393224 DDM393200:DDM393224 DNI393200:DNI393224 DXE393200:DXE393224 EHA393200:EHA393224 EQW393200:EQW393224 FAS393200:FAS393224 FKO393200:FKO393224 FUK393200:FUK393224 GEG393200:GEG393224 GOC393200:GOC393224 GXY393200:GXY393224 HHU393200:HHU393224 HRQ393200:HRQ393224 IBM393200:IBM393224 ILI393200:ILI393224 IVE393200:IVE393224 JFA393200:JFA393224 JOW393200:JOW393224 JYS393200:JYS393224 KIO393200:KIO393224 KSK393200:KSK393224 LCG393200:LCG393224 LMC393200:LMC393224 LVY393200:LVY393224 MFU393200:MFU393224 MPQ393200:MPQ393224 MZM393200:MZM393224 NJI393200:NJI393224 NTE393200:NTE393224 ODA393200:ODA393224 OMW393200:OMW393224 OWS393200:OWS393224 PGO393200:PGO393224 PQK393200:PQK393224 QAG393200:QAG393224 QKC393200:QKC393224 QTY393200:QTY393224 RDU393200:RDU393224 RNQ393200:RNQ393224 RXM393200:RXM393224 SHI393200:SHI393224 SRE393200:SRE393224 TBA393200:TBA393224 TKW393200:TKW393224 TUS393200:TUS393224 UEO393200:UEO393224 UOK393200:UOK393224 UYG393200:UYG393224 VIC393200:VIC393224 VRY393200:VRY393224 WBU393200:WBU393224 WLQ393200:WLQ393224 WVM393200:WVM393224 E458736:E458760 JA458736:JA458760 SW458736:SW458760 ACS458736:ACS458760 AMO458736:AMO458760 AWK458736:AWK458760 BGG458736:BGG458760 BQC458736:BQC458760 BZY458736:BZY458760 CJU458736:CJU458760 CTQ458736:CTQ458760 DDM458736:DDM458760 DNI458736:DNI458760 DXE458736:DXE458760 EHA458736:EHA458760 EQW458736:EQW458760 FAS458736:FAS458760 FKO458736:FKO458760 FUK458736:FUK458760 GEG458736:GEG458760 GOC458736:GOC458760 GXY458736:GXY458760 HHU458736:HHU458760 HRQ458736:HRQ458760 IBM458736:IBM458760 ILI458736:ILI458760 IVE458736:IVE458760 JFA458736:JFA458760 JOW458736:JOW458760 JYS458736:JYS458760 KIO458736:KIO458760 KSK458736:KSK458760 LCG458736:LCG458760 LMC458736:LMC458760 LVY458736:LVY458760 MFU458736:MFU458760 MPQ458736:MPQ458760 MZM458736:MZM458760 NJI458736:NJI458760 NTE458736:NTE458760 ODA458736:ODA458760 OMW458736:OMW458760 OWS458736:OWS458760 PGO458736:PGO458760 PQK458736:PQK458760 QAG458736:QAG458760 QKC458736:QKC458760 QTY458736:QTY458760 RDU458736:RDU458760 RNQ458736:RNQ458760 RXM458736:RXM458760 SHI458736:SHI458760 SRE458736:SRE458760 TBA458736:TBA458760 TKW458736:TKW458760 TUS458736:TUS458760 UEO458736:UEO458760 UOK458736:UOK458760 UYG458736:UYG458760 VIC458736:VIC458760 VRY458736:VRY458760 WBU458736:WBU458760 WLQ458736:WLQ458760 WVM458736:WVM458760 E524272:E524296 JA524272:JA524296 SW524272:SW524296 ACS524272:ACS524296 AMO524272:AMO524296 AWK524272:AWK524296 BGG524272:BGG524296 BQC524272:BQC524296 BZY524272:BZY524296 CJU524272:CJU524296 CTQ524272:CTQ524296 DDM524272:DDM524296 DNI524272:DNI524296 DXE524272:DXE524296 EHA524272:EHA524296 EQW524272:EQW524296 FAS524272:FAS524296 FKO524272:FKO524296 FUK524272:FUK524296 GEG524272:GEG524296 GOC524272:GOC524296 GXY524272:GXY524296 HHU524272:HHU524296 HRQ524272:HRQ524296 IBM524272:IBM524296 ILI524272:ILI524296 IVE524272:IVE524296 JFA524272:JFA524296 JOW524272:JOW524296 JYS524272:JYS524296 KIO524272:KIO524296 KSK524272:KSK524296 LCG524272:LCG524296 LMC524272:LMC524296 LVY524272:LVY524296 MFU524272:MFU524296 MPQ524272:MPQ524296 MZM524272:MZM524296 NJI524272:NJI524296 NTE524272:NTE524296 ODA524272:ODA524296 OMW524272:OMW524296 OWS524272:OWS524296 PGO524272:PGO524296 PQK524272:PQK524296 QAG524272:QAG524296 QKC524272:QKC524296 QTY524272:QTY524296 RDU524272:RDU524296 RNQ524272:RNQ524296 RXM524272:RXM524296 SHI524272:SHI524296 SRE524272:SRE524296 TBA524272:TBA524296 TKW524272:TKW524296 TUS524272:TUS524296 UEO524272:UEO524296 UOK524272:UOK524296 UYG524272:UYG524296 VIC524272:VIC524296 VRY524272:VRY524296 WBU524272:WBU524296 WLQ524272:WLQ524296 WVM524272:WVM524296 E589808:E589832 JA589808:JA589832 SW589808:SW589832 ACS589808:ACS589832 AMO589808:AMO589832 AWK589808:AWK589832 BGG589808:BGG589832 BQC589808:BQC589832 BZY589808:BZY589832 CJU589808:CJU589832 CTQ589808:CTQ589832 DDM589808:DDM589832 DNI589808:DNI589832 DXE589808:DXE589832 EHA589808:EHA589832 EQW589808:EQW589832 FAS589808:FAS589832 FKO589808:FKO589832 FUK589808:FUK589832 GEG589808:GEG589832 GOC589808:GOC589832 GXY589808:GXY589832 HHU589808:HHU589832 HRQ589808:HRQ589832 IBM589808:IBM589832 ILI589808:ILI589832 IVE589808:IVE589832 JFA589808:JFA589832 JOW589808:JOW589832 JYS589808:JYS589832 KIO589808:KIO589832 KSK589808:KSK589832 LCG589808:LCG589832 LMC589808:LMC589832 LVY589808:LVY589832 MFU589808:MFU589832 MPQ589808:MPQ589832 MZM589808:MZM589832 NJI589808:NJI589832 NTE589808:NTE589832 ODA589808:ODA589832 OMW589808:OMW589832 OWS589808:OWS589832 PGO589808:PGO589832 PQK589808:PQK589832 QAG589808:QAG589832 QKC589808:QKC589832 QTY589808:QTY589832 RDU589808:RDU589832 RNQ589808:RNQ589832 RXM589808:RXM589832 SHI589808:SHI589832 SRE589808:SRE589832 TBA589808:TBA589832 TKW589808:TKW589832 TUS589808:TUS589832 UEO589808:UEO589832 UOK589808:UOK589832 UYG589808:UYG589832 VIC589808:VIC589832 VRY589808:VRY589832 WBU589808:WBU589832 WLQ589808:WLQ589832 WVM589808:WVM589832 E655344:E655368 JA655344:JA655368 SW655344:SW655368 ACS655344:ACS655368 AMO655344:AMO655368 AWK655344:AWK655368 BGG655344:BGG655368 BQC655344:BQC655368 BZY655344:BZY655368 CJU655344:CJU655368 CTQ655344:CTQ655368 DDM655344:DDM655368 DNI655344:DNI655368 DXE655344:DXE655368 EHA655344:EHA655368 EQW655344:EQW655368 FAS655344:FAS655368 FKO655344:FKO655368 FUK655344:FUK655368 GEG655344:GEG655368 GOC655344:GOC655368 GXY655344:GXY655368 HHU655344:HHU655368 HRQ655344:HRQ655368 IBM655344:IBM655368 ILI655344:ILI655368 IVE655344:IVE655368 JFA655344:JFA655368 JOW655344:JOW655368 JYS655344:JYS655368 KIO655344:KIO655368 KSK655344:KSK655368 LCG655344:LCG655368 LMC655344:LMC655368 LVY655344:LVY655368 MFU655344:MFU655368 MPQ655344:MPQ655368 MZM655344:MZM655368 NJI655344:NJI655368 NTE655344:NTE655368 ODA655344:ODA655368 OMW655344:OMW655368 OWS655344:OWS655368 PGO655344:PGO655368 PQK655344:PQK655368 QAG655344:QAG655368 QKC655344:QKC655368 QTY655344:QTY655368 RDU655344:RDU655368 RNQ655344:RNQ655368 RXM655344:RXM655368 SHI655344:SHI655368 SRE655344:SRE655368 TBA655344:TBA655368 TKW655344:TKW655368 TUS655344:TUS655368 UEO655344:UEO655368 UOK655344:UOK655368 UYG655344:UYG655368 VIC655344:VIC655368 VRY655344:VRY655368 WBU655344:WBU655368 WLQ655344:WLQ655368 WVM655344:WVM655368 E720880:E720904 JA720880:JA720904 SW720880:SW720904 ACS720880:ACS720904 AMO720880:AMO720904 AWK720880:AWK720904 BGG720880:BGG720904 BQC720880:BQC720904 BZY720880:BZY720904 CJU720880:CJU720904 CTQ720880:CTQ720904 DDM720880:DDM720904 DNI720880:DNI720904 DXE720880:DXE720904 EHA720880:EHA720904 EQW720880:EQW720904 FAS720880:FAS720904 FKO720880:FKO720904 FUK720880:FUK720904 GEG720880:GEG720904 GOC720880:GOC720904 GXY720880:GXY720904 HHU720880:HHU720904 HRQ720880:HRQ720904 IBM720880:IBM720904 ILI720880:ILI720904 IVE720880:IVE720904 JFA720880:JFA720904 JOW720880:JOW720904 JYS720880:JYS720904 KIO720880:KIO720904 KSK720880:KSK720904 LCG720880:LCG720904 LMC720880:LMC720904 LVY720880:LVY720904 MFU720880:MFU720904 MPQ720880:MPQ720904 MZM720880:MZM720904 NJI720880:NJI720904 NTE720880:NTE720904 ODA720880:ODA720904 OMW720880:OMW720904 OWS720880:OWS720904 PGO720880:PGO720904 PQK720880:PQK720904 QAG720880:QAG720904 QKC720880:QKC720904 QTY720880:QTY720904 RDU720880:RDU720904 RNQ720880:RNQ720904 RXM720880:RXM720904 SHI720880:SHI720904 SRE720880:SRE720904 TBA720880:TBA720904 TKW720880:TKW720904 TUS720880:TUS720904 UEO720880:UEO720904 UOK720880:UOK720904 UYG720880:UYG720904 VIC720880:VIC720904 VRY720880:VRY720904 WBU720880:WBU720904 WLQ720880:WLQ720904 WVM720880:WVM720904 E786416:E786440 JA786416:JA786440 SW786416:SW786440 ACS786416:ACS786440 AMO786416:AMO786440 AWK786416:AWK786440 BGG786416:BGG786440 BQC786416:BQC786440 BZY786416:BZY786440 CJU786416:CJU786440 CTQ786416:CTQ786440 DDM786416:DDM786440 DNI786416:DNI786440 DXE786416:DXE786440 EHA786416:EHA786440 EQW786416:EQW786440 FAS786416:FAS786440 FKO786416:FKO786440 FUK786416:FUK786440 GEG786416:GEG786440 GOC786416:GOC786440 GXY786416:GXY786440 HHU786416:HHU786440 HRQ786416:HRQ786440 IBM786416:IBM786440 ILI786416:ILI786440 IVE786416:IVE786440 JFA786416:JFA786440 JOW786416:JOW786440 JYS786416:JYS786440 KIO786416:KIO786440 KSK786416:KSK786440 LCG786416:LCG786440 LMC786416:LMC786440 LVY786416:LVY786440 MFU786416:MFU786440 MPQ786416:MPQ786440 MZM786416:MZM786440 NJI786416:NJI786440 NTE786416:NTE786440 ODA786416:ODA786440 OMW786416:OMW786440 OWS786416:OWS786440 PGO786416:PGO786440 PQK786416:PQK786440 QAG786416:QAG786440 QKC786416:QKC786440 QTY786416:QTY786440 RDU786416:RDU786440 RNQ786416:RNQ786440 RXM786416:RXM786440 SHI786416:SHI786440 SRE786416:SRE786440 TBA786416:TBA786440 TKW786416:TKW786440 TUS786416:TUS786440 UEO786416:UEO786440 UOK786416:UOK786440 UYG786416:UYG786440 VIC786416:VIC786440 VRY786416:VRY786440 WBU786416:WBU786440 WLQ786416:WLQ786440 WVM786416:WVM786440 E851952:E851976 JA851952:JA851976 SW851952:SW851976 ACS851952:ACS851976 AMO851952:AMO851976 AWK851952:AWK851976 BGG851952:BGG851976 BQC851952:BQC851976 BZY851952:BZY851976 CJU851952:CJU851976 CTQ851952:CTQ851976 DDM851952:DDM851976 DNI851952:DNI851976 DXE851952:DXE851976 EHA851952:EHA851976 EQW851952:EQW851976 FAS851952:FAS851976 FKO851952:FKO851976 FUK851952:FUK851976 GEG851952:GEG851976 GOC851952:GOC851976 GXY851952:GXY851976 HHU851952:HHU851976 HRQ851952:HRQ851976 IBM851952:IBM851976 ILI851952:ILI851976 IVE851952:IVE851976 JFA851952:JFA851976 JOW851952:JOW851976 JYS851952:JYS851976 KIO851952:KIO851976 KSK851952:KSK851976 LCG851952:LCG851976 LMC851952:LMC851976 LVY851952:LVY851976 MFU851952:MFU851976 MPQ851952:MPQ851976 MZM851952:MZM851976 NJI851952:NJI851976 NTE851952:NTE851976 ODA851952:ODA851976 OMW851952:OMW851976 OWS851952:OWS851976 PGO851952:PGO851976 PQK851952:PQK851976 QAG851952:QAG851976 QKC851952:QKC851976 QTY851952:QTY851976 RDU851952:RDU851976 RNQ851952:RNQ851976 RXM851952:RXM851976 SHI851952:SHI851976 SRE851952:SRE851976 TBA851952:TBA851976 TKW851952:TKW851976 TUS851952:TUS851976 UEO851952:UEO851976 UOK851952:UOK851976 UYG851952:UYG851976 VIC851952:VIC851976 VRY851952:VRY851976 WBU851952:WBU851976 WLQ851952:WLQ851976 WVM851952:WVM851976 E917488:E917512 JA917488:JA917512 SW917488:SW917512 ACS917488:ACS917512 AMO917488:AMO917512 AWK917488:AWK917512 BGG917488:BGG917512 BQC917488:BQC917512 BZY917488:BZY917512 CJU917488:CJU917512 CTQ917488:CTQ917512 DDM917488:DDM917512 DNI917488:DNI917512 DXE917488:DXE917512 EHA917488:EHA917512 EQW917488:EQW917512 FAS917488:FAS917512 FKO917488:FKO917512 FUK917488:FUK917512 GEG917488:GEG917512 GOC917488:GOC917512 GXY917488:GXY917512 HHU917488:HHU917512 HRQ917488:HRQ917512 IBM917488:IBM917512 ILI917488:ILI917512 IVE917488:IVE917512 JFA917488:JFA917512 JOW917488:JOW917512 JYS917488:JYS917512 KIO917488:KIO917512 KSK917488:KSK917512 LCG917488:LCG917512 LMC917488:LMC917512 LVY917488:LVY917512 MFU917488:MFU917512 MPQ917488:MPQ917512 MZM917488:MZM917512 NJI917488:NJI917512 NTE917488:NTE917512 ODA917488:ODA917512 OMW917488:OMW917512 OWS917488:OWS917512 PGO917488:PGO917512 PQK917488:PQK917512 QAG917488:QAG917512 QKC917488:QKC917512 QTY917488:QTY917512 RDU917488:RDU917512 RNQ917488:RNQ917512 RXM917488:RXM917512 SHI917488:SHI917512 SRE917488:SRE917512 TBA917488:TBA917512 TKW917488:TKW917512 TUS917488:TUS917512 UEO917488:UEO917512 UOK917488:UOK917512 UYG917488:UYG917512 VIC917488:VIC917512 VRY917488:VRY917512 WBU917488:WBU917512 WLQ917488:WLQ917512 WVM917488:WVM917512 E983024:E983048 JA983024:JA983048 SW983024:SW983048 ACS983024:ACS983048 AMO983024:AMO983048 AWK983024:AWK983048 BGG983024:BGG983048 BQC983024:BQC983048 BZY983024:BZY983048 CJU983024:CJU983048 CTQ983024:CTQ983048 DDM983024:DDM983048 DNI983024:DNI983048 DXE983024:DXE983048 EHA983024:EHA983048 EQW983024:EQW983048 FAS983024:FAS983048 FKO983024:FKO983048 FUK983024:FUK983048 GEG983024:GEG983048 GOC983024:GOC983048 GXY983024:GXY983048 HHU983024:HHU983048 HRQ983024:HRQ983048 IBM983024:IBM983048 ILI983024:ILI983048 IVE983024:IVE983048 JFA983024:JFA983048 JOW983024:JOW983048 JYS983024:JYS983048 KIO983024:KIO983048 KSK983024:KSK983048 LCG983024:LCG983048 LMC983024:LMC983048 LVY983024:LVY983048 MFU983024:MFU983048 MPQ983024:MPQ983048 MZM983024:MZM983048 NJI983024:NJI983048 NTE983024:NTE983048 ODA983024:ODA983048 OMW983024:OMW983048 OWS983024:OWS983048 PGO983024:PGO983048 PQK983024:PQK983048 QAG983024:QAG983048 QKC983024:QKC983048 QTY983024:QTY983048 RDU983024:RDU983048 RNQ983024:RNQ983048 RXM983024:RXM983048 SHI983024:SHI983048 SRE983024:SRE983048 TBA983024:TBA983048 TKW983024:TKW983048 TUS983024:TUS983048 UEO983024:UEO983048 UOK983024:UOK983048 UYG983024:UYG983048 VIC983024:VIC983048 VRY983024:VRY983048 WBU983024:WBU983048 WLQ983024:WLQ983048 E20 WVM6:WVM26 WLQ6:WLQ26 WBU6:WBU26 VRY6:VRY26 VIC6:VIC26 UYG6:UYG26 UOK6:UOK26 UEO6:UEO26 TUS6:TUS26 TKW6:TKW26 TBA6:TBA26 SRE6:SRE26 SHI6:SHI26 RXM6:RXM26 RNQ6:RNQ26 RDU6:RDU26 QTY6:QTY26 QKC6:QKC26 QAG6:QAG26 PQK6:PQK26 PGO6:PGO26 OWS6:OWS26 OMW6:OMW26 ODA6:ODA26 NTE6:NTE26 NJI6:NJI26 MZM6:MZM26 MPQ6:MPQ26 MFU6:MFU26 LVY6:LVY26 LMC6:LMC26 LCG6:LCG26 KSK6:KSK26 KIO6:KIO26 JYS6:JYS26 JOW6:JOW26 JFA6:JFA26 IVE6:IVE26 ILI6:ILI26 IBM6:IBM26 HRQ6:HRQ26 HHU6:HHU26 GXY6:GXY26 GOC6:GOC26 GEG6:GEG26 FUK6:FUK26 FKO6:FKO26 FAS6:FAS26 EQW6:EQW26 EHA6:EHA26 DXE6:DXE26 DNI6:DNI26 DDM6:DDM26 CTQ6:CTQ26 CJU6:CJU26 BZY6:BZY26 BQC6:BQC26 BGG6:BGG26 AWK6:AWK26 AMO6:AMO26 ACS6:ACS26 SW6:SW26 JA6:JA26" xr:uid="{00000000-0002-0000-0300-000002000000}"/>
    <dataValidation type="whole" imeMode="off" operator="greaterThan" allowBlank="1" showInputMessage="1" showErrorMessage="1" error="整数値を入力してください。" sqref="WVK983024:WVK983048 C65520:C65544 IY65520:IY65544 SU65520:SU65544 ACQ65520:ACQ65544 AMM65520:AMM65544 AWI65520:AWI65544 BGE65520:BGE65544 BQA65520:BQA65544 BZW65520:BZW65544 CJS65520:CJS65544 CTO65520:CTO65544 DDK65520:DDK65544 DNG65520:DNG65544 DXC65520:DXC65544 EGY65520:EGY65544 EQU65520:EQU65544 FAQ65520:FAQ65544 FKM65520:FKM65544 FUI65520:FUI65544 GEE65520:GEE65544 GOA65520:GOA65544 GXW65520:GXW65544 HHS65520:HHS65544 HRO65520:HRO65544 IBK65520:IBK65544 ILG65520:ILG65544 IVC65520:IVC65544 JEY65520:JEY65544 JOU65520:JOU65544 JYQ65520:JYQ65544 KIM65520:KIM65544 KSI65520:KSI65544 LCE65520:LCE65544 LMA65520:LMA65544 LVW65520:LVW65544 MFS65520:MFS65544 MPO65520:MPO65544 MZK65520:MZK65544 NJG65520:NJG65544 NTC65520:NTC65544 OCY65520:OCY65544 OMU65520:OMU65544 OWQ65520:OWQ65544 PGM65520:PGM65544 PQI65520:PQI65544 QAE65520:QAE65544 QKA65520:QKA65544 QTW65520:QTW65544 RDS65520:RDS65544 RNO65520:RNO65544 RXK65520:RXK65544 SHG65520:SHG65544 SRC65520:SRC65544 TAY65520:TAY65544 TKU65520:TKU65544 TUQ65520:TUQ65544 UEM65520:UEM65544 UOI65520:UOI65544 UYE65520:UYE65544 VIA65520:VIA65544 VRW65520:VRW65544 WBS65520:WBS65544 WLO65520:WLO65544 WVK65520:WVK65544 C131056:C131080 IY131056:IY131080 SU131056:SU131080 ACQ131056:ACQ131080 AMM131056:AMM131080 AWI131056:AWI131080 BGE131056:BGE131080 BQA131056:BQA131080 BZW131056:BZW131080 CJS131056:CJS131080 CTO131056:CTO131080 DDK131056:DDK131080 DNG131056:DNG131080 DXC131056:DXC131080 EGY131056:EGY131080 EQU131056:EQU131080 FAQ131056:FAQ131080 FKM131056:FKM131080 FUI131056:FUI131080 GEE131056:GEE131080 GOA131056:GOA131080 GXW131056:GXW131080 HHS131056:HHS131080 HRO131056:HRO131080 IBK131056:IBK131080 ILG131056:ILG131080 IVC131056:IVC131080 JEY131056:JEY131080 JOU131056:JOU131080 JYQ131056:JYQ131080 KIM131056:KIM131080 KSI131056:KSI131080 LCE131056:LCE131080 LMA131056:LMA131080 LVW131056:LVW131080 MFS131056:MFS131080 MPO131056:MPO131080 MZK131056:MZK131080 NJG131056:NJG131080 NTC131056:NTC131080 OCY131056:OCY131080 OMU131056:OMU131080 OWQ131056:OWQ131080 PGM131056:PGM131080 PQI131056:PQI131080 QAE131056:QAE131080 QKA131056:QKA131080 QTW131056:QTW131080 RDS131056:RDS131080 RNO131056:RNO131080 RXK131056:RXK131080 SHG131056:SHG131080 SRC131056:SRC131080 TAY131056:TAY131080 TKU131056:TKU131080 TUQ131056:TUQ131080 UEM131056:UEM131080 UOI131056:UOI131080 UYE131056:UYE131080 VIA131056:VIA131080 VRW131056:VRW131080 WBS131056:WBS131080 WLO131056:WLO131080 WVK131056:WVK131080 C196592:C196616 IY196592:IY196616 SU196592:SU196616 ACQ196592:ACQ196616 AMM196592:AMM196616 AWI196592:AWI196616 BGE196592:BGE196616 BQA196592:BQA196616 BZW196592:BZW196616 CJS196592:CJS196616 CTO196592:CTO196616 DDK196592:DDK196616 DNG196592:DNG196616 DXC196592:DXC196616 EGY196592:EGY196616 EQU196592:EQU196616 FAQ196592:FAQ196616 FKM196592:FKM196616 FUI196592:FUI196616 GEE196592:GEE196616 GOA196592:GOA196616 GXW196592:GXW196616 HHS196592:HHS196616 HRO196592:HRO196616 IBK196592:IBK196616 ILG196592:ILG196616 IVC196592:IVC196616 JEY196592:JEY196616 JOU196592:JOU196616 JYQ196592:JYQ196616 KIM196592:KIM196616 KSI196592:KSI196616 LCE196592:LCE196616 LMA196592:LMA196616 LVW196592:LVW196616 MFS196592:MFS196616 MPO196592:MPO196616 MZK196592:MZK196616 NJG196592:NJG196616 NTC196592:NTC196616 OCY196592:OCY196616 OMU196592:OMU196616 OWQ196592:OWQ196616 PGM196592:PGM196616 PQI196592:PQI196616 QAE196592:QAE196616 QKA196592:QKA196616 QTW196592:QTW196616 RDS196592:RDS196616 RNO196592:RNO196616 RXK196592:RXK196616 SHG196592:SHG196616 SRC196592:SRC196616 TAY196592:TAY196616 TKU196592:TKU196616 TUQ196592:TUQ196616 UEM196592:UEM196616 UOI196592:UOI196616 UYE196592:UYE196616 VIA196592:VIA196616 VRW196592:VRW196616 WBS196592:WBS196616 WLO196592:WLO196616 WVK196592:WVK196616 C262128:C262152 IY262128:IY262152 SU262128:SU262152 ACQ262128:ACQ262152 AMM262128:AMM262152 AWI262128:AWI262152 BGE262128:BGE262152 BQA262128:BQA262152 BZW262128:BZW262152 CJS262128:CJS262152 CTO262128:CTO262152 DDK262128:DDK262152 DNG262128:DNG262152 DXC262128:DXC262152 EGY262128:EGY262152 EQU262128:EQU262152 FAQ262128:FAQ262152 FKM262128:FKM262152 FUI262128:FUI262152 GEE262128:GEE262152 GOA262128:GOA262152 GXW262128:GXW262152 HHS262128:HHS262152 HRO262128:HRO262152 IBK262128:IBK262152 ILG262128:ILG262152 IVC262128:IVC262152 JEY262128:JEY262152 JOU262128:JOU262152 JYQ262128:JYQ262152 KIM262128:KIM262152 KSI262128:KSI262152 LCE262128:LCE262152 LMA262128:LMA262152 LVW262128:LVW262152 MFS262128:MFS262152 MPO262128:MPO262152 MZK262128:MZK262152 NJG262128:NJG262152 NTC262128:NTC262152 OCY262128:OCY262152 OMU262128:OMU262152 OWQ262128:OWQ262152 PGM262128:PGM262152 PQI262128:PQI262152 QAE262128:QAE262152 QKA262128:QKA262152 QTW262128:QTW262152 RDS262128:RDS262152 RNO262128:RNO262152 RXK262128:RXK262152 SHG262128:SHG262152 SRC262128:SRC262152 TAY262128:TAY262152 TKU262128:TKU262152 TUQ262128:TUQ262152 UEM262128:UEM262152 UOI262128:UOI262152 UYE262128:UYE262152 VIA262128:VIA262152 VRW262128:VRW262152 WBS262128:WBS262152 WLO262128:WLO262152 WVK262128:WVK262152 C327664:C327688 IY327664:IY327688 SU327664:SU327688 ACQ327664:ACQ327688 AMM327664:AMM327688 AWI327664:AWI327688 BGE327664:BGE327688 BQA327664:BQA327688 BZW327664:BZW327688 CJS327664:CJS327688 CTO327664:CTO327688 DDK327664:DDK327688 DNG327664:DNG327688 DXC327664:DXC327688 EGY327664:EGY327688 EQU327664:EQU327688 FAQ327664:FAQ327688 FKM327664:FKM327688 FUI327664:FUI327688 GEE327664:GEE327688 GOA327664:GOA327688 GXW327664:GXW327688 HHS327664:HHS327688 HRO327664:HRO327688 IBK327664:IBK327688 ILG327664:ILG327688 IVC327664:IVC327688 JEY327664:JEY327688 JOU327664:JOU327688 JYQ327664:JYQ327688 KIM327664:KIM327688 KSI327664:KSI327688 LCE327664:LCE327688 LMA327664:LMA327688 LVW327664:LVW327688 MFS327664:MFS327688 MPO327664:MPO327688 MZK327664:MZK327688 NJG327664:NJG327688 NTC327664:NTC327688 OCY327664:OCY327688 OMU327664:OMU327688 OWQ327664:OWQ327688 PGM327664:PGM327688 PQI327664:PQI327688 QAE327664:QAE327688 QKA327664:QKA327688 QTW327664:QTW327688 RDS327664:RDS327688 RNO327664:RNO327688 RXK327664:RXK327688 SHG327664:SHG327688 SRC327664:SRC327688 TAY327664:TAY327688 TKU327664:TKU327688 TUQ327664:TUQ327688 UEM327664:UEM327688 UOI327664:UOI327688 UYE327664:UYE327688 VIA327664:VIA327688 VRW327664:VRW327688 WBS327664:WBS327688 WLO327664:WLO327688 WVK327664:WVK327688 C393200:C393224 IY393200:IY393224 SU393200:SU393224 ACQ393200:ACQ393224 AMM393200:AMM393224 AWI393200:AWI393224 BGE393200:BGE393224 BQA393200:BQA393224 BZW393200:BZW393224 CJS393200:CJS393224 CTO393200:CTO393224 DDK393200:DDK393224 DNG393200:DNG393224 DXC393200:DXC393224 EGY393200:EGY393224 EQU393200:EQU393224 FAQ393200:FAQ393224 FKM393200:FKM393224 FUI393200:FUI393224 GEE393200:GEE393224 GOA393200:GOA393224 GXW393200:GXW393224 HHS393200:HHS393224 HRO393200:HRO393224 IBK393200:IBK393224 ILG393200:ILG393224 IVC393200:IVC393224 JEY393200:JEY393224 JOU393200:JOU393224 JYQ393200:JYQ393224 KIM393200:KIM393224 KSI393200:KSI393224 LCE393200:LCE393224 LMA393200:LMA393224 LVW393200:LVW393224 MFS393200:MFS393224 MPO393200:MPO393224 MZK393200:MZK393224 NJG393200:NJG393224 NTC393200:NTC393224 OCY393200:OCY393224 OMU393200:OMU393224 OWQ393200:OWQ393224 PGM393200:PGM393224 PQI393200:PQI393224 QAE393200:QAE393224 QKA393200:QKA393224 QTW393200:QTW393224 RDS393200:RDS393224 RNO393200:RNO393224 RXK393200:RXK393224 SHG393200:SHG393224 SRC393200:SRC393224 TAY393200:TAY393224 TKU393200:TKU393224 TUQ393200:TUQ393224 UEM393200:UEM393224 UOI393200:UOI393224 UYE393200:UYE393224 VIA393200:VIA393224 VRW393200:VRW393224 WBS393200:WBS393224 WLO393200:WLO393224 WVK393200:WVK393224 C458736:C458760 IY458736:IY458760 SU458736:SU458760 ACQ458736:ACQ458760 AMM458736:AMM458760 AWI458736:AWI458760 BGE458736:BGE458760 BQA458736:BQA458760 BZW458736:BZW458760 CJS458736:CJS458760 CTO458736:CTO458760 DDK458736:DDK458760 DNG458736:DNG458760 DXC458736:DXC458760 EGY458736:EGY458760 EQU458736:EQU458760 FAQ458736:FAQ458760 FKM458736:FKM458760 FUI458736:FUI458760 GEE458736:GEE458760 GOA458736:GOA458760 GXW458736:GXW458760 HHS458736:HHS458760 HRO458736:HRO458760 IBK458736:IBK458760 ILG458736:ILG458760 IVC458736:IVC458760 JEY458736:JEY458760 JOU458736:JOU458760 JYQ458736:JYQ458760 KIM458736:KIM458760 KSI458736:KSI458760 LCE458736:LCE458760 LMA458736:LMA458760 LVW458736:LVW458760 MFS458736:MFS458760 MPO458736:MPO458760 MZK458736:MZK458760 NJG458736:NJG458760 NTC458736:NTC458760 OCY458736:OCY458760 OMU458736:OMU458760 OWQ458736:OWQ458760 PGM458736:PGM458760 PQI458736:PQI458760 QAE458736:QAE458760 QKA458736:QKA458760 QTW458736:QTW458760 RDS458736:RDS458760 RNO458736:RNO458760 RXK458736:RXK458760 SHG458736:SHG458760 SRC458736:SRC458760 TAY458736:TAY458760 TKU458736:TKU458760 TUQ458736:TUQ458760 UEM458736:UEM458760 UOI458736:UOI458760 UYE458736:UYE458760 VIA458736:VIA458760 VRW458736:VRW458760 WBS458736:WBS458760 WLO458736:WLO458760 WVK458736:WVK458760 C524272:C524296 IY524272:IY524296 SU524272:SU524296 ACQ524272:ACQ524296 AMM524272:AMM524296 AWI524272:AWI524296 BGE524272:BGE524296 BQA524272:BQA524296 BZW524272:BZW524296 CJS524272:CJS524296 CTO524272:CTO524296 DDK524272:DDK524296 DNG524272:DNG524296 DXC524272:DXC524296 EGY524272:EGY524296 EQU524272:EQU524296 FAQ524272:FAQ524296 FKM524272:FKM524296 FUI524272:FUI524296 GEE524272:GEE524296 GOA524272:GOA524296 GXW524272:GXW524296 HHS524272:HHS524296 HRO524272:HRO524296 IBK524272:IBK524296 ILG524272:ILG524296 IVC524272:IVC524296 JEY524272:JEY524296 JOU524272:JOU524296 JYQ524272:JYQ524296 KIM524272:KIM524296 KSI524272:KSI524296 LCE524272:LCE524296 LMA524272:LMA524296 LVW524272:LVW524296 MFS524272:MFS524296 MPO524272:MPO524296 MZK524272:MZK524296 NJG524272:NJG524296 NTC524272:NTC524296 OCY524272:OCY524296 OMU524272:OMU524296 OWQ524272:OWQ524296 PGM524272:PGM524296 PQI524272:PQI524296 QAE524272:QAE524296 QKA524272:QKA524296 QTW524272:QTW524296 RDS524272:RDS524296 RNO524272:RNO524296 RXK524272:RXK524296 SHG524272:SHG524296 SRC524272:SRC524296 TAY524272:TAY524296 TKU524272:TKU524296 TUQ524272:TUQ524296 UEM524272:UEM524296 UOI524272:UOI524296 UYE524272:UYE524296 VIA524272:VIA524296 VRW524272:VRW524296 WBS524272:WBS524296 WLO524272:WLO524296 WVK524272:WVK524296 C589808:C589832 IY589808:IY589832 SU589808:SU589832 ACQ589808:ACQ589832 AMM589808:AMM589832 AWI589808:AWI589832 BGE589808:BGE589832 BQA589808:BQA589832 BZW589808:BZW589832 CJS589808:CJS589832 CTO589808:CTO589832 DDK589808:DDK589832 DNG589808:DNG589832 DXC589808:DXC589832 EGY589808:EGY589832 EQU589808:EQU589832 FAQ589808:FAQ589832 FKM589808:FKM589832 FUI589808:FUI589832 GEE589808:GEE589832 GOA589808:GOA589832 GXW589808:GXW589832 HHS589808:HHS589832 HRO589808:HRO589832 IBK589808:IBK589832 ILG589808:ILG589832 IVC589808:IVC589832 JEY589808:JEY589832 JOU589808:JOU589832 JYQ589808:JYQ589832 KIM589808:KIM589832 KSI589808:KSI589832 LCE589808:LCE589832 LMA589808:LMA589832 LVW589808:LVW589832 MFS589808:MFS589832 MPO589808:MPO589832 MZK589808:MZK589832 NJG589808:NJG589832 NTC589808:NTC589832 OCY589808:OCY589832 OMU589808:OMU589832 OWQ589808:OWQ589832 PGM589808:PGM589832 PQI589808:PQI589832 QAE589808:QAE589832 QKA589808:QKA589832 QTW589808:QTW589832 RDS589808:RDS589832 RNO589808:RNO589832 RXK589808:RXK589832 SHG589808:SHG589832 SRC589808:SRC589832 TAY589808:TAY589832 TKU589808:TKU589832 TUQ589808:TUQ589832 UEM589808:UEM589832 UOI589808:UOI589832 UYE589808:UYE589832 VIA589808:VIA589832 VRW589808:VRW589832 WBS589808:WBS589832 WLO589808:WLO589832 WVK589808:WVK589832 C655344:C655368 IY655344:IY655368 SU655344:SU655368 ACQ655344:ACQ655368 AMM655344:AMM655368 AWI655344:AWI655368 BGE655344:BGE655368 BQA655344:BQA655368 BZW655344:BZW655368 CJS655344:CJS655368 CTO655344:CTO655368 DDK655344:DDK655368 DNG655344:DNG655368 DXC655344:DXC655368 EGY655344:EGY655368 EQU655344:EQU655368 FAQ655344:FAQ655368 FKM655344:FKM655368 FUI655344:FUI655368 GEE655344:GEE655368 GOA655344:GOA655368 GXW655344:GXW655368 HHS655344:HHS655368 HRO655344:HRO655368 IBK655344:IBK655368 ILG655344:ILG655368 IVC655344:IVC655368 JEY655344:JEY655368 JOU655344:JOU655368 JYQ655344:JYQ655368 KIM655344:KIM655368 KSI655344:KSI655368 LCE655344:LCE655368 LMA655344:LMA655368 LVW655344:LVW655368 MFS655344:MFS655368 MPO655344:MPO655368 MZK655344:MZK655368 NJG655344:NJG655368 NTC655344:NTC655368 OCY655344:OCY655368 OMU655344:OMU655368 OWQ655344:OWQ655368 PGM655344:PGM655368 PQI655344:PQI655368 QAE655344:QAE655368 QKA655344:QKA655368 QTW655344:QTW655368 RDS655344:RDS655368 RNO655344:RNO655368 RXK655344:RXK655368 SHG655344:SHG655368 SRC655344:SRC655368 TAY655344:TAY655368 TKU655344:TKU655368 TUQ655344:TUQ655368 UEM655344:UEM655368 UOI655344:UOI655368 UYE655344:UYE655368 VIA655344:VIA655368 VRW655344:VRW655368 WBS655344:WBS655368 WLO655344:WLO655368 WVK655344:WVK655368 C720880:C720904 IY720880:IY720904 SU720880:SU720904 ACQ720880:ACQ720904 AMM720880:AMM720904 AWI720880:AWI720904 BGE720880:BGE720904 BQA720880:BQA720904 BZW720880:BZW720904 CJS720880:CJS720904 CTO720880:CTO720904 DDK720880:DDK720904 DNG720880:DNG720904 DXC720880:DXC720904 EGY720880:EGY720904 EQU720880:EQU720904 FAQ720880:FAQ720904 FKM720880:FKM720904 FUI720880:FUI720904 GEE720880:GEE720904 GOA720880:GOA720904 GXW720880:GXW720904 HHS720880:HHS720904 HRO720880:HRO720904 IBK720880:IBK720904 ILG720880:ILG720904 IVC720880:IVC720904 JEY720880:JEY720904 JOU720880:JOU720904 JYQ720880:JYQ720904 KIM720880:KIM720904 KSI720880:KSI720904 LCE720880:LCE720904 LMA720880:LMA720904 LVW720880:LVW720904 MFS720880:MFS720904 MPO720880:MPO720904 MZK720880:MZK720904 NJG720880:NJG720904 NTC720880:NTC720904 OCY720880:OCY720904 OMU720880:OMU720904 OWQ720880:OWQ720904 PGM720880:PGM720904 PQI720880:PQI720904 QAE720880:QAE720904 QKA720880:QKA720904 QTW720880:QTW720904 RDS720880:RDS720904 RNO720880:RNO720904 RXK720880:RXK720904 SHG720880:SHG720904 SRC720880:SRC720904 TAY720880:TAY720904 TKU720880:TKU720904 TUQ720880:TUQ720904 UEM720880:UEM720904 UOI720880:UOI720904 UYE720880:UYE720904 VIA720880:VIA720904 VRW720880:VRW720904 WBS720880:WBS720904 WLO720880:WLO720904 WVK720880:WVK720904 C786416:C786440 IY786416:IY786440 SU786416:SU786440 ACQ786416:ACQ786440 AMM786416:AMM786440 AWI786416:AWI786440 BGE786416:BGE786440 BQA786416:BQA786440 BZW786416:BZW786440 CJS786416:CJS786440 CTO786416:CTO786440 DDK786416:DDK786440 DNG786416:DNG786440 DXC786416:DXC786440 EGY786416:EGY786440 EQU786416:EQU786440 FAQ786416:FAQ786440 FKM786416:FKM786440 FUI786416:FUI786440 GEE786416:GEE786440 GOA786416:GOA786440 GXW786416:GXW786440 HHS786416:HHS786440 HRO786416:HRO786440 IBK786416:IBK786440 ILG786416:ILG786440 IVC786416:IVC786440 JEY786416:JEY786440 JOU786416:JOU786440 JYQ786416:JYQ786440 KIM786416:KIM786440 KSI786416:KSI786440 LCE786416:LCE786440 LMA786416:LMA786440 LVW786416:LVW786440 MFS786416:MFS786440 MPO786416:MPO786440 MZK786416:MZK786440 NJG786416:NJG786440 NTC786416:NTC786440 OCY786416:OCY786440 OMU786416:OMU786440 OWQ786416:OWQ786440 PGM786416:PGM786440 PQI786416:PQI786440 QAE786416:QAE786440 QKA786416:QKA786440 QTW786416:QTW786440 RDS786416:RDS786440 RNO786416:RNO786440 RXK786416:RXK786440 SHG786416:SHG786440 SRC786416:SRC786440 TAY786416:TAY786440 TKU786416:TKU786440 TUQ786416:TUQ786440 UEM786416:UEM786440 UOI786416:UOI786440 UYE786416:UYE786440 VIA786416:VIA786440 VRW786416:VRW786440 WBS786416:WBS786440 WLO786416:WLO786440 WVK786416:WVK786440 C851952:C851976 IY851952:IY851976 SU851952:SU851976 ACQ851952:ACQ851976 AMM851952:AMM851976 AWI851952:AWI851976 BGE851952:BGE851976 BQA851952:BQA851976 BZW851952:BZW851976 CJS851952:CJS851976 CTO851952:CTO851976 DDK851952:DDK851976 DNG851952:DNG851976 DXC851952:DXC851976 EGY851952:EGY851976 EQU851952:EQU851976 FAQ851952:FAQ851976 FKM851952:FKM851976 FUI851952:FUI851976 GEE851952:GEE851976 GOA851952:GOA851976 GXW851952:GXW851976 HHS851952:HHS851976 HRO851952:HRO851976 IBK851952:IBK851976 ILG851952:ILG851976 IVC851952:IVC851976 JEY851952:JEY851976 JOU851952:JOU851976 JYQ851952:JYQ851976 KIM851952:KIM851976 KSI851952:KSI851976 LCE851952:LCE851976 LMA851952:LMA851976 LVW851952:LVW851976 MFS851952:MFS851976 MPO851952:MPO851976 MZK851952:MZK851976 NJG851952:NJG851976 NTC851952:NTC851976 OCY851952:OCY851976 OMU851952:OMU851976 OWQ851952:OWQ851976 PGM851952:PGM851976 PQI851952:PQI851976 QAE851952:QAE851976 QKA851952:QKA851976 QTW851952:QTW851976 RDS851952:RDS851976 RNO851952:RNO851976 RXK851952:RXK851976 SHG851952:SHG851976 SRC851952:SRC851976 TAY851952:TAY851976 TKU851952:TKU851976 TUQ851952:TUQ851976 UEM851952:UEM851976 UOI851952:UOI851976 UYE851952:UYE851976 VIA851952:VIA851976 VRW851952:VRW851976 WBS851952:WBS851976 WLO851952:WLO851976 WVK851952:WVK851976 C917488:C917512 IY917488:IY917512 SU917488:SU917512 ACQ917488:ACQ917512 AMM917488:AMM917512 AWI917488:AWI917512 BGE917488:BGE917512 BQA917488:BQA917512 BZW917488:BZW917512 CJS917488:CJS917512 CTO917488:CTO917512 DDK917488:DDK917512 DNG917488:DNG917512 DXC917488:DXC917512 EGY917488:EGY917512 EQU917488:EQU917512 FAQ917488:FAQ917512 FKM917488:FKM917512 FUI917488:FUI917512 GEE917488:GEE917512 GOA917488:GOA917512 GXW917488:GXW917512 HHS917488:HHS917512 HRO917488:HRO917512 IBK917488:IBK917512 ILG917488:ILG917512 IVC917488:IVC917512 JEY917488:JEY917512 JOU917488:JOU917512 JYQ917488:JYQ917512 KIM917488:KIM917512 KSI917488:KSI917512 LCE917488:LCE917512 LMA917488:LMA917512 LVW917488:LVW917512 MFS917488:MFS917512 MPO917488:MPO917512 MZK917488:MZK917512 NJG917488:NJG917512 NTC917488:NTC917512 OCY917488:OCY917512 OMU917488:OMU917512 OWQ917488:OWQ917512 PGM917488:PGM917512 PQI917488:PQI917512 QAE917488:QAE917512 QKA917488:QKA917512 QTW917488:QTW917512 RDS917488:RDS917512 RNO917488:RNO917512 RXK917488:RXK917512 SHG917488:SHG917512 SRC917488:SRC917512 TAY917488:TAY917512 TKU917488:TKU917512 TUQ917488:TUQ917512 UEM917488:UEM917512 UOI917488:UOI917512 UYE917488:UYE917512 VIA917488:VIA917512 VRW917488:VRW917512 WBS917488:WBS917512 WLO917488:WLO917512 WVK917488:WVK917512 C983024:C983048 IY983024:IY983048 SU983024:SU983048 ACQ983024:ACQ983048 AMM983024:AMM983048 AWI983024:AWI983048 BGE983024:BGE983048 BQA983024:BQA983048 BZW983024:BZW983048 CJS983024:CJS983048 CTO983024:CTO983048 DDK983024:DDK983048 DNG983024:DNG983048 DXC983024:DXC983048 EGY983024:EGY983048 EQU983024:EQU983048 FAQ983024:FAQ983048 FKM983024:FKM983048 FUI983024:FUI983048 GEE983024:GEE983048 GOA983024:GOA983048 GXW983024:GXW983048 HHS983024:HHS983048 HRO983024:HRO983048 IBK983024:IBK983048 ILG983024:ILG983048 IVC983024:IVC983048 JEY983024:JEY983048 JOU983024:JOU983048 JYQ983024:JYQ983048 KIM983024:KIM983048 KSI983024:KSI983048 LCE983024:LCE983048 LMA983024:LMA983048 LVW983024:LVW983048 MFS983024:MFS983048 MPO983024:MPO983048 MZK983024:MZK983048 NJG983024:NJG983048 NTC983024:NTC983048 OCY983024:OCY983048 OMU983024:OMU983048 OWQ983024:OWQ983048 PGM983024:PGM983048 PQI983024:PQI983048 QAE983024:QAE983048 QKA983024:QKA983048 QTW983024:QTW983048 RDS983024:RDS983048 RNO983024:RNO983048 RXK983024:RXK983048 SHG983024:SHG983048 SRC983024:SRC983048 TAY983024:TAY983048 TKU983024:TKU983048 TUQ983024:TUQ983048 UEM983024:UEM983048 UOI983024:UOI983048 UYE983024:UYE983048 VIA983024:VIA983048 VRW983024:VRW983048 WBS983024:WBS983048 WLO983024:WLO983048 C20 IY6:IY26 WVK6:WVK26 WLO6:WLO26 WBS6:WBS26 VRW6:VRW26 VIA6:VIA26 UYE6:UYE26 UOI6:UOI26 UEM6:UEM26 TUQ6:TUQ26 TKU6:TKU26 TAY6:TAY26 SRC6:SRC26 SHG6:SHG26 RXK6:RXK26 RNO6:RNO26 RDS6:RDS26 QTW6:QTW26 QKA6:QKA26 QAE6:QAE26 PQI6:PQI26 PGM6:PGM26 OWQ6:OWQ26 OMU6:OMU26 OCY6:OCY26 NTC6:NTC26 NJG6:NJG26 MZK6:MZK26 MPO6:MPO26 MFS6:MFS26 LVW6:LVW26 LMA6:LMA26 LCE6:LCE26 KSI6:KSI26 KIM6:KIM26 JYQ6:JYQ26 JOU6:JOU26 JEY6:JEY26 IVC6:IVC26 ILG6:ILG26 IBK6:IBK26 HRO6:HRO26 HHS6:HHS26 GXW6:GXW26 GOA6:GOA26 GEE6:GEE26 FUI6:FUI26 FKM6:FKM26 FAQ6:FAQ26 EQU6:EQU26 EGY6:EGY26 DXC6:DXC26 DNG6:DNG26 DDK6:DDK26 CTO6:CTO26 CJS6:CJS26 BZW6:BZW26 BQA6:BQA26 BGE6:BGE26 AWI6:AWI26 AMM6:AMM26 ACQ6:ACQ26 SU6:SU26" xr:uid="{00000000-0002-0000-0300-000003000000}">
      <formula1>0</formula1>
    </dataValidation>
    <dataValidation imeMode="off" operator="greaterThan" allowBlank="1" showInputMessage="1" error="整数値を入力してください。" sqref="W8:X19 P8:Q19 I8:J19" xr:uid="{00000000-0002-0000-0300-000004000000}"/>
    <dataValidation type="list" imeMode="on" allowBlank="1" showInputMessage="1" showErrorMessage="1" sqref="F23:G26" xr:uid="{00000000-0002-0000-0300-000005000000}">
      <formula1>$A$29:$A$32</formula1>
    </dataValidation>
    <dataValidation type="list" imeMode="on" allowBlank="1" showInputMessage="1" showErrorMessage="1" sqref="R23:S26" xr:uid="{00000000-0002-0000-0300-000006000000}">
      <formula1>$A$29:$A$31</formula1>
    </dataValidation>
  </dataValidations>
  <pageMargins left="0.8661417322834648" right="0.59055118110236227" top="0.6692913385826772" bottom="0.47244094488188976" header="0.59055118110236227" footer="0.15748031496062992"/>
  <pageSetup paperSize="9" scale="87"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39"/>
  <sheetViews>
    <sheetView showGridLines="0" showRowColHeaders="0" showZeros="0" zoomScale="85" zoomScaleNormal="85" zoomScaleSheetLayoutView="100" workbookViewId="0">
      <pane ySplit="2" topLeftCell="A3" activePane="bottomLeft" state="frozen"/>
      <selection pane="bottomLeft" activeCell="I5" sqref="I5:J5"/>
    </sheetView>
  </sheetViews>
  <sheetFormatPr defaultColWidth="0" defaultRowHeight="13.5" zeroHeight="1" x14ac:dyDescent="0.15"/>
  <cols>
    <col min="1" max="5" width="6.75" customWidth="1"/>
    <col min="6" max="6" width="17.625" customWidth="1"/>
    <col min="7" max="7" width="6" customWidth="1"/>
    <col min="8" max="8" width="4.375" customWidth="1"/>
    <col min="9" max="9" width="32.75" customWidth="1"/>
    <col min="10" max="10" width="17.625" customWidth="1"/>
    <col min="11" max="11" width="19.625" customWidth="1"/>
    <col min="12" max="12" width="11.375" customWidth="1"/>
    <col min="13" max="13" width="9" hidden="1" customWidth="1"/>
    <col min="14" max="16384" width="9" hidden="1"/>
  </cols>
  <sheetData>
    <row r="1" spans="1:18" ht="48" customHeight="1" x14ac:dyDescent="0.15">
      <c r="A1" s="407" t="s">
        <v>145</v>
      </c>
      <c r="B1" s="407"/>
      <c r="C1" s="407"/>
      <c r="D1" s="407"/>
      <c r="E1" s="407"/>
      <c r="F1" s="407"/>
      <c r="G1" s="407"/>
      <c r="H1" s="407"/>
      <c r="I1" s="407"/>
      <c r="J1" s="407"/>
      <c r="K1" s="407"/>
      <c r="L1" s="407"/>
      <c r="M1" s="173"/>
      <c r="N1" s="173"/>
      <c r="O1" s="173"/>
    </row>
    <row r="2" spans="1:18" ht="29.25" customHeight="1" x14ac:dyDescent="0.15">
      <c r="A2" s="408" t="e">
        <f>IF(#REF!="○","★　補助金の追加給付が可能ですので，次は【A 変更申請】シートを選択してください。","
★　次は【⑤繰越金使途内訳表】シートを選択してください。")</f>
        <v>#REF!</v>
      </c>
      <c r="B2" s="408"/>
      <c r="C2" s="408"/>
      <c r="D2" s="408"/>
      <c r="E2" s="408"/>
      <c r="F2" s="408"/>
      <c r="G2" s="408"/>
      <c r="H2" s="408"/>
      <c r="I2" s="408"/>
      <c r="J2" s="408"/>
      <c r="K2" s="408"/>
      <c r="L2" s="408"/>
      <c r="M2" s="173"/>
      <c r="N2" s="173"/>
      <c r="O2" s="173"/>
    </row>
    <row r="3" spans="1:18" ht="30" customHeight="1" x14ac:dyDescent="0.2">
      <c r="A3" s="409" t="str">
        <f>IF(①報告書!C2="","令和　　　年度 収支決算書","令和"&amp;DBCS(①報告書!C2)&amp;"年度 収支決算書")</f>
        <v>令和７年度 収支決算書</v>
      </c>
      <c r="B3" s="409"/>
      <c r="C3" s="409"/>
      <c r="D3" s="409"/>
      <c r="E3" s="409"/>
      <c r="F3" s="409"/>
      <c r="G3" s="409"/>
      <c r="H3" s="409"/>
      <c r="I3" s="409"/>
      <c r="J3" s="409"/>
      <c r="K3" s="165"/>
      <c r="L3" s="165"/>
      <c r="M3" s="173"/>
      <c r="N3" s="173"/>
      <c r="O3" s="173"/>
    </row>
    <row r="4" spans="1:18" ht="24" customHeight="1" x14ac:dyDescent="0.2">
      <c r="A4" s="97"/>
      <c r="B4" s="97"/>
      <c r="C4" s="97"/>
      <c r="D4" s="97"/>
      <c r="E4" s="97"/>
      <c r="F4" s="97"/>
      <c r="G4" s="97"/>
      <c r="H4" s="97"/>
      <c r="I4" s="97"/>
      <c r="J4" s="97"/>
      <c r="K4" s="165"/>
      <c r="L4" s="165"/>
      <c r="M4" s="173"/>
      <c r="N4" s="173"/>
      <c r="O4" s="173"/>
    </row>
    <row r="5" spans="1:18" ht="41.25" customHeight="1" x14ac:dyDescent="0.15">
      <c r="A5" s="98"/>
      <c r="B5" s="98"/>
      <c r="C5" s="98"/>
      <c r="D5" s="98"/>
      <c r="E5" s="98"/>
      <c r="F5" s="108" t="s">
        <v>51</v>
      </c>
      <c r="G5" s="108"/>
      <c r="H5" s="133"/>
      <c r="I5" s="410" t="str">
        <f>IF(①報告書!O17="","",①報告書!O17)</f>
        <v/>
      </c>
      <c r="J5" s="411"/>
      <c r="K5" s="165"/>
      <c r="L5" s="165"/>
      <c r="M5" s="173"/>
      <c r="N5" s="173"/>
      <c r="O5" s="173"/>
    </row>
    <row r="6" spans="1:18" ht="30" customHeight="1" x14ac:dyDescent="0.15">
      <c r="A6" s="99"/>
      <c r="B6" s="99"/>
      <c r="C6" s="99"/>
      <c r="D6" s="99"/>
      <c r="E6" s="99"/>
      <c r="F6" s="99"/>
      <c r="G6" s="99"/>
      <c r="H6" s="99"/>
      <c r="I6" s="99"/>
      <c r="J6" s="149" t="s">
        <v>8</v>
      </c>
      <c r="K6" s="165"/>
      <c r="L6" s="165"/>
      <c r="M6" s="173"/>
      <c r="N6" s="173"/>
      <c r="O6" s="173"/>
    </row>
    <row r="7" spans="1:18" ht="30" customHeight="1" x14ac:dyDescent="0.15">
      <c r="A7" s="412" t="s">
        <v>7</v>
      </c>
      <c r="B7" s="412"/>
      <c r="C7" s="412"/>
      <c r="D7" s="412"/>
      <c r="E7" s="412"/>
      <c r="F7" s="412"/>
      <c r="G7" s="121"/>
      <c r="H7" s="413" t="s">
        <v>66</v>
      </c>
      <c r="I7" s="414"/>
      <c r="J7" s="415"/>
      <c r="K7" s="166"/>
      <c r="L7" s="166"/>
      <c r="M7" s="174"/>
      <c r="N7" s="174"/>
      <c r="O7" s="174"/>
    </row>
    <row r="8" spans="1:18" ht="30" customHeight="1" x14ac:dyDescent="0.15">
      <c r="A8" s="412" t="s">
        <v>68</v>
      </c>
      <c r="B8" s="412"/>
      <c r="C8" s="412"/>
      <c r="D8" s="412"/>
      <c r="E8" s="412"/>
      <c r="F8" s="109" t="s">
        <v>119</v>
      </c>
      <c r="G8" s="122"/>
      <c r="H8" s="416" t="s">
        <v>69</v>
      </c>
      <c r="I8" s="417"/>
      <c r="J8" s="150" t="s">
        <v>119</v>
      </c>
      <c r="K8" s="166"/>
      <c r="L8" s="166"/>
      <c r="M8" s="174"/>
      <c r="N8" s="174"/>
      <c r="O8" s="174"/>
    </row>
    <row r="9" spans="1:18" ht="30" customHeight="1" x14ac:dyDescent="0.15">
      <c r="A9" s="418" t="s">
        <v>188</v>
      </c>
      <c r="B9" s="419"/>
      <c r="C9" s="419"/>
      <c r="D9" s="419"/>
      <c r="E9" s="420"/>
      <c r="F9" s="110"/>
      <c r="G9" s="123"/>
      <c r="H9" s="507" t="s">
        <v>70</v>
      </c>
      <c r="I9" s="136" t="s">
        <v>71</v>
      </c>
      <c r="J9" s="151"/>
      <c r="K9" s="166"/>
      <c r="L9" s="166"/>
      <c r="M9" s="174"/>
      <c r="N9" s="174"/>
      <c r="O9" s="174"/>
    </row>
    <row r="10" spans="1:18" ht="30" customHeight="1" x14ac:dyDescent="0.15">
      <c r="A10" s="421" t="s">
        <v>189</v>
      </c>
      <c r="B10" s="422"/>
      <c r="C10" s="422"/>
      <c r="D10" s="422"/>
      <c r="E10" s="423"/>
      <c r="F10" s="111"/>
      <c r="G10" s="124"/>
      <c r="H10" s="508"/>
      <c r="I10" s="137" t="s">
        <v>73</v>
      </c>
      <c r="J10" s="152"/>
      <c r="K10" s="484" t="str">
        <f>IF(F9&gt;=F10,"","収入の部の「1 繰越金（前年度繰越金）」欄の （うち補助金） が繰越金を上回っています")</f>
        <v/>
      </c>
      <c r="L10" s="485"/>
      <c r="M10" s="174"/>
      <c r="N10" s="174"/>
      <c r="O10" s="174"/>
    </row>
    <row r="11" spans="1:18" ht="30" customHeight="1" x14ac:dyDescent="0.15">
      <c r="A11" s="100" t="s">
        <v>75</v>
      </c>
      <c r="B11" s="102"/>
      <c r="C11" s="105"/>
      <c r="D11" s="102"/>
      <c r="E11" s="105"/>
      <c r="F11" s="486"/>
      <c r="G11" s="124"/>
      <c r="H11" s="508"/>
      <c r="I11" s="137" t="s">
        <v>76</v>
      </c>
      <c r="J11" s="152"/>
      <c r="K11" s="484"/>
      <c r="L11" s="485"/>
      <c r="M11" s="174"/>
      <c r="N11" s="174"/>
      <c r="O11" s="174"/>
    </row>
    <row r="12" spans="1:18" ht="15" customHeight="1" x14ac:dyDescent="0.15">
      <c r="A12" s="488" t="s">
        <v>77</v>
      </c>
      <c r="B12" s="103"/>
      <c r="C12" s="490" t="s">
        <v>26</v>
      </c>
      <c r="D12" s="106"/>
      <c r="E12" s="490" t="s">
        <v>78</v>
      </c>
      <c r="F12" s="487"/>
      <c r="G12" s="123"/>
      <c r="H12" s="508"/>
      <c r="I12" s="492" t="s">
        <v>74</v>
      </c>
      <c r="J12" s="494"/>
      <c r="K12" s="166"/>
      <c r="L12" s="166"/>
      <c r="M12" s="174"/>
      <c r="N12" s="174"/>
      <c r="O12" s="174"/>
    </row>
    <row r="13" spans="1:18" ht="15" customHeight="1" x14ac:dyDescent="0.15">
      <c r="A13" s="489"/>
      <c r="B13" s="104"/>
      <c r="C13" s="491"/>
      <c r="D13" s="107"/>
      <c r="E13" s="491"/>
      <c r="F13" s="487"/>
      <c r="G13" s="124"/>
      <c r="H13" s="508"/>
      <c r="I13" s="493"/>
      <c r="J13" s="495"/>
      <c r="K13" s="166"/>
      <c r="L13" s="166"/>
      <c r="M13" s="174"/>
      <c r="N13" s="174"/>
      <c r="O13" s="174" t="s">
        <v>122</v>
      </c>
      <c r="R13" t="s">
        <v>135</v>
      </c>
    </row>
    <row r="14" spans="1:18" ht="30" customHeight="1" x14ac:dyDescent="0.15">
      <c r="A14" s="424" t="s">
        <v>120</v>
      </c>
      <c r="B14" s="425"/>
      <c r="C14" s="425"/>
      <c r="D14" s="425"/>
      <c r="E14" s="426"/>
      <c r="F14" s="112"/>
      <c r="G14" s="125"/>
      <c r="H14" s="508"/>
      <c r="I14" s="138" t="s">
        <v>80</v>
      </c>
      <c r="J14" s="153"/>
      <c r="K14" s="166"/>
      <c r="L14" s="166"/>
      <c r="M14" s="174"/>
      <c r="N14" s="174"/>
      <c r="O14" s="177">
        <f>IF(F9&gt;0,SUM(F10,F14,F15,F26),SUM(F14,F15,F26))</f>
        <v>0</v>
      </c>
      <c r="Q14" s="178">
        <v>-24000</v>
      </c>
      <c r="R14" t="e">
        <f>IF(#REF!&lt;0,"おかしい","")</f>
        <v>#REF!</v>
      </c>
    </row>
    <row r="15" spans="1:18" ht="30" customHeight="1" x14ac:dyDescent="0.15">
      <c r="A15" s="421" t="s">
        <v>121</v>
      </c>
      <c r="B15" s="422"/>
      <c r="C15" s="422"/>
      <c r="D15" s="422"/>
      <c r="E15" s="427"/>
      <c r="F15" s="113"/>
      <c r="G15" s="126"/>
      <c r="H15" s="508"/>
      <c r="I15" s="139" t="s">
        <v>54</v>
      </c>
      <c r="J15" s="154"/>
      <c r="K15" s="484" t="str">
        <f>IF(F14="","",IF(R14="おかしい","追給分に無効な数値が入力されています。地域を豊かにする活動の区分数を確認してください。.",""))</f>
        <v/>
      </c>
      <c r="L15" s="485"/>
      <c r="M15" s="174"/>
      <c r="N15" s="174"/>
      <c r="O15" s="174"/>
      <c r="Q15" s="178">
        <v>-20000</v>
      </c>
    </row>
    <row r="16" spans="1:18" ht="30" customHeight="1" x14ac:dyDescent="0.15">
      <c r="A16" s="428" t="s">
        <v>82</v>
      </c>
      <c r="B16" s="429"/>
      <c r="C16" s="429"/>
      <c r="D16" s="429"/>
      <c r="E16" s="429"/>
      <c r="F16" s="496"/>
      <c r="G16" s="127"/>
      <c r="H16" s="508"/>
      <c r="I16" s="140" t="s">
        <v>27</v>
      </c>
      <c r="J16" s="154"/>
      <c r="K16" s="484"/>
      <c r="L16" s="485"/>
      <c r="M16" s="175"/>
      <c r="N16" s="174"/>
      <c r="O16" s="177"/>
      <c r="Q16" s="178">
        <v>-16000</v>
      </c>
    </row>
    <row r="17" spans="1:17" ht="30" customHeight="1" x14ac:dyDescent="0.15">
      <c r="A17" s="430" t="s">
        <v>83</v>
      </c>
      <c r="B17" s="431"/>
      <c r="C17" s="431"/>
      <c r="D17" s="431"/>
      <c r="E17" s="431"/>
      <c r="F17" s="496"/>
      <c r="G17" s="127"/>
      <c r="H17" s="508"/>
      <c r="I17" s="140" t="s">
        <v>84</v>
      </c>
      <c r="J17" s="154"/>
      <c r="K17" s="484"/>
      <c r="L17" s="485"/>
      <c r="M17" s="175"/>
      <c r="N17" s="174"/>
      <c r="O17" s="177"/>
      <c r="Q17" s="178">
        <v>-12000</v>
      </c>
    </row>
    <row r="18" spans="1:17" ht="30" customHeight="1" x14ac:dyDescent="0.15">
      <c r="A18" s="432" t="s">
        <v>86</v>
      </c>
      <c r="B18" s="433"/>
      <c r="C18" s="433"/>
      <c r="D18" s="433"/>
      <c r="E18" s="433"/>
      <c r="F18" s="497"/>
      <c r="G18" s="127"/>
      <c r="H18" s="508"/>
      <c r="I18" s="140" t="s">
        <v>148</v>
      </c>
      <c r="J18" s="154"/>
      <c r="K18" s="167"/>
      <c r="L18" s="167"/>
      <c r="M18" s="175"/>
      <c r="N18" s="174"/>
      <c r="O18" s="177"/>
      <c r="Q18" s="178">
        <v>-8000</v>
      </c>
    </row>
    <row r="19" spans="1:17" ht="30" customHeight="1" x14ac:dyDescent="0.15">
      <c r="A19" s="434" t="s">
        <v>16</v>
      </c>
      <c r="B19" s="435"/>
      <c r="C19" s="435"/>
      <c r="D19" s="435"/>
      <c r="E19" s="435"/>
      <c r="F19" s="498"/>
      <c r="G19" s="127"/>
      <c r="H19" s="508"/>
      <c r="I19" s="140" t="s">
        <v>150</v>
      </c>
      <c r="J19" s="154"/>
      <c r="K19" s="167"/>
      <c r="L19" s="167"/>
      <c r="M19" s="175"/>
      <c r="N19" s="174"/>
      <c r="O19" s="177"/>
      <c r="Q19" s="178">
        <v>-4000</v>
      </c>
    </row>
    <row r="20" spans="1:17" ht="30" customHeight="1" x14ac:dyDescent="0.15">
      <c r="A20" s="436" t="s">
        <v>105</v>
      </c>
      <c r="B20" s="437"/>
      <c r="C20" s="437"/>
      <c r="D20" s="437"/>
      <c r="E20" s="438"/>
      <c r="F20" s="499"/>
      <c r="G20" s="128"/>
      <c r="H20" s="508"/>
      <c r="I20" s="140" t="s">
        <v>152</v>
      </c>
      <c r="J20" s="154"/>
      <c r="K20" s="167"/>
      <c r="L20" s="167"/>
      <c r="M20" s="175"/>
      <c r="N20" s="174"/>
      <c r="O20" s="177"/>
      <c r="Q20" s="178">
        <v>4000</v>
      </c>
    </row>
    <row r="21" spans="1:17" ht="30" customHeight="1" x14ac:dyDescent="0.15">
      <c r="A21" s="439"/>
      <c r="B21" s="440"/>
      <c r="C21" s="440"/>
      <c r="D21" s="440"/>
      <c r="E21" s="441"/>
      <c r="F21" s="500"/>
      <c r="G21" s="128"/>
      <c r="H21" s="508"/>
      <c r="I21" s="140" t="s">
        <v>72</v>
      </c>
      <c r="J21" s="154"/>
      <c r="K21" s="167"/>
      <c r="L21" s="167"/>
      <c r="M21" s="175"/>
      <c r="N21" s="174"/>
      <c r="O21" s="174"/>
      <c r="Q21" s="178">
        <v>8000</v>
      </c>
    </row>
    <row r="22" spans="1:17" ht="30" customHeight="1" x14ac:dyDescent="0.15">
      <c r="A22" s="428" t="s">
        <v>173</v>
      </c>
      <c r="B22" s="429"/>
      <c r="C22" s="429"/>
      <c r="D22" s="429"/>
      <c r="E22" s="442"/>
      <c r="F22" s="501"/>
      <c r="G22" s="127"/>
      <c r="H22" s="508"/>
      <c r="I22" s="141" t="s">
        <v>153</v>
      </c>
      <c r="J22" s="155"/>
      <c r="K22" s="167"/>
      <c r="L22" s="167"/>
      <c r="M22" s="175"/>
      <c r="N22" s="174"/>
      <c r="O22" s="174"/>
      <c r="Q22" s="178">
        <v>12000</v>
      </c>
    </row>
    <row r="23" spans="1:17" ht="30" customHeight="1" x14ac:dyDescent="0.15">
      <c r="A23" s="443" t="s">
        <v>94</v>
      </c>
      <c r="B23" s="444"/>
      <c r="C23" s="444"/>
      <c r="D23" s="444"/>
      <c r="E23" s="445"/>
      <c r="F23" s="502"/>
      <c r="G23" s="129"/>
      <c r="H23" s="509"/>
      <c r="I23" s="142" t="s">
        <v>192</v>
      </c>
      <c r="J23" s="156">
        <f>SUM(J9:J22)</f>
        <v>0</v>
      </c>
      <c r="K23" s="167"/>
      <c r="L23" s="167"/>
      <c r="M23" s="175"/>
      <c r="N23" s="174"/>
      <c r="O23" s="174"/>
      <c r="Q23" s="178">
        <v>16000</v>
      </c>
    </row>
    <row r="24" spans="1:17" ht="30" customHeight="1" x14ac:dyDescent="0.15">
      <c r="A24" s="436" t="s">
        <v>180</v>
      </c>
      <c r="B24" s="437"/>
      <c r="C24" s="437"/>
      <c r="D24" s="437"/>
      <c r="E24" s="446"/>
      <c r="F24" s="503"/>
      <c r="G24" s="130"/>
      <c r="H24" s="510" t="s">
        <v>91</v>
      </c>
      <c r="I24" s="143" t="s">
        <v>88</v>
      </c>
      <c r="J24" s="504"/>
      <c r="K24" s="167"/>
      <c r="L24" s="167"/>
      <c r="M24" s="175"/>
      <c r="N24" s="174"/>
      <c r="O24" s="174"/>
      <c r="Q24" s="178">
        <v>20000</v>
      </c>
    </row>
    <row r="25" spans="1:17" ht="30" customHeight="1" x14ac:dyDescent="0.15">
      <c r="A25" s="447" t="s">
        <v>89</v>
      </c>
      <c r="B25" s="448"/>
      <c r="C25" s="448"/>
      <c r="D25" s="448"/>
      <c r="E25" s="449"/>
      <c r="F25" s="502"/>
      <c r="G25" s="127"/>
      <c r="H25" s="511"/>
      <c r="I25" s="144" t="s">
        <v>90</v>
      </c>
      <c r="J25" s="505"/>
      <c r="K25" s="167"/>
      <c r="L25" s="167"/>
      <c r="M25" s="175"/>
      <c r="N25" s="174"/>
      <c r="O25" s="174"/>
      <c r="Q25" s="178">
        <v>24000</v>
      </c>
    </row>
    <row r="26" spans="1:17" ht="30" customHeight="1" x14ac:dyDescent="0.15">
      <c r="A26" s="428" t="s">
        <v>149</v>
      </c>
      <c r="B26" s="429"/>
      <c r="C26" s="429"/>
      <c r="D26" s="429"/>
      <c r="E26" s="442"/>
      <c r="F26" s="486"/>
      <c r="G26" s="124"/>
      <c r="H26" s="511"/>
      <c r="I26" s="145" t="s">
        <v>92</v>
      </c>
      <c r="J26" s="157"/>
      <c r="K26" s="167"/>
      <c r="L26" s="167"/>
      <c r="M26" s="175"/>
      <c r="N26" s="174"/>
      <c r="O26" s="174"/>
    </row>
    <row r="27" spans="1:17" ht="30" customHeight="1" x14ac:dyDescent="0.15">
      <c r="A27" s="450" t="s">
        <v>179</v>
      </c>
      <c r="B27" s="451"/>
      <c r="C27" s="451"/>
      <c r="D27" s="451"/>
      <c r="E27" s="452"/>
      <c r="F27" s="506"/>
      <c r="G27" s="124"/>
      <c r="H27" s="511"/>
      <c r="I27" s="139" t="s">
        <v>46</v>
      </c>
      <c r="J27" s="154"/>
      <c r="K27" s="168"/>
      <c r="L27" s="168"/>
      <c r="M27" s="174"/>
      <c r="N27" s="174"/>
      <c r="O27" s="174"/>
    </row>
    <row r="28" spans="1:17" ht="30" customHeight="1" x14ac:dyDescent="0.15">
      <c r="A28" s="453"/>
      <c r="B28" s="454"/>
      <c r="C28" s="454"/>
      <c r="D28" s="454"/>
      <c r="E28" s="455"/>
      <c r="F28" s="114"/>
      <c r="G28" s="131"/>
      <c r="H28" s="511"/>
      <c r="I28" s="146" t="s">
        <v>93</v>
      </c>
      <c r="J28" s="154"/>
      <c r="K28" s="168"/>
      <c r="L28" s="168"/>
      <c r="M28" s="174"/>
      <c r="N28" s="174"/>
      <c r="O28" s="174"/>
    </row>
    <row r="29" spans="1:17" ht="30" customHeight="1" x14ac:dyDescent="0.15">
      <c r="A29" s="456"/>
      <c r="B29" s="457"/>
      <c r="C29" s="457"/>
      <c r="D29" s="457"/>
      <c r="E29" s="458"/>
      <c r="F29" s="114"/>
      <c r="G29" s="131"/>
      <c r="H29" s="511"/>
      <c r="I29" s="146" t="s">
        <v>95</v>
      </c>
      <c r="J29" s="154"/>
      <c r="K29" s="168"/>
      <c r="L29" s="168"/>
      <c r="M29" s="174"/>
      <c r="N29" s="174"/>
      <c r="O29" s="174"/>
    </row>
    <row r="30" spans="1:17" ht="30" customHeight="1" x14ac:dyDescent="0.15">
      <c r="A30" s="459"/>
      <c r="B30" s="460"/>
      <c r="C30" s="460"/>
      <c r="D30" s="460"/>
      <c r="E30" s="461"/>
      <c r="F30" s="115"/>
      <c r="G30" s="124"/>
      <c r="H30" s="511"/>
      <c r="I30" s="146" t="s">
        <v>0</v>
      </c>
      <c r="J30" s="154"/>
      <c r="K30" s="166"/>
      <c r="L30" s="166"/>
      <c r="M30" s="174"/>
      <c r="N30" s="174"/>
      <c r="O30" s="174"/>
    </row>
    <row r="31" spans="1:17" ht="30" customHeight="1" x14ac:dyDescent="0.15">
      <c r="A31" s="459"/>
      <c r="B31" s="460"/>
      <c r="C31" s="460"/>
      <c r="D31" s="460"/>
      <c r="E31" s="461"/>
      <c r="F31" s="115"/>
      <c r="G31" s="124"/>
      <c r="H31" s="511"/>
      <c r="I31" s="146" t="s">
        <v>87</v>
      </c>
      <c r="J31" s="158"/>
      <c r="K31" s="166"/>
      <c r="L31" s="166"/>
      <c r="M31" s="174"/>
      <c r="N31" s="174"/>
      <c r="O31" s="173"/>
    </row>
    <row r="32" spans="1:17" ht="30" customHeight="1" x14ac:dyDescent="0.15">
      <c r="A32" s="459"/>
      <c r="B32" s="460"/>
      <c r="C32" s="460"/>
      <c r="D32" s="460"/>
      <c r="E32" s="461"/>
      <c r="F32" s="115"/>
      <c r="G32" s="124"/>
      <c r="H32" s="511"/>
      <c r="I32" s="141" t="s">
        <v>141</v>
      </c>
      <c r="J32" s="159"/>
      <c r="K32" s="166"/>
      <c r="L32" s="166"/>
      <c r="M32" s="174"/>
      <c r="N32" s="174"/>
      <c r="O32" s="173"/>
    </row>
    <row r="33" spans="1:15" ht="30" customHeight="1" x14ac:dyDescent="0.15">
      <c r="A33" s="462"/>
      <c r="B33" s="463"/>
      <c r="C33" s="463"/>
      <c r="D33" s="463"/>
      <c r="E33" s="464"/>
      <c r="F33" s="116"/>
      <c r="G33" s="124"/>
      <c r="H33" s="134"/>
      <c r="I33" s="147" t="s">
        <v>193</v>
      </c>
      <c r="J33" s="160">
        <f>SUM(J24:J32)</f>
        <v>0</v>
      </c>
      <c r="K33" s="166"/>
      <c r="L33" s="166"/>
      <c r="M33" s="174"/>
      <c r="N33" s="174"/>
      <c r="O33" s="173"/>
    </row>
    <row r="34" spans="1:15" ht="30" customHeight="1" x14ac:dyDescent="0.15">
      <c r="A34" s="465" t="s">
        <v>191</v>
      </c>
      <c r="B34" s="466"/>
      <c r="C34" s="466"/>
      <c r="D34" s="466"/>
      <c r="E34" s="467"/>
      <c r="F34" s="117">
        <f>SUM(F9:F33)-F10</f>
        <v>0</v>
      </c>
      <c r="G34" s="132"/>
      <c r="H34" s="135"/>
      <c r="I34" s="148" t="s">
        <v>50</v>
      </c>
      <c r="J34" s="161">
        <f>SUM(J23,J33)</f>
        <v>0</v>
      </c>
      <c r="K34" s="169"/>
      <c r="L34" s="169"/>
      <c r="M34" s="176"/>
      <c r="N34" s="174"/>
    </row>
    <row r="35" spans="1:15" ht="12.75" customHeight="1" x14ac:dyDescent="0.15">
      <c r="A35" s="101"/>
      <c r="B35" s="101"/>
      <c r="C35" s="101"/>
      <c r="D35" s="101"/>
      <c r="E35" s="101"/>
      <c r="F35" s="99"/>
      <c r="G35" s="99"/>
      <c r="H35" s="99"/>
      <c r="I35" s="99"/>
      <c r="J35" s="99"/>
      <c r="K35" s="169"/>
      <c r="L35" s="169"/>
      <c r="M35" s="173"/>
      <c r="N35" s="173"/>
    </row>
    <row r="36" spans="1:15" ht="49.5" customHeight="1" x14ac:dyDescent="0.15">
      <c r="A36" s="468" t="s">
        <v>194</v>
      </c>
      <c r="B36" s="469"/>
      <c r="C36" s="469"/>
      <c r="D36" s="469"/>
      <c r="E36" s="469"/>
      <c r="F36" s="118">
        <f>F34</f>
        <v>0</v>
      </c>
      <c r="G36" s="470" t="s">
        <v>133</v>
      </c>
      <c r="H36" s="471"/>
      <c r="I36" s="472"/>
      <c r="J36" s="162">
        <f>O14</f>
        <v>0</v>
      </c>
      <c r="K36" s="169"/>
      <c r="L36" s="169"/>
      <c r="M36" s="173"/>
      <c r="N36" s="173"/>
    </row>
    <row r="37" spans="1:15" ht="49.5" customHeight="1" x14ac:dyDescent="0.15">
      <c r="A37" s="473" t="s">
        <v>195</v>
      </c>
      <c r="B37" s="474"/>
      <c r="C37" s="474"/>
      <c r="D37" s="474"/>
      <c r="E37" s="474"/>
      <c r="F37" s="119">
        <f>J34</f>
        <v>0</v>
      </c>
      <c r="G37" s="475" t="s">
        <v>37</v>
      </c>
      <c r="H37" s="476"/>
      <c r="I37" s="477"/>
      <c r="J37" s="163">
        <f>J23</f>
        <v>0</v>
      </c>
      <c r="K37" s="170"/>
      <c r="L37" s="172"/>
      <c r="M37" s="173"/>
      <c r="N37" s="173"/>
    </row>
    <row r="38" spans="1:15" ht="49.5" customHeight="1" x14ac:dyDescent="0.15">
      <c r="A38" s="478" t="s">
        <v>67</v>
      </c>
      <c r="B38" s="479"/>
      <c r="C38" s="479"/>
      <c r="D38" s="479"/>
      <c r="E38" s="479"/>
      <c r="F38" s="120">
        <f>F34-J34</f>
        <v>0</v>
      </c>
      <c r="G38" s="480" t="s">
        <v>137</v>
      </c>
      <c r="H38" s="481"/>
      <c r="I38" s="482"/>
      <c r="J38" s="164">
        <f>IF(J36-J37&lt;=0,0,J36-J37)</f>
        <v>0</v>
      </c>
      <c r="K38" s="171"/>
      <c r="L38" s="131"/>
    </row>
    <row r="39" spans="1:15" ht="62.25" customHeight="1" x14ac:dyDescent="0.15">
      <c r="A39" s="483" t="str">
        <f>IF(F38&lt;J38,"※差引残額（次年度繰越金）"&amp;FIXED(F38,0)&amp;"円がうち補助金残額"&amp;FIXED(J38,0)&amp;"円を下回っています（補助金を補助対象外経費に使用しています。）。補助対象経費を精査してください。","")</f>
        <v/>
      </c>
      <c r="B39" s="483"/>
      <c r="C39" s="483"/>
      <c r="D39" s="483"/>
      <c r="E39" s="483"/>
      <c r="F39" s="483"/>
      <c r="G39" s="483"/>
      <c r="H39" s="483"/>
      <c r="I39" s="483"/>
      <c r="J39" s="483"/>
      <c r="K39" s="171"/>
      <c r="L39" s="171"/>
    </row>
  </sheetData>
  <sheetProtection sheet="1" objects="1" scenarios="1"/>
  <mergeCells count="55">
    <mergeCell ref="H24:H32"/>
    <mergeCell ref="A39:J39"/>
    <mergeCell ref="K10:L11"/>
    <mergeCell ref="F11:F13"/>
    <mergeCell ref="A12:A13"/>
    <mergeCell ref="C12:C13"/>
    <mergeCell ref="E12:E13"/>
    <mergeCell ref="I12:I13"/>
    <mergeCell ref="J12:J13"/>
    <mergeCell ref="K15:L17"/>
    <mergeCell ref="F16:F17"/>
    <mergeCell ref="F18:F19"/>
    <mergeCell ref="F20:F21"/>
    <mergeCell ref="F22:F23"/>
    <mergeCell ref="F24:F25"/>
    <mergeCell ref="J24:J25"/>
    <mergeCell ref="F26:F27"/>
    <mergeCell ref="A36:E36"/>
    <mergeCell ref="G36:I36"/>
    <mergeCell ref="A37:E37"/>
    <mergeCell ref="G37:I37"/>
    <mergeCell ref="A38:E38"/>
    <mergeCell ref="G38:I38"/>
    <mergeCell ref="A30:E30"/>
    <mergeCell ref="A31:E31"/>
    <mergeCell ref="A32:E32"/>
    <mergeCell ref="A33:E33"/>
    <mergeCell ref="A34:E34"/>
    <mergeCell ref="A25:E25"/>
    <mergeCell ref="A26:E26"/>
    <mergeCell ref="A27:E27"/>
    <mergeCell ref="A28:E28"/>
    <mergeCell ref="A29:E29"/>
    <mergeCell ref="A20:E20"/>
    <mergeCell ref="A21:E21"/>
    <mergeCell ref="A22:E22"/>
    <mergeCell ref="A23:E23"/>
    <mergeCell ref="A24:E24"/>
    <mergeCell ref="A15:E15"/>
    <mergeCell ref="A16:E16"/>
    <mergeCell ref="A17:E17"/>
    <mergeCell ref="A18:E18"/>
    <mergeCell ref="A19:E19"/>
    <mergeCell ref="A8:E8"/>
    <mergeCell ref="H8:I8"/>
    <mergeCell ref="A9:E9"/>
    <mergeCell ref="A10:E10"/>
    <mergeCell ref="A14:E14"/>
    <mergeCell ref="H9:H23"/>
    <mergeCell ref="A1:L1"/>
    <mergeCell ref="A2:L2"/>
    <mergeCell ref="A3:J3"/>
    <mergeCell ref="I5:J5"/>
    <mergeCell ref="A7:F7"/>
    <mergeCell ref="H7:J7"/>
  </mergeCells>
  <phoneticPr fontId="2"/>
  <conditionalFormatting sqref="A2:L2">
    <cfRule type="expression" dxfId="10" priority="11">
      <formula>#REF!="○"</formula>
    </cfRule>
  </conditionalFormatting>
  <conditionalFormatting sqref="F10">
    <cfRule type="expression" dxfId="9" priority="3">
      <formula>$F$10&gt;$F$9</formula>
    </cfRule>
  </conditionalFormatting>
  <conditionalFormatting sqref="F15">
    <cfRule type="expression" dxfId="8" priority="12">
      <formula>$R$14="おかしい"</formula>
    </cfRule>
  </conditionalFormatting>
  <conditionalFormatting sqref="F38">
    <cfRule type="expression" dxfId="7" priority="1">
      <formula>$F$38&lt;$J$38</formula>
    </cfRule>
    <cfRule type="expression" dxfId="6" priority="33">
      <formula>$F$38&lt;0</formula>
    </cfRule>
  </conditionalFormatting>
  <conditionalFormatting sqref="J36">
    <cfRule type="expression" dxfId="5" priority="2">
      <formula>$F$9&lt;$F$10</formula>
    </cfRule>
  </conditionalFormatting>
  <conditionalFormatting sqref="J38">
    <cfRule type="expression" dxfId="4" priority="4">
      <formula>$F$38&lt;$J$38</formula>
    </cfRule>
  </conditionalFormatting>
  <dataValidations count="6">
    <dataValidation type="whole" imeMode="off" operator="greaterThanOrEqual" allowBlank="1" showInputMessage="1" showErrorMessage="1" error="整数値を入力" sqref="B12:B13 D12:D13" xr:uid="{00000000-0002-0000-0400-000000000000}">
      <formula1>0</formula1>
    </dataValidation>
    <dataValidation type="whole" imeMode="off" operator="greaterThanOrEqual" allowBlank="1" showErrorMessage="1" sqref="F9:G10 F26:G27" xr:uid="{00000000-0002-0000-0400-000001000000}">
      <formula1>0</formula1>
    </dataValidation>
    <dataValidation imeMode="off" allowBlank="1" showInputMessage="1" showErrorMessage="1" sqref="J9:J12 J14:J22 J24:J33" xr:uid="{00000000-0002-0000-0400-000002000000}"/>
    <dataValidation imeMode="on" allowBlank="1" showInputMessage="1" showErrorMessage="1" sqref="I28:I31 I26 I9:I12 I24 I14:I18" xr:uid="{00000000-0002-0000-0400-000003000000}"/>
    <dataValidation type="whole" imeMode="off" operator="greaterThanOrEqual" allowBlank="1" showErrorMessage="1" prompt="整数値を入力" sqref="F11:G13 F16:G20 F30:G33 F22:G25" xr:uid="{00000000-0002-0000-0400-000004000000}">
      <formula1>0</formula1>
    </dataValidation>
    <dataValidation type="list" allowBlank="1" showInputMessage="1" showErrorMessage="1" sqref="F15" xr:uid="{00000000-0002-0000-0400-000005000000}">
      <formula1>$Q$14:$Q$25</formula1>
    </dataValidation>
  </dataValidations>
  <printOptions horizontalCentered="1"/>
  <pageMargins left="0.55118110236220474" right="0.59055118110236227" top="0.74803149606299213" bottom="0.74803149606299213" header="0.51181102362204722" footer="0.31496062992125984"/>
  <pageSetup paperSize="9" scale="73"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WVT32"/>
  <sheetViews>
    <sheetView showGridLines="0" showRowColHeaders="0" topLeftCell="A15" zoomScaleSheetLayoutView="85" workbookViewId="0">
      <selection activeCell="I5" sqref="I5:J5"/>
    </sheetView>
  </sheetViews>
  <sheetFormatPr defaultColWidth="0" defaultRowHeight="13.5" zeroHeight="1" x14ac:dyDescent="0.15"/>
  <cols>
    <col min="1" max="1" width="5.625" style="179" customWidth="1"/>
    <col min="2" max="2" width="12.625" style="179" customWidth="1"/>
    <col min="3" max="3" width="3.625" style="179" customWidth="1"/>
    <col min="4" max="4" width="3.5" style="179" customWidth="1"/>
    <col min="5" max="5" width="5.5" style="179" customWidth="1"/>
    <col min="6" max="6" width="12.625" style="179" customWidth="1"/>
    <col min="7" max="7" width="3.625" style="179" customWidth="1"/>
    <col min="8" max="8" width="3.75" style="179" customWidth="1"/>
    <col min="9" max="9" width="17.625" style="179" customWidth="1"/>
    <col min="10" max="10" width="20.375" style="179" customWidth="1"/>
    <col min="11" max="11" width="3.625" style="179" customWidth="1"/>
    <col min="12" max="12" width="4.875" style="179" customWidth="1"/>
    <col min="13" max="14" width="9" style="179" customWidth="1"/>
    <col min="15" max="261" width="9" style="179" hidden="1" customWidth="1"/>
    <col min="262" max="262" width="5.625" style="179" hidden="1" customWidth="1"/>
    <col min="263" max="263" width="15.625" style="179" hidden="1" customWidth="1"/>
    <col min="264" max="264" width="3.5" style="179" hidden="1" customWidth="1"/>
    <col min="265" max="265" width="5.5" style="179" hidden="1" customWidth="1"/>
    <col min="266" max="266" width="15.625" style="179" hidden="1" customWidth="1"/>
    <col min="267" max="267" width="3.75" style="179" hidden="1" customWidth="1"/>
    <col min="268" max="268" width="35.5" style="179" hidden="1" customWidth="1"/>
    <col min="269" max="517" width="9" style="179" hidden="1" customWidth="1"/>
    <col min="518" max="518" width="5.625" style="179" hidden="1" customWidth="1"/>
    <col min="519" max="519" width="15.625" style="179" hidden="1" customWidth="1"/>
    <col min="520" max="520" width="3.5" style="179" hidden="1" customWidth="1"/>
    <col min="521" max="521" width="5.5" style="179" hidden="1" customWidth="1"/>
    <col min="522" max="522" width="15.625" style="179" hidden="1" customWidth="1"/>
    <col min="523" max="523" width="3.75" style="179" hidden="1" customWidth="1"/>
    <col min="524" max="524" width="35.5" style="179" hidden="1" customWidth="1"/>
    <col min="525" max="773" width="9" style="179" hidden="1" customWidth="1"/>
    <col min="774" max="774" width="5.625" style="179" hidden="1" customWidth="1"/>
    <col min="775" max="775" width="15.625" style="179" hidden="1" customWidth="1"/>
    <col min="776" max="776" width="3.5" style="179" hidden="1" customWidth="1"/>
    <col min="777" max="777" width="5.5" style="179" hidden="1" customWidth="1"/>
    <col min="778" max="778" width="15.625" style="179" hidden="1" customWidth="1"/>
    <col min="779" max="779" width="3.75" style="179" hidden="1" customWidth="1"/>
    <col min="780" max="780" width="35.5" style="179" hidden="1" customWidth="1"/>
    <col min="781" max="1029" width="9" style="179" hidden="1" customWidth="1"/>
    <col min="1030" max="1030" width="5.625" style="179" hidden="1" customWidth="1"/>
    <col min="1031" max="1031" width="15.625" style="179" hidden="1" customWidth="1"/>
    <col min="1032" max="1032" width="3.5" style="179" hidden="1" customWidth="1"/>
    <col min="1033" max="1033" width="5.5" style="179" hidden="1" customWidth="1"/>
    <col min="1034" max="1034" width="15.625" style="179" hidden="1" customWidth="1"/>
    <col min="1035" max="1035" width="3.75" style="179" hidden="1" customWidth="1"/>
    <col min="1036" max="1036" width="35.5" style="179" hidden="1" customWidth="1"/>
    <col min="1037" max="1285" width="9" style="179" hidden="1" customWidth="1"/>
    <col min="1286" max="1286" width="5.625" style="179" hidden="1" customWidth="1"/>
    <col min="1287" max="1287" width="15.625" style="179" hidden="1" customWidth="1"/>
    <col min="1288" max="1288" width="3.5" style="179" hidden="1" customWidth="1"/>
    <col min="1289" max="1289" width="5.5" style="179" hidden="1" customWidth="1"/>
    <col min="1290" max="1290" width="15.625" style="179" hidden="1" customWidth="1"/>
    <col min="1291" max="1291" width="3.75" style="179" hidden="1" customWidth="1"/>
    <col min="1292" max="1292" width="35.5" style="179" hidden="1" customWidth="1"/>
    <col min="1293" max="1541" width="9" style="179" hidden="1" customWidth="1"/>
    <col min="1542" max="1542" width="5.625" style="179" hidden="1" customWidth="1"/>
    <col min="1543" max="1543" width="15.625" style="179" hidden="1" customWidth="1"/>
    <col min="1544" max="1544" width="3.5" style="179" hidden="1" customWidth="1"/>
    <col min="1545" max="1545" width="5.5" style="179" hidden="1" customWidth="1"/>
    <col min="1546" max="1546" width="15.625" style="179" hidden="1" customWidth="1"/>
    <col min="1547" max="1547" width="3.75" style="179" hidden="1" customWidth="1"/>
    <col min="1548" max="1548" width="35.5" style="179" hidden="1" customWidth="1"/>
    <col min="1549" max="1797" width="9" style="179" hidden="1" customWidth="1"/>
    <col min="1798" max="1798" width="5.625" style="179" hidden="1" customWidth="1"/>
    <col min="1799" max="1799" width="15.625" style="179" hidden="1" customWidth="1"/>
    <col min="1800" max="1800" width="3.5" style="179" hidden="1" customWidth="1"/>
    <col min="1801" max="1801" width="5.5" style="179" hidden="1" customWidth="1"/>
    <col min="1802" max="1802" width="15.625" style="179" hidden="1" customWidth="1"/>
    <col min="1803" max="1803" width="3.75" style="179" hidden="1" customWidth="1"/>
    <col min="1804" max="1804" width="35.5" style="179" hidden="1" customWidth="1"/>
    <col min="1805" max="2053" width="9" style="179" hidden="1" customWidth="1"/>
    <col min="2054" max="2054" width="5.625" style="179" hidden="1" customWidth="1"/>
    <col min="2055" max="2055" width="15.625" style="179" hidden="1" customWidth="1"/>
    <col min="2056" max="2056" width="3.5" style="179" hidden="1" customWidth="1"/>
    <col min="2057" max="2057" width="5.5" style="179" hidden="1" customWidth="1"/>
    <col min="2058" max="2058" width="15.625" style="179" hidden="1" customWidth="1"/>
    <col min="2059" max="2059" width="3.75" style="179" hidden="1" customWidth="1"/>
    <col min="2060" max="2060" width="35.5" style="179" hidden="1" customWidth="1"/>
    <col min="2061" max="2309" width="9" style="179" hidden="1" customWidth="1"/>
    <col min="2310" max="2310" width="5.625" style="179" hidden="1" customWidth="1"/>
    <col min="2311" max="2311" width="15.625" style="179" hidden="1" customWidth="1"/>
    <col min="2312" max="2312" width="3.5" style="179" hidden="1" customWidth="1"/>
    <col min="2313" max="2313" width="5.5" style="179" hidden="1" customWidth="1"/>
    <col min="2314" max="2314" width="15.625" style="179" hidden="1" customWidth="1"/>
    <col min="2315" max="2315" width="3.75" style="179" hidden="1" customWidth="1"/>
    <col min="2316" max="2316" width="35.5" style="179" hidden="1" customWidth="1"/>
    <col min="2317" max="2565" width="9" style="179" hidden="1" customWidth="1"/>
    <col min="2566" max="2566" width="5.625" style="179" hidden="1" customWidth="1"/>
    <col min="2567" max="2567" width="15.625" style="179" hidden="1" customWidth="1"/>
    <col min="2568" max="2568" width="3.5" style="179" hidden="1" customWidth="1"/>
    <col min="2569" max="2569" width="5.5" style="179" hidden="1" customWidth="1"/>
    <col min="2570" max="2570" width="15.625" style="179" hidden="1" customWidth="1"/>
    <col min="2571" max="2571" width="3.75" style="179" hidden="1" customWidth="1"/>
    <col min="2572" max="2572" width="35.5" style="179" hidden="1" customWidth="1"/>
    <col min="2573" max="2821" width="9" style="179" hidden="1" customWidth="1"/>
    <col min="2822" max="2822" width="5.625" style="179" hidden="1" customWidth="1"/>
    <col min="2823" max="2823" width="15.625" style="179" hidden="1" customWidth="1"/>
    <col min="2824" max="2824" width="3.5" style="179" hidden="1" customWidth="1"/>
    <col min="2825" max="2825" width="5.5" style="179" hidden="1" customWidth="1"/>
    <col min="2826" max="2826" width="15.625" style="179" hidden="1" customWidth="1"/>
    <col min="2827" max="2827" width="3.75" style="179" hidden="1" customWidth="1"/>
    <col min="2828" max="2828" width="35.5" style="179" hidden="1" customWidth="1"/>
    <col min="2829" max="3077" width="9" style="179" hidden="1" customWidth="1"/>
    <col min="3078" max="3078" width="5.625" style="179" hidden="1" customWidth="1"/>
    <col min="3079" max="3079" width="15.625" style="179" hidden="1" customWidth="1"/>
    <col min="3080" max="3080" width="3.5" style="179" hidden="1" customWidth="1"/>
    <col min="3081" max="3081" width="5.5" style="179" hidden="1" customWidth="1"/>
    <col min="3082" max="3082" width="15.625" style="179" hidden="1" customWidth="1"/>
    <col min="3083" max="3083" width="3.75" style="179" hidden="1" customWidth="1"/>
    <col min="3084" max="3084" width="35.5" style="179" hidden="1" customWidth="1"/>
    <col min="3085" max="3333" width="9" style="179" hidden="1" customWidth="1"/>
    <col min="3334" max="3334" width="5.625" style="179" hidden="1" customWidth="1"/>
    <col min="3335" max="3335" width="15.625" style="179" hidden="1" customWidth="1"/>
    <col min="3336" max="3336" width="3.5" style="179" hidden="1" customWidth="1"/>
    <col min="3337" max="3337" width="5.5" style="179" hidden="1" customWidth="1"/>
    <col min="3338" max="3338" width="15.625" style="179" hidden="1" customWidth="1"/>
    <col min="3339" max="3339" width="3.75" style="179" hidden="1" customWidth="1"/>
    <col min="3340" max="3340" width="35.5" style="179" hidden="1" customWidth="1"/>
    <col min="3341" max="3589" width="9" style="179" hidden="1" customWidth="1"/>
    <col min="3590" max="3590" width="5.625" style="179" hidden="1" customWidth="1"/>
    <col min="3591" max="3591" width="15.625" style="179" hidden="1" customWidth="1"/>
    <col min="3592" max="3592" width="3.5" style="179" hidden="1" customWidth="1"/>
    <col min="3593" max="3593" width="5.5" style="179" hidden="1" customWidth="1"/>
    <col min="3594" max="3594" width="15.625" style="179" hidden="1" customWidth="1"/>
    <col min="3595" max="3595" width="3.75" style="179" hidden="1" customWidth="1"/>
    <col min="3596" max="3596" width="35.5" style="179" hidden="1" customWidth="1"/>
    <col min="3597" max="3845" width="9" style="179" hidden="1" customWidth="1"/>
    <col min="3846" max="3846" width="5.625" style="179" hidden="1" customWidth="1"/>
    <col min="3847" max="3847" width="15.625" style="179" hidden="1" customWidth="1"/>
    <col min="3848" max="3848" width="3.5" style="179" hidden="1" customWidth="1"/>
    <col min="3849" max="3849" width="5.5" style="179" hidden="1" customWidth="1"/>
    <col min="3850" max="3850" width="15.625" style="179" hidden="1" customWidth="1"/>
    <col min="3851" max="3851" width="3.75" style="179" hidden="1" customWidth="1"/>
    <col min="3852" max="3852" width="35.5" style="179" hidden="1" customWidth="1"/>
    <col min="3853" max="4101" width="9" style="179" hidden="1" customWidth="1"/>
    <col min="4102" max="4102" width="5.625" style="179" hidden="1" customWidth="1"/>
    <col min="4103" max="4103" width="15.625" style="179" hidden="1" customWidth="1"/>
    <col min="4104" max="4104" width="3.5" style="179" hidden="1" customWidth="1"/>
    <col min="4105" max="4105" width="5.5" style="179" hidden="1" customWidth="1"/>
    <col min="4106" max="4106" width="15.625" style="179" hidden="1" customWidth="1"/>
    <col min="4107" max="4107" width="3.75" style="179" hidden="1" customWidth="1"/>
    <col min="4108" max="4108" width="35.5" style="179" hidden="1" customWidth="1"/>
    <col min="4109" max="4357" width="9" style="179" hidden="1" customWidth="1"/>
    <col min="4358" max="4358" width="5.625" style="179" hidden="1" customWidth="1"/>
    <col min="4359" max="4359" width="15.625" style="179" hidden="1" customWidth="1"/>
    <col min="4360" max="4360" width="3.5" style="179" hidden="1" customWidth="1"/>
    <col min="4361" max="4361" width="5.5" style="179" hidden="1" customWidth="1"/>
    <col min="4362" max="4362" width="15.625" style="179" hidden="1" customWidth="1"/>
    <col min="4363" max="4363" width="3.75" style="179" hidden="1" customWidth="1"/>
    <col min="4364" max="4364" width="35.5" style="179" hidden="1" customWidth="1"/>
    <col min="4365" max="4613" width="9" style="179" hidden="1" customWidth="1"/>
    <col min="4614" max="4614" width="5.625" style="179" hidden="1" customWidth="1"/>
    <col min="4615" max="4615" width="15.625" style="179" hidden="1" customWidth="1"/>
    <col min="4616" max="4616" width="3.5" style="179" hidden="1" customWidth="1"/>
    <col min="4617" max="4617" width="5.5" style="179" hidden="1" customWidth="1"/>
    <col min="4618" max="4618" width="15.625" style="179" hidden="1" customWidth="1"/>
    <col min="4619" max="4619" width="3.75" style="179" hidden="1" customWidth="1"/>
    <col min="4620" max="4620" width="35.5" style="179" hidden="1" customWidth="1"/>
    <col min="4621" max="4869" width="9" style="179" hidden="1" customWidth="1"/>
    <col min="4870" max="4870" width="5.625" style="179" hidden="1" customWidth="1"/>
    <col min="4871" max="4871" width="15.625" style="179" hidden="1" customWidth="1"/>
    <col min="4872" max="4872" width="3.5" style="179" hidden="1" customWidth="1"/>
    <col min="4873" max="4873" width="5.5" style="179" hidden="1" customWidth="1"/>
    <col min="4874" max="4874" width="15.625" style="179" hidden="1" customWidth="1"/>
    <col min="4875" max="4875" width="3.75" style="179" hidden="1" customWidth="1"/>
    <col min="4876" max="4876" width="35.5" style="179" hidden="1" customWidth="1"/>
    <col min="4877" max="5125" width="9" style="179" hidden="1" customWidth="1"/>
    <col min="5126" max="5126" width="5.625" style="179" hidden="1" customWidth="1"/>
    <col min="5127" max="5127" width="15.625" style="179" hidden="1" customWidth="1"/>
    <col min="5128" max="5128" width="3.5" style="179" hidden="1" customWidth="1"/>
    <col min="5129" max="5129" width="5.5" style="179" hidden="1" customWidth="1"/>
    <col min="5130" max="5130" width="15.625" style="179" hidden="1" customWidth="1"/>
    <col min="5131" max="5131" width="3.75" style="179" hidden="1" customWidth="1"/>
    <col min="5132" max="5132" width="35.5" style="179" hidden="1" customWidth="1"/>
    <col min="5133" max="5381" width="9" style="179" hidden="1" customWidth="1"/>
    <col min="5382" max="5382" width="5.625" style="179" hidden="1" customWidth="1"/>
    <col min="5383" max="5383" width="15.625" style="179" hidden="1" customWidth="1"/>
    <col min="5384" max="5384" width="3.5" style="179" hidden="1" customWidth="1"/>
    <col min="5385" max="5385" width="5.5" style="179" hidden="1" customWidth="1"/>
    <col min="5386" max="5386" width="15.625" style="179" hidden="1" customWidth="1"/>
    <col min="5387" max="5387" width="3.75" style="179" hidden="1" customWidth="1"/>
    <col min="5388" max="5388" width="35.5" style="179" hidden="1" customWidth="1"/>
    <col min="5389" max="5637" width="9" style="179" hidden="1" customWidth="1"/>
    <col min="5638" max="5638" width="5.625" style="179" hidden="1" customWidth="1"/>
    <col min="5639" max="5639" width="15.625" style="179" hidden="1" customWidth="1"/>
    <col min="5640" max="5640" width="3.5" style="179" hidden="1" customWidth="1"/>
    <col min="5641" max="5641" width="5.5" style="179" hidden="1" customWidth="1"/>
    <col min="5642" max="5642" width="15.625" style="179" hidden="1" customWidth="1"/>
    <col min="5643" max="5643" width="3.75" style="179" hidden="1" customWidth="1"/>
    <col min="5644" max="5644" width="35.5" style="179" hidden="1" customWidth="1"/>
    <col min="5645" max="5893" width="9" style="179" hidden="1" customWidth="1"/>
    <col min="5894" max="5894" width="5.625" style="179" hidden="1" customWidth="1"/>
    <col min="5895" max="5895" width="15.625" style="179" hidden="1" customWidth="1"/>
    <col min="5896" max="5896" width="3.5" style="179" hidden="1" customWidth="1"/>
    <col min="5897" max="5897" width="5.5" style="179" hidden="1" customWidth="1"/>
    <col min="5898" max="5898" width="15.625" style="179" hidden="1" customWidth="1"/>
    <col min="5899" max="5899" width="3.75" style="179" hidden="1" customWidth="1"/>
    <col min="5900" max="5900" width="35.5" style="179" hidden="1" customWidth="1"/>
    <col min="5901" max="6149" width="9" style="179" hidden="1" customWidth="1"/>
    <col min="6150" max="6150" width="5.625" style="179" hidden="1" customWidth="1"/>
    <col min="6151" max="6151" width="15.625" style="179" hidden="1" customWidth="1"/>
    <col min="6152" max="6152" width="3.5" style="179" hidden="1" customWidth="1"/>
    <col min="6153" max="6153" width="5.5" style="179" hidden="1" customWidth="1"/>
    <col min="6154" max="6154" width="15.625" style="179" hidden="1" customWidth="1"/>
    <col min="6155" max="6155" width="3.75" style="179" hidden="1" customWidth="1"/>
    <col min="6156" max="6156" width="35.5" style="179" hidden="1" customWidth="1"/>
    <col min="6157" max="6405" width="9" style="179" hidden="1" customWidth="1"/>
    <col min="6406" max="6406" width="5.625" style="179" hidden="1" customWidth="1"/>
    <col min="6407" max="6407" width="15.625" style="179" hidden="1" customWidth="1"/>
    <col min="6408" max="6408" width="3.5" style="179" hidden="1" customWidth="1"/>
    <col min="6409" max="6409" width="5.5" style="179" hidden="1" customWidth="1"/>
    <col min="6410" max="6410" width="15.625" style="179" hidden="1" customWidth="1"/>
    <col min="6411" max="6411" width="3.75" style="179" hidden="1" customWidth="1"/>
    <col min="6412" max="6412" width="35.5" style="179" hidden="1" customWidth="1"/>
    <col min="6413" max="6661" width="9" style="179" hidden="1" customWidth="1"/>
    <col min="6662" max="6662" width="5.625" style="179" hidden="1" customWidth="1"/>
    <col min="6663" max="6663" width="15.625" style="179" hidden="1" customWidth="1"/>
    <col min="6664" max="6664" width="3.5" style="179" hidden="1" customWidth="1"/>
    <col min="6665" max="6665" width="5.5" style="179" hidden="1" customWidth="1"/>
    <col min="6666" max="6666" width="15.625" style="179" hidden="1" customWidth="1"/>
    <col min="6667" max="6667" width="3.75" style="179" hidden="1" customWidth="1"/>
    <col min="6668" max="6668" width="35.5" style="179" hidden="1" customWidth="1"/>
    <col min="6669" max="6917" width="9" style="179" hidden="1" customWidth="1"/>
    <col min="6918" max="6918" width="5.625" style="179" hidden="1" customWidth="1"/>
    <col min="6919" max="6919" width="15.625" style="179" hidden="1" customWidth="1"/>
    <col min="6920" max="6920" width="3.5" style="179" hidden="1" customWidth="1"/>
    <col min="6921" max="6921" width="5.5" style="179" hidden="1" customWidth="1"/>
    <col min="6922" max="6922" width="15.625" style="179" hidden="1" customWidth="1"/>
    <col min="6923" max="6923" width="3.75" style="179" hidden="1" customWidth="1"/>
    <col min="6924" max="6924" width="35.5" style="179" hidden="1" customWidth="1"/>
    <col min="6925" max="7173" width="9" style="179" hidden="1" customWidth="1"/>
    <col min="7174" max="7174" width="5.625" style="179" hidden="1" customWidth="1"/>
    <col min="7175" max="7175" width="15.625" style="179" hidden="1" customWidth="1"/>
    <col min="7176" max="7176" width="3.5" style="179" hidden="1" customWidth="1"/>
    <col min="7177" max="7177" width="5.5" style="179" hidden="1" customWidth="1"/>
    <col min="7178" max="7178" width="15.625" style="179" hidden="1" customWidth="1"/>
    <col min="7179" max="7179" width="3.75" style="179" hidden="1" customWidth="1"/>
    <col min="7180" max="7180" width="35.5" style="179" hidden="1" customWidth="1"/>
    <col min="7181" max="7429" width="9" style="179" hidden="1" customWidth="1"/>
    <col min="7430" max="7430" width="5.625" style="179" hidden="1" customWidth="1"/>
    <col min="7431" max="7431" width="15.625" style="179" hidden="1" customWidth="1"/>
    <col min="7432" max="7432" width="3.5" style="179" hidden="1" customWidth="1"/>
    <col min="7433" max="7433" width="5.5" style="179" hidden="1" customWidth="1"/>
    <col min="7434" max="7434" width="15.625" style="179" hidden="1" customWidth="1"/>
    <col min="7435" max="7435" width="3.75" style="179" hidden="1" customWidth="1"/>
    <col min="7436" max="7436" width="35.5" style="179" hidden="1" customWidth="1"/>
    <col min="7437" max="7685" width="9" style="179" hidden="1" customWidth="1"/>
    <col min="7686" max="7686" width="5.625" style="179" hidden="1" customWidth="1"/>
    <col min="7687" max="7687" width="15.625" style="179" hidden="1" customWidth="1"/>
    <col min="7688" max="7688" width="3.5" style="179" hidden="1" customWidth="1"/>
    <col min="7689" max="7689" width="5.5" style="179" hidden="1" customWidth="1"/>
    <col min="7690" max="7690" width="15.625" style="179" hidden="1" customWidth="1"/>
    <col min="7691" max="7691" width="3.75" style="179" hidden="1" customWidth="1"/>
    <col min="7692" max="7692" width="35.5" style="179" hidden="1" customWidth="1"/>
    <col min="7693" max="7941" width="9" style="179" hidden="1" customWidth="1"/>
    <col min="7942" max="7942" width="5.625" style="179" hidden="1" customWidth="1"/>
    <col min="7943" max="7943" width="15.625" style="179" hidden="1" customWidth="1"/>
    <col min="7944" max="7944" width="3.5" style="179" hidden="1" customWidth="1"/>
    <col min="7945" max="7945" width="5.5" style="179" hidden="1" customWidth="1"/>
    <col min="7946" max="7946" width="15.625" style="179" hidden="1" customWidth="1"/>
    <col min="7947" max="7947" width="3.75" style="179" hidden="1" customWidth="1"/>
    <col min="7948" max="7948" width="35.5" style="179" hidden="1" customWidth="1"/>
    <col min="7949" max="8197" width="9" style="179" hidden="1" customWidth="1"/>
    <col min="8198" max="8198" width="5.625" style="179" hidden="1" customWidth="1"/>
    <col min="8199" max="8199" width="15.625" style="179" hidden="1" customWidth="1"/>
    <col min="8200" max="8200" width="3.5" style="179" hidden="1" customWidth="1"/>
    <col min="8201" max="8201" width="5.5" style="179" hidden="1" customWidth="1"/>
    <col min="8202" max="8202" width="15.625" style="179" hidden="1" customWidth="1"/>
    <col min="8203" max="8203" width="3.75" style="179" hidden="1" customWidth="1"/>
    <col min="8204" max="8204" width="35.5" style="179" hidden="1" customWidth="1"/>
    <col min="8205" max="8453" width="9" style="179" hidden="1" customWidth="1"/>
    <col min="8454" max="8454" width="5.625" style="179" hidden="1" customWidth="1"/>
    <col min="8455" max="8455" width="15.625" style="179" hidden="1" customWidth="1"/>
    <col min="8456" max="8456" width="3.5" style="179" hidden="1" customWidth="1"/>
    <col min="8457" max="8457" width="5.5" style="179" hidden="1" customWidth="1"/>
    <col min="8458" max="8458" width="15.625" style="179" hidden="1" customWidth="1"/>
    <col min="8459" max="8459" width="3.75" style="179" hidden="1" customWidth="1"/>
    <col min="8460" max="8460" width="35.5" style="179" hidden="1" customWidth="1"/>
    <col min="8461" max="8709" width="9" style="179" hidden="1" customWidth="1"/>
    <col min="8710" max="8710" width="5.625" style="179" hidden="1" customWidth="1"/>
    <col min="8711" max="8711" width="15.625" style="179" hidden="1" customWidth="1"/>
    <col min="8712" max="8712" width="3.5" style="179" hidden="1" customWidth="1"/>
    <col min="8713" max="8713" width="5.5" style="179" hidden="1" customWidth="1"/>
    <col min="8714" max="8714" width="15.625" style="179" hidden="1" customWidth="1"/>
    <col min="8715" max="8715" width="3.75" style="179" hidden="1" customWidth="1"/>
    <col min="8716" max="8716" width="35.5" style="179" hidden="1" customWidth="1"/>
    <col min="8717" max="8965" width="9" style="179" hidden="1" customWidth="1"/>
    <col min="8966" max="8966" width="5.625" style="179" hidden="1" customWidth="1"/>
    <col min="8967" max="8967" width="15.625" style="179" hidden="1" customWidth="1"/>
    <col min="8968" max="8968" width="3.5" style="179" hidden="1" customWidth="1"/>
    <col min="8969" max="8969" width="5.5" style="179" hidden="1" customWidth="1"/>
    <col min="8970" max="8970" width="15.625" style="179" hidden="1" customWidth="1"/>
    <col min="8971" max="8971" width="3.75" style="179" hidden="1" customWidth="1"/>
    <col min="8972" max="8972" width="35.5" style="179" hidden="1" customWidth="1"/>
    <col min="8973" max="9221" width="9" style="179" hidden="1" customWidth="1"/>
    <col min="9222" max="9222" width="5.625" style="179" hidden="1" customWidth="1"/>
    <col min="9223" max="9223" width="15.625" style="179" hidden="1" customWidth="1"/>
    <col min="9224" max="9224" width="3.5" style="179" hidden="1" customWidth="1"/>
    <col min="9225" max="9225" width="5.5" style="179" hidden="1" customWidth="1"/>
    <col min="9226" max="9226" width="15.625" style="179" hidden="1" customWidth="1"/>
    <col min="9227" max="9227" width="3.75" style="179" hidden="1" customWidth="1"/>
    <col min="9228" max="9228" width="35.5" style="179" hidden="1" customWidth="1"/>
    <col min="9229" max="9477" width="9" style="179" hidden="1" customWidth="1"/>
    <col min="9478" max="9478" width="5.625" style="179" hidden="1" customWidth="1"/>
    <col min="9479" max="9479" width="15.625" style="179" hidden="1" customWidth="1"/>
    <col min="9480" max="9480" width="3.5" style="179" hidden="1" customWidth="1"/>
    <col min="9481" max="9481" width="5.5" style="179" hidden="1" customWidth="1"/>
    <col min="9482" max="9482" width="15.625" style="179" hidden="1" customWidth="1"/>
    <col min="9483" max="9483" width="3.75" style="179" hidden="1" customWidth="1"/>
    <col min="9484" max="9484" width="35.5" style="179" hidden="1" customWidth="1"/>
    <col min="9485" max="9733" width="9" style="179" hidden="1" customWidth="1"/>
    <col min="9734" max="9734" width="5.625" style="179" hidden="1" customWidth="1"/>
    <col min="9735" max="9735" width="15.625" style="179" hidden="1" customWidth="1"/>
    <col min="9736" max="9736" width="3.5" style="179" hidden="1" customWidth="1"/>
    <col min="9737" max="9737" width="5.5" style="179" hidden="1" customWidth="1"/>
    <col min="9738" max="9738" width="15.625" style="179" hidden="1" customWidth="1"/>
    <col min="9739" max="9739" width="3.75" style="179" hidden="1" customWidth="1"/>
    <col min="9740" max="9740" width="35.5" style="179" hidden="1" customWidth="1"/>
    <col min="9741" max="9989" width="9" style="179" hidden="1" customWidth="1"/>
    <col min="9990" max="9990" width="5.625" style="179" hidden="1" customWidth="1"/>
    <col min="9991" max="9991" width="15.625" style="179" hidden="1" customWidth="1"/>
    <col min="9992" max="9992" width="3.5" style="179" hidden="1" customWidth="1"/>
    <col min="9993" max="9993" width="5.5" style="179" hidden="1" customWidth="1"/>
    <col min="9994" max="9994" width="15.625" style="179" hidden="1" customWidth="1"/>
    <col min="9995" max="9995" width="3.75" style="179" hidden="1" customWidth="1"/>
    <col min="9996" max="9996" width="35.5" style="179" hidden="1" customWidth="1"/>
    <col min="9997" max="10245" width="9" style="179" hidden="1" customWidth="1"/>
    <col min="10246" max="10246" width="5.625" style="179" hidden="1" customWidth="1"/>
    <col min="10247" max="10247" width="15.625" style="179" hidden="1" customWidth="1"/>
    <col min="10248" max="10248" width="3.5" style="179" hidden="1" customWidth="1"/>
    <col min="10249" max="10249" width="5.5" style="179" hidden="1" customWidth="1"/>
    <col min="10250" max="10250" width="15.625" style="179" hidden="1" customWidth="1"/>
    <col min="10251" max="10251" width="3.75" style="179" hidden="1" customWidth="1"/>
    <col min="10252" max="10252" width="35.5" style="179" hidden="1" customWidth="1"/>
    <col min="10253" max="10501" width="9" style="179" hidden="1" customWidth="1"/>
    <col min="10502" max="10502" width="5.625" style="179" hidden="1" customWidth="1"/>
    <col min="10503" max="10503" width="15.625" style="179" hidden="1" customWidth="1"/>
    <col min="10504" max="10504" width="3.5" style="179" hidden="1" customWidth="1"/>
    <col min="10505" max="10505" width="5.5" style="179" hidden="1" customWidth="1"/>
    <col min="10506" max="10506" width="15.625" style="179" hidden="1" customWidth="1"/>
    <col min="10507" max="10507" width="3.75" style="179" hidden="1" customWidth="1"/>
    <col min="10508" max="10508" width="35.5" style="179" hidden="1" customWidth="1"/>
    <col min="10509" max="10757" width="9" style="179" hidden="1" customWidth="1"/>
    <col min="10758" max="10758" width="5.625" style="179" hidden="1" customWidth="1"/>
    <col min="10759" max="10759" width="15.625" style="179" hidden="1" customWidth="1"/>
    <col min="10760" max="10760" width="3.5" style="179" hidden="1" customWidth="1"/>
    <col min="10761" max="10761" width="5.5" style="179" hidden="1" customWidth="1"/>
    <col min="10762" max="10762" width="15.625" style="179" hidden="1" customWidth="1"/>
    <col min="10763" max="10763" width="3.75" style="179" hidden="1" customWidth="1"/>
    <col min="10764" max="10764" width="35.5" style="179" hidden="1" customWidth="1"/>
    <col min="10765" max="11013" width="9" style="179" hidden="1" customWidth="1"/>
    <col min="11014" max="11014" width="5.625" style="179" hidden="1" customWidth="1"/>
    <col min="11015" max="11015" width="15.625" style="179" hidden="1" customWidth="1"/>
    <col min="11016" max="11016" width="3.5" style="179" hidden="1" customWidth="1"/>
    <col min="11017" max="11017" width="5.5" style="179" hidden="1" customWidth="1"/>
    <col min="11018" max="11018" width="15.625" style="179" hidden="1" customWidth="1"/>
    <col min="11019" max="11019" width="3.75" style="179" hidden="1" customWidth="1"/>
    <col min="11020" max="11020" width="35.5" style="179" hidden="1" customWidth="1"/>
    <col min="11021" max="11269" width="9" style="179" hidden="1" customWidth="1"/>
    <col min="11270" max="11270" width="5.625" style="179" hidden="1" customWidth="1"/>
    <col min="11271" max="11271" width="15.625" style="179" hidden="1" customWidth="1"/>
    <col min="11272" max="11272" width="3.5" style="179" hidden="1" customWidth="1"/>
    <col min="11273" max="11273" width="5.5" style="179" hidden="1" customWidth="1"/>
    <col min="11274" max="11274" width="15.625" style="179" hidden="1" customWidth="1"/>
    <col min="11275" max="11275" width="3.75" style="179" hidden="1" customWidth="1"/>
    <col min="11276" max="11276" width="35.5" style="179" hidden="1" customWidth="1"/>
    <col min="11277" max="11525" width="9" style="179" hidden="1" customWidth="1"/>
    <col min="11526" max="11526" width="5.625" style="179" hidden="1" customWidth="1"/>
    <col min="11527" max="11527" width="15.625" style="179" hidden="1" customWidth="1"/>
    <col min="11528" max="11528" width="3.5" style="179" hidden="1" customWidth="1"/>
    <col min="11529" max="11529" width="5.5" style="179" hidden="1" customWidth="1"/>
    <col min="11530" max="11530" width="15.625" style="179" hidden="1" customWidth="1"/>
    <col min="11531" max="11531" width="3.75" style="179" hidden="1" customWidth="1"/>
    <col min="11532" max="11532" width="35.5" style="179" hidden="1" customWidth="1"/>
    <col min="11533" max="11781" width="9" style="179" hidden="1" customWidth="1"/>
    <col min="11782" max="11782" width="5.625" style="179" hidden="1" customWidth="1"/>
    <col min="11783" max="11783" width="15.625" style="179" hidden="1" customWidth="1"/>
    <col min="11784" max="11784" width="3.5" style="179" hidden="1" customWidth="1"/>
    <col min="11785" max="11785" width="5.5" style="179" hidden="1" customWidth="1"/>
    <col min="11786" max="11786" width="15.625" style="179" hidden="1" customWidth="1"/>
    <col min="11787" max="11787" width="3.75" style="179" hidden="1" customWidth="1"/>
    <col min="11788" max="11788" width="35.5" style="179" hidden="1" customWidth="1"/>
    <col min="11789" max="12037" width="9" style="179" hidden="1" customWidth="1"/>
    <col min="12038" max="12038" width="5.625" style="179" hidden="1" customWidth="1"/>
    <col min="12039" max="12039" width="15.625" style="179" hidden="1" customWidth="1"/>
    <col min="12040" max="12040" width="3.5" style="179" hidden="1" customWidth="1"/>
    <col min="12041" max="12041" width="5.5" style="179" hidden="1" customWidth="1"/>
    <col min="12042" max="12042" width="15.625" style="179" hidden="1" customWidth="1"/>
    <col min="12043" max="12043" width="3.75" style="179" hidden="1" customWidth="1"/>
    <col min="12044" max="12044" width="35.5" style="179" hidden="1" customWidth="1"/>
    <col min="12045" max="12293" width="9" style="179" hidden="1" customWidth="1"/>
    <col min="12294" max="12294" width="5.625" style="179" hidden="1" customWidth="1"/>
    <col min="12295" max="12295" width="15.625" style="179" hidden="1" customWidth="1"/>
    <col min="12296" max="12296" width="3.5" style="179" hidden="1" customWidth="1"/>
    <col min="12297" max="12297" width="5.5" style="179" hidden="1" customWidth="1"/>
    <col min="12298" max="12298" width="15.625" style="179" hidden="1" customWidth="1"/>
    <col min="12299" max="12299" width="3.75" style="179" hidden="1" customWidth="1"/>
    <col min="12300" max="12300" width="35.5" style="179" hidden="1" customWidth="1"/>
    <col min="12301" max="12549" width="9" style="179" hidden="1" customWidth="1"/>
    <col min="12550" max="12550" width="5.625" style="179" hidden="1" customWidth="1"/>
    <col min="12551" max="12551" width="15.625" style="179" hidden="1" customWidth="1"/>
    <col min="12552" max="12552" width="3.5" style="179" hidden="1" customWidth="1"/>
    <col min="12553" max="12553" width="5.5" style="179" hidden="1" customWidth="1"/>
    <col min="12554" max="12554" width="15.625" style="179" hidden="1" customWidth="1"/>
    <col min="12555" max="12555" width="3.75" style="179" hidden="1" customWidth="1"/>
    <col min="12556" max="12556" width="35.5" style="179" hidden="1" customWidth="1"/>
    <col min="12557" max="12805" width="9" style="179" hidden="1" customWidth="1"/>
    <col min="12806" max="12806" width="5.625" style="179" hidden="1" customWidth="1"/>
    <col min="12807" max="12807" width="15.625" style="179" hidden="1" customWidth="1"/>
    <col min="12808" max="12808" width="3.5" style="179" hidden="1" customWidth="1"/>
    <col min="12809" max="12809" width="5.5" style="179" hidden="1" customWidth="1"/>
    <col min="12810" max="12810" width="15.625" style="179" hidden="1" customWidth="1"/>
    <col min="12811" max="12811" width="3.75" style="179" hidden="1" customWidth="1"/>
    <col min="12812" max="12812" width="35.5" style="179" hidden="1" customWidth="1"/>
    <col min="12813" max="13061" width="9" style="179" hidden="1" customWidth="1"/>
    <col min="13062" max="13062" width="5.625" style="179" hidden="1" customWidth="1"/>
    <col min="13063" max="13063" width="15.625" style="179" hidden="1" customWidth="1"/>
    <col min="13064" max="13064" width="3.5" style="179" hidden="1" customWidth="1"/>
    <col min="13065" max="13065" width="5.5" style="179" hidden="1" customWidth="1"/>
    <col min="13066" max="13066" width="15.625" style="179" hidden="1" customWidth="1"/>
    <col min="13067" max="13067" width="3.75" style="179" hidden="1" customWidth="1"/>
    <col min="13068" max="13068" width="35.5" style="179" hidden="1" customWidth="1"/>
    <col min="13069" max="13317" width="9" style="179" hidden="1" customWidth="1"/>
    <col min="13318" max="13318" width="5.625" style="179" hidden="1" customWidth="1"/>
    <col min="13319" max="13319" width="15.625" style="179" hidden="1" customWidth="1"/>
    <col min="13320" max="13320" width="3.5" style="179" hidden="1" customWidth="1"/>
    <col min="13321" max="13321" width="5.5" style="179" hidden="1" customWidth="1"/>
    <col min="13322" max="13322" width="15.625" style="179" hidden="1" customWidth="1"/>
    <col min="13323" max="13323" width="3.75" style="179" hidden="1" customWidth="1"/>
    <col min="13324" max="13324" width="35.5" style="179" hidden="1" customWidth="1"/>
    <col min="13325" max="13573" width="9" style="179" hidden="1" customWidth="1"/>
    <col min="13574" max="13574" width="5.625" style="179" hidden="1" customWidth="1"/>
    <col min="13575" max="13575" width="15.625" style="179" hidden="1" customWidth="1"/>
    <col min="13576" max="13576" width="3.5" style="179" hidden="1" customWidth="1"/>
    <col min="13577" max="13577" width="5.5" style="179" hidden="1" customWidth="1"/>
    <col min="13578" max="13578" width="15.625" style="179" hidden="1" customWidth="1"/>
    <col min="13579" max="13579" width="3.75" style="179" hidden="1" customWidth="1"/>
    <col min="13580" max="13580" width="35.5" style="179" hidden="1" customWidth="1"/>
    <col min="13581" max="13829" width="9" style="179" hidden="1" customWidth="1"/>
    <col min="13830" max="13830" width="5.625" style="179" hidden="1" customWidth="1"/>
    <col min="13831" max="13831" width="15.625" style="179" hidden="1" customWidth="1"/>
    <col min="13832" max="13832" width="3.5" style="179" hidden="1" customWidth="1"/>
    <col min="13833" max="13833" width="5.5" style="179" hidden="1" customWidth="1"/>
    <col min="13834" max="13834" width="15.625" style="179" hidden="1" customWidth="1"/>
    <col min="13835" max="13835" width="3.75" style="179" hidden="1" customWidth="1"/>
    <col min="13836" max="13836" width="35.5" style="179" hidden="1" customWidth="1"/>
    <col min="13837" max="14085" width="9" style="179" hidden="1" customWidth="1"/>
    <col min="14086" max="14086" width="5.625" style="179" hidden="1" customWidth="1"/>
    <col min="14087" max="14087" width="15.625" style="179" hidden="1" customWidth="1"/>
    <col min="14088" max="14088" width="3.5" style="179" hidden="1" customWidth="1"/>
    <col min="14089" max="14089" width="5.5" style="179" hidden="1" customWidth="1"/>
    <col min="14090" max="14090" width="15.625" style="179" hidden="1" customWidth="1"/>
    <col min="14091" max="14091" width="3.75" style="179" hidden="1" customWidth="1"/>
    <col min="14092" max="14092" width="35.5" style="179" hidden="1" customWidth="1"/>
    <col min="14093" max="14341" width="9" style="179" hidden="1" customWidth="1"/>
    <col min="14342" max="14342" width="5.625" style="179" hidden="1" customWidth="1"/>
    <col min="14343" max="14343" width="15.625" style="179" hidden="1" customWidth="1"/>
    <col min="14344" max="14344" width="3.5" style="179" hidden="1" customWidth="1"/>
    <col min="14345" max="14345" width="5.5" style="179" hidden="1" customWidth="1"/>
    <col min="14346" max="14346" width="15.625" style="179" hidden="1" customWidth="1"/>
    <col min="14347" max="14347" width="3.75" style="179" hidden="1" customWidth="1"/>
    <col min="14348" max="14348" width="35.5" style="179" hidden="1" customWidth="1"/>
    <col min="14349" max="14597" width="9" style="179" hidden="1" customWidth="1"/>
    <col min="14598" max="14598" width="5.625" style="179" hidden="1" customWidth="1"/>
    <col min="14599" max="14599" width="15.625" style="179" hidden="1" customWidth="1"/>
    <col min="14600" max="14600" width="3.5" style="179" hidden="1" customWidth="1"/>
    <col min="14601" max="14601" width="5.5" style="179" hidden="1" customWidth="1"/>
    <col min="14602" max="14602" width="15.625" style="179" hidden="1" customWidth="1"/>
    <col min="14603" max="14603" width="3.75" style="179" hidden="1" customWidth="1"/>
    <col min="14604" max="14604" width="35.5" style="179" hidden="1" customWidth="1"/>
    <col min="14605" max="14853" width="9" style="179" hidden="1" customWidth="1"/>
    <col min="14854" max="14854" width="5.625" style="179" hidden="1" customWidth="1"/>
    <col min="14855" max="14855" width="15.625" style="179" hidden="1" customWidth="1"/>
    <col min="14856" max="14856" width="3.5" style="179" hidden="1" customWidth="1"/>
    <col min="14857" max="14857" width="5.5" style="179" hidden="1" customWidth="1"/>
    <col min="14858" max="14858" width="15.625" style="179" hidden="1" customWidth="1"/>
    <col min="14859" max="14859" width="3.75" style="179" hidden="1" customWidth="1"/>
    <col min="14860" max="14860" width="35.5" style="179" hidden="1" customWidth="1"/>
    <col min="14861" max="15109" width="9" style="179" hidden="1" customWidth="1"/>
    <col min="15110" max="15110" width="5.625" style="179" hidden="1" customWidth="1"/>
    <col min="15111" max="15111" width="15.625" style="179" hidden="1" customWidth="1"/>
    <col min="15112" max="15112" width="3.5" style="179" hidden="1" customWidth="1"/>
    <col min="15113" max="15113" width="5.5" style="179" hidden="1" customWidth="1"/>
    <col min="15114" max="15114" width="15.625" style="179" hidden="1" customWidth="1"/>
    <col min="15115" max="15115" width="3.75" style="179" hidden="1" customWidth="1"/>
    <col min="15116" max="15116" width="35.5" style="179" hidden="1" customWidth="1"/>
    <col min="15117" max="15365" width="9" style="179" hidden="1" customWidth="1"/>
    <col min="15366" max="15366" width="5.625" style="179" hidden="1" customWidth="1"/>
    <col min="15367" max="15367" width="15.625" style="179" hidden="1" customWidth="1"/>
    <col min="15368" max="15368" width="3.5" style="179" hidden="1" customWidth="1"/>
    <col min="15369" max="15369" width="5.5" style="179" hidden="1" customWidth="1"/>
    <col min="15370" max="15370" width="15.625" style="179" hidden="1" customWidth="1"/>
    <col min="15371" max="15371" width="3.75" style="179" hidden="1" customWidth="1"/>
    <col min="15372" max="15372" width="35.5" style="179" hidden="1" customWidth="1"/>
    <col min="15373" max="15621" width="9" style="179" hidden="1" customWidth="1"/>
    <col min="15622" max="15622" width="5.625" style="179" hidden="1" customWidth="1"/>
    <col min="15623" max="15623" width="15.625" style="179" hidden="1" customWidth="1"/>
    <col min="15624" max="15624" width="3.5" style="179" hidden="1" customWidth="1"/>
    <col min="15625" max="15625" width="5.5" style="179" hidden="1" customWidth="1"/>
    <col min="15626" max="15626" width="15.625" style="179" hidden="1" customWidth="1"/>
    <col min="15627" max="15627" width="3.75" style="179" hidden="1" customWidth="1"/>
    <col min="15628" max="15628" width="35.5" style="179" hidden="1" customWidth="1"/>
    <col min="15629" max="15877" width="9" style="179" hidden="1" customWidth="1"/>
    <col min="15878" max="15878" width="5.625" style="179" hidden="1" customWidth="1"/>
    <col min="15879" max="15879" width="15.625" style="179" hidden="1" customWidth="1"/>
    <col min="15880" max="15880" width="3.5" style="179" hidden="1" customWidth="1"/>
    <col min="15881" max="15881" width="5.5" style="179" hidden="1" customWidth="1"/>
    <col min="15882" max="15882" width="15.625" style="179" hidden="1" customWidth="1"/>
    <col min="15883" max="15883" width="3.75" style="179" hidden="1" customWidth="1"/>
    <col min="15884" max="15884" width="35.5" style="179" hidden="1" customWidth="1"/>
    <col min="15885" max="16133" width="9" style="179" hidden="1" customWidth="1"/>
    <col min="16134" max="16134" width="5.625" style="179" hidden="1" customWidth="1"/>
    <col min="16135" max="16135" width="15.625" style="179" hidden="1" customWidth="1"/>
    <col min="16136" max="16136" width="3.5" style="179" hidden="1" customWidth="1"/>
    <col min="16137" max="16137" width="5.5" style="179" hidden="1" customWidth="1"/>
    <col min="16138" max="16138" width="15.625" style="179" hidden="1" customWidth="1"/>
    <col min="16139" max="16139" width="3.75" style="179" hidden="1" customWidth="1"/>
    <col min="16140" max="16140" width="35.5" style="179" hidden="1" customWidth="1"/>
    <col min="16141" max="16384" width="9" style="179" hidden="1" customWidth="1"/>
  </cols>
  <sheetData>
    <row r="1" spans="1:14" ht="54.75" customHeight="1" x14ac:dyDescent="0.15">
      <c r="A1" s="512" t="s">
        <v>202</v>
      </c>
      <c r="B1" s="512"/>
      <c r="C1" s="512"/>
      <c r="D1" s="512"/>
      <c r="E1" s="512"/>
      <c r="F1" s="512"/>
      <c r="G1" s="512"/>
      <c r="H1" s="512"/>
      <c r="I1" s="512"/>
      <c r="J1" s="512"/>
      <c r="K1" s="512"/>
      <c r="L1" s="512"/>
      <c r="M1" s="512"/>
      <c r="N1" s="512"/>
    </row>
    <row r="2" spans="1:14" ht="14.25" x14ac:dyDescent="0.15">
      <c r="A2" s="180"/>
      <c r="M2" s="182"/>
      <c r="N2" s="182"/>
    </row>
    <row r="3" spans="1:14" ht="30" customHeight="1" x14ac:dyDescent="0.15">
      <c r="A3" s="513" t="s">
        <v>155</v>
      </c>
      <c r="B3" s="514"/>
      <c r="C3" s="514"/>
      <c r="D3" s="514"/>
      <c r="E3" s="514"/>
      <c r="F3" s="514"/>
      <c r="G3" s="514"/>
      <c r="H3" s="514"/>
      <c r="I3" s="514"/>
      <c r="J3" s="514"/>
      <c r="K3" s="183"/>
      <c r="L3" s="183"/>
      <c r="M3" s="182"/>
      <c r="N3" s="182"/>
    </row>
    <row r="4" spans="1:14" ht="30" customHeight="1" x14ac:dyDescent="0.15">
      <c r="A4" s="181"/>
      <c r="M4" s="182"/>
      <c r="N4" s="182"/>
    </row>
    <row r="5" spans="1:14" s="180" customFormat="1" ht="30" customHeight="1" x14ac:dyDescent="0.15">
      <c r="F5" s="186" t="s">
        <v>51</v>
      </c>
      <c r="G5" s="186"/>
      <c r="H5" s="187"/>
      <c r="I5" s="515" t="str">
        <f>IF(①報告書!O17="","",①報告書!O17)</f>
        <v/>
      </c>
      <c r="J5" s="516"/>
      <c r="K5" s="198"/>
      <c r="L5" s="198"/>
      <c r="M5" s="210"/>
      <c r="N5" s="210"/>
    </row>
    <row r="6" spans="1:14" s="180" customFormat="1" ht="30" customHeight="1" x14ac:dyDescent="0.15">
      <c r="A6" s="180" t="str">
        <f>IF(①報告書!C2="","【　　　　　　年度収支　】","【　令和"&amp;DBCS(①報告書!C2)&amp;"年度収支　】")</f>
        <v>【　令和７年度収支　】</v>
      </c>
      <c r="M6" s="210"/>
      <c r="N6" s="210"/>
    </row>
    <row r="7" spans="1:14" s="180" customFormat="1" ht="30" customHeight="1" x14ac:dyDescent="0.15">
      <c r="A7" s="552" t="s">
        <v>156</v>
      </c>
      <c r="B7" s="553">
        <f>④収支決算書!F34</f>
        <v>0</v>
      </c>
      <c r="C7" s="555" t="s">
        <v>31</v>
      </c>
      <c r="D7" s="552" t="s">
        <v>157</v>
      </c>
      <c r="E7" s="552" t="s">
        <v>17</v>
      </c>
      <c r="F7" s="553">
        <f>④収支決算書!J34</f>
        <v>0</v>
      </c>
      <c r="G7" s="555" t="s">
        <v>31</v>
      </c>
      <c r="H7" s="552" t="s">
        <v>158</v>
      </c>
      <c r="I7" s="188" t="str">
        <f>IF(①報告書!C2="","　　　　　年度繰越金","令和"&amp;DBCS(①報告書!C2)&amp;"年度繰越金")</f>
        <v>令和７年度繰越金</v>
      </c>
      <c r="J7" s="190">
        <f>④収支決算書!F38</f>
        <v>0</v>
      </c>
      <c r="K7" s="199" t="s">
        <v>31</v>
      </c>
      <c r="L7" s="207"/>
      <c r="M7" s="209"/>
      <c r="N7" s="210"/>
    </row>
    <row r="8" spans="1:14" s="180" customFormat="1" ht="30" customHeight="1" x14ac:dyDescent="0.15">
      <c r="A8" s="552"/>
      <c r="B8" s="554"/>
      <c r="C8" s="556"/>
      <c r="D8" s="552"/>
      <c r="E8" s="552"/>
      <c r="F8" s="554"/>
      <c r="G8" s="556"/>
      <c r="H8" s="552"/>
      <c r="I8" s="189" t="s">
        <v>190</v>
      </c>
      <c r="J8" s="184">
        <f>④収支決算書!J38</f>
        <v>0</v>
      </c>
      <c r="K8" s="200" t="s">
        <v>31</v>
      </c>
      <c r="M8" s="210"/>
      <c r="N8" s="210"/>
    </row>
    <row r="9" spans="1:14" s="180" customFormat="1" ht="30" customHeight="1" x14ac:dyDescent="0.15">
      <c r="M9" s="210"/>
      <c r="N9" s="210"/>
    </row>
    <row r="10" spans="1:14" s="180" customFormat="1" ht="30" customHeight="1" x14ac:dyDescent="0.15">
      <c r="A10" s="180" t="s">
        <v>159</v>
      </c>
      <c r="M10" s="210"/>
      <c r="N10" s="210"/>
    </row>
    <row r="11" spans="1:14" s="180" customFormat="1" ht="30" customHeight="1" x14ac:dyDescent="0.15">
      <c r="B11" s="517" t="s">
        <v>160</v>
      </c>
      <c r="C11" s="518"/>
      <c r="D11" s="518"/>
      <c r="E11" s="518"/>
      <c r="F11" s="518"/>
      <c r="G11" s="518"/>
      <c r="H11" s="518"/>
      <c r="I11" s="519"/>
      <c r="J11" s="520" t="s">
        <v>161</v>
      </c>
      <c r="K11" s="521"/>
      <c r="L11" s="208"/>
      <c r="M11" s="210"/>
      <c r="N11" s="210"/>
    </row>
    <row r="12" spans="1:14" s="180" customFormat="1" ht="30" customHeight="1" x14ac:dyDescent="0.15">
      <c r="B12" s="522"/>
      <c r="C12" s="523"/>
      <c r="D12" s="523"/>
      <c r="E12" s="523"/>
      <c r="F12" s="523"/>
      <c r="G12" s="523"/>
      <c r="H12" s="523"/>
      <c r="I12" s="524"/>
      <c r="J12" s="192"/>
      <c r="K12" s="201" t="s">
        <v>31</v>
      </c>
      <c r="L12" s="207"/>
      <c r="M12" s="210"/>
      <c r="N12" s="210"/>
    </row>
    <row r="13" spans="1:14" s="180" customFormat="1" ht="30" customHeight="1" x14ac:dyDescent="0.15">
      <c r="B13" s="525"/>
      <c r="C13" s="526"/>
      <c r="D13" s="526"/>
      <c r="E13" s="526"/>
      <c r="F13" s="526"/>
      <c r="G13" s="526"/>
      <c r="H13" s="526"/>
      <c r="I13" s="527"/>
      <c r="J13" s="193"/>
      <c r="K13" s="202" t="s">
        <v>31</v>
      </c>
      <c r="L13" s="207"/>
      <c r="M13" s="210"/>
      <c r="N13" s="210"/>
    </row>
    <row r="14" spans="1:14" s="180" customFormat="1" ht="30" customHeight="1" x14ac:dyDescent="0.15">
      <c r="B14" s="525"/>
      <c r="C14" s="526"/>
      <c r="D14" s="526"/>
      <c r="E14" s="526"/>
      <c r="F14" s="526"/>
      <c r="G14" s="526"/>
      <c r="H14" s="526"/>
      <c r="I14" s="527"/>
      <c r="J14" s="193"/>
      <c r="K14" s="202" t="s">
        <v>31</v>
      </c>
      <c r="L14" s="207"/>
      <c r="M14" s="210"/>
      <c r="N14" s="210"/>
    </row>
    <row r="15" spans="1:14" s="180" customFormat="1" ht="30" customHeight="1" x14ac:dyDescent="0.15">
      <c r="B15" s="525"/>
      <c r="C15" s="526"/>
      <c r="D15" s="526"/>
      <c r="E15" s="526"/>
      <c r="F15" s="526"/>
      <c r="G15" s="526"/>
      <c r="H15" s="526"/>
      <c r="I15" s="527"/>
      <c r="J15" s="193"/>
      <c r="K15" s="202" t="s">
        <v>31</v>
      </c>
      <c r="L15" s="207"/>
      <c r="M15" s="210"/>
      <c r="N15" s="210"/>
    </row>
    <row r="16" spans="1:14" s="180" customFormat="1" ht="30" customHeight="1" x14ac:dyDescent="0.15">
      <c r="B16" s="528"/>
      <c r="C16" s="529"/>
      <c r="D16" s="529"/>
      <c r="E16" s="529"/>
      <c r="F16" s="529"/>
      <c r="G16" s="529"/>
      <c r="H16" s="529"/>
      <c r="I16" s="530"/>
      <c r="J16" s="194"/>
      <c r="K16" s="203" t="s">
        <v>31</v>
      </c>
      <c r="L16" s="207"/>
      <c r="M16" s="210"/>
      <c r="N16" s="210"/>
    </row>
    <row r="17" spans="1:14" s="180" customFormat="1" ht="30" customHeight="1" x14ac:dyDescent="0.15">
      <c r="B17" s="531" t="s">
        <v>111</v>
      </c>
      <c r="C17" s="532"/>
      <c r="D17" s="532"/>
      <c r="E17" s="532"/>
      <c r="F17" s="532"/>
      <c r="G17" s="532"/>
      <c r="H17" s="532"/>
      <c r="I17" s="533"/>
      <c r="J17" s="195">
        <f>SUM(J12:J16)</f>
        <v>0</v>
      </c>
      <c r="K17" s="204" t="s">
        <v>31</v>
      </c>
      <c r="L17" s="207"/>
      <c r="M17" s="210"/>
      <c r="N17" s="210"/>
    </row>
    <row r="18" spans="1:14" s="180" customFormat="1" ht="30" customHeight="1" x14ac:dyDescent="0.15">
      <c r="B18" s="534" t="s">
        <v>154</v>
      </c>
      <c r="C18" s="535"/>
      <c r="D18" s="535"/>
      <c r="E18" s="535"/>
      <c r="F18" s="535"/>
      <c r="G18" s="535"/>
      <c r="H18" s="535"/>
      <c r="I18" s="536"/>
      <c r="J18" s="191" t="s">
        <v>163</v>
      </c>
      <c r="K18" s="205"/>
      <c r="L18" s="208"/>
      <c r="M18" s="210"/>
      <c r="N18" s="210"/>
    </row>
    <row r="19" spans="1:14" s="180" customFormat="1" ht="30" customHeight="1" x14ac:dyDescent="0.15">
      <c r="B19" s="537"/>
      <c r="C19" s="538"/>
      <c r="D19" s="538"/>
      <c r="E19" s="538"/>
      <c r="F19" s="538"/>
      <c r="G19" s="538"/>
      <c r="H19" s="538"/>
      <c r="I19" s="539"/>
      <c r="J19" s="196"/>
      <c r="K19" s="201" t="s">
        <v>31</v>
      </c>
      <c r="L19" s="207"/>
      <c r="M19" s="210"/>
      <c r="N19" s="210"/>
    </row>
    <row r="20" spans="1:14" s="180" customFormat="1" ht="30" customHeight="1" x14ac:dyDescent="0.15">
      <c r="B20" s="540"/>
      <c r="C20" s="541"/>
      <c r="D20" s="541"/>
      <c r="E20" s="541"/>
      <c r="F20" s="541"/>
      <c r="G20" s="541"/>
      <c r="H20" s="541"/>
      <c r="I20" s="542"/>
      <c r="J20" s="193"/>
      <c r="K20" s="202" t="s">
        <v>31</v>
      </c>
      <c r="L20" s="207"/>
      <c r="M20" s="210"/>
      <c r="N20" s="210"/>
    </row>
    <row r="21" spans="1:14" s="180" customFormat="1" ht="30" customHeight="1" x14ac:dyDescent="0.15">
      <c r="B21" s="543"/>
      <c r="C21" s="544"/>
      <c r="D21" s="544"/>
      <c r="E21" s="544"/>
      <c r="F21" s="544"/>
      <c r="G21" s="544"/>
      <c r="H21" s="544"/>
      <c r="I21" s="545"/>
      <c r="J21" s="194"/>
      <c r="K21" s="203" t="s">
        <v>31</v>
      </c>
      <c r="L21" s="207"/>
      <c r="M21" s="210"/>
      <c r="N21" s="210"/>
    </row>
    <row r="22" spans="1:14" s="180" customFormat="1" ht="30" customHeight="1" x14ac:dyDescent="0.15">
      <c r="B22" s="531" t="s">
        <v>166</v>
      </c>
      <c r="C22" s="532"/>
      <c r="D22" s="532"/>
      <c r="E22" s="532"/>
      <c r="F22" s="532"/>
      <c r="G22" s="532"/>
      <c r="H22" s="532"/>
      <c r="I22" s="533"/>
      <c r="J22" s="195">
        <f>SUM(J19:J21)</f>
        <v>0</v>
      </c>
      <c r="K22" s="204" t="s">
        <v>31</v>
      </c>
      <c r="L22" s="207"/>
      <c r="M22" s="557" t="str">
        <f>IF(J24=0,"",IF(J24&lt;0,"使途未定額欄は赤字にならないよう予定金額，積立金を入力してください。","使途未定額が発生しています。補助金の返還の対象となります。"))</f>
        <v/>
      </c>
      <c r="N22" s="557"/>
    </row>
    <row r="23" spans="1:14" s="180" customFormat="1" ht="30" customHeight="1" x14ac:dyDescent="0.15">
      <c r="B23" s="546" t="str">
        <f>IF(①報告書!C2="","　　　　　　年度繰越金（③）","令和"&amp;DBCS(①報告書!C2)&amp;"年度繰越金（③）")</f>
        <v>令和７年度繰越金（③）</v>
      </c>
      <c r="C23" s="547"/>
      <c r="D23" s="547"/>
      <c r="E23" s="547"/>
      <c r="F23" s="547"/>
      <c r="G23" s="547"/>
      <c r="H23" s="547"/>
      <c r="I23" s="548"/>
      <c r="J23" s="197">
        <f>J7</f>
        <v>0</v>
      </c>
      <c r="K23" s="206" t="s">
        <v>31</v>
      </c>
      <c r="L23" s="207"/>
      <c r="M23" s="557"/>
      <c r="N23" s="557"/>
    </row>
    <row r="24" spans="1:14" s="180" customFormat="1" ht="30" customHeight="1" x14ac:dyDescent="0.15">
      <c r="B24" s="549" t="s">
        <v>164</v>
      </c>
      <c r="C24" s="550"/>
      <c r="D24" s="550"/>
      <c r="E24" s="550"/>
      <c r="F24" s="550"/>
      <c r="G24" s="550"/>
      <c r="H24" s="550"/>
      <c r="I24" s="551"/>
      <c r="J24" s="195">
        <f>IF(J7="円","円",J23-J17-J22)</f>
        <v>0</v>
      </c>
      <c r="K24" s="206" t="s">
        <v>31</v>
      </c>
      <c r="L24" s="207"/>
      <c r="M24" s="557"/>
      <c r="N24" s="557"/>
    </row>
    <row r="25" spans="1:14" s="180" customFormat="1" ht="9.75" customHeight="1" x14ac:dyDescent="0.15">
      <c r="M25" s="210"/>
      <c r="N25" s="210"/>
    </row>
    <row r="26" spans="1:14" s="180" customFormat="1" ht="20.25" customHeight="1" x14ac:dyDescent="0.15">
      <c r="B26" s="180" t="s">
        <v>165</v>
      </c>
      <c r="M26" s="210"/>
      <c r="N26" s="210"/>
    </row>
    <row r="27" spans="1:14" s="180" customFormat="1" ht="20.25" customHeight="1" x14ac:dyDescent="0.15">
      <c r="B27" s="180" t="s">
        <v>9</v>
      </c>
      <c r="M27" s="210"/>
      <c r="N27" s="210"/>
    </row>
    <row r="28" spans="1:14" s="180" customFormat="1" ht="20.25" customHeight="1" x14ac:dyDescent="0.15">
      <c r="B28" s="180" t="s">
        <v>167</v>
      </c>
      <c r="M28" s="210"/>
      <c r="N28" s="210"/>
    </row>
    <row r="29" spans="1:14" s="180" customFormat="1" ht="20.25" customHeight="1" x14ac:dyDescent="0.15">
      <c r="B29" s="180" t="s">
        <v>36</v>
      </c>
      <c r="M29" s="210"/>
      <c r="N29" s="210"/>
    </row>
    <row r="30" spans="1:14" ht="20.25" customHeight="1" x14ac:dyDescent="0.15">
      <c r="B30" s="180" t="s">
        <v>168</v>
      </c>
      <c r="C30" s="180"/>
      <c r="M30" s="182"/>
      <c r="N30" s="182"/>
    </row>
    <row r="31" spans="1:14" ht="20.25" customHeight="1" x14ac:dyDescent="0.15">
      <c r="A31" s="182"/>
      <c r="B31" s="185"/>
      <c r="C31" s="185"/>
      <c r="D31" s="182"/>
      <c r="E31" s="182"/>
      <c r="F31" s="182"/>
      <c r="G31" s="182"/>
      <c r="H31" s="182"/>
      <c r="I31" s="182"/>
      <c r="J31" s="182"/>
      <c r="K31" s="182"/>
      <c r="L31" s="182"/>
      <c r="M31" s="182"/>
      <c r="N31" s="182"/>
    </row>
    <row r="32" spans="1:14" ht="20.25" customHeight="1" x14ac:dyDescent="0.15">
      <c r="A32" s="182"/>
      <c r="B32" s="182"/>
      <c r="C32" s="182"/>
      <c r="D32" s="182"/>
      <c r="E32" s="182"/>
      <c r="F32" s="182"/>
      <c r="G32" s="182"/>
      <c r="H32" s="182"/>
      <c r="I32" s="182"/>
      <c r="J32" s="182"/>
      <c r="K32" s="182"/>
      <c r="L32" s="182"/>
      <c r="M32" s="182"/>
      <c r="N32" s="182"/>
    </row>
  </sheetData>
  <sheetProtection sheet="1" objects="1" scenarios="1"/>
  <mergeCells count="27">
    <mergeCell ref="M22:N24"/>
    <mergeCell ref="B22:I22"/>
    <mergeCell ref="B23:I23"/>
    <mergeCell ref="B24:I24"/>
    <mergeCell ref="A7:A8"/>
    <mergeCell ref="B7:B8"/>
    <mergeCell ref="C7:C8"/>
    <mergeCell ref="D7:D8"/>
    <mergeCell ref="E7:E8"/>
    <mergeCell ref="F7:F8"/>
    <mergeCell ref="G7:G8"/>
    <mergeCell ref="H7:H8"/>
    <mergeCell ref="B17:I17"/>
    <mergeCell ref="B18:I18"/>
    <mergeCell ref="B19:I19"/>
    <mergeCell ref="B20:I20"/>
    <mergeCell ref="B21:I21"/>
    <mergeCell ref="B12:I12"/>
    <mergeCell ref="B13:I13"/>
    <mergeCell ref="B14:I14"/>
    <mergeCell ref="B15:I15"/>
    <mergeCell ref="B16:I16"/>
    <mergeCell ref="A1:N1"/>
    <mergeCell ref="A3:J3"/>
    <mergeCell ref="I5:J5"/>
    <mergeCell ref="B11:I11"/>
    <mergeCell ref="J11:K11"/>
  </mergeCells>
  <phoneticPr fontId="2"/>
  <conditionalFormatting sqref="J24">
    <cfRule type="expression" dxfId="3" priority="1">
      <formula>$J$24&lt;0</formula>
    </cfRule>
    <cfRule type="expression" dxfId="2" priority="2">
      <formula>$J$24&gt;0</formula>
    </cfRule>
  </conditionalFormatting>
  <pageMargins left="0.74803149606299213" right="0.23622047244094488" top="0.74803149606299213" bottom="0.98425196850393681" header="0.51181102362204722" footer="0.51181102362204722"/>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WWB48"/>
  <sheetViews>
    <sheetView showGridLines="0" showRowColHeaders="0" topLeftCell="A5" zoomScale="115" zoomScaleNormal="115" zoomScaleSheetLayoutView="115" workbookViewId="0">
      <selection activeCell="J15" sqref="J15"/>
    </sheetView>
  </sheetViews>
  <sheetFormatPr defaultColWidth="0" defaultRowHeight="13.5" zeroHeight="1" x14ac:dyDescent="0.15"/>
  <cols>
    <col min="1" max="1" width="6.5" style="211" customWidth="1"/>
    <col min="2" max="2" width="8.125" style="211" customWidth="1"/>
    <col min="3" max="20" width="3.875" style="211" customWidth="1"/>
    <col min="21" max="21" width="4" style="211" customWidth="1"/>
    <col min="22" max="256" width="9" style="211" hidden="1" customWidth="1"/>
    <col min="257" max="257" width="6.5" style="211" hidden="1" customWidth="1"/>
    <col min="258" max="258" width="8.125" style="211" hidden="1" customWidth="1"/>
    <col min="259" max="276" width="3.875" style="211" hidden="1" customWidth="1"/>
    <col min="277" max="512" width="9" style="211" hidden="1" customWidth="1"/>
    <col min="513" max="513" width="6.5" style="211" hidden="1" customWidth="1"/>
    <col min="514" max="514" width="8.125" style="211" hidden="1" customWidth="1"/>
    <col min="515" max="532" width="3.875" style="211" hidden="1" customWidth="1"/>
    <col min="533" max="768" width="9" style="211" hidden="1" customWidth="1"/>
    <col min="769" max="769" width="6.5" style="211" hidden="1" customWidth="1"/>
    <col min="770" max="770" width="8.125" style="211" hidden="1" customWidth="1"/>
    <col min="771" max="788" width="3.875" style="211" hidden="1" customWidth="1"/>
    <col min="789" max="1024" width="9" style="211" hidden="1" customWidth="1"/>
    <col min="1025" max="1025" width="6.5" style="211" hidden="1" customWidth="1"/>
    <col min="1026" max="1026" width="8.125" style="211" hidden="1" customWidth="1"/>
    <col min="1027" max="1044" width="3.875" style="211" hidden="1" customWidth="1"/>
    <col min="1045" max="1280" width="9" style="211" hidden="1" customWidth="1"/>
    <col min="1281" max="1281" width="6.5" style="211" hidden="1" customWidth="1"/>
    <col min="1282" max="1282" width="8.125" style="211" hidden="1" customWidth="1"/>
    <col min="1283" max="1300" width="3.875" style="211" hidden="1" customWidth="1"/>
    <col min="1301" max="1536" width="9" style="211" hidden="1" customWidth="1"/>
    <col min="1537" max="1537" width="6.5" style="211" hidden="1" customWidth="1"/>
    <col min="1538" max="1538" width="8.125" style="211" hidden="1" customWidth="1"/>
    <col min="1539" max="1556" width="3.875" style="211" hidden="1" customWidth="1"/>
    <col min="1557" max="1792" width="9" style="211" hidden="1" customWidth="1"/>
    <col min="1793" max="1793" width="6.5" style="211" hidden="1" customWidth="1"/>
    <col min="1794" max="1794" width="8.125" style="211" hidden="1" customWidth="1"/>
    <col min="1795" max="1812" width="3.875" style="211" hidden="1" customWidth="1"/>
    <col min="1813" max="2048" width="9" style="211" hidden="1" customWidth="1"/>
    <col min="2049" max="2049" width="6.5" style="211" hidden="1" customWidth="1"/>
    <col min="2050" max="2050" width="8.125" style="211" hidden="1" customWidth="1"/>
    <col min="2051" max="2068" width="3.875" style="211" hidden="1" customWidth="1"/>
    <col min="2069" max="2304" width="9" style="211" hidden="1" customWidth="1"/>
    <col min="2305" max="2305" width="6.5" style="211" hidden="1" customWidth="1"/>
    <col min="2306" max="2306" width="8.125" style="211" hidden="1" customWidth="1"/>
    <col min="2307" max="2324" width="3.875" style="211" hidden="1" customWidth="1"/>
    <col min="2325" max="2560" width="9" style="211" hidden="1" customWidth="1"/>
    <col min="2561" max="2561" width="6.5" style="211" hidden="1" customWidth="1"/>
    <col min="2562" max="2562" width="8.125" style="211" hidden="1" customWidth="1"/>
    <col min="2563" max="2580" width="3.875" style="211" hidden="1" customWidth="1"/>
    <col min="2581" max="2816" width="9" style="211" hidden="1" customWidth="1"/>
    <col min="2817" max="2817" width="6.5" style="211" hidden="1" customWidth="1"/>
    <col min="2818" max="2818" width="8.125" style="211" hidden="1" customWidth="1"/>
    <col min="2819" max="2836" width="3.875" style="211" hidden="1" customWidth="1"/>
    <col min="2837" max="3072" width="9" style="211" hidden="1" customWidth="1"/>
    <col min="3073" max="3073" width="6.5" style="211" hidden="1" customWidth="1"/>
    <col min="3074" max="3074" width="8.125" style="211" hidden="1" customWidth="1"/>
    <col min="3075" max="3092" width="3.875" style="211" hidden="1" customWidth="1"/>
    <col min="3093" max="3328" width="9" style="211" hidden="1" customWidth="1"/>
    <col min="3329" max="3329" width="6.5" style="211" hidden="1" customWidth="1"/>
    <col min="3330" max="3330" width="8.125" style="211" hidden="1" customWidth="1"/>
    <col min="3331" max="3348" width="3.875" style="211" hidden="1" customWidth="1"/>
    <col min="3349" max="3584" width="9" style="211" hidden="1" customWidth="1"/>
    <col min="3585" max="3585" width="6.5" style="211" hidden="1" customWidth="1"/>
    <col min="3586" max="3586" width="8.125" style="211" hidden="1" customWidth="1"/>
    <col min="3587" max="3604" width="3.875" style="211" hidden="1" customWidth="1"/>
    <col min="3605" max="3840" width="9" style="211" hidden="1" customWidth="1"/>
    <col min="3841" max="3841" width="6.5" style="211" hidden="1" customWidth="1"/>
    <col min="3842" max="3842" width="8.125" style="211" hidden="1" customWidth="1"/>
    <col min="3843" max="3860" width="3.875" style="211" hidden="1" customWidth="1"/>
    <col min="3861" max="4096" width="9" style="211" hidden="1" customWidth="1"/>
    <col min="4097" max="4097" width="6.5" style="211" hidden="1" customWidth="1"/>
    <col min="4098" max="4098" width="8.125" style="211" hidden="1" customWidth="1"/>
    <col min="4099" max="4116" width="3.875" style="211" hidden="1" customWidth="1"/>
    <col min="4117" max="4352" width="9" style="211" hidden="1" customWidth="1"/>
    <col min="4353" max="4353" width="6.5" style="211" hidden="1" customWidth="1"/>
    <col min="4354" max="4354" width="8.125" style="211" hidden="1" customWidth="1"/>
    <col min="4355" max="4372" width="3.875" style="211" hidden="1" customWidth="1"/>
    <col min="4373" max="4608" width="9" style="211" hidden="1" customWidth="1"/>
    <col min="4609" max="4609" width="6.5" style="211" hidden="1" customWidth="1"/>
    <col min="4610" max="4610" width="8.125" style="211" hidden="1" customWidth="1"/>
    <col min="4611" max="4628" width="3.875" style="211" hidden="1" customWidth="1"/>
    <col min="4629" max="4864" width="9" style="211" hidden="1" customWidth="1"/>
    <col min="4865" max="4865" width="6.5" style="211" hidden="1" customWidth="1"/>
    <col min="4866" max="4866" width="8.125" style="211" hidden="1" customWidth="1"/>
    <col min="4867" max="4884" width="3.875" style="211" hidden="1" customWidth="1"/>
    <col min="4885" max="5120" width="9" style="211" hidden="1" customWidth="1"/>
    <col min="5121" max="5121" width="6.5" style="211" hidden="1" customWidth="1"/>
    <col min="5122" max="5122" width="8.125" style="211" hidden="1" customWidth="1"/>
    <col min="5123" max="5140" width="3.875" style="211" hidden="1" customWidth="1"/>
    <col min="5141" max="5376" width="9" style="211" hidden="1" customWidth="1"/>
    <col min="5377" max="5377" width="6.5" style="211" hidden="1" customWidth="1"/>
    <col min="5378" max="5378" width="8.125" style="211" hidden="1" customWidth="1"/>
    <col min="5379" max="5396" width="3.875" style="211" hidden="1" customWidth="1"/>
    <col min="5397" max="5632" width="9" style="211" hidden="1" customWidth="1"/>
    <col min="5633" max="5633" width="6.5" style="211" hidden="1" customWidth="1"/>
    <col min="5634" max="5634" width="8.125" style="211" hidden="1" customWidth="1"/>
    <col min="5635" max="5652" width="3.875" style="211" hidden="1" customWidth="1"/>
    <col min="5653" max="5888" width="9" style="211" hidden="1" customWidth="1"/>
    <col min="5889" max="5889" width="6.5" style="211" hidden="1" customWidth="1"/>
    <col min="5890" max="5890" width="8.125" style="211" hidden="1" customWidth="1"/>
    <col min="5891" max="5908" width="3.875" style="211" hidden="1" customWidth="1"/>
    <col min="5909" max="6144" width="9" style="211" hidden="1" customWidth="1"/>
    <col min="6145" max="6145" width="6.5" style="211" hidden="1" customWidth="1"/>
    <col min="6146" max="6146" width="8.125" style="211" hidden="1" customWidth="1"/>
    <col min="6147" max="6164" width="3.875" style="211" hidden="1" customWidth="1"/>
    <col min="6165" max="6400" width="9" style="211" hidden="1" customWidth="1"/>
    <col min="6401" max="6401" width="6.5" style="211" hidden="1" customWidth="1"/>
    <col min="6402" max="6402" width="8.125" style="211" hidden="1" customWidth="1"/>
    <col min="6403" max="6420" width="3.875" style="211" hidden="1" customWidth="1"/>
    <col min="6421" max="6656" width="9" style="211" hidden="1" customWidth="1"/>
    <col min="6657" max="6657" width="6.5" style="211" hidden="1" customWidth="1"/>
    <col min="6658" max="6658" width="8.125" style="211" hidden="1" customWidth="1"/>
    <col min="6659" max="6676" width="3.875" style="211" hidden="1" customWidth="1"/>
    <col min="6677" max="6912" width="9" style="211" hidden="1" customWidth="1"/>
    <col min="6913" max="6913" width="6.5" style="211" hidden="1" customWidth="1"/>
    <col min="6914" max="6914" width="8.125" style="211" hidden="1" customWidth="1"/>
    <col min="6915" max="6932" width="3.875" style="211" hidden="1" customWidth="1"/>
    <col min="6933" max="7168" width="9" style="211" hidden="1" customWidth="1"/>
    <col min="7169" max="7169" width="6.5" style="211" hidden="1" customWidth="1"/>
    <col min="7170" max="7170" width="8.125" style="211" hidden="1" customWidth="1"/>
    <col min="7171" max="7188" width="3.875" style="211" hidden="1" customWidth="1"/>
    <col min="7189" max="7424" width="9" style="211" hidden="1" customWidth="1"/>
    <col min="7425" max="7425" width="6.5" style="211" hidden="1" customWidth="1"/>
    <col min="7426" max="7426" width="8.125" style="211" hidden="1" customWidth="1"/>
    <col min="7427" max="7444" width="3.875" style="211" hidden="1" customWidth="1"/>
    <col min="7445" max="7680" width="9" style="211" hidden="1" customWidth="1"/>
    <col min="7681" max="7681" width="6.5" style="211" hidden="1" customWidth="1"/>
    <col min="7682" max="7682" width="8.125" style="211" hidden="1" customWidth="1"/>
    <col min="7683" max="7700" width="3.875" style="211" hidden="1" customWidth="1"/>
    <col min="7701" max="7936" width="9" style="211" hidden="1" customWidth="1"/>
    <col min="7937" max="7937" width="6.5" style="211" hidden="1" customWidth="1"/>
    <col min="7938" max="7938" width="8.125" style="211" hidden="1" customWidth="1"/>
    <col min="7939" max="7956" width="3.875" style="211" hidden="1" customWidth="1"/>
    <col min="7957" max="8192" width="9" style="211" hidden="1" customWidth="1"/>
    <col min="8193" max="8193" width="6.5" style="211" hidden="1" customWidth="1"/>
    <col min="8194" max="8194" width="8.125" style="211" hidden="1" customWidth="1"/>
    <col min="8195" max="8212" width="3.875" style="211" hidden="1" customWidth="1"/>
    <col min="8213" max="8448" width="9" style="211" hidden="1" customWidth="1"/>
    <col min="8449" max="8449" width="6.5" style="211" hidden="1" customWidth="1"/>
    <col min="8450" max="8450" width="8.125" style="211" hidden="1" customWidth="1"/>
    <col min="8451" max="8468" width="3.875" style="211" hidden="1" customWidth="1"/>
    <col min="8469" max="8704" width="9" style="211" hidden="1" customWidth="1"/>
    <col min="8705" max="8705" width="6.5" style="211" hidden="1" customWidth="1"/>
    <col min="8706" max="8706" width="8.125" style="211" hidden="1" customWidth="1"/>
    <col min="8707" max="8724" width="3.875" style="211" hidden="1" customWidth="1"/>
    <col min="8725" max="8960" width="9" style="211" hidden="1" customWidth="1"/>
    <col min="8961" max="8961" width="6.5" style="211" hidden="1" customWidth="1"/>
    <col min="8962" max="8962" width="8.125" style="211" hidden="1" customWidth="1"/>
    <col min="8963" max="8980" width="3.875" style="211" hidden="1" customWidth="1"/>
    <col min="8981" max="9216" width="9" style="211" hidden="1" customWidth="1"/>
    <col min="9217" max="9217" width="6.5" style="211" hidden="1" customWidth="1"/>
    <col min="9218" max="9218" width="8.125" style="211" hidden="1" customWidth="1"/>
    <col min="9219" max="9236" width="3.875" style="211" hidden="1" customWidth="1"/>
    <col min="9237" max="9472" width="9" style="211" hidden="1" customWidth="1"/>
    <col min="9473" max="9473" width="6.5" style="211" hidden="1" customWidth="1"/>
    <col min="9474" max="9474" width="8.125" style="211" hidden="1" customWidth="1"/>
    <col min="9475" max="9492" width="3.875" style="211" hidden="1" customWidth="1"/>
    <col min="9493" max="9728" width="9" style="211" hidden="1" customWidth="1"/>
    <col min="9729" max="9729" width="6.5" style="211" hidden="1" customWidth="1"/>
    <col min="9730" max="9730" width="8.125" style="211" hidden="1" customWidth="1"/>
    <col min="9731" max="9748" width="3.875" style="211" hidden="1" customWidth="1"/>
    <col min="9749" max="9984" width="9" style="211" hidden="1" customWidth="1"/>
    <col min="9985" max="9985" width="6.5" style="211" hidden="1" customWidth="1"/>
    <col min="9986" max="9986" width="8.125" style="211" hidden="1" customWidth="1"/>
    <col min="9987" max="10004" width="3.875" style="211" hidden="1" customWidth="1"/>
    <col min="10005" max="10240" width="9" style="211" hidden="1" customWidth="1"/>
    <col min="10241" max="10241" width="6.5" style="211" hidden="1" customWidth="1"/>
    <col min="10242" max="10242" width="8.125" style="211" hidden="1" customWidth="1"/>
    <col min="10243" max="10260" width="3.875" style="211" hidden="1" customWidth="1"/>
    <col min="10261" max="10496" width="9" style="211" hidden="1" customWidth="1"/>
    <col min="10497" max="10497" width="6.5" style="211" hidden="1" customWidth="1"/>
    <col min="10498" max="10498" width="8.125" style="211" hidden="1" customWidth="1"/>
    <col min="10499" max="10516" width="3.875" style="211" hidden="1" customWidth="1"/>
    <col min="10517" max="10752" width="9" style="211" hidden="1" customWidth="1"/>
    <col min="10753" max="10753" width="6.5" style="211" hidden="1" customWidth="1"/>
    <col min="10754" max="10754" width="8.125" style="211" hidden="1" customWidth="1"/>
    <col min="10755" max="10772" width="3.875" style="211" hidden="1" customWidth="1"/>
    <col min="10773" max="11008" width="9" style="211" hidden="1" customWidth="1"/>
    <col min="11009" max="11009" width="6.5" style="211" hidden="1" customWidth="1"/>
    <col min="11010" max="11010" width="8.125" style="211" hidden="1" customWidth="1"/>
    <col min="11011" max="11028" width="3.875" style="211" hidden="1" customWidth="1"/>
    <col min="11029" max="11264" width="9" style="211" hidden="1" customWidth="1"/>
    <col min="11265" max="11265" width="6.5" style="211" hidden="1" customWidth="1"/>
    <col min="11266" max="11266" width="8.125" style="211" hidden="1" customWidth="1"/>
    <col min="11267" max="11284" width="3.875" style="211" hidden="1" customWidth="1"/>
    <col min="11285" max="11520" width="9" style="211" hidden="1" customWidth="1"/>
    <col min="11521" max="11521" width="6.5" style="211" hidden="1" customWidth="1"/>
    <col min="11522" max="11522" width="8.125" style="211" hidden="1" customWidth="1"/>
    <col min="11523" max="11540" width="3.875" style="211" hidden="1" customWidth="1"/>
    <col min="11541" max="11776" width="9" style="211" hidden="1" customWidth="1"/>
    <col min="11777" max="11777" width="6.5" style="211" hidden="1" customWidth="1"/>
    <col min="11778" max="11778" width="8.125" style="211" hidden="1" customWidth="1"/>
    <col min="11779" max="11796" width="3.875" style="211" hidden="1" customWidth="1"/>
    <col min="11797" max="12032" width="9" style="211" hidden="1" customWidth="1"/>
    <col min="12033" max="12033" width="6.5" style="211" hidden="1" customWidth="1"/>
    <col min="12034" max="12034" width="8.125" style="211" hidden="1" customWidth="1"/>
    <col min="12035" max="12052" width="3.875" style="211" hidden="1" customWidth="1"/>
    <col min="12053" max="12288" width="9" style="211" hidden="1" customWidth="1"/>
    <col min="12289" max="12289" width="6.5" style="211" hidden="1" customWidth="1"/>
    <col min="12290" max="12290" width="8.125" style="211" hidden="1" customWidth="1"/>
    <col min="12291" max="12308" width="3.875" style="211" hidden="1" customWidth="1"/>
    <col min="12309" max="12544" width="9" style="211" hidden="1" customWidth="1"/>
    <col min="12545" max="12545" width="6.5" style="211" hidden="1" customWidth="1"/>
    <col min="12546" max="12546" width="8.125" style="211" hidden="1" customWidth="1"/>
    <col min="12547" max="12564" width="3.875" style="211" hidden="1" customWidth="1"/>
    <col min="12565" max="12800" width="9" style="211" hidden="1" customWidth="1"/>
    <col min="12801" max="12801" width="6.5" style="211" hidden="1" customWidth="1"/>
    <col min="12802" max="12802" width="8.125" style="211" hidden="1" customWidth="1"/>
    <col min="12803" max="12820" width="3.875" style="211" hidden="1" customWidth="1"/>
    <col min="12821" max="13056" width="9" style="211" hidden="1" customWidth="1"/>
    <col min="13057" max="13057" width="6.5" style="211" hidden="1" customWidth="1"/>
    <col min="13058" max="13058" width="8.125" style="211" hidden="1" customWidth="1"/>
    <col min="13059" max="13076" width="3.875" style="211" hidden="1" customWidth="1"/>
    <col min="13077" max="13312" width="9" style="211" hidden="1" customWidth="1"/>
    <col min="13313" max="13313" width="6.5" style="211" hidden="1" customWidth="1"/>
    <col min="13314" max="13314" width="8.125" style="211" hidden="1" customWidth="1"/>
    <col min="13315" max="13332" width="3.875" style="211" hidden="1" customWidth="1"/>
    <col min="13333" max="13568" width="9" style="211" hidden="1" customWidth="1"/>
    <col min="13569" max="13569" width="6.5" style="211" hidden="1" customWidth="1"/>
    <col min="13570" max="13570" width="8.125" style="211" hidden="1" customWidth="1"/>
    <col min="13571" max="13588" width="3.875" style="211" hidden="1" customWidth="1"/>
    <col min="13589" max="13824" width="9" style="211" hidden="1" customWidth="1"/>
    <col min="13825" max="13825" width="6.5" style="211" hidden="1" customWidth="1"/>
    <col min="13826" max="13826" width="8.125" style="211" hidden="1" customWidth="1"/>
    <col min="13827" max="13844" width="3.875" style="211" hidden="1" customWidth="1"/>
    <col min="13845" max="14080" width="9" style="211" hidden="1" customWidth="1"/>
    <col min="14081" max="14081" width="6.5" style="211" hidden="1" customWidth="1"/>
    <col min="14082" max="14082" width="8.125" style="211" hidden="1" customWidth="1"/>
    <col min="14083" max="14100" width="3.875" style="211" hidden="1" customWidth="1"/>
    <col min="14101" max="14336" width="9" style="211" hidden="1" customWidth="1"/>
    <col min="14337" max="14337" width="6.5" style="211" hidden="1" customWidth="1"/>
    <col min="14338" max="14338" width="8.125" style="211" hidden="1" customWidth="1"/>
    <col min="14339" max="14356" width="3.875" style="211" hidden="1" customWidth="1"/>
    <col min="14357" max="14592" width="9" style="211" hidden="1" customWidth="1"/>
    <col min="14593" max="14593" width="6.5" style="211" hidden="1" customWidth="1"/>
    <col min="14594" max="14594" width="8.125" style="211" hidden="1" customWidth="1"/>
    <col min="14595" max="14612" width="3.875" style="211" hidden="1" customWidth="1"/>
    <col min="14613" max="14848" width="9" style="211" hidden="1" customWidth="1"/>
    <col min="14849" max="14849" width="6.5" style="211" hidden="1" customWidth="1"/>
    <col min="14850" max="14850" width="8.125" style="211" hidden="1" customWidth="1"/>
    <col min="14851" max="14868" width="3.875" style="211" hidden="1" customWidth="1"/>
    <col min="14869" max="15104" width="9" style="211" hidden="1" customWidth="1"/>
    <col min="15105" max="15105" width="6.5" style="211" hidden="1" customWidth="1"/>
    <col min="15106" max="15106" width="8.125" style="211" hidden="1" customWidth="1"/>
    <col min="15107" max="15124" width="3.875" style="211" hidden="1" customWidth="1"/>
    <col min="15125" max="15360" width="9" style="211" hidden="1" customWidth="1"/>
    <col min="15361" max="15361" width="6.5" style="211" hidden="1" customWidth="1"/>
    <col min="15362" max="15362" width="8.125" style="211" hidden="1" customWidth="1"/>
    <col min="15363" max="15380" width="3.875" style="211" hidden="1" customWidth="1"/>
    <col min="15381" max="15616" width="9" style="211" hidden="1" customWidth="1"/>
    <col min="15617" max="15617" width="6.5" style="211" hidden="1" customWidth="1"/>
    <col min="15618" max="15618" width="8.125" style="211" hidden="1" customWidth="1"/>
    <col min="15619" max="15636" width="3.875" style="211" hidden="1" customWidth="1"/>
    <col min="15637" max="15872" width="9" style="211" hidden="1" customWidth="1"/>
    <col min="15873" max="15873" width="6.5" style="211" hidden="1" customWidth="1"/>
    <col min="15874" max="15874" width="8.125" style="211" hidden="1" customWidth="1"/>
    <col min="15875" max="15892" width="3.875" style="211" hidden="1" customWidth="1"/>
    <col min="15893" max="16128" width="9" style="211" hidden="1" customWidth="1"/>
    <col min="16129" max="16129" width="6.5" style="211" hidden="1" customWidth="1"/>
    <col min="16130" max="16130" width="8.125" style="211" hidden="1" customWidth="1"/>
    <col min="16131" max="16148" width="3.875" style="211" hidden="1" customWidth="1"/>
    <col min="16149" max="16384" width="9" style="211" hidden="1" customWidth="1"/>
  </cols>
  <sheetData>
    <row r="1" spans="1:21" customFormat="1" ht="24.75" customHeight="1" x14ac:dyDescent="0.15">
      <c r="A1" s="558" t="s">
        <v>184</v>
      </c>
      <c r="B1" s="558"/>
      <c r="C1" s="558"/>
      <c r="D1" s="558"/>
      <c r="E1" s="558"/>
      <c r="F1" s="558"/>
      <c r="G1" s="558"/>
      <c r="H1" s="558"/>
      <c r="I1" s="558"/>
      <c r="J1" s="558"/>
      <c r="K1" s="558"/>
      <c r="L1" s="558"/>
      <c r="M1" s="558"/>
      <c r="N1" s="558"/>
      <c r="O1" s="558"/>
      <c r="P1" s="558"/>
      <c r="Q1" s="558"/>
      <c r="R1" s="558"/>
      <c r="S1" s="558"/>
      <c r="T1" s="558"/>
      <c r="U1" s="262"/>
    </row>
    <row r="2" spans="1:21" customFormat="1" ht="24.75" customHeight="1" x14ac:dyDescent="0.15">
      <c r="A2" s="212"/>
      <c r="B2" s="212"/>
      <c r="C2" s="212"/>
      <c r="D2" s="212"/>
      <c r="E2" s="212"/>
      <c r="F2" s="212"/>
      <c r="G2" s="212"/>
      <c r="H2" s="212"/>
      <c r="I2" s="212"/>
      <c r="J2" s="212"/>
      <c r="K2" s="212"/>
      <c r="L2" s="212"/>
      <c r="M2" s="212"/>
      <c r="N2" s="212"/>
      <c r="O2" s="212"/>
      <c r="P2" s="212"/>
      <c r="Q2" s="212"/>
      <c r="R2" s="212"/>
      <c r="S2" s="212"/>
      <c r="T2" s="212"/>
      <c r="U2" s="262"/>
    </row>
    <row r="3" spans="1:21" x14ac:dyDescent="0.15">
      <c r="A3" s="213"/>
      <c r="B3" s="213"/>
      <c r="C3" s="35"/>
      <c r="D3" s="35"/>
      <c r="E3" s="35"/>
      <c r="F3" s="35"/>
      <c r="G3" s="35"/>
      <c r="H3" s="35"/>
      <c r="I3" s="35"/>
      <c r="J3" s="35"/>
      <c r="K3" s="35"/>
      <c r="L3" s="35"/>
      <c r="M3" s="35"/>
      <c r="N3" s="35"/>
      <c r="O3" s="35"/>
      <c r="P3" s="35"/>
      <c r="Q3" s="35"/>
      <c r="R3" s="35"/>
      <c r="S3" s="35"/>
      <c r="T3" s="35"/>
      <c r="U3" s="223"/>
    </row>
    <row r="4" spans="1:21" ht="14.25" x14ac:dyDescent="0.15">
      <c r="A4" s="559" t="str">
        <f>IF(①報告書!C2="","令和　　　年度 高齢者いこいの家利用状況調査集計表","令和"&amp;DBCS(①報告書!C2)&amp;"年度 高齢者いこいの家利用状況調査集計表")</f>
        <v>令和７年度 高齢者いこいの家利用状況調査集計表</v>
      </c>
      <c r="B4" s="559"/>
      <c r="C4" s="559"/>
      <c r="D4" s="559"/>
      <c r="E4" s="559"/>
      <c r="F4" s="559"/>
      <c r="G4" s="559"/>
      <c r="H4" s="559"/>
      <c r="I4" s="559"/>
      <c r="J4" s="559"/>
      <c r="K4" s="559"/>
      <c r="L4" s="559"/>
      <c r="M4" s="559"/>
      <c r="N4" s="559"/>
      <c r="O4" s="559"/>
      <c r="P4" s="559"/>
      <c r="Q4" s="559"/>
      <c r="R4" s="559"/>
      <c r="S4" s="559"/>
      <c r="T4" s="559"/>
      <c r="U4" s="223"/>
    </row>
    <row r="5" spans="1:21" ht="24.75" customHeight="1" x14ac:dyDescent="0.15">
      <c r="C5" s="35"/>
      <c r="D5" s="35"/>
      <c r="E5" s="35"/>
      <c r="F5" s="254" t="s">
        <v>171</v>
      </c>
      <c r="G5" s="35"/>
      <c r="H5" s="35"/>
      <c r="I5" s="35"/>
      <c r="J5" s="35"/>
      <c r="K5" s="560" t="s">
        <v>104</v>
      </c>
      <c r="L5" s="560"/>
      <c r="M5" s="561" t="str">
        <f>IF(①報告書!O17="","",①報告書!O17)</f>
        <v/>
      </c>
      <c r="N5" s="561"/>
      <c r="O5" s="561"/>
      <c r="P5" s="561"/>
      <c r="Q5" s="561"/>
      <c r="R5" s="561"/>
      <c r="S5" s="561"/>
      <c r="T5" s="561"/>
      <c r="U5" s="223"/>
    </row>
    <row r="6" spans="1:21" ht="27" customHeight="1" x14ac:dyDescent="0.15">
      <c r="A6" s="562"/>
      <c r="B6" s="562"/>
      <c r="C6" s="562"/>
      <c r="D6" s="562"/>
      <c r="E6" s="563" t="s">
        <v>178</v>
      </c>
      <c r="F6" s="563"/>
      <c r="G6" s="563"/>
      <c r="H6" s="35"/>
      <c r="I6" s="35"/>
      <c r="J6" s="35"/>
      <c r="K6" s="564" t="s">
        <v>21</v>
      </c>
      <c r="L6" s="564"/>
      <c r="M6" s="565" t="str">
        <f>IF(①報告書!Q18="","会長","会長　"&amp;①報告書!Q18)</f>
        <v>会長</v>
      </c>
      <c r="N6" s="565"/>
      <c r="O6" s="565"/>
      <c r="P6" s="565"/>
      <c r="Q6" s="565"/>
      <c r="R6" s="565"/>
      <c r="S6" s="565"/>
      <c r="T6" s="260"/>
      <c r="U6" s="223"/>
    </row>
    <row r="7" spans="1:21" ht="6" customHeight="1" x14ac:dyDescent="0.15">
      <c r="A7" s="35"/>
      <c r="B7" s="35"/>
      <c r="C7" s="35"/>
      <c r="D7" s="35"/>
      <c r="E7" s="35"/>
      <c r="F7" s="35"/>
      <c r="G7" s="35"/>
      <c r="H7" s="35"/>
      <c r="I7" s="35"/>
      <c r="J7" s="35"/>
      <c r="K7" s="35"/>
      <c r="L7" s="35"/>
      <c r="M7" s="35"/>
      <c r="N7" s="35"/>
      <c r="O7" s="35"/>
      <c r="P7" s="35"/>
      <c r="Q7" s="35"/>
      <c r="R7" s="35"/>
      <c r="S7" s="35"/>
      <c r="T7" s="35"/>
      <c r="U7" s="223"/>
    </row>
    <row r="8" spans="1:21" ht="18" customHeight="1" x14ac:dyDescent="0.15">
      <c r="A8" s="214"/>
      <c r="B8" s="224" t="s">
        <v>115</v>
      </c>
      <c r="C8" s="566" t="s">
        <v>182</v>
      </c>
      <c r="D8" s="567"/>
      <c r="E8" s="245" t="s">
        <v>1</v>
      </c>
      <c r="F8" s="568" t="str">
        <f>IF(C8="４","５",IF(C8="10","11",""))</f>
        <v>５</v>
      </c>
      <c r="G8" s="569"/>
      <c r="H8" s="245" t="s">
        <v>1</v>
      </c>
      <c r="I8" s="568" t="str">
        <f>IF(C8="４","６",IF(C8="10","12",""))</f>
        <v>６</v>
      </c>
      <c r="J8" s="569"/>
      <c r="K8" s="245" t="s">
        <v>1</v>
      </c>
      <c r="L8" s="568" t="str">
        <f>IF(C8="４","７",IF(C8="10","１",""))</f>
        <v>７</v>
      </c>
      <c r="M8" s="569"/>
      <c r="N8" s="245" t="s">
        <v>1</v>
      </c>
      <c r="O8" s="568" t="str">
        <f>IF(C8="４","８",IF(C8="10","２",""))</f>
        <v>８</v>
      </c>
      <c r="P8" s="569"/>
      <c r="Q8" s="245" t="s">
        <v>1</v>
      </c>
      <c r="R8" s="568" t="str">
        <f>IF(C8="４","９",IF(C8="10","３",""))</f>
        <v>９</v>
      </c>
      <c r="S8" s="569"/>
      <c r="T8" s="245" t="s">
        <v>1</v>
      </c>
      <c r="U8" s="223"/>
    </row>
    <row r="9" spans="1:21" ht="18" customHeight="1" x14ac:dyDescent="0.15">
      <c r="A9" s="215" t="s">
        <v>151</v>
      </c>
      <c r="B9" s="225" t="s">
        <v>132</v>
      </c>
      <c r="C9" s="232" t="s">
        <v>172</v>
      </c>
      <c r="D9" s="238" t="s">
        <v>3</v>
      </c>
      <c r="E9" s="246" t="s">
        <v>13</v>
      </c>
      <c r="F9" s="232" t="s">
        <v>172</v>
      </c>
      <c r="G9" s="238" t="s">
        <v>3</v>
      </c>
      <c r="H9" s="246" t="s">
        <v>13</v>
      </c>
      <c r="I9" s="232" t="s">
        <v>172</v>
      </c>
      <c r="J9" s="238" t="s">
        <v>3</v>
      </c>
      <c r="K9" s="246" t="s">
        <v>13</v>
      </c>
      <c r="L9" s="232" t="s">
        <v>172</v>
      </c>
      <c r="M9" s="238" t="s">
        <v>3</v>
      </c>
      <c r="N9" s="246" t="s">
        <v>13</v>
      </c>
      <c r="O9" s="232" t="s">
        <v>172</v>
      </c>
      <c r="P9" s="238" t="s">
        <v>3</v>
      </c>
      <c r="Q9" s="246" t="s">
        <v>13</v>
      </c>
      <c r="R9" s="232" t="s">
        <v>172</v>
      </c>
      <c r="S9" s="238" t="s">
        <v>3</v>
      </c>
      <c r="T9" s="246" t="s">
        <v>13</v>
      </c>
      <c r="U9" s="223"/>
    </row>
    <row r="10" spans="1:21" ht="18" customHeight="1" x14ac:dyDescent="0.15">
      <c r="A10" s="216">
        <v>1</v>
      </c>
      <c r="B10" s="226"/>
      <c r="C10" s="233"/>
      <c r="D10" s="239"/>
      <c r="E10" s="247" t="str">
        <f t="shared" ref="E10:E40" si="0">IF(SUM(C10:D10),SUM(C10:D10),"")</f>
        <v/>
      </c>
      <c r="F10" s="233"/>
      <c r="G10" s="239"/>
      <c r="H10" s="258" t="str">
        <f t="shared" ref="H10:H40" si="1">IF(SUM(F10:G10),SUM(F10:G10),"")</f>
        <v/>
      </c>
      <c r="I10" s="233"/>
      <c r="J10" s="239"/>
      <c r="K10" s="258" t="str">
        <f t="shared" ref="K10:K40" si="2">IF(SUM(I10:J10),SUM(I10:J10),"")</f>
        <v/>
      </c>
      <c r="L10" s="233"/>
      <c r="M10" s="239"/>
      <c r="N10" s="258" t="str">
        <f t="shared" ref="N10:N40" si="3">IF(SUM(L10:M10),SUM(L10:M10),"")</f>
        <v/>
      </c>
      <c r="O10" s="233"/>
      <c r="P10" s="239"/>
      <c r="Q10" s="258" t="str">
        <f t="shared" ref="Q10:Q40" si="4">IF(SUM(O10:P10),SUM(O10:P10),"")</f>
        <v/>
      </c>
      <c r="R10" s="233"/>
      <c r="S10" s="239"/>
      <c r="T10" s="258" t="str">
        <f t="shared" ref="T10:T40" si="5">IF(SUM(R10:S10),SUM(R10:S10),"")</f>
        <v/>
      </c>
      <c r="U10" s="223"/>
    </row>
    <row r="11" spans="1:21" ht="18" customHeight="1" x14ac:dyDescent="0.15">
      <c r="A11" s="217">
        <v>2</v>
      </c>
      <c r="B11" s="227"/>
      <c r="C11" s="234"/>
      <c r="D11" s="240"/>
      <c r="E11" s="248" t="str">
        <f t="shared" si="0"/>
        <v/>
      </c>
      <c r="F11" s="234"/>
      <c r="G11" s="240"/>
      <c r="H11" s="249" t="str">
        <f t="shared" si="1"/>
        <v/>
      </c>
      <c r="I11" s="234"/>
      <c r="J11" s="240"/>
      <c r="K11" s="249" t="str">
        <f t="shared" si="2"/>
        <v/>
      </c>
      <c r="L11" s="234"/>
      <c r="M11" s="240"/>
      <c r="N11" s="249" t="str">
        <f t="shared" si="3"/>
        <v/>
      </c>
      <c r="O11" s="234"/>
      <c r="P11" s="240"/>
      <c r="Q11" s="249" t="str">
        <f t="shared" si="4"/>
        <v/>
      </c>
      <c r="R11" s="234"/>
      <c r="S11" s="240"/>
      <c r="T11" s="249" t="str">
        <f t="shared" si="5"/>
        <v/>
      </c>
      <c r="U11" s="223"/>
    </row>
    <row r="12" spans="1:21" ht="18" customHeight="1" x14ac:dyDescent="0.15">
      <c r="A12" s="217">
        <v>3</v>
      </c>
      <c r="B12" s="227"/>
      <c r="C12" s="234"/>
      <c r="D12" s="240"/>
      <c r="E12" s="248" t="str">
        <f t="shared" si="0"/>
        <v/>
      </c>
      <c r="F12" s="234"/>
      <c r="G12" s="240"/>
      <c r="H12" s="249" t="str">
        <f t="shared" si="1"/>
        <v/>
      </c>
      <c r="I12" s="234"/>
      <c r="J12" s="240"/>
      <c r="K12" s="249" t="str">
        <f t="shared" si="2"/>
        <v/>
      </c>
      <c r="L12" s="234"/>
      <c r="M12" s="240"/>
      <c r="N12" s="249" t="str">
        <f t="shared" si="3"/>
        <v/>
      </c>
      <c r="O12" s="234"/>
      <c r="P12" s="240"/>
      <c r="Q12" s="249" t="str">
        <f t="shared" si="4"/>
        <v/>
      </c>
      <c r="R12" s="234"/>
      <c r="S12" s="240"/>
      <c r="T12" s="249" t="str">
        <f t="shared" si="5"/>
        <v/>
      </c>
      <c r="U12" s="223"/>
    </row>
    <row r="13" spans="1:21" ht="18" customHeight="1" x14ac:dyDescent="0.15">
      <c r="A13" s="217">
        <v>4</v>
      </c>
      <c r="B13" s="227"/>
      <c r="C13" s="234"/>
      <c r="D13" s="240"/>
      <c r="E13" s="248" t="str">
        <f t="shared" si="0"/>
        <v/>
      </c>
      <c r="F13" s="234"/>
      <c r="G13" s="240"/>
      <c r="H13" s="249" t="str">
        <f t="shared" si="1"/>
        <v/>
      </c>
      <c r="I13" s="234"/>
      <c r="J13" s="240"/>
      <c r="K13" s="249" t="str">
        <f t="shared" si="2"/>
        <v/>
      </c>
      <c r="L13" s="234"/>
      <c r="M13" s="240"/>
      <c r="N13" s="249" t="str">
        <f t="shared" si="3"/>
        <v/>
      </c>
      <c r="O13" s="234"/>
      <c r="P13" s="240"/>
      <c r="Q13" s="249" t="str">
        <f t="shared" si="4"/>
        <v/>
      </c>
      <c r="R13" s="234"/>
      <c r="S13" s="240"/>
      <c r="T13" s="249" t="str">
        <f t="shared" si="5"/>
        <v/>
      </c>
      <c r="U13" s="223"/>
    </row>
    <row r="14" spans="1:21" ht="18" customHeight="1" x14ac:dyDescent="0.15">
      <c r="A14" s="217">
        <v>5</v>
      </c>
      <c r="B14" s="227"/>
      <c r="C14" s="234"/>
      <c r="D14" s="240"/>
      <c r="E14" s="248" t="str">
        <f t="shared" si="0"/>
        <v/>
      </c>
      <c r="F14" s="234"/>
      <c r="G14" s="240"/>
      <c r="H14" s="249" t="str">
        <f t="shared" si="1"/>
        <v/>
      </c>
      <c r="I14" s="234"/>
      <c r="J14" s="240"/>
      <c r="K14" s="249" t="str">
        <f t="shared" si="2"/>
        <v/>
      </c>
      <c r="L14" s="234"/>
      <c r="M14" s="240"/>
      <c r="N14" s="249" t="str">
        <f t="shared" si="3"/>
        <v/>
      </c>
      <c r="O14" s="234"/>
      <c r="P14" s="240"/>
      <c r="Q14" s="249" t="str">
        <f t="shared" si="4"/>
        <v/>
      </c>
      <c r="R14" s="234"/>
      <c r="S14" s="240"/>
      <c r="T14" s="249" t="str">
        <f t="shared" si="5"/>
        <v/>
      </c>
      <c r="U14" s="223"/>
    </row>
    <row r="15" spans="1:21" ht="18" customHeight="1" x14ac:dyDescent="0.15">
      <c r="A15" s="217">
        <v>6</v>
      </c>
      <c r="B15" s="227"/>
      <c r="C15" s="234"/>
      <c r="D15" s="240"/>
      <c r="E15" s="248" t="str">
        <f t="shared" si="0"/>
        <v/>
      </c>
      <c r="F15" s="234"/>
      <c r="G15" s="240"/>
      <c r="H15" s="249" t="str">
        <f t="shared" si="1"/>
        <v/>
      </c>
      <c r="I15" s="234"/>
      <c r="J15" s="240"/>
      <c r="K15" s="249" t="str">
        <f t="shared" si="2"/>
        <v/>
      </c>
      <c r="L15" s="234"/>
      <c r="M15" s="240"/>
      <c r="N15" s="249" t="str">
        <f t="shared" si="3"/>
        <v/>
      </c>
      <c r="O15" s="234"/>
      <c r="P15" s="240"/>
      <c r="Q15" s="249" t="str">
        <f t="shared" si="4"/>
        <v/>
      </c>
      <c r="R15" s="234"/>
      <c r="S15" s="240"/>
      <c r="T15" s="249" t="str">
        <f t="shared" si="5"/>
        <v/>
      </c>
      <c r="U15" s="223"/>
    </row>
    <row r="16" spans="1:21" ht="18" customHeight="1" x14ac:dyDescent="0.15">
      <c r="A16" s="217">
        <v>7</v>
      </c>
      <c r="B16" s="227"/>
      <c r="C16" s="234"/>
      <c r="D16" s="240"/>
      <c r="E16" s="248" t="str">
        <f t="shared" si="0"/>
        <v/>
      </c>
      <c r="F16" s="234"/>
      <c r="G16" s="240"/>
      <c r="H16" s="249" t="str">
        <f t="shared" si="1"/>
        <v/>
      </c>
      <c r="I16" s="234"/>
      <c r="J16" s="240"/>
      <c r="K16" s="249" t="str">
        <f t="shared" si="2"/>
        <v/>
      </c>
      <c r="L16" s="234"/>
      <c r="M16" s="240"/>
      <c r="N16" s="249" t="str">
        <f t="shared" si="3"/>
        <v/>
      </c>
      <c r="O16" s="234"/>
      <c r="P16" s="240"/>
      <c r="Q16" s="249" t="str">
        <f t="shared" si="4"/>
        <v/>
      </c>
      <c r="R16" s="234"/>
      <c r="S16" s="240"/>
      <c r="T16" s="249" t="str">
        <f t="shared" si="5"/>
        <v/>
      </c>
      <c r="U16" s="223"/>
    </row>
    <row r="17" spans="1:21" ht="18" customHeight="1" x14ac:dyDescent="0.15">
      <c r="A17" s="217">
        <v>8</v>
      </c>
      <c r="B17" s="227"/>
      <c r="C17" s="234"/>
      <c r="D17" s="240"/>
      <c r="E17" s="248" t="str">
        <f t="shared" si="0"/>
        <v/>
      </c>
      <c r="F17" s="234"/>
      <c r="G17" s="240"/>
      <c r="H17" s="249" t="str">
        <f t="shared" si="1"/>
        <v/>
      </c>
      <c r="I17" s="234"/>
      <c r="J17" s="240"/>
      <c r="K17" s="249" t="str">
        <f t="shared" si="2"/>
        <v/>
      </c>
      <c r="L17" s="234"/>
      <c r="M17" s="240"/>
      <c r="N17" s="249" t="str">
        <f t="shared" si="3"/>
        <v/>
      </c>
      <c r="O17" s="234"/>
      <c r="P17" s="240"/>
      <c r="Q17" s="249" t="str">
        <f t="shared" si="4"/>
        <v/>
      </c>
      <c r="R17" s="234"/>
      <c r="S17" s="240"/>
      <c r="T17" s="249" t="str">
        <f t="shared" si="5"/>
        <v/>
      </c>
      <c r="U17" s="223"/>
    </row>
    <row r="18" spans="1:21" ht="18" customHeight="1" x14ac:dyDescent="0.15">
      <c r="A18" s="217">
        <v>9</v>
      </c>
      <c r="B18" s="227"/>
      <c r="C18" s="234"/>
      <c r="D18" s="240"/>
      <c r="E18" s="248" t="str">
        <f t="shared" si="0"/>
        <v/>
      </c>
      <c r="F18" s="234"/>
      <c r="G18" s="240"/>
      <c r="H18" s="249" t="str">
        <f t="shared" si="1"/>
        <v/>
      </c>
      <c r="I18" s="234"/>
      <c r="J18" s="240"/>
      <c r="K18" s="249" t="str">
        <f t="shared" si="2"/>
        <v/>
      </c>
      <c r="L18" s="234"/>
      <c r="M18" s="240"/>
      <c r="N18" s="249" t="str">
        <f t="shared" si="3"/>
        <v/>
      </c>
      <c r="O18" s="234"/>
      <c r="P18" s="240"/>
      <c r="Q18" s="249" t="str">
        <f t="shared" si="4"/>
        <v/>
      </c>
      <c r="R18" s="234"/>
      <c r="S18" s="240"/>
      <c r="T18" s="249" t="str">
        <f t="shared" si="5"/>
        <v/>
      </c>
      <c r="U18" s="223"/>
    </row>
    <row r="19" spans="1:21" ht="18" customHeight="1" x14ac:dyDescent="0.15">
      <c r="A19" s="217">
        <v>10</v>
      </c>
      <c r="B19" s="227"/>
      <c r="C19" s="234"/>
      <c r="D19" s="240"/>
      <c r="E19" s="248" t="str">
        <f t="shared" si="0"/>
        <v/>
      </c>
      <c r="F19" s="234"/>
      <c r="G19" s="240"/>
      <c r="H19" s="249" t="str">
        <f t="shared" si="1"/>
        <v/>
      </c>
      <c r="I19" s="234"/>
      <c r="J19" s="240"/>
      <c r="K19" s="249" t="str">
        <f t="shared" si="2"/>
        <v/>
      </c>
      <c r="L19" s="234"/>
      <c r="M19" s="240"/>
      <c r="N19" s="249" t="str">
        <f t="shared" si="3"/>
        <v/>
      </c>
      <c r="O19" s="234"/>
      <c r="P19" s="240"/>
      <c r="Q19" s="249" t="str">
        <f t="shared" si="4"/>
        <v/>
      </c>
      <c r="R19" s="234"/>
      <c r="S19" s="240"/>
      <c r="T19" s="249" t="str">
        <f t="shared" si="5"/>
        <v/>
      </c>
      <c r="U19" s="223"/>
    </row>
    <row r="20" spans="1:21" ht="18" customHeight="1" x14ac:dyDescent="0.15">
      <c r="A20" s="217">
        <v>11</v>
      </c>
      <c r="B20" s="227"/>
      <c r="C20" s="234"/>
      <c r="D20" s="240"/>
      <c r="E20" s="248" t="str">
        <f t="shared" si="0"/>
        <v/>
      </c>
      <c r="F20" s="234"/>
      <c r="G20" s="240"/>
      <c r="H20" s="249" t="str">
        <f t="shared" si="1"/>
        <v/>
      </c>
      <c r="I20" s="234"/>
      <c r="J20" s="240"/>
      <c r="K20" s="249" t="str">
        <f t="shared" si="2"/>
        <v/>
      </c>
      <c r="L20" s="234"/>
      <c r="M20" s="240"/>
      <c r="N20" s="249" t="str">
        <f t="shared" si="3"/>
        <v/>
      </c>
      <c r="O20" s="234"/>
      <c r="P20" s="240"/>
      <c r="Q20" s="249" t="str">
        <f t="shared" si="4"/>
        <v/>
      </c>
      <c r="R20" s="234"/>
      <c r="S20" s="240"/>
      <c r="T20" s="249" t="str">
        <f t="shared" si="5"/>
        <v/>
      </c>
      <c r="U20" s="223"/>
    </row>
    <row r="21" spans="1:21" ht="18" customHeight="1" x14ac:dyDescent="0.15">
      <c r="A21" s="217">
        <v>12</v>
      </c>
      <c r="B21" s="227"/>
      <c r="C21" s="234"/>
      <c r="D21" s="240"/>
      <c r="E21" s="248" t="str">
        <f t="shared" si="0"/>
        <v/>
      </c>
      <c r="F21" s="234"/>
      <c r="G21" s="240"/>
      <c r="H21" s="249" t="str">
        <f t="shared" si="1"/>
        <v/>
      </c>
      <c r="I21" s="234"/>
      <c r="J21" s="240"/>
      <c r="K21" s="249" t="str">
        <f t="shared" si="2"/>
        <v/>
      </c>
      <c r="L21" s="234"/>
      <c r="M21" s="240"/>
      <c r="N21" s="249" t="str">
        <f t="shared" si="3"/>
        <v/>
      </c>
      <c r="O21" s="234"/>
      <c r="P21" s="240"/>
      <c r="Q21" s="249" t="str">
        <f t="shared" si="4"/>
        <v/>
      </c>
      <c r="R21" s="234"/>
      <c r="S21" s="240"/>
      <c r="T21" s="249" t="str">
        <f t="shared" si="5"/>
        <v/>
      </c>
      <c r="U21" s="223"/>
    </row>
    <row r="22" spans="1:21" ht="18" customHeight="1" x14ac:dyDescent="0.15">
      <c r="A22" s="217">
        <v>13</v>
      </c>
      <c r="B22" s="227"/>
      <c r="C22" s="234"/>
      <c r="D22" s="240"/>
      <c r="E22" s="248" t="str">
        <f t="shared" si="0"/>
        <v/>
      </c>
      <c r="F22" s="234"/>
      <c r="G22" s="240"/>
      <c r="H22" s="249" t="str">
        <f t="shared" si="1"/>
        <v/>
      </c>
      <c r="I22" s="234"/>
      <c r="J22" s="240"/>
      <c r="K22" s="249" t="str">
        <f t="shared" si="2"/>
        <v/>
      </c>
      <c r="L22" s="234"/>
      <c r="M22" s="240"/>
      <c r="N22" s="249" t="str">
        <f t="shared" si="3"/>
        <v/>
      </c>
      <c r="O22" s="234"/>
      <c r="P22" s="240"/>
      <c r="Q22" s="249" t="str">
        <f t="shared" si="4"/>
        <v/>
      </c>
      <c r="R22" s="234"/>
      <c r="S22" s="240"/>
      <c r="T22" s="249" t="str">
        <f t="shared" si="5"/>
        <v/>
      </c>
      <c r="U22" s="223"/>
    </row>
    <row r="23" spans="1:21" ht="18" customHeight="1" x14ac:dyDescent="0.15">
      <c r="A23" s="217">
        <v>14</v>
      </c>
      <c r="B23" s="227"/>
      <c r="C23" s="234"/>
      <c r="D23" s="240"/>
      <c r="E23" s="248" t="str">
        <f t="shared" si="0"/>
        <v/>
      </c>
      <c r="F23" s="234"/>
      <c r="G23" s="240"/>
      <c r="H23" s="249" t="str">
        <f t="shared" si="1"/>
        <v/>
      </c>
      <c r="I23" s="234"/>
      <c r="J23" s="240"/>
      <c r="K23" s="249" t="str">
        <f t="shared" si="2"/>
        <v/>
      </c>
      <c r="L23" s="234"/>
      <c r="M23" s="240"/>
      <c r="N23" s="249" t="str">
        <f t="shared" si="3"/>
        <v/>
      </c>
      <c r="O23" s="234"/>
      <c r="P23" s="240"/>
      <c r="Q23" s="249" t="str">
        <f t="shared" si="4"/>
        <v/>
      </c>
      <c r="R23" s="234"/>
      <c r="S23" s="240"/>
      <c r="T23" s="249" t="str">
        <f t="shared" si="5"/>
        <v/>
      </c>
      <c r="U23" s="223"/>
    </row>
    <row r="24" spans="1:21" ht="18" customHeight="1" x14ac:dyDescent="0.15">
      <c r="A24" s="217">
        <v>15</v>
      </c>
      <c r="B24" s="227"/>
      <c r="C24" s="234"/>
      <c r="D24" s="240"/>
      <c r="E24" s="248" t="str">
        <f t="shared" si="0"/>
        <v/>
      </c>
      <c r="F24" s="234"/>
      <c r="G24" s="240"/>
      <c r="H24" s="249" t="str">
        <f t="shared" si="1"/>
        <v/>
      </c>
      <c r="I24" s="234"/>
      <c r="J24" s="240"/>
      <c r="K24" s="249" t="str">
        <f t="shared" si="2"/>
        <v/>
      </c>
      <c r="L24" s="234"/>
      <c r="M24" s="240"/>
      <c r="N24" s="249" t="str">
        <f t="shared" si="3"/>
        <v/>
      </c>
      <c r="O24" s="234"/>
      <c r="P24" s="240"/>
      <c r="Q24" s="249" t="str">
        <f t="shared" si="4"/>
        <v/>
      </c>
      <c r="R24" s="234"/>
      <c r="S24" s="240"/>
      <c r="T24" s="249" t="str">
        <f t="shared" si="5"/>
        <v/>
      </c>
      <c r="U24" s="223"/>
    </row>
    <row r="25" spans="1:21" ht="18" customHeight="1" x14ac:dyDescent="0.15">
      <c r="A25" s="217">
        <v>16</v>
      </c>
      <c r="B25" s="227"/>
      <c r="C25" s="234"/>
      <c r="D25" s="240"/>
      <c r="E25" s="248" t="str">
        <f t="shared" si="0"/>
        <v/>
      </c>
      <c r="F25" s="234"/>
      <c r="G25" s="240"/>
      <c r="H25" s="249" t="str">
        <f t="shared" si="1"/>
        <v/>
      </c>
      <c r="I25" s="234"/>
      <c r="J25" s="240"/>
      <c r="K25" s="249" t="str">
        <f t="shared" si="2"/>
        <v/>
      </c>
      <c r="L25" s="234"/>
      <c r="M25" s="240"/>
      <c r="N25" s="249" t="str">
        <f t="shared" si="3"/>
        <v/>
      </c>
      <c r="O25" s="234"/>
      <c r="P25" s="240"/>
      <c r="Q25" s="249" t="str">
        <f t="shared" si="4"/>
        <v/>
      </c>
      <c r="R25" s="234"/>
      <c r="S25" s="240"/>
      <c r="T25" s="249" t="str">
        <f t="shared" si="5"/>
        <v/>
      </c>
      <c r="U25" s="223"/>
    </row>
    <row r="26" spans="1:21" ht="18" customHeight="1" x14ac:dyDescent="0.15">
      <c r="A26" s="217">
        <v>17</v>
      </c>
      <c r="B26" s="227"/>
      <c r="C26" s="234"/>
      <c r="D26" s="240"/>
      <c r="E26" s="248" t="str">
        <f t="shared" si="0"/>
        <v/>
      </c>
      <c r="F26" s="234"/>
      <c r="G26" s="240"/>
      <c r="H26" s="249" t="str">
        <f t="shared" si="1"/>
        <v/>
      </c>
      <c r="I26" s="234"/>
      <c r="J26" s="240"/>
      <c r="K26" s="249" t="str">
        <f t="shared" si="2"/>
        <v/>
      </c>
      <c r="L26" s="234"/>
      <c r="M26" s="240"/>
      <c r="N26" s="249" t="str">
        <f t="shared" si="3"/>
        <v/>
      </c>
      <c r="O26" s="234"/>
      <c r="P26" s="240"/>
      <c r="Q26" s="249" t="str">
        <f t="shared" si="4"/>
        <v/>
      </c>
      <c r="R26" s="234"/>
      <c r="S26" s="240"/>
      <c r="T26" s="249" t="str">
        <f t="shared" si="5"/>
        <v/>
      </c>
      <c r="U26" s="223"/>
    </row>
    <row r="27" spans="1:21" ht="18" customHeight="1" x14ac:dyDescent="0.15">
      <c r="A27" s="217">
        <v>18</v>
      </c>
      <c r="B27" s="227"/>
      <c r="C27" s="234"/>
      <c r="D27" s="240"/>
      <c r="E27" s="248" t="str">
        <f t="shared" si="0"/>
        <v/>
      </c>
      <c r="F27" s="234"/>
      <c r="G27" s="240"/>
      <c r="H27" s="249" t="str">
        <f t="shared" si="1"/>
        <v/>
      </c>
      <c r="I27" s="234"/>
      <c r="J27" s="240"/>
      <c r="K27" s="249" t="str">
        <f t="shared" si="2"/>
        <v/>
      </c>
      <c r="L27" s="234"/>
      <c r="M27" s="240"/>
      <c r="N27" s="249" t="str">
        <f t="shared" si="3"/>
        <v/>
      </c>
      <c r="O27" s="234"/>
      <c r="P27" s="240"/>
      <c r="Q27" s="249" t="str">
        <f t="shared" si="4"/>
        <v/>
      </c>
      <c r="R27" s="234"/>
      <c r="S27" s="240"/>
      <c r="T27" s="249" t="str">
        <f t="shared" si="5"/>
        <v/>
      </c>
      <c r="U27" s="223"/>
    </row>
    <row r="28" spans="1:21" ht="18" customHeight="1" x14ac:dyDescent="0.15">
      <c r="A28" s="217">
        <v>19</v>
      </c>
      <c r="B28" s="227"/>
      <c r="C28" s="234"/>
      <c r="D28" s="240"/>
      <c r="E28" s="248" t="str">
        <f t="shared" si="0"/>
        <v/>
      </c>
      <c r="F28" s="234"/>
      <c r="G28" s="240"/>
      <c r="H28" s="249" t="str">
        <f t="shared" si="1"/>
        <v/>
      </c>
      <c r="I28" s="234"/>
      <c r="J28" s="240"/>
      <c r="K28" s="249" t="str">
        <f t="shared" si="2"/>
        <v/>
      </c>
      <c r="L28" s="234"/>
      <c r="M28" s="240"/>
      <c r="N28" s="249" t="str">
        <f t="shared" si="3"/>
        <v/>
      </c>
      <c r="O28" s="234"/>
      <c r="P28" s="240"/>
      <c r="Q28" s="249" t="str">
        <f t="shared" si="4"/>
        <v/>
      </c>
      <c r="R28" s="234"/>
      <c r="S28" s="240"/>
      <c r="T28" s="249" t="str">
        <f t="shared" si="5"/>
        <v/>
      </c>
      <c r="U28" s="223"/>
    </row>
    <row r="29" spans="1:21" ht="18" customHeight="1" x14ac:dyDescent="0.15">
      <c r="A29" s="217">
        <v>20</v>
      </c>
      <c r="B29" s="227"/>
      <c r="C29" s="234"/>
      <c r="D29" s="240"/>
      <c r="E29" s="248" t="str">
        <f t="shared" si="0"/>
        <v/>
      </c>
      <c r="F29" s="234"/>
      <c r="G29" s="240"/>
      <c r="H29" s="249" t="str">
        <f t="shared" si="1"/>
        <v/>
      </c>
      <c r="I29" s="234"/>
      <c r="J29" s="240"/>
      <c r="K29" s="249" t="str">
        <f t="shared" si="2"/>
        <v/>
      </c>
      <c r="L29" s="234"/>
      <c r="M29" s="240"/>
      <c r="N29" s="249" t="str">
        <f t="shared" si="3"/>
        <v/>
      </c>
      <c r="O29" s="234"/>
      <c r="P29" s="240"/>
      <c r="Q29" s="249" t="str">
        <f t="shared" si="4"/>
        <v/>
      </c>
      <c r="R29" s="234"/>
      <c r="S29" s="240"/>
      <c r="T29" s="249" t="str">
        <f t="shared" si="5"/>
        <v/>
      </c>
      <c r="U29" s="223"/>
    </row>
    <row r="30" spans="1:21" ht="18" customHeight="1" x14ac:dyDescent="0.15">
      <c r="A30" s="217">
        <v>21</v>
      </c>
      <c r="B30" s="227"/>
      <c r="C30" s="234"/>
      <c r="D30" s="240"/>
      <c r="E30" s="248" t="str">
        <f t="shared" si="0"/>
        <v/>
      </c>
      <c r="F30" s="234"/>
      <c r="G30" s="240"/>
      <c r="H30" s="249" t="str">
        <f t="shared" si="1"/>
        <v/>
      </c>
      <c r="I30" s="234"/>
      <c r="J30" s="240"/>
      <c r="K30" s="249" t="str">
        <f t="shared" si="2"/>
        <v/>
      </c>
      <c r="L30" s="234"/>
      <c r="M30" s="240"/>
      <c r="N30" s="249" t="str">
        <f t="shared" si="3"/>
        <v/>
      </c>
      <c r="O30" s="234"/>
      <c r="P30" s="240"/>
      <c r="Q30" s="249" t="str">
        <f t="shared" si="4"/>
        <v/>
      </c>
      <c r="R30" s="234"/>
      <c r="S30" s="240"/>
      <c r="T30" s="249" t="str">
        <f t="shared" si="5"/>
        <v/>
      </c>
      <c r="U30" s="223"/>
    </row>
    <row r="31" spans="1:21" ht="18" customHeight="1" x14ac:dyDescent="0.15">
      <c r="A31" s="217">
        <v>22</v>
      </c>
      <c r="B31" s="227"/>
      <c r="C31" s="234"/>
      <c r="D31" s="240"/>
      <c r="E31" s="248" t="str">
        <f t="shared" si="0"/>
        <v/>
      </c>
      <c r="F31" s="234"/>
      <c r="G31" s="240"/>
      <c r="H31" s="249" t="str">
        <f t="shared" si="1"/>
        <v/>
      </c>
      <c r="I31" s="234"/>
      <c r="J31" s="240"/>
      <c r="K31" s="249" t="str">
        <f t="shared" si="2"/>
        <v/>
      </c>
      <c r="L31" s="234"/>
      <c r="M31" s="240"/>
      <c r="N31" s="249" t="str">
        <f t="shared" si="3"/>
        <v/>
      </c>
      <c r="O31" s="234"/>
      <c r="P31" s="240"/>
      <c r="Q31" s="249" t="str">
        <f t="shared" si="4"/>
        <v/>
      </c>
      <c r="R31" s="234"/>
      <c r="S31" s="240"/>
      <c r="T31" s="249" t="str">
        <f t="shared" si="5"/>
        <v/>
      </c>
      <c r="U31" s="223"/>
    </row>
    <row r="32" spans="1:21" ht="18" customHeight="1" x14ac:dyDescent="0.15">
      <c r="A32" s="217">
        <v>23</v>
      </c>
      <c r="B32" s="227"/>
      <c r="C32" s="234"/>
      <c r="D32" s="240"/>
      <c r="E32" s="248" t="str">
        <f t="shared" si="0"/>
        <v/>
      </c>
      <c r="F32" s="234"/>
      <c r="G32" s="240"/>
      <c r="H32" s="249" t="str">
        <f t="shared" si="1"/>
        <v/>
      </c>
      <c r="I32" s="234"/>
      <c r="J32" s="240"/>
      <c r="K32" s="249" t="str">
        <f t="shared" si="2"/>
        <v/>
      </c>
      <c r="L32" s="234"/>
      <c r="M32" s="240"/>
      <c r="N32" s="249" t="str">
        <f t="shared" si="3"/>
        <v/>
      </c>
      <c r="O32" s="234"/>
      <c r="P32" s="240"/>
      <c r="Q32" s="249" t="str">
        <f t="shared" si="4"/>
        <v/>
      </c>
      <c r="R32" s="234"/>
      <c r="S32" s="240"/>
      <c r="T32" s="249" t="str">
        <f t="shared" si="5"/>
        <v/>
      </c>
      <c r="U32" s="223"/>
    </row>
    <row r="33" spans="1:21" ht="18" customHeight="1" x14ac:dyDescent="0.15">
      <c r="A33" s="217">
        <v>24</v>
      </c>
      <c r="B33" s="227"/>
      <c r="C33" s="234"/>
      <c r="D33" s="240"/>
      <c r="E33" s="248" t="str">
        <f t="shared" si="0"/>
        <v/>
      </c>
      <c r="F33" s="234"/>
      <c r="G33" s="240"/>
      <c r="H33" s="249" t="str">
        <f t="shared" si="1"/>
        <v/>
      </c>
      <c r="I33" s="234"/>
      <c r="J33" s="240"/>
      <c r="K33" s="249" t="str">
        <f t="shared" si="2"/>
        <v/>
      </c>
      <c r="L33" s="234"/>
      <c r="M33" s="240"/>
      <c r="N33" s="249" t="str">
        <f t="shared" si="3"/>
        <v/>
      </c>
      <c r="O33" s="234"/>
      <c r="P33" s="240"/>
      <c r="Q33" s="249" t="str">
        <f t="shared" si="4"/>
        <v/>
      </c>
      <c r="R33" s="234"/>
      <c r="S33" s="240"/>
      <c r="T33" s="249" t="str">
        <f t="shared" si="5"/>
        <v/>
      </c>
      <c r="U33" s="223"/>
    </row>
    <row r="34" spans="1:21" ht="18" customHeight="1" x14ac:dyDescent="0.15">
      <c r="A34" s="217">
        <v>25</v>
      </c>
      <c r="B34" s="227"/>
      <c r="C34" s="234"/>
      <c r="D34" s="240"/>
      <c r="E34" s="248" t="str">
        <f t="shared" si="0"/>
        <v/>
      </c>
      <c r="F34" s="234"/>
      <c r="G34" s="240"/>
      <c r="H34" s="249" t="str">
        <f t="shared" si="1"/>
        <v/>
      </c>
      <c r="I34" s="234"/>
      <c r="J34" s="240"/>
      <c r="K34" s="249" t="str">
        <f t="shared" si="2"/>
        <v/>
      </c>
      <c r="L34" s="234"/>
      <c r="M34" s="240"/>
      <c r="N34" s="249" t="str">
        <f t="shared" si="3"/>
        <v/>
      </c>
      <c r="O34" s="234"/>
      <c r="P34" s="240"/>
      <c r="Q34" s="249" t="str">
        <f t="shared" si="4"/>
        <v/>
      </c>
      <c r="R34" s="234"/>
      <c r="S34" s="240"/>
      <c r="T34" s="249" t="str">
        <f t="shared" si="5"/>
        <v/>
      </c>
      <c r="U34" s="223"/>
    </row>
    <row r="35" spans="1:21" ht="18" customHeight="1" x14ac:dyDescent="0.15">
      <c r="A35" s="217">
        <v>26</v>
      </c>
      <c r="B35" s="227"/>
      <c r="C35" s="234"/>
      <c r="D35" s="240"/>
      <c r="E35" s="248" t="str">
        <f t="shared" si="0"/>
        <v/>
      </c>
      <c r="F35" s="234"/>
      <c r="G35" s="240"/>
      <c r="H35" s="249" t="str">
        <f t="shared" si="1"/>
        <v/>
      </c>
      <c r="I35" s="234"/>
      <c r="J35" s="240"/>
      <c r="K35" s="249" t="str">
        <f t="shared" si="2"/>
        <v/>
      </c>
      <c r="L35" s="234"/>
      <c r="M35" s="240"/>
      <c r="N35" s="249" t="str">
        <f t="shared" si="3"/>
        <v/>
      </c>
      <c r="O35" s="234"/>
      <c r="P35" s="240"/>
      <c r="Q35" s="249" t="str">
        <f t="shared" si="4"/>
        <v/>
      </c>
      <c r="R35" s="234"/>
      <c r="S35" s="240"/>
      <c r="T35" s="249" t="str">
        <f t="shared" si="5"/>
        <v/>
      </c>
      <c r="U35" s="223"/>
    </row>
    <row r="36" spans="1:21" ht="18" customHeight="1" x14ac:dyDescent="0.15">
      <c r="A36" s="217">
        <v>27</v>
      </c>
      <c r="B36" s="227"/>
      <c r="C36" s="234"/>
      <c r="D36" s="240"/>
      <c r="E36" s="248" t="str">
        <f t="shared" si="0"/>
        <v/>
      </c>
      <c r="F36" s="234"/>
      <c r="G36" s="240"/>
      <c r="H36" s="249" t="str">
        <f t="shared" si="1"/>
        <v/>
      </c>
      <c r="I36" s="234"/>
      <c r="J36" s="240"/>
      <c r="K36" s="249" t="str">
        <f t="shared" si="2"/>
        <v/>
      </c>
      <c r="L36" s="234"/>
      <c r="M36" s="240"/>
      <c r="N36" s="249" t="str">
        <f t="shared" si="3"/>
        <v/>
      </c>
      <c r="O36" s="234"/>
      <c r="P36" s="240"/>
      <c r="Q36" s="249" t="str">
        <f t="shared" si="4"/>
        <v/>
      </c>
      <c r="R36" s="234"/>
      <c r="S36" s="240"/>
      <c r="T36" s="249" t="str">
        <f t="shared" si="5"/>
        <v/>
      </c>
      <c r="U36" s="223"/>
    </row>
    <row r="37" spans="1:21" ht="18" customHeight="1" x14ac:dyDescent="0.15">
      <c r="A37" s="217">
        <v>28</v>
      </c>
      <c r="B37" s="227"/>
      <c r="C37" s="234"/>
      <c r="D37" s="240"/>
      <c r="E37" s="248" t="str">
        <f t="shared" si="0"/>
        <v/>
      </c>
      <c r="F37" s="234"/>
      <c r="G37" s="240"/>
      <c r="H37" s="249" t="str">
        <f t="shared" si="1"/>
        <v/>
      </c>
      <c r="I37" s="234"/>
      <c r="J37" s="240"/>
      <c r="K37" s="249" t="str">
        <f t="shared" si="2"/>
        <v/>
      </c>
      <c r="L37" s="234"/>
      <c r="M37" s="240"/>
      <c r="N37" s="249" t="str">
        <f t="shared" si="3"/>
        <v/>
      </c>
      <c r="O37" s="234"/>
      <c r="P37" s="240"/>
      <c r="Q37" s="249" t="str">
        <f t="shared" si="4"/>
        <v/>
      </c>
      <c r="R37" s="234"/>
      <c r="S37" s="240"/>
      <c r="T37" s="249" t="str">
        <f t="shared" si="5"/>
        <v/>
      </c>
      <c r="U37" s="223"/>
    </row>
    <row r="38" spans="1:21" ht="18" customHeight="1" x14ac:dyDescent="0.15">
      <c r="A38" s="217">
        <v>29</v>
      </c>
      <c r="B38" s="227"/>
      <c r="C38" s="234"/>
      <c r="D38" s="240"/>
      <c r="E38" s="248" t="str">
        <f t="shared" si="0"/>
        <v/>
      </c>
      <c r="F38" s="234"/>
      <c r="G38" s="240"/>
      <c r="H38" s="249" t="str">
        <f t="shared" si="1"/>
        <v/>
      </c>
      <c r="I38" s="234"/>
      <c r="J38" s="240"/>
      <c r="K38" s="249" t="str">
        <f t="shared" si="2"/>
        <v/>
      </c>
      <c r="L38" s="234"/>
      <c r="M38" s="240"/>
      <c r="N38" s="249" t="str">
        <f t="shared" si="3"/>
        <v/>
      </c>
      <c r="O38" s="234"/>
      <c r="P38" s="240"/>
      <c r="Q38" s="249" t="str">
        <f t="shared" si="4"/>
        <v/>
      </c>
      <c r="R38" s="234"/>
      <c r="S38" s="240"/>
      <c r="T38" s="249" t="str">
        <f t="shared" si="5"/>
        <v/>
      </c>
      <c r="U38" s="223"/>
    </row>
    <row r="39" spans="1:21" ht="18" customHeight="1" x14ac:dyDescent="0.15">
      <c r="A39" s="217">
        <v>30</v>
      </c>
      <c r="B39" s="227"/>
      <c r="C39" s="234"/>
      <c r="D39" s="240"/>
      <c r="E39" s="249" t="str">
        <f t="shared" si="0"/>
        <v/>
      </c>
      <c r="F39" s="234"/>
      <c r="G39" s="240"/>
      <c r="H39" s="249" t="str">
        <f t="shared" si="1"/>
        <v/>
      </c>
      <c r="I39" s="234"/>
      <c r="J39" s="240"/>
      <c r="K39" s="249" t="str">
        <f t="shared" si="2"/>
        <v/>
      </c>
      <c r="L39" s="234"/>
      <c r="M39" s="240"/>
      <c r="N39" s="249" t="str">
        <f t="shared" si="3"/>
        <v/>
      </c>
      <c r="O39" s="234"/>
      <c r="P39" s="240"/>
      <c r="Q39" s="249" t="str">
        <f t="shared" si="4"/>
        <v/>
      </c>
      <c r="R39" s="234"/>
      <c r="S39" s="240"/>
      <c r="T39" s="249" t="str">
        <f t="shared" si="5"/>
        <v/>
      </c>
      <c r="U39" s="223"/>
    </row>
    <row r="40" spans="1:21" ht="18" customHeight="1" x14ac:dyDescent="0.15">
      <c r="A40" s="218">
        <v>31</v>
      </c>
      <c r="B40" s="228"/>
      <c r="C40" s="235"/>
      <c r="D40" s="241"/>
      <c r="E40" s="248" t="str">
        <f t="shared" si="0"/>
        <v/>
      </c>
      <c r="F40" s="235"/>
      <c r="G40" s="256"/>
      <c r="H40" s="248" t="str">
        <f t="shared" si="1"/>
        <v/>
      </c>
      <c r="I40" s="235"/>
      <c r="J40" s="241"/>
      <c r="K40" s="248" t="str">
        <f t="shared" si="2"/>
        <v/>
      </c>
      <c r="L40" s="235"/>
      <c r="M40" s="241"/>
      <c r="N40" s="248" t="str">
        <f t="shared" si="3"/>
        <v/>
      </c>
      <c r="O40" s="235"/>
      <c r="P40" s="241"/>
      <c r="Q40" s="248" t="str">
        <f t="shared" si="4"/>
        <v/>
      </c>
      <c r="R40" s="235"/>
      <c r="S40" s="241"/>
      <c r="T40" s="248" t="str">
        <f t="shared" si="5"/>
        <v/>
      </c>
      <c r="U40" s="223"/>
    </row>
    <row r="41" spans="1:21" ht="14.25" customHeight="1" x14ac:dyDescent="0.15">
      <c r="A41" s="219"/>
      <c r="B41" s="229" t="s">
        <v>132</v>
      </c>
      <c r="C41" s="236"/>
      <c r="D41" s="242"/>
      <c r="E41" s="250" t="s">
        <v>174</v>
      </c>
      <c r="F41" s="255"/>
      <c r="G41" s="257"/>
      <c r="H41" s="250" t="s">
        <v>174</v>
      </c>
      <c r="I41" s="255"/>
      <c r="J41" s="257"/>
      <c r="K41" s="250" t="s">
        <v>174</v>
      </c>
      <c r="L41" s="255"/>
      <c r="M41" s="257"/>
      <c r="N41" s="250" t="s">
        <v>174</v>
      </c>
      <c r="O41" s="255"/>
      <c r="P41" s="257"/>
      <c r="Q41" s="250" t="s">
        <v>174</v>
      </c>
      <c r="R41" s="255"/>
      <c r="S41" s="257"/>
      <c r="T41" s="250" t="s">
        <v>174</v>
      </c>
      <c r="U41" s="223"/>
    </row>
    <row r="42" spans="1:21" ht="20.25" customHeight="1" x14ac:dyDescent="0.15">
      <c r="A42" s="220" t="s">
        <v>13</v>
      </c>
      <c r="B42" s="230"/>
      <c r="C42" s="237" t="str">
        <f t="shared" ref="C42:T42" si="6">IF(SUM(C10:C40),SUM(C10:C40),"")</f>
        <v/>
      </c>
      <c r="D42" s="243" t="str">
        <f t="shared" si="6"/>
        <v/>
      </c>
      <c r="E42" s="251" t="str">
        <f t="shared" si="6"/>
        <v/>
      </c>
      <c r="F42" s="237" t="str">
        <f t="shared" si="6"/>
        <v/>
      </c>
      <c r="G42" s="243" t="str">
        <f t="shared" si="6"/>
        <v/>
      </c>
      <c r="H42" s="251" t="str">
        <f t="shared" si="6"/>
        <v/>
      </c>
      <c r="I42" s="259" t="str">
        <f t="shared" si="6"/>
        <v/>
      </c>
      <c r="J42" s="243" t="str">
        <f t="shared" si="6"/>
        <v/>
      </c>
      <c r="K42" s="251" t="str">
        <f t="shared" si="6"/>
        <v/>
      </c>
      <c r="L42" s="259" t="str">
        <f t="shared" si="6"/>
        <v/>
      </c>
      <c r="M42" s="243" t="str">
        <f t="shared" si="6"/>
        <v/>
      </c>
      <c r="N42" s="251" t="str">
        <f t="shared" si="6"/>
        <v/>
      </c>
      <c r="O42" s="259" t="str">
        <f t="shared" si="6"/>
        <v/>
      </c>
      <c r="P42" s="243" t="str">
        <f t="shared" si="6"/>
        <v/>
      </c>
      <c r="Q42" s="251" t="str">
        <f t="shared" si="6"/>
        <v/>
      </c>
      <c r="R42" s="259" t="str">
        <f t="shared" si="6"/>
        <v/>
      </c>
      <c r="S42" s="243" t="str">
        <f t="shared" si="6"/>
        <v/>
      </c>
      <c r="T42" s="261" t="str">
        <f t="shared" si="6"/>
        <v/>
      </c>
      <c r="U42" s="223"/>
    </row>
    <row r="43" spans="1:21" ht="18" customHeight="1" x14ac:dyDescent="0.15">
      <c r="A43" s="221"/>
      <c r="B43" s="231" t="s">
        <v>175</v>
      </c>
      <c r="C43" s="570" t="str">
        <f>IF(COUNT(E10:E40),COUNT(E10:E40),"")</f>
        <v/>
      </c>
      <c r="D43" s="571"/>
      <c r="E43" s="252" t="s">
        <v>20</v>
      </c>
      <c r="F43" s="570" t="str">
        <f>IF(COUNT(H10:H40),COUNT(H10:H40),"")</f>
        <v/>
      </c>
      <c r="G43" s="571"/>
      <c r="H43" s="252" t="s">
        <v>20</v>
      </c>
      <c r="I43" s="570" t="str">
        <f>IF(COUNT(K10:K40),COUNT(K10:K40),"")</f>
        <v/>
      </c>
      <c r="J43" s="571"/>
      <c r="K43" s="252" t="s">
        <v>20</v>
      </c>
      <c r="L43" s="570" t="str">
        <f>IF(COUNT(N10:N40),COUNT(N10:N40),"")</f>
        <v/>
      </c>
      <c r="M43" s="571"/>
      <c r="N43" s="252" t="s">
        <v>20</v>
      </c>
      <c r="O43" s="570" t="str">
        <f>IF(COUNT(Q10:Q40),COUNT(Q10:Q40),"")</f>
        <v/>
      </c>
      <c r="P43" s="571"/>
      <c r="Q43" s="252" t="s">
        <v>20</v>
      </c>
      <c r="R43" s="570" t="str">
        <f>IF(COUNT(T10:T40),COUNT(T10:T40),"")</f>
        <v/>
      </c>
      <c r="S43" s="571"/>
      <c r="T43" s="252" t="s">
        <v>20</v>
      </c>
      <c r="U43" s="223"/>
    </row>
    <row r="44" spans="1:21" x14ac:dyDescent="0.15">
      <c r="A44" s="35"/>
      <c r="B44" s="35"/>
      <c r="C44" s="35"/>
      <c r="D44" s="35"/>
      <c r="E44" s="35"/>
      <c r="F44" s="35"/>
      <c r="G44" s="35"/>
      <c r="H44" s="35"/>
      <c r="I44" s="35"/>
      <c r="J44" s="35"/>
      <c r="K44" s="35"/>
      <c r="L44" s="35"/>
      <c r="M44" s="35"/>
      <c r="N44" s="35"/>
      <c r="O44" s="35"/>
      <c r="P44" s="35"/>
      <c r="Q44" s="35"/>
      <c r="R44" s="35"/>
      <c r="S44" s="35"/>
      <c r="T44" s="35"/>
      <c r="U44" s="223"/>
    </row>
    <row r="45" spans="1:21" ht="21" customHeight="1" x14ac:dyDescent="0.15">
      <c r="A45" s="572" t="str">
        <f>IF(C8="４","４月～９月の利用者数合計",IF(C8="10","10月～３月の利用者数合計","  月～  月の利用者数合計"))</f>
        <v>４月～９月の利用者数合計</v>
      </c>
      <c r="B45" s="573"/>
      <c r="C45" s="573"/>
      <c r="D45" s="574"/>
      <c r="E45" s="253" t="s">
        <v>172</v>
      </c>
      <c r="F45" s="575" t="str">
        <f>IF(SUM(C10:C40,F10:F40,I10:I40,L10:L40,O10:O40,R10:R40),SUM(C10:C40,F10:F40,I10:I40,L10:L40,O10:O40,R10:R40),"人")</f>
        <v>人</v>
      </c>
      <c r="G45" s="576"/>
      <c r="H45" s="253" t="s">
        <v>3</v>
      </c>
      <c r="I45" s="577" t="str">
        <f>IF(SUM(D10:D40,G10:G40,J10:J40,M10:M40,P10:P40,S10:S40),SUM(D10:D40,G10:G40,J10:J40,M10:M40,P10:P40,S10:S40),"人")</f>
        <v>人</v>
      </c>
      <c r="J45" s="578"/>
      <c r="K45" s="572" t="s">
        <v>176</v>
      </c>
      <c r="L45" s="574"/>
      <c r="M45" s="575" t="str">
        <f>IF(SUM(F45,I45),SUM(F45,I45),"人")</f>
        <v>人</v>
      </c>
      <c r="N45" s="576"/>
      <c r="O45" s="572" t="s">
        <v>177</v>
      </c>
      <c r="P45" s="573"/>
      <c r="Q45" s="574"/>
      <c r="R45" s="579" t="str">
        <f>IF(SUM(C43,F43,I43,L43,O43,R43),SUM(C43,F43,I43,L43,O43,R43),"")</f>
        <v/>
      </c>
      <c r="S45" s="580"/>
      <c r="T45" s="244" t="s">
        <v>20</v>
      </c>
      <c r="U45" s="223"/>
    </row>
    <row r="46" spans="1:21" x14ac:dyDescent="0.15">
      <c r="U46" s="223"/>
    </row>
    <row r="47" spans="1:21" x14ac:dyDescent="0.15">
      <c r="A47" s="222" t="s">
        <v>182</v>
      </c>
      <c r="B47" s="222" t="s">
        <v>183</v>
      </c>
      <c r="C47" s="581"/>
      <c r="D47" s="581"/>
      <c r="E47" s="581"/>
      <c r="F47" s="581"/>
      <c r="G47" s="581"/>
      <c r="H47" s="581"/>
      <c r="I47" s="581"/>
      <c r="J47" s="581"/>
      <c r="K47" s="581"/>
      <c r="L47" s="581"/>
      <c r="M47" s="581"/>
      <c r="N47" s="581"/>
      <c r="O47" s="581"/>
      <c r="P47" s="581"/>
      <c r="Q47" s="581"/>
      <c r="R47" s="581"/>
      <c r="S47" s="581"/>
      <c r="T47" s="581"/>
      <c r="U47" s="223"/>
    </row>
    <row r="48" spans="1:21" x14ac:dyDescent="0.15">
      <c r="A48" s="223"/>
      <c r="B48" s="223"/>
      <c r="C48" s="581"/>
      <c r="D48" s="581"/>
      <c r="E48" s="581"/>
      <c r="F48" s="581"/>
      <c r="G48" s="581"/>
      <c r="H48" s="581"/>
      <c r="I48" s="581"/>
      <c r="J48" s="581"/>
      <c r="K48" s="581"/>
      <c r="L48" s="581"/>
      <c r="M48" s="581"/>
      <c r="N48" s="581"/>
      <c r="O48" s="581"/>
      <c r="P48" s="581"/>
      <c r="Q48" s="581"/>
      <c r="R48" s="581"/>
      <c r="S48" s="581"/>
      <c r="T48" s="581"/>
      <c r="U48" s="223"/>
    </row>
  </sheetData>
  <mergeCells count="29">
    <mergeCell ref="O45:Q45"/>
    <mergeCell ref="R45:S45"/>
    <mergeCell ref="C47:T47"/>
    <mergeCell ref="C48:T48"/>
    <mergeCell ref="A45:D45"/>
    <mergeCell ref="F45:G45"/>
    <mergeCell ref="I45:J45"/>
    <mergeCell ref="K45:L45"/>
    <mergeCell ref="M45:N45"/>
    <mergeCell ref="R8:S8"/>
    <mergeCell ref="C43:D43"/>
    <mergeCell ref="F43:G43"/>
    <mergeCell ref="I43:J43"/>
    <mergeCell ref="L43:M43"/>
    <mergeCell ref="O43:P43"/>
    <mergeCell ref="R43:S43"/>
    <mergeCell ref="C8:D8"/>
    <mergeCell ref="F8:G8"/>
    <mergeCell ref="I8:J8"/>
    <mergeCell ref="L8:M8"/>
    <mergeCell ref="O8:P8"/>
    <mergeCell ref="A1:T1"/>
    <mergeCell ref="A4:T4"/>
    <mergeCell ref="K5:L5"/>
    <mergeCell ref="M5:T5"/>
    <mergeCell ref="A6:D6"/>
    <mergeCell ref="E6:G6"/>
    <mergeCell ref="K6:L6"/>
    <mergeCell ref="M6:S6"/>
  </mergeCells>
  <phoneticPr fontId="2"/>
  <conditionalFormatting sqref="A6:D6">
    <cfRule type="containsBlanks" dxfId="1" priority="3">
      <formula>LEN(TRIM(A6))=0</formula>
    </cfRule>
  </conditionalFormatting>
  <conditionalFormatting sqref="C47:T48">
    <cfRule type="expression" dxfId="0" priority="1">
      <formula>$R$45&gt;0</formula>
    </cfRule>
  </conditionalFormatting>
  <dataValidations count="1">
    <dataValidation type="list" allowBlank="1" showInputMessage="1" showErrorMessage="1" sqref="C8:D8" xr:uid="{00000000-0002-0000-0600-000000000000}">
      <formula1>$A$47:$B$47</formula1>
    </dataValidation>
  </dataValidations>
  <printOptions horizontalCentered="1"/>
  <pageMargins left="0.78740157480314965" right="0.78740157480314965" top="0.78740157480314965" bottom="0.98425196850393681" header="0.51181102362204722" footer="0.51181102362204722"/>
  <pageSetup paperSize="9" scale="95" orientation="portrait" blackAndWhite="1"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①報告書</vt:lpstr>
      <vt:lpstr>②地域活動</vt:lpstr>
      <vt:lpstr>②-2 区分詳細（例）</vt:lpstr>
      <vt:lpstr>③活動実施報告書</vt:lpstr>
      <vt:lpstr>④収支決算書</vt:lpstr>
      <vt:lpstr>⑤繰越金使途内訳表</vt:lpstr>
      <vt:lpstr>⑥いこいの家利用状況調査表</vt:lpstr>
      <vt:lpstr>①報告書!Print_Area</vt:lpstr>
      <vt:lpstr>'②-2 区分詳細（例）'!Print_Area</vt:lpstr>
      <vt:lpstr>②地域活動!Print_Area</vt:lpstr>
      <vt:lpstr>③活動実施報告書!Print_Area</vt:lpstr>
      <vt:lpstr>④収支決算書!Print_Area</vt:lpstr>
      <vt:lpstr>⑤繰越金使途内訳表!Print_Area</vt:lpstr>
      <vt:lpstr>⑥いこいの家利用状況調査表!Print_Area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2026-03-26T01:54:25Z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3.1.10.0</vt:lpwstr>
      <vt:lpwstr>3.1.3.0</vt:lpwstr>
      <vt:lpwstr>3.1.4.0</vt:lpwstr>
      <vt:lpwstr>3.1.9.0</vt:lpwstr>
    </vt:vector>
  </property>
  <property fmtid="{DCFEDD21-7773-49B2-8022-6FC58DB5260B}" pid="3" name="LastSavedVersion">
    <vt:lpwstr>3.1.10.0</vt:lpwstr>
  </property>
  <property fmtid="{DCFEDD21-7773-49B2-8022-6FC58DB5260B}" pid="4" name="LastSavedDate">
    <vt:filetime>2025-03-13T08:46:13Z</vt:filetime>
  </property>
</Properties>
</file>