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hokensoumu030\Desktop\"/>
    </mc:Choice>
  </mc:AlternateContent>
  <bookViews>
    <workbookView xWindow="10425" yWindow="30" windowWidth="10065" windowHeight="8190" firstSheet="3" activeTab="12"/>
  </bookViews>
  <sheets>
    <sheet name="表95" sheetId="2" r:id="rId1"/>
    <sheet name="表96" sheetId="16" r:id="rId2"/>
    <sheet name="表97" sheetId="17" r:id="rId3"/>
    <sheet name="表98" sheetId="18" r:id="rId4"/>
    <sheet name="表99" sheetId="7" r:id="rId5"/>
    <sheet name="表100" sheetId="8" r:id="rId6"/>
    <sheet name="表101" sheetId="9" r:id="rId7"/>
    <sheet name="表102" sheetId="10" r:id="rId8"/>
    <sheet name="表103" sheetId="11" r:id="rId9"/>
    <sheet name="表104" sheetId="12" r:id="rId10"/>
    <sheet name="表105" sheetId="13" r:id="rId11"/>
    <sheet name="表106" sheetId="14" r:id="rId12"/>
    <sheet name="表107" sheetId="1" r:id="rId13"/>
  </sheets>
  <definedNames>
    <definedName name="_xlnm.Print_Area" localSheetId="10">表105!$A$1:$F$12</definedName>
    <definedName name="_xlnm.Print_Area" localSheetId="12">表107!$A$1:$H$35</definedName>
    <definedName name="_xlnm.Print_Area" localSheetId="2">表97!$A$1:$J$17</definedName>
    <definedName name="_xlnm.Print_Area" localSheetId="3">表98!$A$1:$K$16</definedName>
    <definedName name="_xlnm.Print_Titles" localSheetId="5">表100!$1:$5</definedName>
    <definedName name="_xlnm.Print_Titles" localSheetId="6">表101!$1:$5</definedName>
    <definedName name="_xlnm.Print_Titles" localSheetId="7">表102!$1:$5</definedName>
    <definedName name="_xlnm.Print_Titles" localSheetId="8">表103!$1:$5</definedName>
    <definedName name="_xlnm.Print_Titles" localSheetId="9">表104!$1:$5</definedName>
    <definedName name="_xlnm.Print_Titles" localSheetId="4">表99!$1:$5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1" l="1"/>
  <c r="H10" i="14"/>
  <c r="H9" i="14"/>
  <c r="G9" i="14"/>
  <c r="D9" i="14"/>
  <c r="H8" i="14"/>
  <c r="G8" i="14"/>
  <c r="D8" i="14"/>
  <c r="H7" i="14"/>
  <c r="G7" i="14"/>
  <c r="D7" i="14"/>
  <c r="H6" i="14"/>
  <c r="G6" i="14"/>
  <c r="D6" i="14"/>
  <c r="F10" i="13"/>
  <c r="B10" i="13"/>
  <c r="F9" i="13"/>
  <c r="F8" i="13"/>
  <c r="B8" i="13"/>
  <c r="F7" i="13"/>
  <c r="B7" i="13"/>
  <c r="F6" i="13"/>
  <c r="B6" i="13"/>
  <c r="R9" i="12"/>
  <c r="Q9" i="12"/>
  <c r="P9" i="12"/>
  <c r="O9" i="12"/>
  <c r="N9" i="12"/>
  <c r="M9" i="12"/>
  <c r="L9" i="12"/>
  <c r="K9" i="12"/>
  <c r="J9" i="12"/>
  <c r="I9" i="12"/>
  <c r="H9" i="12"/>
  <c r="G9" i="12"/>
  <c r="F9" i="12"/>
  <c r="E9" i="12"/>
  <c r="D9" i="12"/>
  <c r="R6" i="12"/>
  <c r="Q6" i="12"/>
  <c r="P6" i="12"/>
  <c r="O6" i="12"/>
  <c r="N6" i="12"/>
  <c r="M6" i="12"/>
  <c r="L6" i="12"/>
  <c r="K6" i="12"/>
  <c r="J6" i="12"/>
  <c r="I6" i="12"/>
  <c r="H6" i="12"/>
  <c r="G6" i="12"/>
  <c r="F6" i="12"/>
  <c r="E6" i="12"/>
  <c r="D6" i="12"/>
  <c r="Q6" i="11"/>
  <c r="P6" i="11"/>
  <c r="O6" i="11"/>
  <c r="N6" i="11"/>
  <c r="M6" i="11"/>
  <c r="L6" i="11"/>
  <c r="K6" i="11"/>
  <c r="J6" i="11"/>
  <c r="I6" i="11"/>
  <c r="H6" i="11"/>
  <c r="G6" i="11"/>
  <c r="F6" i="11"/>
  <c r="E6" i="11"/>
  <c r="D6" i="11"/>
  <c r="C6" i="11"/>
  <c r="Q6" i="10"/>
  <c r="P6" i="10"/>
  <c r="O6" i="10"/>
  <c r="N6" i="10"/>
  <c r="M6" i="10"/>
  <c r="L6" i="10"/>
  <c r="K6" i="10"/>
  <c r="J6" i="10"/>
  <c r="I6" i="10"/>
  <c r="H6" i="10"/>
  <c r="G6" i="10"/>
  <c r="F6" i="10"/>
  <c r="E6" i="10"/>
  <c r="D6" i="10"/>
  <c r="C6" i="10"/>
  <c r="Q6" i="9"/>
  <c r="P6" i="9"/>
  <c r="O6" i="9"/>
  <c r="N6" i="9"/>
  <c r="M6" i="9"/>
  <c r="L6" i="9"/>
  <c r="K6" i="9"/>
  <c r="J6" i="9"/>
  <c r="I6" i="9"/>
  <c r="H6" i="9"/>
  <c r="G6" i="9"/>
  <c r="F6" i="9"/>
  <c r="E6" i="9"/>
  <c r="D6" i="9"/>
  <c r="C6" i="9"/>
  <c r="E50" i="7"/>
  <c r="E49" i="7"/>
  <c r="E48" i="7"/>
  <c r="E47" i="7"/>
  <c r="E46" i="7"/>
  <c r="E45" i="7"/>
  <c r="E44" i="7"/>
  <c r="E43" i="7"/>
  <c r="J42" i="7"/>
  <c r="I42" i="7"/>
  <c r="H42" i="7"/>
  <c r="G42" i="7"/>
  <c r="E42" i="7"/>
  <c r="D42" i="7"/>
  <c r="J33" i="7"/>
  <c r="I33" i="7"/>
  <c r="H33" i="7"/>
  <c r="G33" i="7"/>
  <c r="F33" i="7"/>
  <c r="E33" i="7"/>
  <c r="D33" i="7"/>
  <c r="J24" i="7"/>
  <c r="I24" i="7"/>
  <c r="H24" i="7"/>
  <c r="G24" i="7"/>
  <c r="F24" i="7"/>
  <c r="E24" i="7"/>
  <c r="D24" i="7"/>
  <c r="E19" i="7"/>
  <c r="E18" i="7"/>
  <c r="E17" i="7"/>
  <c r="H16" i="7"/>
  <c r="E16" i="7"/>
  <c r="J15" i="7"/>
  <c r="I15" i="7"/>
  <c r="H15" i="7"/>
  <c r="G15" i="7"/>
  <c r="F15" i="7"/>
  <c r="E15" i="7"/>
  <c r="D15" i="7"/>
  <c r="J6" i="7"/>
  <c r="I6" i="7"/>
  <c r="H6" i="7"/>
  <c r="G6" i="7"/>
  <c r="F6" i="7"/>
  <c r="E6" i="7"/>
  <c r="D6" i="7"/>
  <c r="C15" i="17"/>
  <c r="C14" i="17"/>
  <c r="C13" i="17"/>
  <c r="C12" i="17"/>
  <c r="C11" i="17"/>
  <c r="C9" i="17"/>
  <c r="C7" i="17"/>
  <c r="C20" i="16"/>
  <c r="C19" i="16"/>
  <c r="C18" i="16"/>
  <c r="C17" i="16"/>
  <c r="C16" i="16"/>
  <c r="C15" i="16"/>
  <c r="C14" i="16"/>
  <c r="C13" i="16"/>
  <c r="C12" i="16"/>
  <c r="C11" i="16"/>
  <c r="C10" i="16"/>
  <c r="C9" i="16"/>
  <c r="C8" i="16"/>
  <c r="C7" i="16"/>
  <c r="C6" i="16"/>
  <c r="C10" i="2"/>
  <c r="C9" i="2"/>
  <c r="C8" i="2"/>
  <c r="C7" i="2"/>
  <c r="C6" i="2"/>
</calcChain>
</file>

<file path=xl/sharedStrings.xml><?xml version="1.0" encoding="utf-8"?>
<sst xmlns="http://schemas.openxmlformats.org/spreadsheetml/2006/main" count="1179" uniqueCount="185">
  <si>
    <t>区分</t>
    <rPh sb="0" eb="2">
      <t>クブン</t>
    </rPh>
    <phoneticPr fontId="1"/>
  </si>
  <si>
    <t>病院</t>
    <rPh sb="0" eb="2">
      <t>ビョウイン</t>
    </rPh>
    <phoneticPr fontId="1"/>
  </si>
  <si>
    <t>特例販売業1種</t>
    <rPh sb="0" eb="2">
      <t>トクレイ</t>
    </rPh>
    <rPh sb="2" eb="5">
      <t>ハンバイギョウ</t>
    </rPh>
    <rPh sb="6" eb="7">
      <t>シュ</t>
    </rPh>
    <phoneticPr fontId="1"/>
  </si>
  <si>
    <t>歯科技工所</t>
    <rPh sb="0" eb="2">
      <t>シカ</t>
    </rPh>
    <rPh sb="2" eb="5">
      <t>ギコウショ</t>
    </rPh>
    <phoneticPr fontId="1"/>
  </si>
  <si>
    <t>有床</t>
    <rPh sb="0" eb="2">
      <t>ユウショウ</t>
    </rPh>
    <phoneticPr fontId="1"/>
  </si>
  <si>
    <t>感染症</t>
  </si>
  <si>
    <t>一般診療所</t>
    <rPh sb="0" eb="2">
      <t>イッパン</t>
    </rPh>
    <rPh sb="2" eb="5">
      <t>シンリョウジョ</t>
    </rPh>
    <phoneticPr fontId="1"/>
  </si>
  <si>
    <t>計</t>
    <rPh sb="0" eb="1">
      <t>ケイ</t>
    </rPh>
    <phoneticPr fontId="1"/>
  </si>
  <si>
    <t>歯科診療所</t>
  </si>
  <si>
    <t>歯科診療所</t>
    <rPh sb="0" eb="2">
      <t>シカ</t>
    </rPh>
    <rPh sb="2" eb="5">
      <t>シンリョウジョ</t>
    </rPh>
    <phoneticPr fontId="1"/>
  </si>
  <si>
    <t>要綱に
基づくもの</t>
    <rPh sb="0" eb="2">
      <t>ヨウコウ</t>
    </rPh>
    <rPh sb="4" eb="5">
      <t>モト</t>
    </rPh>
    <phoneticPr fontId="1"/>
  </si>
  <si>
    <t>取扱者</t>
    <rPh sb="0" eb="3">
      <t>トリアツカイシャ</t>
    </rPh>
    <phoneticPr fontId="1"/>
  </si>
  <si>
    <t>無床</t>
    <rPh sb="0" eb="2">
      <t>ムショウ</t>
    </rPh>
    <phoneticPr fontId="1"/>
  </si>
  <si>
    <t>助産所</t>
    <rPh sb="0" eb="3">
      <t>ジョサンジョ</t>
    </rPh>
    <phoneticPr fontId="1"/>
  </si>
  <si>
    <t>介護老人
保健施設</t>
    <rPh sb="0" eb="2">
      <t>カイゴ</t>
    </rPh>
    <rPh sb="2" eb="4">
      <t>ロウジン</t>
    </rPh>
    <rPh sb="5" eb="7">
      <t>ホケン</t>
    </rPh>
    <rPh sb="7" eb="9">
      <t>シセツ</t>
    </rPh>
    <phoneticPr fontId="1"/>
  </si>
  <si>
    <t>歯科
技工所</t>
    <rPh sb="0" eb="2">
      <t>シカ</t>
    </rPh>
    <rPh sb="3" eb="5">
      <t>ギコウ</t>
    </rPh>
    <rPh sb="5" eb="6">
      <t>ジョ</t>
    </rPh>
    <phoneticPr fontId="1"/>
  </si>
  <si>
    <t>施術所</t>
    <rPh sb="0" eb="2">
      <t>セジュツ</t>
    </rPh>
    <rPh sb="2" eb="3">
      <t>ジョ</t>
    </rPh>
    <phoneticPr fontId="1"/>
  </si>
  <si>
    <t>衛生検査所</t>
    <rPh sb="0" eb="2">
      <t>エイセイ</t>
    </rPh>
    <rPh sb="2" eb="5">
      <t>ケンサジョ</t>
    </rPh>
    <phoneticPr fontId="1"/>
  </si>
  <si>
    <t>各年10月1日現在</t>
    <rPh sb="0" eb="2">
      <t>カクネン</t>
    </rPh>
    <rPh sb="4" eb="5">
      <t>ガツ</t>
    </rPh>
    <rPh sb="6" eb="7">
      <t>ニチ</t>
    </rPh>
    <rPh sb="7" eb="9">
      <t>ゲンザイ</t>
    </rPh>
    <phoneticPr fontId="1"/>
  </si>
  <si>
    <t>歯科
診療所</t>
    <rPh sb="0" eb="2">
      <t>シカ</t>
    </rPh>
    <rPh sb="3" eb="6">
      <t>シンリョウジョ</t>
    </rPh>
    <phoneticPr fontId="1"/>
  </si>
  <si>
    <t>一般</t>
  </si>
  <si>
    <t>事業所数（年度末）</t>
    <rPh sb="0" eb="3">
      <t>ジギョウショ</t>
    </rPh>
    <rPh sb="3" eb="4">
      <t>スウ</t>
    </rPh>
    <rPh sb="5" eb="8">
      <t>ネンドマツ</t>
    </rPh>
    <phoneticPr fontId="1"/>
  </si>
  <si>
    <t>衛生
検査所</t>
    <rPh sb="0" eb="2">
      <t>エイセイ</t>
    </rPh>
    <rPh sb="3" eb="6">
      <t>ケンサジョ</t>
    </rPh>
    <phoneticPr fontId="1"/>
  </si>
  <si>
    <t>各年度</t>
    <rPh sb="0" eb="3">
      <t>カクネンド</t>
    </rPh>
    <phoneticPr fontId="1"/>
  </si>
  <si>
    <t>製造販売業</t>
    <rPh sb="0" eb="2">
      <t>セイゾウ</t>
    </rPh>
    <rPh sb="2" eb="5">
      <t>ハンバイギョウ</t>
    </rPh>
    <phoneticPr fontId="1"/>
  </si>
  <si>
    <t>訪問看護
ステーション</t>
    <rPh sb="0" eb="2">
      <t>ホウモン</t>
    </rPh>
    <rPh sb="2" eb="4">
      <t>カンゴ</t>
    </rPh>
    <phoneticPr fontId="1"/>
  </si>
  <si>
    <t>医療施設調査</t>
  </si>
  <si>
    <t>総数</t>
    <rPh sb="0" eb="2">
      <t>ソウスウ</t>
    </rPh>
    <phoneticPr fontId="1"/>
  </si>
  <si>
    <t>輸入業</t>
    <rPh sb="0" eb="2">
      <t>ユニュウ</t>
    </rPh>
    <rPh sb="2" eb="3">
      <t>ギョウ</t>
    </rPh>
    <phoneticPr fontId="1"/>
  </si>
  <si>
    <t>人口10万対</t>
    <rPh sb="0" eb="2">
      <t>ジンコウ</t>
    </rPh>
    <rPh sb="4" eb="5">
      <t>マン</t>
    </rPh>
    <rPh sb="5" eb="6">
      <t>タイ</t>
    </rPh>
    <phoneticPr fontId="1"/>
  </si>
  <si>
    <t>歯科衛生士</t>
    <rPh sb="0" eb="2">
      <t>シカ</t>
    </rPh>
    <rPh sb="2" eb="5">
      <t>エイセイシ</t>
    </rPh>
    <phoneticPr fontId="1"/>
  </si>
  <si>
    <t>R1</t>
  </si>
  <si>
    <t>助産師</t>
    <rPh sb="0" eb="3">
      <t>ジョサンシ</t>
    </rPh>
    <phoneticPr fontId="1"/>
  </si>
  <si>
    <t>医師・歯科医師・薬剤師統計，各業務従事者届（医師・歯科医師・薬剤師以外の人口10万対は保健所調べ）</t>
    <rPh sb="0" eb="2">
      <t>イシ</t>
    </rPh>
    <rPh sb="3" eb="7">
      <t>シカイシ</t>
    </rPh>
    <rPh sb="8" eb="11">
      <t>ヤクザイシ</t>
    </rPh>
    <rPh sb="11" eb="13">
      <t>トウケイ</t>
    </rPh>
    <rPh sb="14" eb="15">
      <t>カク</t>
    </rPh>
    <rPh sb="15" eb="17">
      <t>ギョウム</t>
    </rPh>
    <rPh sb="17" eb="20">
      <t>ジュウジシャ</t>
    </rPh>
    <rPh sb="20" eb="21">
      <t>トドケ</t>
    </rPh>
    <rPh sb="22" eb="24">
      <t>イシ</t>
    </rPh>
    <rPh sb="25" eb="29">
      <t>シカイシ</t>
    </rPh>
    <rPh sb="30" eb="33">
      <t>ヤクザイシ</t>
    </rPh>
    <rPh sb="33" eb="35">
      <t>イガイ</t>
    </rPh>
    <rPh sb="36" eb="38">
      <t>ジンコウ</t>
    </rPh>
    <rPh sb="40" eb="41">
      <t>マン</t>
    </rPh>
    <rPh sb="41" eb="42">
      <t>タイ</t>
    </rPh>
    <rPh sb="43" eb="46">
      <t>ホケンジョ</t>
    </rPh>
    <rPh sb="46" eb="47">
      <t>シラ</t>
    </rPh>
    <phoneticPr fontId="1"/>
  </si>
  <si>
    <t>新規</t>
    <rPh sb="0" eb="2">
      <t>シンキ</t>
    </rPh>
    <phoneticPr fontId="1"/>
  </si>
  <si>
    <t>人数</t>
    <rPh sb="0" eb="2">
      <t>ニンズウ</t>
    </rPh>
    <phoneticPr fontId="1"/>
  </si>
  <si>
    <t>歯科技工士</t>
    <rPh sb="0" eb="2">
      <t>シカ</t>
    </rPh>
    <rPh sb="2" eb="5">
      <t>ギコウシ</t>
    </rPh>
    <phoneticPr fontId="1"/>
  </si>
  <si>
    <t>その他
件数</t>
    <rPh sb="2" eb="3">
      <t>タ</t>
    </rPh>
    <rPh sb="5" eb="7">
      <t>ケンスウ</t>
    </rPh>
    <phoneticPr fontId="1"/>
  </si>
  <si>
    <t>歯科医師</t>
    <rPh sb="0" eb="4">
      <t>シカイシ</t>
    </rPh>
    <phoneticPr fontId="1"/>
  </si>
  <si>
    <t>一般</t>
    <rPh sb="0" eb="2">
      <t>イッパン</t>
    </rPh>
    <phoneticPr fontId="1"/>
  </si>
  <si>
    <t>Ｈ26</t>
  </si>
  <si>
    <t>要綱に
基づかないもの</t>
    <rPh sb="0" eb="2">
      <t>ヨウコウ</t>
    </rPh>
    <rPh sb="4" eb="5">
      <t>モト</t>
    </rPh>
    <phoneticPr fontId="1"/>
  </si>
  <si>
    <t>薬種商販売業</t>
    <rPh sb="0" eb="2">
      <t>ヤクシュ</t>
    </rPh>
    <rPh sb="2" eb="3">
      <t>ショウ</t>
    </rPh>
    <rPh sb="3" eb="6">
      <t>ハンバイギョウ</t>
    </rPh>
    <phoneticPr fontId="1"/>
  </si>
  <si>
    <t>各年末</t>
    <rPh sb="0" eb="2">
      <t>カクネン</t>
    </rPh>
    <rPh sb="2" eb="3">
      <t>マツ</t>
    </rPh>
    <phoneticPr fontId="1"/>
  </si>
  <si>
    <t>医師</t>
    <rPh sb="0" eb="2">
      <t>イシ</t>
    </rPh>
    <phoneticPr fontId="1"/>
  </si>
  <si>
    <t>卸売業者</t>
    <rPh sb="0" eb="2">
      <t>オロシウリ</t>
    </rPh>
    <rPh sb="2" eb="4">
      <t>ギョウシャ</t>
    </rPh>
    <phoneticPr fontId="1"/>
  </si>
  <si>
    <t>准看護師</t>
    <rPh sb="0" eb="4">
      <t>ジュンカンゴシ</t>
    </rPh>
    <phoneticPr fontId="1"/>
  </si>
  <si>
    <t>変更</t>
    <rPh sb="0" eb="2">
      <t>ヘンコウ</t>
    </rPh>
    <phoneticPr fontId="1"/>
  </si>
  <si>
    <t>薬局</t>
    <rPh sb="0" eb="2">
      <t>ヤッキョク</t>
    </rPh>
    <phoneticPr fontId="1"/>
  </si>
  <si>
    <t>薬剤師</t>
    <rPh sb="0" eb="3">
      <t>ヤクザイシ</t>
    </rPh>
    <phoneticPr fontId="1"/>
  </si>
  <si>
    <t>保健師</t>
    <rPh sb="0" eb="3">
      <t>ホケンシ</t>
    </rPh>
    <phoneticPr fontId="1"/>
  </si>
  <si>
    <t>あん摩等</t>
    <rPh sb="2" eb="3">
      <t>マ</t>
    </rPh>
    <rPh sb="3" eb="4">
      <t>トウ</t>
    </rPh>
    <phoneticPr fontId="1"/>
  </si>
  <si>
    <t>看護師</t>
    <rPh sb="0" eb="3">
      <t>カンゴシ</t>
    </rPh>
    <phoneticPr fontId="1"/>
  </si>
  <si>
    <t>保健所調べ</t>
    <rPh sb="0" eb="3">
      <t>ホケンジョ</t>
    </rPh>
    <rPh sb="3" eb="4">
      <t>シラ</t>
    </rPh>
    <phoneticPr fontId="1"/>
  </si>
  <si>
    <t>表９５　保健医療関連施設数</t>
    <rPh sb="0" eb="1">
      <t>ヒョウ</t>
    </rPh>
    <rPh sb="4" eb="6">
      <t>ホケン</t>
    </rPh>
    <rPh sb="6" eb="8">
      <t>イリョウ</t>
    </rPh>
    <rPh sb="8" eb="10">
      <t>カンレン</t>
    </rPh>
    <rPh sb="10" eb="12">
      <t>シセツ</t>
    </rPh>
    <rPh sb="12" eb="13">
      <t>スウ</t>
    </rPh>
    <phoneticPr fontId="1"/>
  </si>
  <si>
    <t>柔道整復</t>
    <rPh sb="0" eb="2">
      <t>ジュウドウ</t>
    </rPh>
    <rPh sb="2" eb="4">
      <t>セイフク</t>
    </rPh>
    <phoneticPr fontId="1"/>
  </si>
  <si>
    <t>医療法第25条による
立入検査件数</t>
    <rPh sb="0" eb="3">
      <t>イリョウホウ</t>
    </rPh>
    <rPh sb="3" eb="4">
      <t>ダイ</t>
    </rPh>
    <rPh sb="6" eb="7">
      <t>ジョウ</t>
    </rPh>
    <rPh sb="11" eb="13">
      <t>タチイリ</t>
    </rPh>
    <rPh sb="13" eb="15">
      <t>ケンサ</t>
    </rPh>
    <rPh sb="15" eb="17">
      <t>ケンスウ</t>
    </rPh>
    <phoneticPr fontId="1"/>
  </si>
  <si>
    <t>医療法第27条による
使用検査件数</t>
    <rPh sb="0" eb="3">
      <t>イリョウホウ</t>
    </rPh>
    <rPh sb="3" eb="4">
      <t>ダイ</t>
    </rPh>
    <rPh sb="6" eb="7">
      <t>ジョウ</t>
    </rPh>
    <rPh sb="11" eb="13">
      <t>シヨウ</t>
    </rPh>
    <rPh sb="13" eb="15">
      <t>ケンサ</t>
    </rPh>
    <rPh sb="15" eb="17">
      <t>ケンスウ</t>
    </rPh>
    <phoneticPr fontId="1"/>
  </si>
  <si>
    <t>施設数
（年度末）</t>
    <rPh sb="0" eb="3">
      <t>シセツスウ</t>
    </rPh>
    <rPh sb="6" eb="9">
      <t>ネンドマツ</t>
    </rPh>
    <phoneticPr fontId="1"/>
  </si>
  <si>
    <t>検査等
総数</t>
    <rPh sb="0" eb="2">
      <t>ケンサ</t>
    </rPh>
    <rPh sb="2" eb="3">
      <t>トウ</t>
    </rPh>
    <rPh sb="5" eb="7">
      <t>ソウスウ</t>
    </rPh>
    <phoneticPr fontId="1"/>
  </si>
  <si>
    <t>卸売販売業</t>
    <rPh sb="0" eb="2">
      <t>オロシウ</t>
    </rPh>
    <rPh sb="2" eb="5">
      <t>ハンバイギョウ</t>
    </rPh>
    <phoneticPr fontId="1"/>
  </si>
  <si>
    <t>店舗販売業</t>
    <rPh sb="0" eb="2">
      <t>テンポ</t>
    </rPh>
    <rPh sb="2" eb="5">
      <t>ハンバイギョウ</t>
    </rPh>
    <phoneticPr fontId="1"/>
  </si>
  <si>
    <t>業務上取扱者</t>
    <rPh sb="0" eb="3">
      <t>ギョウムジョウ</t>
    </rPh>
    <rPh sb="3" eb="6">
      <t>トリアツカイシャ</t>
    </rPh>
    <phoneticPr fontId="1"/>
  </si>
  <si>
    <t>配置販売業</t>
    <rPh sb="0" eb="2">
      <t>ハイチ</t>
    </rPh>
    <rPh sb="2" eb="5">
      <t>ハンバイギョウ</t>
    </rPh>
    <phoneticPr fontId="1"/>
  </si>
  <si>
    <t>専業</t>
    <rPh sb="0" eb="2">
      <t>センギョウ</t>
    </rPh>
    <phoneticPr fontId="1"/>
  </si>
  <si>
    <t>製造業</t>
    <rPh sb="0" eb="3">
      <t>セイゾウギョウ</t>
    </rPh>
    <phoneticPr fontId="1"/>
  </si>
  <si>
    <t>販売業</t>
    <rPh sb="0" eb="3">
      <t>ハンバイギョウ</t>
    </rPh>
    <phoneticPr fontId="1"/>
  </si>
  <si>
    <t>R2</t>
  </si>
  <si>
    <t>貸与業
（賃貸業）</t>
    <rPh sb="0" eb="2">
      <t>タイヨ</t>
    </rPh>
    <rPh sb="2" eb="3">
      <t>ギョウ</t>
    </rPh>
    <rPh sb="5" eb="8">
      <t>チンタイギョウ</t>
    </rPh>
    <phoneticPr fontId="1"/>
  </si>
  <si>
    <t>結核</t>
  </si>
  <si>
    <t>高度管理医療機器等</t>
    <rPh sb="0" eb="2">
      <t>コウド</t>
    </rPh>
    <rPh sb="2" eb="4">
      <t>カンリ</t>
    </rPh>
    <rPh sb="4" eb="6">
      <t>イリョウ</t>
    </rPh>
    <rPh sb="6" eb="8">
      <t>キキ</t>
    </rPh>
    <rPh sb="8" eb="9">
      <t>トウ</t>
    </rPh>
    <phoneticPr fontId="1"/>
  </si>
  <si>
    <t>表１０３　向精神薬取扱施設立入検査状況</t>
    <rPh sb="0" eb="1">
      <t>ヒョウ</t>
    </rPh>
    <rPh sb="5" eb="6">
      <t>ム</t>
    </rPh>
    <rPh sb="6" eb="8">
      <t>セイシン</t>
    </rPh>
    <rPh sb="8" eb="9">
      <t>ヤク</t>
    </rPh>
    <rPh sb="9" eb="11">
      <t>トリアツカイ</t>
    </rPh>
    <rPh sb="11" eb="13">
      <t>シセツ</t>
    </rPh>
    <rPh sb="13" eb="15">
      <t>タチイリ</t>
    </rPh>
    <rPh sb="15" eb="17">
      <t>ケンサ</t>
    </rPh>
    <rPh sb="17" eb="19">
      <t>ジョウキョウ</t>
    </rPh>
    <phoneticPr fontId="1"/>
  </si>
  <si>
    <t>(注)「法第22条第5項の者」には届出義務がないため把握できない。</t>
    <rPh sb="4" eb="6">
      <t>ホウダイ</t>
    </rPh>
    <rPh sb="8" eb="9">
      <t>ジョウ</t>
    </rPh>
    <rPh sb="9" eb="10">
      <t>ダイ</t>
    </rPh>
    <rPh sb="11" eb="12">
      <t>コウ</t>
    </rPh>
    <rPh sb="13" eb="14">
      <t>モノ</t>
    </rPh>
    <rPh sb="17" eb="19">
      <t>トドケデ</t>
    </rPh>
    <rPh sb="19" eb="21">
      <t>ギム</t>
    </rPh>
    <rPh sb="26" eb="28">
      <t>ハアク</t>
    </rPh>
    <phoneticPr fontId="1"/>
  </si>
  <si>
    <t>療養</t>
  </si>
  <si>
    <t>その他
法人</t>
  </si>
  <si>
    <t>管理医療機器</t>
    <rPh sb="0" eb="2">
      <t>カンリ</t>
    </rPh>
    <rPh sb="2" eb="4">
      <t>イリョウ</t>
    </rPh>
    <rPh sb="4" eb="6">
      <t>キキ</t>
    </rPh>
    <phoneticPr fontId="1"/>
  </si>
  <si>
    <t>修理業</t>
    <rPh sb="0" eb="3">
      <t>シュウリギョウ</t>
    </rPh>
    <phoneticPr fontId="1"/>
  </si>
  <si>
    <t>医療
機器</t>
    <rPh sb="0" eb="2">
      <t>イリョウ</t>
    </rPh>
    <rPh sb="3" eb="5">
      <t>キキ</t>
    </rPh>
    <phoneticPr fontId="1"/>
  </si>
  <si>
    <t>医薬
部外品</t>
    <rPh sb="0" eb="2">
      <t>イヤク</t>
    </rPh>
    <rPh sb="3" eb="6">
      <t>ブガイヒン</t>
    </rPh>
    <phoneticPr fontId="1"/>
  </si>
  <si>
    <t>短期入所
療養介護</t>
    <rPh sb="0" eb="2">
      <t>タンキ</t>
    </rPh>
    <rPh sb="2" eb="4">
      <t>ニュウショ</t>
    </rPh>
    <rPh sb="5" eb="7">
      <t>リョウヨウ</t>
    </rPh>
    <rPh sb="7" eb="9">
      <t>カイゴ</t>
    </rPh>
    <phoneticPr fontId="1"/>
  </si>
  <si>
    <t>化粧品</t>
    <rPh sb="0" eb="3">
      <t>ケショウヒン</t>
    </rPh>
    <phoneticPr fontId="1"/>
  </si>
  <si>
    <t>農業用品目</t>
    <rPh sb="0" eb="3">
      <t>ノウギョウヨウ</t>
    </rPh>
    <rPh sb="3" eb="5">
      <t>ヒンモク</t>
    </rPh>
    <phoneticPr fontId="1"/>
  </si>
  <si>
    <t>特定品目</t>
    <rPh sb="0" eb="2">
      <t>トクテイ</t>
    </rPh>
    <rPh sb="2" eb="4">
      <t>ヒンモク</t>
    </rPh>
    <phoneticPr fontId="1"/>
  </si>
  <si>
    <t>電気めっき事業</t>
    <rPh sb="0" eb="2">
      <t>デンキ</t>
    </rPh>
    <rPh sb="5" eb="7">
      <t>ジギョウ</t>
    </rPh>
    <phoneticPr fontId="1"/>
  </si>
  <si>
    <t>金属熱処理事業</t>
    <rPh sb="0" eb="2">
      <t>キンゾク</t>
    </rPh>
    <rPh sb="2" eb="5">
      <t>ネツショリ</t>
    </rPh>
    <rPh sb="5" eb="7">
      <t>ジギョウ</t>
    </rPh>
    <phoneticPr fontId="1"/>
  </si>
  <si>
    <t>毒物劇物運送事業</t>
    <rPh sb="0" eb="2">
      <t>ドクブツ</t>
    </rPh>
    <rPh sb="2" eb="4">
      <t>ゲキブツ</t>
    </rPh>
    <rPh sb="4" eb="6">
      <t>ウンソウ</t>
    </rPh>
    <rPh sb="6" eb="8">
      <t>ジギョウ</t>
    </rPh>
    <phoneticPr fontId="1"/>
  </si>
  <si>
    <t>しろあり防除事業</t>
    <rPh sb="4" eb="6">
      <t>ボウジョ</t>
    </rPh>
    <rPh sb="6" eb="8">
      <t>ジギョウ</t>
    </rPh>
    <phoneticPr fontId="1"/>
  </si>
  <si>
    <t>介護老人保健施設</t>
    <rPh sb="0" eb="2">
      <t>カイゴ</t>
    </rPh>
    <rPh sb="2" eb="4">
      <t>ロウジン</t>
    </rPh>
    <rPh sb="4" eb="6">
      <t>ホケン</t>
    </rPh>
    <rPh sb="6" eb="8">
      <t>シセツ</t>
    </rPh>
    <phoneticPr fontId="1"/>
  </si>
  <si>
    <t>法22条第5項の者</t>
    <rPh sb="0" eb="1">
      <t>ホウ</t>
    </rPh>
    <rPh sb="3" eb="4">
      <t>ジョウ</t>
    </rPh>
    <rPh sb="4" eb="5">
      <t>ダイ</t>
    </rPh>
    <rPh sb="6" eb="7">
      <t>コウ</t>
    </rPh>
    <rPh sb="8" eb="9">
      <t>モノ</t>
    </rPh>
    <phoneticPr fontId="1"/>
  </si>
  <si>
    <t>診療
施設</t>
    <rPh sb="0" eb="2">
      <t>シンリョウ</t>
    </rPh>
    <rPh sb="3" eb="5">
      <t>シセツ</t>
    </rPh>
    <phoneticPr fontId="1"/>
  </si>
  <si>
    <t>飼育動物診療施設</t>
    <rPh sb="0" eb="2">
      <t>シイク</t>
    </rPh>
    <rPh sb="2" eb="4">
      <t>ドウブツ</t>
    </rPh>
    <rPh sb="4" eb="6">
      <t>シンリョウ</t>
    </rPh>
    <rPh sb="6" eb="8">
      <t>シセツ</t>
    </rPh>
    <phoneticPr fontId="1"/>
  </si>
  <si>
    <t>免許
みなし</t>
    <rPh sb="0" eb="2">
      <t>メンキョ</t>
    </rPh>
    <phoneticPr fontId="1"/>
  </si>
  <si>
    <t>覚せい剤</t>
    <rPh sb="0" eb="1">
      <t>カク</t>
    </rPh>
    <rPh sb="3" eb="4">
      <t>ザイ</t>
    </rPh>
    <phoneticPr fontId="1"/>
  </si>
  <si>
    <t>施用機関</t>
    <rPh sb="0" eb="2">
      <t>セヨウ</t>
    </rPh>
    <rPh sb="2" eb="4">
      <t>キカン</t>
    </rPh>
    <phoneticPr fontId="1"/>
  </si>
  <si>
    <t>研究者</t>
    <rPh sb="0" eb="3">
      <t>ケンキュウシャ</t>
    </rPh>
    <phoneticPr fontId="1"/>
  </si>
  <si>
    <t>Ｈ28</t>
  </si>
  <si>
    <t>覚せい剤原料</t>
    <rPh sb="0" eb="1">
      <t>カク</t>
    </rPh>
    <rPh sb="3" eb="4">
      <t>ザイ</t>
    </rPh>
    <rPh sb="4" eb="6">
      <t>ゲンリョウ</t>
    </rPh>
    <phoneticPr fontId="1"/>
  </si>
  <si>
    <t>200ml</t>
  </si>
  <si>
    <t>成分</t>
    <rPh sb="0" eb="2">
      <t>セイブン</t>
    </rPh>
    <phoneticPr fontId="1"/>
  </si>
  <si>
    <t>換算献血数</t>
    <rPh sb="0" eb="2">
      <t>カンサン</t>
    </rPh>
    <rPh sb="2" eb="4">
      <t>ケンケツ</t>
    </rPh>
    <rPh sb="4" eb="5">
      <t>スウ</t>
    </rPh>
    <phoneticPr fontId="1"/>
  </si>
  <si>
    <t>400ml</t>
  </si>
  <si>
    <t>献血者数</t>
    <rPh sb="0" eb="3">
      <t>ケンケツシャ</t>
    </rPh>
    <rPh sb="3" eb="4">
      <t>スウ</t>
    </rPh>
    <phoneticPr fontId="1"/>
  </si>
  <si>
    <t>北海道赤十字血液センター旭川事業所調べ</t>
    <rPh sb="0" eb="3">
      <t>ホッカイドウ</t>
    </rPh>
    <rPh sb="3" eb="6">
      <t>セキジュウジ</t>
    </rPh>
    <rPh sb="6" eb="8">
      <t>ケツエキ</t>
    </rPh>
    <rPh sb="12" eb="14">
      <t>アサヒカワ</t>
    </rPh>
    <rPh sb="14" eb="17">
      <t>ジギョウショ</t>
    </rPh>
    <rPh sb="17" eb="18">
      <t>シラ</t>
    </rPh>
    <phoneticPr fontId="1"/>
  </si>
  <si>
    <t>合計</t>
    <rPh sb="0" eb="2">
      <t>ゴウケイ</t>
    </rPh>
    <phoneticPr fontId="1"/>
  </si>
  <si>
    <t>相談等</t>
    <rPh sb="0" eb="2">
      <t>ソウダン</t>
    </rPh>
    <rPh sb="2" eb="3">
      <t>トウ</t>
    </rPh>
    <phoneticPr fontId="1"/>
  </si>
  <si>
    <t>苦情</t>
    <rPh sb="0" eb="2">
      <t>クジョウ</t>
    </rPh>
    <phoneticPr fontId="1"/>
  </si>
  <si>
    <t>医科等</t>
    <rPh sb="0" eb="2">
      <t>イカ</t>
    </rPh>
    <rPh sb="2" eb="3">
      <t>トウ</t>
    </rPh>
    <phoneticPr fontId="1"/>
  </si>
  <si>
    <t>歯科</t>
    <rPh sb="0" eb="2">
      <t>シカ</t>
    </rPh>
    <phoneticPr fontId="1"/>
  </si>
  <si>
    <t>人口10万対</t>
  </si>
  <si>
    <t>実地指導施設数</t>
    <rPh sb="0" eb="2">
      <t>ジッチ</t>
    </rPh>
    <rPh sb="2" eb="4">
      <t>シドウ</t>
    </rPh>
    <rPh sb="4" eb="7">
      <t>シセツスウ</t>
    </rPh>
    <phoneticPr fontId="1"/>
  </si>
  <si>
    <t>是正改善指導施設数
（文書指摘）</t>
    <rPh sb="0" eb="2">
      <t>ゼセイ</t>
    </rPh>
    <rPh sb="2" eb="6">
      <t>カイゼンシオヅ</t>
    </rPh>
    <rPh sb="6" eb="9">
      <t>シセツスウ</t>
    </rPh>
    <rPh sb="11" eb="13">
      <t>ブンショ</t>
    </rPh>
    <rPh sb="13" eb="15">
      <t>シテキ</t>
    </rPh>
    <phoneticPr fontId="1"/>
  </si>
  <si>
    <t>介護療養型
医療施設</t>
    <rPh sb="0" eb="2">
      <t>カイゴ</t>
    </rPh>
    <rPh sb="2" eb="5">
      <t>リョウヨウガタ</t>
    </rPh>
    <rPh sb="6" eb="8">
      <t>イリョウ</t>
    </rPh>
    <rPh sb="8" eb="10">
      <t>シセツ</t>
    </rPh>
    <phoneticPr fontId="1"/>
  </si>
  <si>
    <t>（注）　「要綱」とは，医療法第25条第1項に基づく立入検査要綱をいう。</t>
    <rPh sb="1" eb="2">
      <t>チュウ</t>
    </rPh>
    <rPh sb="5" eb="7">
      <t>ヨウコウ</t>
    </rPh>
    <rPh sb="11" eb="14">
      <t>イリョウホウ</t>
    </rPh>
    <rPh sb="14" eb="15">
      <t>ダイ</t>
    </rPh>
    <rPh sb="17" eb="18">
      <t>ジョウ</t>
    </rPh>
    <rPh sb="18" eb="19">
      <t>ダイ</t>
    </rPh>
    <rPh sb="20" eb="21">
      <t>コウ</t>
    </rPh>
    <rPh sb="22" eb="23">
      <t>モト</t>
    </rPh>
    <rPh sb="25" eb="27">
      <t>タチイリ</t>
    </rPh>
    <rPh sb="27" eb="29">
      <t>ケンサ</t>
    </rPh>
    <rPh sb="29" eb="31">
      <t>ヨウコウ</t>
    </rPh>
    <phoneticPr fontId="1"/>
  </si>
  <si>
    <t>元卸売業者</t>
    <rPh sb="0" eb="1">
      <t>モト</t>
    </rPh>
    <rPh sb="1" eb="3">
      <t>オロシウ</t>
    </rPh>
    <rPh sb="3" eb="5">
      <t>ギョウシャ</t>
    </rPh>
    <phoneticPr fontId="1"/>
  </si>
  <si>
    <t>立入検査件数</t>
    <rPh sb="0" eb="2">
      <t>タチイリ</t>
    </rPh>
    <rPh sb="2" eb="4">
      <t>ケンサ</t>
    </rPh>
    <rPh sb="4" eb="6">
      <t>ケンスウ</t>
    </rPh>
    <phoneticPr fontId="1"/>
  </si>
  <si>
    <t>小売業者</t>
    <rPh sb="0" eb="2">
      <t>コウリ</t>
    </rPh>
    <rPh sb="2" eb="4">
      <t>ギョウシャ</t>
    </rPh>
    <phoneticPr fontId="1"/>
  </si>
  <si>
    <t>特定毒物研究者</t>
    <rPh sb="0" eb="2">
      <t>トクテイ</t>
    </rPh>
    <rPh sb="2" eb="4">
      <t>ドクブツ</t>
    </rPh>
    <rPh sb="4" eb="7">
      <t>ケンキュウシャ</t>
    </rPh>
    <phoneticPr fontId="1"/>
  </si>
  <si>
    <t>卸売業者</t>
    <rPh sb="0" eb="2">
      <t>オロシウ</t>
    </rPh>
    <rPh sb="2" eb="4">
      <t>ギョウシャ</t>
    </rPh>
    <phoneticPr fontId="1"/>
  </si>
  <si>
    <t>試験研究施設</t>
    <rPh sb="0" eb="2">
      <t>シケン</t>
    </rPh>
    <rPh sb="2" eb="4">
      <t>ケンキュウ</t>
    </rPh>
    <rPh sb="4" eb="6">
      <t>シセツ</t>
    </rPh>
    <phoneticPr fontId="1"/>
  </si>
  <si>
    <t>（注）　「換算献血数」とは，200ml献血者数＋400ml献血者数×2＋成分献血者数である。</t>
    <rPh sb="1" eb="2">
      <t>チュウ</t>
    </rPh>
    <rPh sb="5" eb="7">
      <t>カンサン</t>
    </rPh>
    <rPh sb="7" eb="9">
      <t>ケンケツ</t>
    </rPh>
    <rPh sb="9" eb="10">
      <t>スウ</t>
    </rPh>
    <rPh sb="19" eb="22">
      <t>ケンケツシャ</t>
    </rPh>
    <rPh sb="22" eb="23">
      <t>スウ</t>
    </rPh>
    <rPh sb="29" eb="32">
      <t>ケンケツシャ</t>
    </rPh>
    <rPh sb="32" eb="33">
      <t>スウ</t>
    </rPh>
    <rPh sb="36" eb="38">
      <t>セイブン</t>
    </rPh>
    <rPh sb="38" eb="41">
      <t>ケンケツシャ</t>
    </rPh>
    <rPh sb="41" eb="42">
      <t>スウ</t>
    </rPh>
    <phoneticPr fontId="1"/>
  </si>
  <si>
    <t>採血業</t>
    <rPh sb="0" eb="2">
      <t>サイケツ</t>
    </rPh>
    <rPh sb="2" eb="3">
      <t>ギョウ</t>
    </rPh>
    <phoneticPr fontId="1"/>
  </si>
  <si>
    <t>－</t>
  </si>
  <si>
    <t>表１０２　麻薬取扱施設立入検査状況</t>
    <rPh sb="0" eb="1">
      <t>ヒョウ</t>
    </rPh>
    <rPh sb="5" eb="7">
      <t>マヤク</t>
    </rPh>
    <rPh sb="7" eb="9">
      <t>トリアツカイ</t>
    </rPh>
    <rPh sb="9" eb="11">
      <t>シセツ</t>
    </rPh>
    <rPh sb="11" eb="13">
      <t>タチイリ</t>
    </rPh>
    <rPh sb="13" eb="15">
      <t>ケンサ</t>
    </rPh>
    <rPh sb="15" eb="17">
      <t>ジョウキョウ</t>
    </rPh>
    <phoneticPr fontId="1"/>
  </si>
  <si>
    <t>病院，一般診療所及び歯科診療所は医療施設調査，それ以外の施設は保健所調べ</t>
    <rPh sb="0" eb="2">
      <t>ビョウイン</t>
    </rPh>
    <rPh sb="3" eb="5">
      <t>イッパン</t>
    </rPh>
    <rPh sb="5" eb="8">
      <t>シンリョウジョ</t>
    </rPh>
    <rPh sb="8" eb="9">
      <t>オヨ</t>
    </rPh>
    <rPh sb="10" eb="12">
      <t>シカ</t>
    </rPh>
    <rPh sb="12" eb="15">
      <t>シンリョウジョ</t>
    </rPh>
    <rPh sb="16" eb="18">
      <t>イリョウ</t>
    </rPh>
    <rPh sb="18" eb="20">
      <t>シセツ</t>
    </rPh>
    <rPh sb="20" eb="22">
      <t>チョウサ</t>
    </rPh>
    <rPh sb="25" eb="27">
      <t>イガイ</t>
    </rPh>
    <rPh sb="28" eb="30">
      <t>シセツ</t>
    </rPh>
    <rPh sb="31" eb="34">
      <t>ホケンジョ</t>
    </rPh>
    <rPh sb="34" eb="35">
      <t>シラ</t>
    </rPh>
    <phoneticPr fontId="1"/>
  </si>
  <si>
    <t>違反発見施設数</t>
    <rPh sb="0" eb="2">
      <t>イハン</t>
    </rPh>
    <rPh sb="2" eb="4">
      <t>ハッケン</t>
    </rPh>
    <rPh sb="4" eb="7">
      <t>シセツスウ</t>
    </rPh>
    <phoneticPr fontId="1"/>
  </si>
  <si>
    <t>…</t>
  </si>
  <si>
    <t>（注）１　「医師」，「歯科医師」及び「薬剤師」には，未就業者を含む。</t>
    <rPh sb="1" eb="2">
      <t>チュウ</t>
    </rPh>
    <rPh sb="6" eb="8">
      <t>イシ</t>
    </rPh>
    <rPh sb="11" eb="15">
      <t>シカイシ</t>
    </rPh>
    <rPh sb="16" eb="17">
      <t>オヨ</t>
    </rPh>
    <rPh sb="19" eb="22">
      <t>ヤクザイシ</t>
    </rPh>
    <rPh sb="26" eb="30">
      <t>ミシュウギョウシャ</t>
    </rPh>
    <rPh sb="31" eb="32">
      <t>フク</t>
    </rPh>
    <phoneticPr fontId="1"/>
  </si>
  <si>
    <t>医薬品</t>
    <rPh sb="0" eb="3">
      <t>イヤクヒン</t>
    </rPh>
    <phoneticPr fontId="1"/>
  </si>
  <si>
    <t>施設数（年度末）</t>
    <rPh sb="0" eb="3">
      <t>シセツスウ</t>
    </rPh>
    <rPh sb="4" eb="7">
      <t>ネンドマツ</t>
    </rPh>
    <phoneticPr fontId="1"/>
  </si>
  <si>
    <t>立入検査件数</t>
    <rPh sb="0" eb="2">
      <t>タチイリ</t>
    </rPh>
    <rPh sb="2" eb="4">
      <t>ケンサ</t>
    </rPh>
    <rPh sb="4" eb="5">
      <t>ケン</t>
    </rPh>
    <rPh sb="5" eb="6">
      <t>スウ</t>
    </rPh>
    <phoneticPr fontId="1"/>
  </si>
  <si>
    <t>Ｈ30</t>
  </si>
  <si>
    <t>介護医療院</t>
    <rPh sb="0" eb="5">
      <t>カイゴイリョウイン</t>
    </rPh>
    <phoneticPr fontId="1"/>
  </si>
  <si>
    <t>入所定員（年度末）</t>
    <rPh sb="0" eb="2">
      <t>ニュウショ</t>
    </rPh>
    <rPh sb="2" eb="4">
      <t>テイイン</t>
    </rPh>
    <rPh sb="5" eb="8">
      <t>ネンドマツ</t>
    </rPh>
    <phoneticPr fontId="1"/>
  </si>
  <si>
    <t>実地指導事業所数</t>
    <rPh sb="0" eb="2">
      <t>ジッチ</t>
    </rPh>
    <rPh sb="2" eb="4">
      <t>シドウ</t>
    </rPh>
    <rPh sb="4" eb="7">
      <t>ジギョウショ</t>
    </rPh>
    <rPh sb="7" eb="8">
      <t>スウ</t>
    </rPh>
    <phoneticPr fontId="1"/>
  </si>
  <si>
    <t>是正改善指導事業所数
（文書指摘）</t>
    <rPh sb="0" eb="2">
      <t>ゼセイ</t>
    </rPh>
    <rPh sb="2" eb="6">
      <t>カイゼンシオヅ</t>
    </rPh>
    <rPh sb="6" eb="9">
      <t>ジギョウショ</t>
    </rPh>
    <rPh sb="9" eb="10">
      <t>スウ</t>
    </rPh>
    <rPh sb="12" eb="14">
      <t>ブンショ</t>
    </rPh>
    <rPh sb="14" eb="16">
      <t>シテキ</t>
    </rPh>
    <phoneticPr fontId="1"/>
  </si>
  <si>
    <t>訪問看護</t>
    <rPh sb="0" eb="2">
      <t>ホウモン</t>
    </rPh>
    <rPh sb="2" eb="4">
      <t>カンゴ</t>
    </rPh>
    <phoneticPr fontId="1"/>
  </si>
  <si>
    <t>訪問リハビリ
テーション</t>
    <rPh sb="0" eb="2">
      <t>ホウモン</t>
    </rPh>
    <phoneticPr fontId="1"/>
  </si>
  <si>
    <t>居宅療養
管理指導</t>
    <rPh sb="0" eb="4">
      <t>キョタクリョウヨウ</t>
    </rPh>
    <rPh sb="5" eb="9">
      <t>カンリシドウ</t>
    </rPh>
    <phoneticPr fontId="1"/>
  </si>
  <si>
    <t>通所リハビリ
テーション</t>
    <rPh sb="0" eb="2">
      <t>ツウショ</t>
    </rPh>
    <phoneticPr fontId="1"/>
  </si>
  <si>
    <t>　　　３　平成30年より「医師・歯科医師・薬剤師届出調査」から「医師・歯科医師・薬剤師統計へ名称が変更された。</t>
    <rPh sb="5" eb="7">
      <t>ヘイセイ</t>
    </rPh>
    <rPh sb="9" eb="10">
      <t>ネン</t>
    </rPh>
    <rPh sb="13" eb="15">
      <t>イシ</t>
    </rPh>
    <rPh sb="16" eb="20">
      <t>シカイシ</t>
    </rPh>
    <rPh sb="21" eb="24">
      <t>ヤクザイシ</t>
    </rPh>
    <rPh sb="24" eb="26">
      <t>トドケデ</t>
    </rPh>
    <rPh sb="26" eb="28">
      <t>チョウサ</t>
    </rPh>
    <rPh sb="32" eb="34">
      <t>イシ</t>
    </rPh>
    <rPh sb="35" eb="39">
      <t>シカイシ</t>
    </rPh>
    <rPh sb="40" eb="43">
      <t>ヤクザイシ</t>
    </rPh>
    <rPh sb="43" eb="45">
      <t>トウケイ</t>
    </rPh>
    <rPh sb="46" eb="48">
      <t>メイショウ</t>
    </rPh>
    <rPh sb="49" eb="51">
      <t>ヘンコウ</t>
    </rPh>
    <phoneticPr fontId="1"/>
  </si>
  <si>
    <t>介護
医療院</t>
    <rPh sb="0" eb="2">
      <t>カイゴ</t>
    </rPh>
    <rPh sb="3" eb="5">
      <t>イリョウ</t>
    </rPh>
    <rPh sb="5" eb="6">
      <t>イン</t>
    </rPh>
    <phoneticPr fontId="1"/>
  </si>
  <si>
    <t>Ｈ29</t>
  </si>
  <si>
    <t>病院</t>
  </si>
  <si>
    <t>一般診療所</t>
  </si>
  <si>
    <t>病床数</t>
  </si>
  <si>
    <t>総数</t>
  </si>
  <si>
    <t>助産所</t>
  </si>
  <si>
    <t>歯科技工所</t>
  </si>
  <si>
    <t>施術所</t>
  </si>
  <si>
    <t>あん摩等</t>
  </si>
  <si>
    <t>柔道整復</t>
  </si>
  <si>
    <t>衛生検査所</t>
  </si>
  <si>
    <t>施設数（年度末）</t>
  </si>
  <si>
    <t>立入検査件数</t>
  </si>
  <si>
    <t>違反発見施設数</t>
  </si>
  <si>
    <t>-</t>
  </si>
  <si>
    <t>各年10月1日現在</t>
  </si>
  <si>
    <t>区分</t>
  </si>
  <si>
    <t>国</t>
  </si>
  <si>
    <t>公的
医療機関</t>
  </si>
  <si>
    <t>社会保険
関係団体</t>
  </si>
  <si>
    <t>公益法人</t>
  </si>
  <si>
    <t>医療法人</t>
  </si>
  <si>
    <t>社会福祉
法人</t>
  </si>
  <si>
    <t>医療生協</t>
  </si>
  <si>
    <t>会社</t>
  </si>
  <si>
    <t>個人</t>
  </si>
  <si>
    <t>精神</t>
  </si>
  <si>
    <t>療養（再掲）</t>
  </si>
  <si>
    <t>（注）1　「事業所数」は通常指定の集計であり，「実地指導事業所数」及び「是正改善指導事業所数」は，</t>
    <rPh sb="1" eb="2">
      <t>チュウ</t>
    </rPh>
    <phoneticPr fontId="1"/>
  </si>
  <si>
    <t>　　 　 通常指定とみなし指定の集計である。</t>
  </si>
  <si>
    <t>表１０７　実地指導状況</t>
    <rPh sb="0" eb="1">
      <t>ヒョウ</t>
    </rPh>
    <rPh sb="5" eb="7">
      <t>ジッチ</t>
    </rPh>
    <rPh sb="7" eb="9">
      <t>シドウ</t>
    </rPh>
    <rPh sb="9" eb="11">
      <t>ジョウキョウ</t>
    </rPh>
    <phoneticPr fontId="1"/>
  </si>
  <si>
    <t>表１０６　医療相談窓口対応件数</t>
    <rPh sb="0" eb="1">
      <t>ヒョウ</t>
    </rPh>
    <rPh sb="5" eb="7">
      <t>イリョウ</t>
    </rPh>
    <rPh sb="7" eb="9">
      <t>ソウダン</t>
    </rPh>
    <rPh sb="9" eb="11">
      <t>マドグチ</t>
    </rPh>
    <rPh sb="11" eb="13">
      <t>タイオウ</t>
    </rPh>
    <rPh sb="13" eb="15">
      <t>ケンスウ</t>
    </rPh>
    <phoneticPr fontId="1"/>
  </si>
  <si>
    <t>表１０５　献血者数</t>
    <rPh sb="0" eb="1">
      <t>ヒョウ</t>
    </rPh>
    <rPh sb="5" eb="8">
      <t>ケンケツシャ</t>
    </rPh>
    <rPh sb="8" eb="9">
      <t>スウ</t>
    </rPh>
    <phoneticPr fontId="1"/>
  </si>
  <si>
    <t>表１０４　覚せい剤等取扱施設立入検査状況</t>
    <rPh sb="0" eb="1">
      <t>ヒョウ</t>
    </rPh>
    <rPh sb="5" eb="6">
      <t>カク</t>
    </rPh>
    <rPh sb="8" eb="9">
      <t>ザイ</t>
    </rPh>
    <rPh sb="9" eb="10">
      <t>トウ</t>
    </rPh>
    <rPh sb="10" eb="12">
      <t>トリアツカイ</t>
    </rPh>
    <rPh sb="12" eb="14">
      <t>シセツ</t>
    </rPh>
    <rPh sb="14" eb="16">
      <t>タチイリ</t>
    </rPh>
    <rPh sb="16" eb="18">
      <t>ケンサ</t>
    </rPh>
    <rPh sb="18" eb="20">
      <t>ジョウキョウ</t>
    </rPh>
    <phoneticPr fontId="1"/>
  </si>
  <si>
    <t>表１０１　毒物劇物取扱施設立入検査状況</t>
    <rPh sb="0" eb="1">
      <t>ヒョウ</t>
    </rPh>
    <rPh sb="5" eb="7">
      <t>ドクブツ</t>
    </rPh>
    <rPh sb="7" eb="9">
      <t>ゲキブツ</t>
    </rPh>
    <rPh sb="9" eb="11">
      <t>トリアツカイ</t>
    </rPh>
    <rPh sb="11" eb="13">
      <t>シセツ</t>
    </rPh>
    <rPh sb="13" eb="15">
      <t>タチイリ</t>
    </rPh>
    <rPh sb="15" eb="17">
      <t>ケンサ</t>
    </rPh>
    <rPh sb="17" eb="19">
      <t>ジョウキョウ</t>
    </rPh>
    <phoneticPr fontId="1"/>
  </si>
  <si>
    <t>表１００　薬事関係施設立入検査状況</t>
    <rPh sb="0" eb="1">
      <t>ヒョウ</t>
    </rPh>
    <rPh sb="5" eb="7">
      <t>ヤクジ</t>
    </rPh>
    <rPh sb="7" eb="9">
      <t>カンケイ</t>
    </rPh>
    <rPh sb="9" eb="11">
      <t>シセツ</t>
    </rPh>
    <rPh sb="11" eb="13">
      <t>タチイリ</t>
    </rPh>
    <rPh sb="13" eb="15">
      <t>ケンサ</t>
    </rPh>
    <rPh sb="15" eb="17">
      <t>ジョウキョウ</t>
    </rPh>
    <phoneticPr fontId="1"/>
  </si>
  <si>
    <t>表９９　医療関係施設検査状況</t>
    <rPh sb="0" eb="1">
      <t>ヒョウ</t>
    </rPh>
    <rPh sb="4" eb="6">
      <t>イリョウ</t>
    </rPh>
    <rPh sb="6" eb="8">
      <t>カンケイ</t>
    </rPh>
    <rPh sb="8" eb="10">
      <t>シセツ</t>
    </rPh>
    <rPh sb="10" eb="12">
      <t>ケンサ</t>
    </rPh>
    <rPh sb="12" eb="14">
      <t>ジョウキョウ</t>
    </rPh>
    <phoneticPr fontId="1"/>
  </si>
  <si>
    <t>表９８　医療関係者数</t>
    <rPh sb="0" eb="1">
      <t>ヒョウ</t>
    </rPh>
    <rPh sb="4" eb="6">
      <t>イリョウ</t>
    </rPh>
    <rPh sb="6" eb="9">
      <t>カンケイシャ</t>
    </rPh>
    <rPh sb="9" eb="10">
      <t>スウ</t>
    </rPh>
    <phoneticPr fontId="1"/>
  </si>
  <si>
    <t>　　　２　令和2年は，厚生労働省及び北海道が未公表のため不明である。</t>
    <rPh sb="5" eb="7">
      <t>レイワ</t>
    </rPh>
    <rPh sb="8" eb="9">
      <t>ネン</t>
    </rPh>
    <rPh sb="11" eb="13">
      <t>コウセイ</t>
    </rPh>
    <rPh sb="13" eb="16">
      <t>ロウドウショウ</t>
    </rPh>
    <rPh sb="16" eb="17">
      <t>オヨ</t>
    </rPh>
    <rPh sb="18" eb="21">
      <t>ホッカイドウ</t>
    </rPh>
    <rPh sb="22" eb="25">
      <t>ミコウヒョウ</t>
    </rPh>
    <rPh sb="28" eb="30">
      <t>フメイ</t>
    </rPh>
    <phoneticPr fontId="1"/>
  </si>
  <si>
    <t>R3</t>
  </si>
  <si>
    <t>△</t>
  </si>
  <si>
    <t>表９６　病院・一般診療所・歯科診療所施設数,開設者別</t>
  </si>
  <si>
    <t>表９７　病院・一般診療所病床数，病床の種類別</t>
  </si>
  <si>
    <r>
      <t xml:space="preserve">       2  令和2年度</t>
    </r>
    <r>
      <rPr>
        <sz val="10"/>
        <rFont val="ＭＳ Ｐ明朝"/>
        <family val="1"/>
        <charset val="128"/>
      </rPr>
      <t>,令和3年度は新型コロナウイルス感染症の影響により実地指導は全面中止としている。</t>
    </r>
    <rPh sb="10" eb="12">
      <t>レイワ</t>
    </rPh>
    <rPh sb="13" eb="15">
      <t>ネンド</t>
    </rPh>
    <rPh sb="16" eb="18">
      <t>レイワ</t>
    </rPh>
    <rPh sb="19" eb="21">
      <t>ネンド</t>
    </rPh>
    <rPh sb="22" eb="24">
      <t>シンガタ</t>
    </rPh>
    <rPh sb="31" eb="34">
      <t>カンセンショウ</t>
    </rPh>
    <rPh sb="35" eb="37">
      <t>エイキョウ</t>
    </rPh>
    <rPh sb="40" eb="42">
      <t>ジッチ</t>
    </rPh>
    <rPh sb="42" eb="44">
      <t>シドウ</t>
    </rPh>
    <rPh sb="45" eb="47">
      <t>ゼンメン</t>
    </rPh>
    <rPh sb="47" eb="49">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</si>
</sst>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_);[Red]\(#,##0.0\)"/>
    <numFmt numFmtId="178" formatCode="0_);[Red]\(0\)"/>
    <numFmt numFmtId="179" formatCode="#,##0_);\(#,##0\)"/>
  </numFmts>
  <fonts count="12" x14ac:knownFonts="1">
    <font>
      <sz val="11"/>
      <color theme="1"/>
      <name val="ＭＳ Ｐゴシック"/>
      <family val="3"/>
      <scheme val="minor"/>
    </font>
    <font>
      <sz val="6"/>
      <name val="ＭＳ Ｐゴシック"/>
      <family val="3"/>
      <scheme val="minor"/>
    </font>
    <font>
      <sz val="10"/>
      <color theme="1"/>
      <name val="ＭＳ Ｐ明朝"/>
      <family val="1"/>
    </font>
    <font>
      <b/>
      <sz val="14"/>
      <color theme="1"/>
      <name val="ＭＳ Ｐ明朝"/>
      <family val="1"/>
    </font>
    <font>
      <sz val="10"/>
      <name val="ＭＳ Ｐ明朝"/>
      <family val="1"/>
    </font>
    <font>
      <b/>
      <sz val="14"/>
      <name val="ＭＳ Ｐ明朝"/>
      <family val="1"/>
    </font>
    <font>
      <sz val="9"/>
      <color theme="1"/>
      <name val="ＭＳ Ｐ明朝"/>
      <family val="1"/>
    </font>
    <font>
      <sz val="10"/>
      <color rgb="FFFF0000"/>
      <name val="ＭＳ Ｐ明朝"/>
      <family val="1"/>
    </font>
    <font>
      <sz val="11"/>
      <name val="ＭＳ Ｐゴシック"/>
      <family val="2"/>
      <scheme val="minor"/>
    </font>
    <font>
      <sz val="11"/>
      <color theme="1"/>
      <name val="ＭＳ Ｐゴシック"/>
      <family val="3"/>
      <scheme val="minor"/>
    </font>
    <font>
      <b/>
      <sz val="10"/>
      <color theme="1"/>
      <name val="ＭＳ Ｐ明朝"/>
      <family val="1"/>
    </font>
    <font>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24">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horizontal="center" vertical="center"/>
    </xf>
    <xf numFmtId="176" fontId="2" fillId="0" borderId="1" xfId="0" applyNumberFormat="1" applyFont="1" applyBorder="1">
      <alignment vertical="center"/>
    </xf>
    <xf numFmtId="176" fontId="2" fillId="2" borderId="1" xfId="0" applyNumberFormat="1" applyFont="1" applyFill="1" applyBorder="1">
      <alignment vertical="center"/>
    </xf>
    <xf numFmtId="176" fontId="2" fillId="0" borderId="3"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2" fillId="0" borderId="1" xfId="0" applyNumberFormat="1" applyFont="1" applyBorder="1" applyAlignment="1">
      <alignment horizontal="center" vertical="center" wrapText="1"/>
    </xf>
    <xf numFmtId="176" fontId="2" fillId="0" borderId="4" xfId="0" applyNumberFormat="1" applyFont="1" applyBorder="1">
      <alignment vertical="center"/>
    </xf>
    <xf numFmtId="176" fontId="2" fillId="0" borderId="1" xfId="0" quotePrefix="1" applyNumberFormat="1" applyFont="1" applyBorder="1" applyAlignment="1">
      <alignment horizontal="right" vertical="center"/>
    </xf>
    <xf numFmtId="176" fontId="2" fillId="0" borderId="0" xfId="0" applyNumberFormat="1" applyFont="1" applyAlignment="1">
      <alignment horizontal="right" vertical="center"/>
    </xf>
    <xf numFmtId="176" fontId="4" fillId="0" borderId="0" xfId="0" applyNumberFormat="1" applyFont="1">
      <alignment vertical="center"/>
    </xf>
    <xf numFmtId="176" fontId="4" fillId="0" borderId="3" xfId="0" applyNumberFormat="1" applyFont="1" applyBorder="1" applyAlignment="1">
      <alignment horizontal="center" vertical="center"/>
    </xf>
    <xf numFmtId="176" fontId="4" fillId="0" borderId="1" xfId="0" applyNumberFormat="1" applyFont="1" applyBorder="1">
      <alignment vertical="center"/>
    </xf>
    <xf numFmtId="176" fontId="4" fillId="0" borderId="1" xfId="0" applyNumberFormat="1" applyFont="1" applyBorder="1" applyAlignment="1">
      <alignment horizontal="right" vertical="center"/>
    </xf>
    <xf numFmtId="176" fontId="4" fillId="0" borderId="1" xfId="0" applyNumberFormat="1" applyFont="1" applyBorder="1" applyAlignment="1">
      <alignment horizontal="center" vertical="center"/>
    </xf>
    <xf numFmtId="177" fontId="4" fillId="0" borderId="1" xfId="0" applyNumberFormat="1" applyFont="1" applyBorder="1">
      <alignment vertical="center"/>
    </xf>
    <xf numFmtId="176" fontId="4" fillId="0" borderId="1" xfId="0" applyNumberFormat="1" applyFont="1" applyBorder="1" applyAlignment="1">
      <alignment horizontal="center" vertical="center" wrapText="1"/>
    </xf>
    <xf numFmtId="176" fontId="4" fillId="0" borderId="1" xfId="0" quotePrefix="1" applyNumberFormat="1" applyFont="1" applyBorder="1" applyAlignment="1">
      <alignment horizontal="right" vertical="center"/>
    </xf>
    <xf numFmtId="176" fontId="4" fillId="0" borderId="0" xfId="0" applyNumberFormat="1" applyFont="1" applyAlignment="1">
      <alignment horizontal="right" vertical="center"/>
    </xf>
    <xf numFmtId="177" fontId="2" fillId="0" borderId="1" xfId="0" quotePrefix="1" applyNumberFormat="1" applyFont="1" applyBorder="1" applyAlignment="1">
      <alignment horizontal="right" vertical="center"/>
    </xf>
    <xf numFmtId="177" fontId="2" fillId="0" borderId="1" xfId="0" applyNumberFormat="1" applyFont="1" applyBorder="1">
      <alignment vertical="center"/>
    </xf>
    <xf numFmtId="176" fontId="6" fillId="0" borderId="1" xfId="0" applyNumberFormat="1" applyFont="1" applyBorder="1" applyAlignment="1">
      <alignment horizontal="center" vertical="center"/>
    </xf>
    <xf numFmtId="176" fontId="7" fillId="0" borderId="0" xfId="0" applyNumberFormat="1" applyFont="1">
      <alignment vertical="center"/>
    </xf>
    <xf numFmtId="177" fontId="4" fillId="0" borderId="1" xfId="0" quotePrefix="1" applyNumberFormat="1" applyFont="1" applyBorder="1" applyAlignment="1">
      <alignment horizontal="right" vertical="center"/>
    </xf>
    <xf numFmtId="177" fontId="4" fillId="0" borderId="1" xfId="0" applyNumberFormat="1" applyFont="1" applyBorder="1" applyAlignment="1">
      <alignment horizontal="right" vertical="center"/>
    </xf>
    <xf numFmtId="176" fontId="2" fillId="0" borderId="3" xfId="0" applyNumberFormat="1" applyFont="1" applyBorder="1" applyAlignment="1">
      <alignment vertical="center"/>
    </xf>
    <xf numFmtId="176" fontId="2" fillId="0" borderId="14" xfId="0" applyNumberFormat="1" applyFont="1" applyBorder="1" applyAlignment="1">
      <alignment vertical="center"/>
    </xf>
    <xf numFmtId="176" fontId="2" fillId="0" borderId="14" xfId="0" applyNumberFormat="1" applyFont="1" applyBorder="1">
      <alignment vertical="center"/>
    </xf>
    <xf numFmtId="176" fontId="2" fillId="0" borderId="4" xfId="0" quotePrefix="1" applyNumberFormat="1" applyFont="1" applyBorder="1" applyAlignment="1">
      <alignment horizontal="right" vertical="center"/>
    </xf>
    <xf numFmtId="176" fontId="4" fillId="0" borderId="1" xfId="0" applyNumberFormat="1" applyFont="1" applyBorder="1" applyAlignment="1">
      <alignment vertical="center"/>
    </xf>
    <xf numFmtId="176" fontId="4" fillId="0" borderId="1" xfId="0" applyNumberFormat="1" applyFont="1" applyBorder="1" applyAlignment="1">
      <alignment vertical="center" wrapText="1"/>
    </xf>
    <xf numFmtId="176" fontId="4" fillId="0" borderId="14" xfId="0" applyNumberFormat="1" applyFont="1" applyBorder="1">
      <alignment vertical="center"/>
    </xf>
    <xf numFmtId="176" fontId="4" fillId="0" borderId="1" xfId="0" applyNumberFormat="1" applyFont="1" applyBorder="1" applyAlignment="1">
      <alignment vertical="top" textRotation="255" wrapText="1"/>
    </xf>
    <xf numFmtId="176" fontId="4" fillId="0" borderId="0" xfId="0" applyNumberFormat="1" applyFont="1" applyAlignment="1">
      <alignment vertical="center" shrinkToFit="1"/>
    </xf>
    <xf numFmtId="176" fontId="2" fillId="0" borderId="7" xfId="0" applyNumberFormat="1" applyFont="1" applyBorder="1" applyAlignment="1">
      <alignment vertical="center"/>
    </xf>
    <xf numFmtId="176" fontId="2" fillId="0" borderId="14" xfId="0" applyNumberFormat="1" applyFont="1" applyBorder="1" applyAlignment="1">
      <alignment horizontal="left" vertical="center"/>
    </xf>
    <xf numFmtId="176" fontId="2" fillId="0" borderId="1" xfId="0" applyNumberFormat="1" applyFont="1" applyBorder="1" applyAlignment="1">
      <alignment vertical="center"/>
    </xf>
    <xf numFmtId="176" fontId="2" fillId="0" borderId="1" xfId="0" applyNumberFormat="1" applyFont="1" applyBorder="1" applyAlignment="1">
      <alignment vertical="top" textRotation="255" wrapText="1"/>
    </xf>
    <xf numFmtId="176" fontId="2" fillId="0" borderId="0" xfId="0" quotePrefix="1" applyNumberFormat="1" applyFont="1" applyBorder="1" applyAlignment="1">
      <alignment horizontal="right" vertical="center"/>
    </xf>
    <xf numFmtId="176" fontId="2" fillId="0" borderId="10" xfId="0" applyNumberFormat="1" applyFont="1" applyBorder="1" applyAlignment="1">
      <alignment vertical="center" wrapText="1"/>
    </xf>
    <xf numFmtId="178" fontId="2" fillId="0" borderId="1" xfId="1" quotePrefix="1" applyNumberFormat="1" applyFont="1" applyBorder="1" applyAlignment="1">
      <alignment horizontal="right" vertical="center"/>
    </xf>
    <xf numFmtId="178" fontId="4" fillId="0" borderId="1" xfId="1" quotePrefix="1" applyNumberFormat="1" applyFont="1" applyBorder="1" applyAlignment="1">
      <alignment horizontal="right" vertical="center"/>
    </xf>
    <xf numFmtId="176" fontId="10" fillId="0" borderId="0" xfId="0" applyNumberFormat="1" applyFont="1" applyAlignment="1">
      <alignment vertical="center"/>
    </xf>
    <xf numFmtId="176" fontId="4" fillId="0" borderId="4" xfId="0" quotePrefix="1" applyNumberFormat="1" applyFont="1" applyBorder="1" applyAlignment="1">
      <alignment horizontal="right" vertical="center"/>
    </xf>
    <xf numFmtId="179" fontId="4" fillId="0" borderId="1" xfId="0" quotePrefix="1" applyNumberFormat="1" applyFont="1" applyBorder="1" applyAlignment="1">
      <alignment horizontal="right" vertical="center"/>
    </xf>
    <xf numFmtId="176" fontId="3" fillId="0" borderId="0" xfId="0" applyNumberFormat="1" applyFont="1" applyAlignment="1">
      <alignment horizontal="center" vertical="center"/>
    </xf>
    <xf numFmtId="176" fontId="2" fillId="0" borderId="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176"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176" fontId="2" fillId="3" borderId="3" xfId="0" applyNumberFormat="1" applyFont="1" applyFill="1" applyBorder="1" applyAlignment="1">
      <alignment horizontal="center" vertical="center" wrapText="1"/>
    </xf>
    <xf numFmtId="176" fontId="5" fillId="0" borderId="0" xfId="0" applyNumberFormat="1" applyFont="1" applyAlignment="1">
      <alignment horizontal="center" vertical="center"/>
    </xf>
    <xf numFmtId="176" fontId="4" fillId="0" borderId="2" xfId="0" applyNumberFormat="1" applyFont="1" applyBorder="1" applyAlignment="1">
      <alignment horizontal="center" vertical="center"/>
    </xf>
    <xf numFmtId="176" fontId="4" fillId="0" borderId="1"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8"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176" fontId="4" fillId="0" borderId="2" xfId="0" applyNumberFormat="1" applyFont="1" applyBorder="1" applyAlignment="1">
      <alignment horizontal="center" vertical="center" wrapText="1"/>
    </xf>
    <xf numFmtId="176" fontId="4" fillId="0" borderId="3" xfId="0" applyNumberFormat="1" applyFont="1" applyBorder="1" applyAlignment="1">
      <alignment horizontal="center" vertical="center" wrapText="1"/>
    </xf>
    <xf numFmtId="176" fontId="4" fillId="0" borderId="7"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2" fillId="0" borderId="12"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14"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9"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4" fillId="0" borderId="12" xfId="0" applyNumberFormat="1" applyFont="1" applyBorder="1" applyAlignment="1">
      <alignment horizontal="center" vertical="center"/>
    </xf>
    <xf numFmtId="176" fontId="4" fillId="0" borderId="14" xfId="0" applyNumberFormat="1" applyFont="1" applyBorder="1" applyAlignment="1">
      <alignment horizontal="center" vertical="center"/>
    </xf>
    <xf numFmtId="176" fontId="2" fillId="0" borderId="12" xfId="0" applyNumberFormat="1" applyFont="1" applyBorder="1" applyAlignment="1">
      <alignment vertical="center"/>
    </xf>
    <xf numFmtId="176" fontId="2" fillId="0" borderId="14" xfId="0" applyNumberFormat="1" applyFont="1" applyBorder="1" applyAlignment="1">
      <alignmen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0" borderId="7" xfId="0" applyNumberFormat="1" applyFont="1" applyBorder="1" applyAlignment="1">
      <alignment horizontal="center" vertical="center"/>
    </xf>
    <xf numFmtId="176" fontId="4" fillId="0" borderId="12" xfId="0" applyNumberFormat="1" applyFont="1" applyBorder="1" applyAlignment="1">
      <alignment horizontal="center" vertical="center" wrapText="1"/>
    </xf>
    <xf numFmtId="176" fontId="4" fillId="0" borderId="13" xfId="0" applyNumberFormat="1" applyFont="1" applyBorder="1" applyAlignment="1">
      <alignment horizontal="center" vertical="center" wrapText="1"/>
    </xf>
    <xf numFmtId="176" fontId="4" fillId="0" borderId="14" xfId="0" applyNumberFormat="1" applyFont="1" applyBorder="1" applyAlignment="1">
      <alignment horizontal="center" vertical="center" wrapText="1"/>
    </xf>
    <xf numFmtId="176" fontId="4" fillId="0" borderId="12"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2" xfId="0" applyNumberFormat="1" applyFont="1" applyBorder="1" applyAlignment="1">
      <alignment horizontal="left" vertical="center"/>
    </xf>
    <xf numFmtId="176" fontId="4" fillId="0" borderId="14" xfId="0" applyNumberFormat="1" applyFont="1" applyBorder="1" applyAlignment="1">
      <alignment horizontal="left" vertical="center"/>
    </xf>
    <xf numFmtId="176" fontId="4" fillId="0" borderId="13" xfId="0" applyNumberFormat="1" applyFont="1" applyBorder="1" applyAlignment="1">
      <alignment horizontal="center" vertical="center"/>
    </xf>
    <xf numFmtId="176" fontId="4" fillId="0" borderId="1" xfId="0" applyNumberFormat="1" applyFont="1" applyBorder="1" applyAlignment="1">
      <alignment vertical="center"/>
    </xf>
    <xf numFmtId="0" fontId="8" fillId="0" borderId="1" xfId="0" applyFont="1" applyBorder="1" applyAlignment="1">
      <alignment vertical="center"/>
    </xf>
    <xf numFmtId="176" fontId="4" fillId="0" borderId="1" xfId="0" applyNumberFormat="1" applyFont="1" applyBorder="1" applyAlignment="1">
      <alignment vertical="center" wrapText="1"/>
    </xf>
    <xf numFmtId="176" fontId="4" fillId="0" borderId="2" xfId="0" applyNumberFormat="1" applyFont="1" applyBorder="1" applyAlignment="1">
      <alignment vertical="center" wrapText="1"/>
    </xf>
    <xf numFmtId="176" fontId="4" fillId="0" borderId="3" xfId="0" applyNumberFormat="1" applyFont="1" applyBorder="1" applyAlignment="1">
      <alignment vertical="center"/>
    </xf>
    <xf numFmtId="176" fontId="4" fillId="0" borderId="10" xfId="0" applyNumberFormat="1" applyFont="1" applyBorder="1" applyAlignment="1">
      <alignment vertical="center"/>
    </xf>
    <xf numFmtId="176" fontId="4" fillId="0" borderId="6" xfId="0" applyNumberFormat="1" applyFont="1" applyBorder="1" applyAlignment="1">
      <alignment vertical="center"/>
    </xf>
    <xf numFmtId="176" fontId="4" fillId="0" borderId="7" xfId="0" applyNumberFormat="1" applyFont="1" applyBorder="1" applyAlignment="1">
      <alignment vertical="center"/>
    </xf>
    <xf numFmtId="176" fontId="2" fillId="0" borderId="12" xfId="0" applyNumberFormat="1" applyFont="1" applyBorder="1" applyAlignment="1">
      <alignment horizontal="center" vertical="center" wrapText="1"/>
    </xf>
    <xf numFmtId="176" fontId="2" fillId="0" borderId="13" xfId="0" applyNumberFormat="1" applyFont="1" applyBorder="1" applyAlignment="1">
      <alignment horizontal="center" vertical="center" wrapText="1"/>
    </xf>
    <xf numFmtId="176" fontId="2" fillId="0" borderId="14" xfId="0" applyNumberFormat="1" applyFont="1" applyBorder="1" applyAlignment="1">
      <alignment horizontal="center" vertical="center" wrapText="1"/>
    </xf>
    <xf numFmtId="176" fontId="2" fillId="0" borderId="7" xfId="0" applyNumberFormat="1" applyFont="1" applyBorder="1" applyAlignment="1">
      <alignment vertical="center"/>
    </xf>
    <xf numFmtId="176" fontId="2" fillId="0" borderId="2" xfId="0" applyNumberFormat="1" applyFont="1" applyBorder="1" applyAlignment="1">
      <alignment vertical="center" wrapText="1"/>
    </xf>
    <xf numFmtId="176" fontId="2" fillId="0" borderId="1" xfId="0" applyNumberFormat="1" applyFont="1" applyBorder="1" applyAlignment="1">
      <alignment vertical="center"/>
    </xf>
    <xf numFmtId="176" fontId="2" fillId="0" borderId="1" xfId="0" applyNumberFormat="1" applyFont="1" applyBorder="1" applyAlignment="1">
      <alignment vertical="center" wrapText="1"/>
    </xf>
    <xf numFmtId="176" fontId="2" fillId="0" borderId="5" xfId="0" applyNumberFormat="1" applyFont="1" applyBorder="1" applyAlignment="1">
      <alignment vertical="center" wrapText="1"/>
    </xf>
    <xf numFmtId="176" fontId="2" fillId="0" borderId="15" xfId="0" applyNumberFormat="1" applyFont="1" applyBorder="1" applyAlignment="1">
      <alignment vertical="center" wrapText="1"/>
    </xf>
    <xf numFmtId="176" fontId="2" fillId="0" borderId="8" xfId="0" applyNumberFormat="1" applyFont="1" applyBorder="1" applyAlignment="1">
      <alignment vertical="center" wrapText="1"/>
    </xf>
    <xf numFmtId="176" fontId="2" fillId="0" borderId="12" xfId="0" applyNumberFormat="1" applyFont="1" applyBorder="1" applyAlignment="1">
      <alignment vertical="center" wrapText="1"/>
    </xf>
    <xf numFmtId="176" fontId="2" fillId="0" borderId="14" xfId="0" applyNumberFormat="1" applyFont="1" applyBorder="1" applyAlignment="1">
      <alignment vertical="center" wrapText="1"/>
    </xf>
    <xf numFmtId="176" fontId="2" fillId="0" borderId="7" xfId="0" applyNumberFormat="1" applyFont="1" applyBorder="1" applyAlignment="1">
      <alignment horizontal="center" vertical="center" wrapText="1"/>
    </xf>
    <xf numFmtId="176" fontId="2" fillId="0" borderId="7" xfId="0" applyNumberFormat="1" applyFont="1" applyBorder="1" applyAlignment="1">
      <alignment vertical="center" wrapText="1"/>
    </xf>
    <xf numFmtId="176" fontId="2" fillId="0" borderId="10" xfId="0" applyNumberFormat="1" applyFont="1" applyBorder="1" applyAlignment="1">
      <alignment vertical="center" wrapText="1"/>
    </xf>
    <xf numFmtId="176" fontId="2" fillId="0" borderId="6" xfId="0" applyNumberFormat="1" applyFont="1" applyBorder="1" applyAlignment="1">
      <alignment vertical="center" wrapText="1"/>
    </xf>
    <xf numFmtId="176" fontId="4" fillId="0" borderId="5" xfId="0" applyNumberFormat="1" applyFont="1" applyBorder="1" applyAlignment="1">
      <alignment vertical="center" wrapText="1"/>
    </xf>
    <xf numFmtId="176" fontId="4" fillId="0" borderId="8" xfId="0" applyNumberFormat="1" applyFont="1" applyBorder="1" applyAlignment="1">
      <alignment vertical="center" wrapText="1"/>
    </xf>
    <xf numFmtId="176" fontId="4" fillId="0" borderId="10" xfId="0" applyNumberFormat="1" applyFont="1" applyBorder="1" applyAlignment="1">
      <alignment vertical="center" wrapText="1"/>
    </xf>
    <xf numFmtId="176" fontId="4" fillId="0" borderId="11" xfId="0" applyNumberFormat="1" applyFont="1" applyBorder="1" applyAlignment="1">
      <alignment vertical="center" wrapText="1"/>
    </xf>
    <xf numFmtId="176" fontId="4" fillId="0" borderId="6" xfId="0" applyNumberFormat="1" applyFont="1" applyBorder="1" applyAlignment="1">
      <alignment vertical="center" wrapText="1"/>
    </xf>
    <xf numFmtId="176" fontId="4" fillId="0" borderId="9" xfId="0" applyNumberFormat="1" applyFont="1" applyBorder="1" applyAlignment="1">
      <alignment vertical="center" wrapText="1"/>
    </xf>
    <xf numFmtId="176" fontId="2" fillId="0" borderId="12" xfId="0" applyNumberFormat="1" applyFont="1" applyFill="1" applyBorder="1" applyAlignment="1">
      <alignment vertical="center"/>
    </xf>
    <xf numFmtId="176" fontId="2" fillId="0" borderId="14" xfId="0" applyNumberFormat="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1"/>
  <sheetViews>
    <sheetView view="pageBreakPreview" zoomScaleSheetLayoutView="100" workbookViewId="0">
      <selection activeCell="D16" sqref="D16"/>
    </sheetView>
  </sheetViews>
  <sheetFormatPr defaultRowHeight="19.5" customHeight="1" x14ac:dyDescent="0.15"/>
  <cols>
    <col min="1" max="1" width="6.625" style="1" customWidth="1"/>
    <col min="2" max="2" width="8.25" style="1" customWidth="1"/>
    <col min="3" max="5" width="5.125" style="1" customWidth="1"/>
    <col min="6" max="6" width="8.25" style="1" customWidth="1"/>
    <col min="7" max="7" width="8.375" style="1" customWidth="1"/>
    <col min="8" max="9" width="8.5" style="1" customWidth="1"/>
    <col min="10" max="10" width="9.875" style="1" customWidth="1"/>
    <col min="11" max="13" width="8.25" style="1" customWidth="1"/>
    <col min="14" max="14" width="9" style="1" customWidth="1"/>
    <col min="15" max="16384" width="9" style="1"/>
  </cols>
  <sheetData>
    <row r="1" spans="1:13" ht="19.5" customHeight="1" x14ac:dyDescent="0.15">
      <c r="A1" s="46" t="s">
        <v>54</v>
      </c>
      <c r="B1" s="46"/>
      <c r="C1" s="46"/>
      <c r="D1" s="46"/>
      <c r="E1" s="46"/>
      <c r="F1" s="46"/>
      <c r="G1" s="46"/>
      <c r="H1" s="46"/>
      <c r="I1" s="46"/>
      <c r="J1" s="46"/>
      <c r="K1" s="46"/>
      <c r="L1" s="46"/>
      <c r="M1" s="46"/>
    </row>
    <row r="3" spans="1:13" ht="19.5" customHeight="1" x14ac:dyDescent="0.15">
      <c r="M3" s="10" t="s">
        <v>18</v>
      </c>
    </row>
    <row r="4" spans="1:13" ht="19.5" customHeight="1" x14ac:dyDescent="0.15">
      <c r="A4" s="48" t="s">
        <v>0</v>
      </c>
      <c r="B4" s="48" t="s">
        <v>1</v>
      </c>
      <c r="C4" s="47" t="s">
        <v>6</v>
      </c>
      <c r="D4" s="48"/>
      <c r="E4" s="48"/>
      <c r="F4" s="49" t="s">
        <v>19</v>
      </c>
      <c r="G4" s="50" t="s">
        <v>13</v>
      </c>
      <c r="H4" s="51" t="s">
        <v>14</v>
      </c>
      <c r="I4" s="52" t="s">
        <v>140</v>
      </c>
      <c r="J4" s="51" t="s">
        <v>25</v>
      </c>
      <c r="K4" s="50" t="s">
        <v>16</v>
      </c>
      <c r="L4" s="51" t="s">
        <v>15</v>
      </c>
      <c r="M4" s="51" t="s">
        <v>22</v>
      </c>
    </row>
    <row r="5" spans="1:13" ht="19.5" customHeight="1" x14ac:dyDescent="0.15">
      <c r="A5" s="48"/>
      <c r="B5" s="48"/>
      <c r="C5" s="5" t="s">
        <v>7</v>
      </c>
      <c r="D5" s="2" t="s">
        <v>4</v>
      </c>
      <c r="E5" s="2" t="s">
        <v>12</v>
      </c>
      <c r="F5" s="48"/>
      <c r="G5" s="50"/>
      <c r="H5" s="50"/>
      <c r="I5" s="53"/>
      <c r="J5" s="50"/>
      <c r="K5" s="50"/>
      <c r="L5" s="50"/>
      <c r="M5" s="50"/>
    </row>
    <row r="6" spans="1:13" ht="19.5" customHeight="1" x14ac:dyDescent="0.15">
      <c r="A6" s="2" t="s">
        <v>141</v>
      </c>
      <c r="B6" s="3">
        <v>39</v>
      </c>
      <c r="C6" s="6">
        <f>IF(SUM(D6:E6)=0,"－",SUM(D6:E6))</f>
        <v>240</v>
      </c>
      <c r="D6" s="3">
        <v>35</v>
      </c>
      <c r="E6" s="3">
        <v>205</v>
      </c>
      <c r="F6" s="3">
        <v>175</v>
      </c>
      <c r="G6" s="3">
        <v>2</v>
      </c>
      <c r="H6" s="3">
        <v>11</v>
      </c>
      <c r="I6" s="8"/>
      <c r="J6" s="3">
        <v>30</v>
      </c>
      <c r="K6" s="3">
        <v>338</v>
      </c>
      <c r="L6" s="3">
        <v>155</v>
      </c>
      <c r="M6" s="3">
        <v>2</v>
      </c>
    </row>
    <row r="7" spans="1:13" ht="19.5" customHeight="1" x14ac:dyDescent="0.15">
      <c r="A7" s="2" t="s">
        <v>130</v>
      </c>
      <c r="B7" s="3">
        <v>39</v>
      </c>
      <c r="C7" s="6">
        <f>IF(SUM(D7:E7)=0,"－",SUM(D7:E7))</f>
        <v>240</v>
      </c>
      <c r="D7" s="3">
        <v>35</v>
      </c>
      <c r="E7" s="3">
        <v>205</v>
      </c>
      <c r="F7" s="3">
        <v>170</v>
      </c>
      <c r="G7" s="3">
        <v>2</v>
      </c>
      <c r="H7" s="3">
        <v>11</v>
      </c>
      <c r="I7" s="3">
        <v>1</v>
      </c>
      <c r="J7" s="3">
        <v>32</v>
      </c>
      <c r="K7" s="3">
        <v>339</v>
      </c>
      <c r="L7" s="3">
        <v>157</v>
      </c>
      <c r="M7" s="3">
        <v>2</v>
      </c>
    </row>
    <row r="8" spans="1:13" ht="19.5" customHeight="1" x14ac:dyDescent="0.15">
      <c r="A8" s="2" t="s">
        <v>31</v>
      </c>
      <c r="B8" s="3">
        <v>39</v>
      </c>
      <c r="C8" s="6">
        <f>IF(SUM(D8:E8)=0,"－",SUM(D8:E8))</f>
        <v>232</v>
      </c>
      <c r="D8" s="4">
        <v>32</v>
      </c>
      <c r="E8" s="4">
        <v>200</v>
      </c>
      <c r="F8" s="4">
        <v>173</v>
      </c>
      <c r="G8" s="3">
        <v>2</v>
      </c>
      <c r="H8" s="3">
        <v>11</v>
      </c>
      <c r="I8" s="9">
        <v>3</v>
      </c>
      <c r="J8" s="3">
        <v>36</v>
      </c>
      <c r="K8" s="3">
        <v>334</v>
      </c>
      <c r="L8" s="3">
        <v>156</v>
      </c>
      <c r="M8" s="3">
        <v>2</v>
      </c>
    </row>
    <row r="9" spans="1:13" ht="19.5" customHeight="1" x14ac:dyDescent="0.15">
      <c r="A9" s="2" t="s">
        <v>67</v>
      </c>
      <c r="B9" s="4">
        <v>39</v>
      </c>
      <c r="C9" s="6">
        <f>IF(SUM(D9:E9)=0,"－",SUM(D9:E9))</f>
        <v>225</v>
      </c>
      <c r="D9" s="4">
        <v>29</v>
      </c>
      <c r="E9" s="4">
        <v>196</v>
      </c>
      <c r="F9" s="4">
        <v>171</v>
      </c>
      <c r="G9" s="3">
        <v>2</v>
      </c>
      <c r="H9" s="3">
        <v>11</v>
      </c>
      <c r="I9" s="9">
        <v>4</v>
      </c>
      <c r="J9" s="3">
        <v>41</v>
      </c>
      <c r="K9" s="3">
        <v>339</v>
      </c>
      <c r="L9" s="3">
        <v>157</v>
      </c>
      <c r="M9" s="3">
        <v>2</v>
      </c>
    </row>
    <row r="10" spans="1:13" ht="19.5" customHeight="1" x14ac:dyDescent="0.15">
      <c r="A10" s="2" t="s">
        <v>180</v>
      </c>
      <c r="B10" s="3">
        <v>36</v>
      </c>
      <c r="C10" s="6">
        <f>IF(SUM(D10:E10)=0,"－",SUM(D10:E10))</f>
        <v>227</v>
      </c>
      <c r="D10" s="3">
        <v>28</v>
      </c>
      <c r="E10" s="3">
        <v>199</v>
      </c>
      <c r="F10" s="3">
        <v>170</v>
      </c>
      <c r="G10" s="3">
        <v>2</v>
      </c>
      <c r="H10" s="3">
        <v>11</v>
      </c>
      <c r="I10" s="9">
        <v>4</v>
      </c>
      <c r="J10" s="3">
        <v>42</v>
      </c>
      <c r="K10" s="3">
        <v>346</v>
      </c>
      <c r="L10" s="3">
        <v>158</v>
      </c>
      <c r="M10" s="3">
        <v>2</v>
      </c>
    </row>
    <row r="11" spans="1:13" ht="19.5" customHeight="1" x14ac:dyDescent="0.15">
      <c r="A11" s="1" t="s">
        <v>123</v>
      </c>
    </row>
  </sheetData>
  <mergeCells count="12">
    <mergeCell ref="A1:M1"/>
    <mergeCell ref="C4:E4"/>
    <mergeCell ref="A4:A5"/>
    <mergeCell ref="B4:B5"/>
    <mergeCell ref="F4:F5"/>
    <mergeCell ref="G4:G5"/>
    <mergeCell ref="H4:H5"/>
    <mergeCell ref="I4:I5"/>
    <mergeCell ref="J4:J5"/>
    <mergeCell ref="K4:K5"/>
    <mergeCell ref="L4:L5"/>
    <mergeCell ref="M4:M5"/>
  </mergeCells>
  <phoneticPr fontId="1"/>
  <printOptions horizontalCentered="1"/>
  <pageMargins left="0.78740157480314965" right="0.78740157480314965" top="0.78740157480314965" bottom="0.78740157480314965" header="0.31496062992125984" footer="0.31496062992125984"/>
  <pageSetup paperSize="9" scale="8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18"/>
  <sheetViews>
    <sheetView view="pageBreakPreview" zoomScaleSheetLayoutView="100" workbookViewId="0">
      <selection activeCell="T16" sqref="T16"/>
    </sheetView>
  </sheetViews>
  <sheetFormatPr defaultRowHeight="19.5" customHeight="1" x14ac:dyDescent="0.15"/>
  <cols>
    <col min="1" max="1" width="3.625" style="1" customWidth="1"/>
    <col min="2" max="2" width="6.625" style="1" customWidth="1"/>
    <col min="3" max="3" width="17.125" style="1" customWidth="1"/>
    <col min="4" max="18" width="4.875" style="1" customWidth="1"/>
    <col min="19" max="19" width="9" style="1" customWidth="1"/>
    <col min="20" max="16384" width="9" style="1"/>
  </cols>
  <sheetData>
    <row r="1" spans="1:19" ht="19.5" customHeight="1" x14ac:dyDescent="0.15">
      <c r="A1" s="46" t="s">
        <v>174</v>
      </c>
      <c r="B1" s="46"/>
      <c r="C1" s="46"/>
      <c r="D1" s="46"/>
      <c r="E1" s="46"/>
      <c r="F1" s="46"/>
      <c r="G1" s="46"/>
      <c r="H1" s="46"/>
      <c r="I1" s="46"/>
      <c r="J1" s="46"/>
      <c r="K1" s="46"/>
      <c r="L1" s="46"/>
      <c r="M1" s="46"/>
      <c r="N1" s="46"/>
      <c r="O1" s="46"/>
      <c r="P1" s="46"/>
      <c r="Q1" s="46"/>
      <c r="R1" s="46"/>
    </row>
    <row r="3" spans="1:19" ht="19.5" customHeight="1" x14ac:dyDescent="0.15">
      <c r="R3" s="10" t="s">
        <v>23</v>
      </c>
    </row>
    <row r="4" spans="1:19" ht="19.5" customHeight="1" x14ac:dyDescent="0.15">
      <c r="A4" s="66" t="s">
        <v>0</v>
      </c>
      <c r="B4" s="67"/>
      <c r="C4" s="68"/>
      <c r="D4" s="100" t="s">
        <v>141</v>
      </c>
      <c r="E4" s="101"/>
      <c r="F4" s="102"/>
      <c r="G4" s="100" t="s">
        <v>130</v>
      </c>
      <c r="H4" s="101"/>
      <c r="I4" s="102"/>
      <c r="J4" s="100" t="s">
        <v>31</v>
      </c>
      <c r="K4" s="101"/>
      <c r="L4" s="102"/>
      <c r="M4" s="100" t="s">
        <v>67</v>
      </c>
      <c r="N4" s="101"/>
      <c r="O4" s="102"/>
      <c r="P4" s="100" t="s">
        <v>180</v>
      </c>
      <c r="Q4" s="101"/>
      <c r="R4" s="102"/>
    </row>
    <row r="5" spans="1:19" ht="114" customHeight="1" x14ac:dyDescent="0.15">
      <c r="A5" s="66"/>
      <c r="B5" s="67"/>
      <c r="C5" s="68"/>
      <c r="D5" s="38" t="s">
        <v>152</v>
      </c>
      <c r="E5" s="38" t="s">
        <v>153</v>
      </c>
      <c r="F5" s="38" t="s">
        <v>154</v>
      </c>
      <c r="G5" s="38" t="s">
        <v>152</v>
      </c>
      <c r="H5" s="38" t="s">
        <v>153</v>
      </c>
      <c r="I5" s="38" t="s">
        <v>154</v>
      </c>
      <c r="J5" s="38" t="s">
        <v>152</v>
      </c>
      <c r="K5" s="38" t="s">
        <v>153</v>
      </c>
      <c r="L5" s="38" t="s">
        <v>154</v>
      </c>
      <c r="M5" s="38" t="s">
        <v>128</v>
      </c>
      <c r="N5" s="38" t="s">
        <v>114</v>
      </c>
      <c r="O5" s="38" t="s">
        <v>124</v>
      </c>
      <c r="P5" s="38" t="s">
        <v>128</v>
      </c>
      <c r="Q5" s="38" t="s">
        <v>114</v>
      </c>
      <c r="R5" s="38" t="s">
        <v>124</v>
      </c>
    </row>
    <row r="6" spans="1:19" ht="19.5" customHeight="1" x14ac:dyDescent="0.15">
      <c r="A6" s="107" t="s">
        <v>92</v>
      </c>
      <c r="B6" s="108"/>
      <c r="C6" s="109"/>
      <c r="D6" s="41">
        <f t="shared" ref="D6:R6" si="0">IF(SUM(D7:D8)=0,"－",SUM(D7:D8))</f>
        <v>4</v>
      </c>
      <c r="E6" s="41" t="str">
        <f t="shared" si="0"/>
        <v>－</v>
      </c>
      <c r="F6" s="41" t="str">
        <f t="shared" si="0"/>
        <v>－</v>
      </c>
      <c r="G6" s="41">
        <f t="shared" si="0"/>
        <v>1</v>
      </c>
      <c r="H6" s="41" t="str">
        <f t="shared" si="0"/>
        <v>－</v>
      </c>
      <c r="I6" s="41" t="str">
        <f t="shared" si="0"/>
        <v>－</v>
      </c>
      <c r="J6" s="41">
        <f t="shared" si="0"/>
        <v>3</v>
      </c>
      <c r="K6" s="41">
        <f t="shared" si="0"/>
        <v>1</v>
      </c>
      <c r="L6" s="41" t="str">
        <f t="shared" si="0"/>
        <v>－</v>
      </c>
      <c r="M6" s="41">
        <f t="shared" si="0"/>
        <v>3</v>
      </c>
      <c r="N6" s="41" t="str">
        <f t="shared" si="0"/>
        <v>－</v>
      </c>
      <c r="O6" s="41" t="str">
        <f t="shared" si="0"/>
        <v>－</v>
      </c>
      <c r="P6" s="41">
        <f t="shared" si="0"/>
        <v>3</v>
      </c>
      <c r="Q6" s="41" t="str">
        <f t="shared" si="0"/>
        <v>－</v>
      </c>
      <c r="R6" s="41" t="str">
        <f t="shared" si="0"/>
        <v>－</v>
      </c>
      <c r="S6" s="23"/>
    </row>
    <row r="7" spans="1:19" ht="19.5" customHeight="1" x14ac:dyDescent="0.15">
      <c r="A7" s="40"/>
      <c r="B7" s="110" t="s">
        <v>93</v>
      </c>
      <c r="C7" s="111"/>
      <c r="D7" s="41" t="s">
        <v>121</v>
      </c>
      <c r="E7" s="41" t="s">
        <v>121</v>
      </c>
      <c r="F7" s="41" t="s">
        <v>121</v>
      </c>
      <c r="G7" s="41" t="s">
        <v>121</v>
      </c>
      <c r="H7" s="41" t="s">
        <v>121</v>
      </c>
      <c r="I7" s="41" t="s">
        <v>121</v>
      </c>
      <c r="J7" s="41" t="s">
        <v>121</v>
      </c>
      <c r="K7" s="41" t="s">
        <v>121</v>
      </c>
      <c r="L7" s="41" t="s">
        <v>121</v>
      </c>
      <c r="M7" s="41" t="s">
        <v>121</v>
      </c>
      <c r="N7" s="41" t="s">
        <v>121</v>
      </c>
      <c r="O7" s="41" t="s">
        <v>121</v>
      </c>
      <c r="P7" s="41" t="s">
        <v>121</v>
      </c>
      <c r="Q7" s="41" t="s">
        <v>121</v>
      </c>
      <c r="R7" s="41" t="s">
        <v>121</v>
      </c>
      <c r="S7" s="23"/>
    </row>
    <row r="8" spans="1:19" ht="19.5" customHeight="1" x14ac:dyDescent="0.15">
      <c r="A8" s="26"/>
      <c r="B8" s="110" t="s">
        <v>94</v>
      </c>
      <c r="C8" s="111"/>
      <c r="D8" s="41">
        <v>4</v>
      </c>
      <c r="E8" s="41" t="s">
        <v>121</v>
      </c>
      <c r="F8" s="41" t="s">
        <v>121</v>
      </c>
      <c r="G8" s="41">
        <v>1</v>
      </c>
      <c r="H8" s="41" t="s">
        <v>121</v>
      </c>
      <c r="I8" s="41" t="s">
        <v>121</v>
      </c>
      <c r="J8" s="41">
        <v>3</v>
      </c>
      <c r="K8" s="41">
        <v>1</v>
      </c>
      <c r="L8" s="41" t="s">
        <v>121</v>
      </c>
      <c r="M8" s="41">
        <v>3</v>
      </c>
      <c r="N8" s="41" t="s">
        <v>121</v>
      </c>
      <c r="O8" s="41" t="s">
        <v>121</v>
      </c>
      <c r="P8" s="41">
        <v>3</v>
      </c>
      <c r="Q8" s="41" t="s">
        <v>121</v>
      </c>
      <c r="R8" s="41" t="s">
        <v>121</v>
      </c>
    </row>
    <row r="9" spans="1:19" ht="19.5" customHeight="1" x14ac:dyDescent="0.15">
      <c r="A9" s="107" t="s">
        <v>96</v>
      </c>
      <c r="B9" s="108"/>
      <c r="C9" s="109"/>
      <c r="D9" s="41">
        <f t="shared" ref="D9:R9" si="1">IF(SUM(D10:D17)=0,"－",SUM(D10:D17))</f>
        <v>667</v>
      </c>
      <c r="E9" s="41">
        <f t="shared" si="1"/>
        <v>34</v>
      </c>
      <c r="F9" s="41" t="str">
        <f t="shared" si="1"/>
        <v>－</v>
      </c>
      <c r="G9" s="41">
        <f t="shared" si="1"/>
        <v>659</v>
      </c>
      <c r="H9" s="41">
        <f t="shared" si="1"/>
        <v>28</v>
      </c>
      <c r="I9" s="41" t="str">
        <f t="shared" si="1"/>
        <v>－</v>
      </c>
      <c r="J9" s="41">
        <f t="shared" si="1"/>
        <v>650</v>
      </c>
      <c r="K9" s="41">
        <f t="shared" si="1"/>
        <v>34</v>
      </c>
      <c r="L9" s="41">
        <f t="shared" si="1"/>
        <v>3</v>
      </c>
      <c r="M9" s="41">
        <f t="shared" si="1"/>
        <v>652</v>
      </c>
      <c r="N9" s="41">
        <f t="shared" si="1"/>
        <v>11</v>
      </c>
      <c r="O9" s="41">
        <f t="shared" si="1"/>
        <v>1</v>
      </c>
      <c r="P9" s="41">
        <f t="shared" si="1"/>
        <v>657</v>
      </c>
      <c r="Q9" s="41">
        <f t="shared" si="1"/>
        <v>12</v>
      </c>
      <c r="R9" s="41" t="str">
        <f t="shared" si="1"/>
        <v>－</v>
      </c>
      <c r="S9" s="23"/>
    </row>
    <row r="10" spans="1:19" ht="19.5" customHeight="1" x14ac:dyDescent="0.15">
      <c r="A10" s="40"/>
      <c r="B10" s="110" t="s">
        <v>11</v>
      </c>
      <c r="C10" s="111"/>
      <c r="D10" s="41">
        <v>5</v>
      </c>
      <c r="E10" s="41">
        <v>5</v>
      </c>
      <c r="F10" s="41" t="s">
        <v>121</v>
      </c>
      <c r="G10" s="41">
        <v>5</v>
      </c>
      <c r="H10" s="41">
        <v>5</v>
      </c>
      <c r="I10" s="41" t="s">
        <v>121</v>
      </c>
      <c r="J10" s="41">
        <v>5</v>
      </c>
      <c r="K10" s="41">
        <v>5</v>
      </c>
      <c r="L10" s="41" t="s">
        <v>121</v>
      </c>
      <c r="M10" s="41">
        <v>5</v>
      </c>
      <c r="N10" s="41">
        <v>1</v>
      </c>
      <c r="O10" s="41" t="s">
        <v>121</v>
      </c>
      <c r="P10" s="41">
        <v>5</v>
      </c>
      <c r="Q10" s="41" t="s">
        <v>121</v>
      </c>
      <c r="R10" s="41" t="s">
        <v>121</v>
      </c>
      <c r="S10" s="23"/>
    </row>
    <row r="11" spans="1:19" ht="19.5" customHeight="1" x14ac:dyDescent="0.15">
      <c r="A11" s="40"/>
      <c r="B11" s="110" t="s">
        <v>94</v>
      </c>
      <c r="C11" s="111"/>
      <c r="D11" s="41">
        <v>1</v>
      </c>
      <c r="E11" s="41" t="s">
        <v>121</v>
      </c>
      <c r="F11" s="41" t="s">
        <v>121</v>
      </c>
      <c r="G11" s="41" t="s">
        <v>121</v>
      </c>
      <c r="H11" s="41" t="s">
        <v>121</v>
      </c>
      <c r="I11" s="41" t="s">
        <v>121</v>
      </c>
      <c r="J11" s="41">
        <v>1</v>
      </c>
      <c r="K11" s="41" t="s">
        <v>121</v>
      </c>
      <c r="L11" s="41" t="s">
        <v>121</v>
      </c>
      <c r="M11" s="41">
        <v>1</v>
      </c>
      <c r="N11" s="41" t="s">
        <v>121</v>
      </c>
      <c r="O11" s="41" t="s">
        <v>121</v>
      </c>
      <c r="P11" s="41">
        <v>3</v>
      </c>
      <c r="Q11" s="41" t="s">
        <v>121</v>
      </c>
      <c r="R11" s="41" t="s">
        <v>121</v>
      </c>
      <c r="S11" s="23"/>
    </row>
    <row r="12" spans="1:19" ht="19.5" customHeight="1" x14ac:dyDescent="0.15">
      <c r="A12" s="35"/>
      <c r="B12" s="110" t="s">
        <v>48</v>
      </c>
      <c r="C12" s="111"/>
      <c r="D12" s="41">
        <v>191</v>
      </c>
      <c r="E12" s="41">
        <v>24</v>
      </c>
      <c r="F12" s="41" t="s">
        <v>121</v>
      </c>
      <c r="G12" s="41">
        <v>189</v>
      </c>
      <c r="H12" s="41">
        <v>18</v>
      </c>
      <c r="I12" s="41" t="s">
        <v>121</v>
      </c>
      <c r="J12" s="41">
        <v>186</v>
      </c>
      <c r="K12" s="41">
        <v>21</v>
      </c>
      <c r="L12" s="41">
        <v>3</v>
      </c>
      <c r="M12" s="41">
        <v>190</v>
      </c>
      <c r="N12" s="41">
        <v>10</v>
      </c>
      <c r="O12" s="41">
        <v>1</v>
      </c>
      <c r="P12" s="41">
        <v>190</v>
      </c>
      <c r="Q12" s="41">
        <v>11</v>
      </c>
      <c r="R12" s="41" t="s">
        <v>121</v>
      </c>
    </row>
    <row r="13" spans="1:19" ht="19.5" customHeight="1" x14ac:dyDescent="0.15">
      <c r="A13" s="112"/>
      <c r="B13" s="104" t="s">
        <v>89</v>
      </c>
      <c r="C13" s="27" t="s">
        <v>1</v>
      </c>
      <c r="D13" s="41">
        <v>39</v>
      </c>
      <c r="E13" s="41">
        <v>5</v>
      </c>
      <c r="F13" s="41" t="s">
        <v>121</v>
      </c>
      <c r="G13" s="41">
        <v>39</v>
      </c>
      <c r="H13" s="41">
        <v>5</v>
      </c>
      <c r="I13" s="41" t="s">
        <v>121</v>
      </c>
      <c r="J13" s="41">
        <v>39</v>
      </c>
      <c r="K13" s="41">
        <v>8</v>
      </c>
      <c r="L13" s="41" t="s">
        <v>121</v>
      </c>
      <c r="M13" s="41">
        <v>38</v>
      </c>
      <c r="N13" s="41" t="s">
        <v>121</v>
      </c>
      <c r="O13" s="41" t="s">
        <v>121</v>
      </c>
      <c r="P13" s="41">
        <v>36</v>
      </c>
      <c r="Q13" s="41">
        <v>1</v>
      </c>
      <c r="R13" s="41" t="s">
        <v>121</v>
      </c>
      <c r="S13" s="23"/>
    </row>
    <row r="14" spans="1:19" ht="19.5" customHeight="1" x14ac:dyDescent="0.15">
      <c r="A14" s="112"/>
      <c r="B14" s="113"/>
      <c r="C14" s="27" t="s">
        <v>6</v>
      </c>
      <c r="D14" s="41">
        <v>244</v>
      </c>
      <c r="E14" s="41" t="s">
        <v>121</v>
      </c>
      <c r="F14" s="41" t="s">
        <v>121</v>
      </c>
      <c r="G14" s="41">
        <v>240</v>
      </c>
      <c r="H14" s="41" t="s">
        <v>121</v>
      </c>
      <c r="I14" s="41" t="s">
        <v>121</v>
      </c>
      <c r="J14" s="41">
        <v>232</v>
      </c>
      <c r="K14" s="41" t="s">
        <v>121</v>
      </c>
      <c r="L14" s="41" t="s">
        <v>121</v>
      </c>
      <c r="M14" s="41">
        <v>230</v>
      </c>
      <c r="N14" s="41" t="s">
        <v>121</v>
      </c>
      <c r="O14" s="41" t="s">
        <v>121</v>
      </c>
      <c r="P14" s="41">
        <v>236</v>
      </c>
      <c r="Q14" s="41" t="s">
        <v>121</v>
      </c>
      <c r="R14" s="41" t="s">
        <v>121</v>
      </c>
      <c r="S14" s="23"/>
    </row>
    <row r="15" spans="1:19" ht="19.5" customHeight="1" x14ac:dyDescent="0.15">
      <c r="A15" s="112"/>
      <c r="B15" s="113"/>
      <c r="C15" s="27" t="s">
        <v>9</v>
      </c>
      <c r="D15" s="41">
        <v>176</v>
      </c>
      <c r="E15" s="41" t="s">
        <v>121</v>
      </c>
      <c r="F15" s="41" t="s">
        <v>121</v>
      </c>
      <c r="G15" s="41">
        <v>174</v>
      </c>
      <c r="H15" s="41" t="s">
        <v>121</v>
      </c>
      <c r="I15" s="41" t="s">
        <v>121</v>
      </c>
      <c r="J15" s="41">
        <v>173</v>
      </c>
      <c r="K15" s="41" t="s">
        <v>121</v>
      </c>
      <c r="L15" s="41" t="s">
        <v>121</v>
      </c>
      <c r="M15" s="41">
        <v>173</v>
      </c>
      <c r="N15" s="41" t="s">
        <v>121</v>
      </c>
      <c r="O15" s="41" t="s">
        <v>121</v>
      </c>
      <c r="P15" s="41">
        <v>172</v>
      </c>
      <c r="Q15" s="41" t="s">
        <v>121</v>
      </c>
      <c r="R15" s="41" t="s">
        <v>121</v>
      </c>
      <c r="S15" s="23"/>
    </row>
    <row r="16" spans="1:19" ht="19.5" customHeight="1" x14ac:dyDescent="0.15">
      <c r="A16" s="112"/>
      <c r="B16" s="114"/>
      <c r="C16" s="13" t="s">
        <v>87</v>
      </c>
      <c r="D16" s="42">
        <v>11</v>
      </c>
      <c r="E16" s="42" t="s">
        <v>121</v>
      </c>
      <c r="F16" s="42" t="s">
        <v>121</v>
      </c>
      <c r="G16" s="42">
        <v>11</v>
      </c>
      <c r="H16" s="42" t="s">
        <v>121</v>
      </c>
      <c r="I16" s="42" t="s">
        <v>121</v>
      </c>
      <c r="J16" s="42">
        <v>11</v>
      </c>
      <c r="K16" s="42" t="s">
        <v>121</v>
      </c>
      <c r="L16" s="42" t="s">
        <v>121</v>
      </c>
      <c r="M16" s="42">
        <v>11</v>
      </c>
      <c r="N16" s="41" t="s">
        <v>121</v>
      </c>
      <c r="O16" s="41" t="s">
        <v>121</v>
      </c>
      <c r="P16" s="42">
        <v>11</v>
      </c>
      <c r="Q16" s="41" t="s">
        <v>121</v>
      </c>
      <c r="R16" s="41" t="s">
        <v>121</v>
      </c>
      <c r="S16" s="23"/>
    </row>
    <row r="17" spans="1:18" ht="19.5" customHeight="1" x14ac:dyDescent="0.15">
      <c r="A17" s="75"/>
      <c r="B17" s="115"/>
      <c r="C17" s="13" t="s">
        <v>131</v>
      </c>
      <c r="D17" s="41" t="s">
        <v>121</v>
      </c>
      <c r="E17" s="41" t="s">
        <v>121</v>
      </c>
      <c r="F17" s="41" t="s">
        <v>121</v>
      </c>
      <c r="G17" s="41">
        <v>1</v>
      </c>
      <c r="H17" s="41" t="s">
        <v>121</v>
      </c>
      <c r="I17" s="41" t="s">
        <v>121</v>
      </c>
      <c r="J17" s="42">
        <v>3</v>
      </c>
      <c r="K17" s="42" t="s">
        <v>121</v>
      </c>
      <c r="L17" s="42" t="s">
        <v>121</v>
      </c>
      <c r="M17" s="42">
        <v>4</v>
      </c>
      <c r="N17" s="41" t="s">
        <v>121</v>
      </c>
      <c r="O17" s="41" t="s">
        <v>121</v>
      </c>
      <c r="P17" s="42">
        <v>4</v>
      </c>
      <c r="Q17" s="41" t="s">
        <v>121</v>
      </c>
      <c r="R17" s="41" t="s">
        <v>121</v>
      </c>
    </row>
    <row r="18" spans="1:18" ht="19.5" customHeight="1" x14ac:dyDescent="0.15">
      <c r="A18" s="1" t="s">
        <v>53</v>
      </c>
    </row>
  </sheetData>
  <mergeCells count="16">
    <mergeCell ref="B11:C11"/>
    <mergeCell ref="B12:C12"/>
    <mergeCell ref="A4:C5"/>
    <mergeCell ref="A13:A17"/>
    <mergeCell ref="B13:B17"/>
    <mergeCell ref="A6:C6"/>
    <mergeCell ref="B7:C7"/>
    <mergeCell ref="B8:C8"/>
    <mergeCell ref="A9:C9"/>
    <mergeCell ref="B10:C10"/>
    <mergeCell ref="A1:R1"/>
    <mergeCell ref="D4:F4"/>
    <mergeCell ref="G4:I4"/>
    <mergeCell ref="J4:L4"/>
    <mergeCell ref="M4:O4"/>
    <mergeCell ref="P4:R4"/>
  </mergeCells>
  <phoneticPr fontId="1"/>
  <printOptions horizontalCentered="1"/>
  <pageMargins left="0.78740157480314965" right="0.78740157480314965" top="0.78740157480314965" bottom="0.78740157480314965" header="0.31496062992125984" footer="0.31496062992125984"/>
  <pageSetup paperSize="9" scale="8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2"/>
  <sheetViews>
    <sheetView view="pageBreakPreview" zoomScale="160" zoomScaleSheetLayoutView="160" workbookViewId="0">
      <selection activeCell="G9" sqref="G9"/>
    </sheetView>
  </sheetViews>
  <sheetFormatPr defaultRowHeight="19.5" customHeight="1" x14ac:dyDescent="0.15"/>
  <cols>
    <col min="1" max="1" width="9" style="1" customWidth="1"/>
    <col min="2" max="6" width="14.625" style="1" customWidth="1"/>
    <col min="7" max="7" width="9" style="1" customWidth="1"/>
    <col min="8" max="16384" width="9" style="1"/>
  </cols>
  <sheetData>
    <row r="1" spans="1:7" ht="19.5" customHeight="1" x14ac:dyDescent="0.15">
      <c r="A1" s="46" t="s">
        <v>173</v>
      </c>
      <c r="B1" s="46"/>
      <c r="C1" s="46"/>
      <c r="D1" s="46"/>
      <c r="E1" s="46"/>
      <c r="F1" s="46"/>
      <c r="G1" s="43"/>
    </row>
    <row r="3" spans="1:7" ht="19.5" customHeight="1" x14ac:dyDescent="0.15">
      <c r="F3" s="10" t="s">
        <v>23</v>
      </c>
    </row>
    <row r="4" spans="1:7" ht="19.5" customHeight="1" x14ac:dyDescent="0.15">
      <c r="A4" s="48" t="s">
        <v>0</v>
      </c>
      <c r="B4" s="48" t="s">
        <v>101</v>
      </c>
      <c r="C4" s="48"/>
      <c r="D4" s="48"/>
      <c r="E4" s="48"/>
      <c r="F4" s="48" t="s">
        <v>99</v>
      </c>
    </row>
    <row r="5" spans="1:7" ht="19.5" customHeight="1" x14ac:dyDescent="0.15">
      <c r="A5" s="48"/>
      <c r="B5" s="2" t="s">
        <v>7</v>
      </c>
      <c r="C5" s="2" t="s">
        <v>97</v>
      </c>
      <c r="D5" s="2" t="s">
        <v>100</v>
      </c>
      <c r="E5" s="2" t="s">
        <v>98</v>
      </c>
      <c r="F5" s="48"/>
    </row>
    <row r="6" spans="1:7" ht="19.5" customHeight="1" x14ac:dyDescent="0.15">
      <c r="A6" s="2" t="s">
        <v>141</v>
      </c>
      <c r="B6" s="14">
        <f>IF(SUM(C6:E6)=0,"－",SUM(C6:E6))</f>
        <v>22816</v>
      </c>
      <c r="C6" s="3">
        <v>1428</v>
      </c>
      <c r="D6" s="3">
        <v>17062</v>
      </c>
      <c r="E6" s="3">
        <v>4326</v>
      </c>
      <c r="F6" s="14">
        <f>IF(C6+D6*2+E6=0,"－",C6+D6*2+E6)</f>
        <v>39878</v>
      </c>
      <c r="G6" s="23"/>
    </row>
    <row r="7" spans="1:7" ht="19.5" customHeight="1" x14ac:dyDescent="0.15">
      <c r="A7" s="2" t="s">
        <v>130</v>
      </c>
      <c r="B7" s="6">
        <f>IF(SUM(C7:E7)=0,"－",SUM(C7:E7))</f>
        <v>25768</v>
      </c>
      <c r="C7" s="3">
        <v>1539</v>
      </c>
      <c r="D7" s="3">
        <v>19068</v>
      </c>
      <c r="E7" s="3">
        <v>5161</v>
      </c>
      <c r="F7" s="6">
        <f>IF(C7+D7*2+E7=0,"－",C7+D7*2+E7)</f>
        <v>44836</v>
      </c>
    </row>
    <row r="8" spans="1:7" ht="19.5" customHeight="1" x14ac:dyDescent="0.15">
      <c r="A8" s="2" t="s">
        <v>31</v>
      </c>
      <c r="B8" s="6">
        <f>IF(SUM(C8:E8)=0,"－",SUM(C8:E8))</f>
        <v>25328</v>
      </c>
      <c r="C8" s="3">
        <v>1322</v>
      </c>
      <c r="D8" s="3">
        <v>18219</v>
      </c>
      <c r="E8" s="3">
        <v>5787</v>
      </c>
      <c r="F8" s="6">
        <f>IF(C8+D8*2+E8=0,"－",C8+D8*2+E8)</f>
        <v>43547</v>
      </c>
    </row>
    <row r="9" spans="1:7" ht="19.5" customHeight="1" x14ac:dyDescent="0.15">
      <c r="A9" s="2" t="s">
        <v>67</v>
      </c>
      <c r="B9" s="6">
        <v>26243</v>
      </c>
      <c r="C9" s="3">
        <v>1091</v>
      </c>
      <c r="D9" s="3">
        <v>17342</v>
      </c>
      <c r="E9" s="3">
        <v>7810</v>
      </c>
      <c r="F9" s="6">
        <f>IF(C9+D9*2+E9=0,"－",C9+D9*2+E9)</f>
        <v>43585</v>
      </c>
    </row>
    <row r="10" spans="1:7" ht="19.5" customHeight="1" x14ac:dyDescent="0.15">
      <c r="A10" s="2" t="s">
        <v>180</v>
      </c>
      <c r="B10" s="6">
        <f>IF(SUM(C10:E10)=0,"－",SUM(C10:E10))</f>
        <v>25367</v>
      </c>
      <c r="C10" s="13">
        <v>1226</v>
      </c>
      <c r="D10" s="13">
        <v>16228</v>
      </c>
      <c r="E10" s="13">
        <v>7913</v>
      </c>
      <c r="F10" s="6">
        <f>IF(C10+D10*2+E10=0,"－",C10+D10*2+E10)</f>
        <v>41595</v>
      </c>
    </row>
    <row r="11" spans="1:7" ht="19.5" customHeight="1" x14ac:dyDescent="0.15">
      <c r="A11" s="1" t="s">
        <v>102</v>
      </c>
    </row>
    <row r="12" spans="1:7" ht="19.5" customHeight="1" x14ac:dyDescent="0.15">
      <c r="A12" s="1" t="s">
        <v>119</v>
      </c>
    </row>
  </sheetData>
  <mergeCells count="4">
    <mergeCell ref="A1:F1"/>
    <mergeCell ref="B4:E4"/>
    <mergeCell ref="A4:A5"/>
    <mergeCell ref="F4:F5"/>
  </mergeCells>
  <phoneticPr fontId="1"/>
  <printOptions horizontalCentered="1"/>
  <pageMargins left="0.78740157480314965" right="0.78740157480314965" top="0.78740157480314965" bottom="0.78740157480314965" header="0.31496062992125984" footer="0.31496062992125984"/>
  <pageSetup paperSize="9"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1"/>
  <sheetViews>
    <sheetView view="pageBreakPreview" zoomScaleSheetLayoutView="100" workbookViewId="0">
      <selection activeCell="I14" sqref="I14"/>
    </sheetView>
  </sheetViews>
  <sheetFormatPr defaultRowHeight="19.5" customHeight="1" x14ac:dyDescent="0.15"/>
  <cols>
    <col min="1" max="1" width="9" style="1" customWidth="1"/>
    <col min="2" max="8" width="10.625" style="1" customWidth="1"/>
    <col min="9" max="9" width="9" style="1" customWidth="1"/>
    <col min="10" max="16384" width="9" style="1"/>
  </cols>
  <sheetData>
    <row r="1" spans="1:9" ht="19.5" customHeight="1" x14ac:dyDescent="0.15">
      <c r="A1" s="46" t="s">
        <v>172</v>
      </c>
      <c r="B1" s="46"/>
      <c r="C1" s="46"/>
      <c r="D1" s="46"/>
      <c r="E1" s="46"/>
      <c r="F1" s="46"/>
      <c r="G1" s="46"/>
      <c r="H1" s="46"/>
      <c r="I1" s="43"/>
    </row>
    <row r="3" spans="1:9" ht="19.5" customHeight="1" x14ac:dyDescent="0.15">
      <c r="H3" s="10" t="s">
        <v>23</v>
      </c>
    </row>
    <row r="4" spans="1:9" ht="19.5" customHeight="1" x14ac:dyDescent="0.15">
      <c r="A4" s="48" t="s">
        <v>0</v>
      </c>
      <c r="B4" s="66" t="s">
        <v>106</v>
      </c>
      <c r="C4" s="67"/>
      <c r="D4" s="68"/>
      <c r="E4" s="66" t="s">
        <v>107</v>
      </c>
      <c r="F4" s="67"/>
      <c r="G4" s="68"/>
      <c r="H4" s="48" t="s">
        <v>103</v>
      </c>
    </row>
    <row r="5" spans="1:9" ht="19.5" customHeight="1" x14ac:dyDescent="0.15">
      <c r="A5" s="48"/>
      <c r="B5" s="2" t="s">
        <v>104</v>
      </c>
      <c r="C5" s="2" t="s">
        <v>105</v>
      </c>
      <c r="D5" s="2" t="s">
        <v>7</v>
      </c>
      <c r="E5" s="2" t="s">
        <v>104</v>
      </c>
      <c r="F5" s="2" t="s">
        <v>105</v>
      </c>
      <c r="G5" s="2" t="s">
        <v>7</v>
      </c>
      <c r="H5" s="48"/>
    </row>
    <row r="6" spans="1:9" ht="19.5" customHeight="1" x14ac:dyDescent="0.15">
      <c r="A6" s="2" t="s">
        <v>141</v>
      </c>
      <c r="B6" s="3">
        <v>234</v>
      </c>
      <c r="C6" s="3">
        <v>89</v>
      </c>
      <c r="D6" s="6">
        <f>IF(SUM(B6:C6)=0,"－",SUM(B6:C6))</f>
        <v>323</v>
      </c>
      <c r="E6" s="3">
        <v>10</v>
      </c>
      <c r="F6" s="3">
        <v>8</v>
      </c>
      <c r="G6" s="6">
        <f>IF(SUM(E6:F6)=0,"－",SUM(E6:F6))</f>
        <v>18</v>
      </c>
      <c r="H6" s="6">
        <f>IF(SUM(D6,G6)=0,"－",SUM(D6,G6))</f>
        <v>341</v>
      </c>
    </row>
    <row r="7" spans="1:9" ht="19.5" customHeight="1" x14ac:dyDescent="0.15">
      <c r="A7" s="2" t="s">
        <v>130</v>
      </c>
      <c r="B7" s="3">
        <v>261</v>
      </c>
      <c r="C7" s="3">
        <v>76</v>
      </c>
      <c r="D7" s="6">
        <f>IF(SUM(B7:C7)=0,"－",SUM(B7:C7))</f>
        <v>337</v>
      </c>
      <c r="E7" s="3">
        <v>6</v>
      </c>
      <c r="F7" s="3">
        <v>6</v>
      </c>
      <c r="G7" s="6">
        <f>IF(SUM(E7:F7)=0,"－",SUM(E7:F7))</f>
        <v>12</v>
      </c>
      <c r="H7" s="6">
        <f>IF(SUM(D7,G7)=0,"－",SUM(D7,G7))</f>
        <v>349</v>
      </c>
    </row>
    <row r="8" spans="1:9" ht="19.5" customHeight="1" x14ac:dyDescent="0.15">
      <c r="A8" s="2" t="s">
        <v>31</v>
      </c>
      <c r="B8" s="3">
        <v>247</v>
      </c>
      <c r="C8" s="3">
        <v>96</v>
      </c>
      <c r="D8" s="6">
        <f>IF(SUM(B8:C8)=0,"－",SUM(B8:C8))</f>
        <v>343</v>
      </c>
      <c r="E8" s="3">
        <v>18</v>
      </c>
      <c r="F8" s="3">
        <v>6</v>
      </c>
      <c r="G8" s="6">
        <f>IF(SUM(E8:F8)=0,"－",SUM(E8:F8))</f>
        <v>24</v>
      </c>
      <c r="H8" s="6">
        <f>IF(SUM(D8,G8)=0,"－",SUM(D8,G8))</f>
        <v>367</v>
      </c>
    </row>
    <row r="9" spans="1:9" ht="19.5" customHeight="1" x14ac:dyDescent="0.15">
      <c r="A9" s="2" t="s">
        <v>67</v>
      </c>
      <c r="B9" s="3">
        <v>169</v>
      </c>
      <c r="C9" s="3">
        <v>91</v>
      </c>
      <c r="D9" s="6">
        <f>IF(SUM(B9:C9)=0,"－",SUM(B9:C9))</f>
        <v>260</v>
      </c>
      <c r="E9" s="3">
        <v>13</v>
      </c>
      <c r="F9" s="3">
        <v>11</v>
      </c>
      <c r="G9" s="6">
        <f>IF(SUM(E9:F9)=0,"－",SUM(E9:F9))</f>
        <v>24</v>
      </c>
      <c r="H9" s="6">
        <f>IF(SUM(D9,G9)=0,"－",SUM(D9,G9))</f>
        <v>284</v>
      </c>
    </row>
    <row r="10" spans="1:9" ht="19.5" customHeight="1" x14ac:dyDescent="0.15">
      <c r="A10" s="2" t="s">
        <v>180</v>
      </c>
      <c r="B10" s="3">
        <v>181</v>
      </c>
      <c r="C10" s="3">
        <v>70</v>
      </c>
      <c r="D10" s="6">
        <v>251</v>
      </c>
      <c r="E10" s="3">
        <v>10</v>
      </c>
      <c r="F10" s="3">
        <v>5</v>
      </c>
      <c r="G10" s="6">
        <v>15</v>
      </c>
      <c r="H10" s="6">
        <f>IF(SUM(D10,G10)=0,"－",SUM(D10,G10))</f>
        <v>266</v>
      </c>
    </row>
    <row r="11" spans="1:9" ht="19.5" customHeight="1" x14ac:dyDescent="0.15">
      <c r="A11" s="1" t="s">
        <v>53</v>
      </c>
    </row>
  </sheetData>
  <mergeCells count="5">
    <mergeCell ref="A1:H1"/>
    <mergeCell ref="B4:D4"/>
    <mergeCell ref="E4:G4"/>
    <mergeCell ref="A4:A5"/>
    <mergeCell ref="H4:H5"/>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35"/>
  <sheetViews>
    <sheetView tabSelected="1" view="pageBreakPreview" zoomScaleSheetLayoutView="100" workbookViewId="0">
      <selection activeCell="M8" sqref="M8"/>
    </sheetView>
  </sheetViews>
  <sheetFormatPr defaultRowHeight="19.5" customHeight="1" x14ac:dyDescent="0.15"/>
  <cols>
    <col min="1" max="1" width="3.625" style="11" customWidth="1"/>
    <col min="2" max="2" width="9.625" style="11" customWidth="1"/>
    <col min="3" max="3" width="20.375" style="11" customWidth="1"/>
    <col min="4" max="8" width="9.625" style="11" customWidth="1"/>
    <col min="9" max="9" width="9" style="11" customWidth="1"/>
    <col min="10" max="16384" width="9" style="11"/>
  </cols>
  <sheetData>
    <row r="1" spans="1:8" ht="19.5" customHeight="1" x14ac:dyDescent="0.15">
      <c r="A1" s="54" t="s">
        <v>171</v>
      </c>
      <c r="B1" s="54"/>
      <c r="C1" s="54"/>
      <c r="D1" s="54"/>
      <c r="E1" s="54"/>
      <c r="F1" s="54"/>
      <c r="G1" s="54"/>
      <c r="H1" s="54"/>
    </row>
    <row r="3" spans="1:8" ht="19.5" customHeight="1" x14ac:dyDescent="0.15">
      <c r="H3" s="19" t="s">
        <v>23</v>
      </c>
    </row>
    <row r="4" spans="1:8" ht="19.5" customHeight="1" x14ac:dyDescent="0.15">
      <c r="A4" s="56" t="s">
        <v>0</v>
      </c>
      <c r="B4" s="56"/>
      <c r="C4" s="56"/>
      <c r="D4" s="15" t="s">
        <v>141</v>
      </c>
      <c r="E4" s="15" t="s">
        <v>130</v>
      </c>
      <c r="F4" s="15" t="s">
        <v>31</v>
      </c>
      <c r="G4" s="15" t="s">
        <v>67</v>
      </c>
      <c r="H4" s="15" t="s">
        <v>180</v>
      </c>
    </row>
    <row r="5" spans="1:8" ht="19.5" customHeight="1" x14ac:dyDescent="0.15">
      <c r="A5" s="116" t="s">
        <v>14</v>
      </c>
      <c r="B5" s="117"/>
      <c r="C5" s="13" t="s">
        <v>128</v>
      </c>
      <c r="D5" s="13">
        <v>11</v>
      </c>
      <c r="E5" s="13">
        <v>11</v>
      </c>
      <c r="F5" s="13">
        <v>11</v>
      </c>
      <c r="G5" s="3">
        <v>11</v>
      </c>
      <c r="H5" s="3">
        <v>11</v>
      </c>
    </row>
    <row r="6" spans="1:8" ht="19.5" customHeight="1" x14ac:dyDescent="0.15">
      <c r="A6" s="118"/>
      <c r="B6" s="119"/>
      <c r="C6" s="13" t="s">
        <v>132</v>
      </c>
      <c r="D6" s="13">
        <v>922</v>
      </c>
      <c r="E6" s="13">
        <v>922</v>
      </c>
      <c r="F6" s="13">
        <v>922</v>
      </c>
      <c r="G6" s="3">
        <v>922</v>
      </c>
      <c r="H6" s="3">
        <v>922</v>
      </c>
    </row>
    <row r="7" spans="1:8" ht="19.5" customHeight="1" x14ac:dyDescent="0.15">
      <c r="A7" s="118"/>
      <c r="B7" s="119"/>
      <c r="C7" s="13" t="s">
        <v>109</v>
      </c>
      <c r="D7" s="13">
        <v>8</v>
      </c>
      <c r="E7" s="13">
        <v>5</v>
      </c>
      <c r="F7" s="13">
        <v>6</v>
      </c>
      <c r="G7" s="14" t="s">
        <v>121</v>
      </c>
      <c r="H7" s="9" t="s">
        <v>121</v>
      </c>
    </row>
    <row r="8" spans="1:8" ht="30" customHeight="1" x14ac:dyDescent="0.15">
      <c r="A8" s="120"/>
      <c r="B8" s="121"/>
      <c r="C8" s="31" t="s">
        <v>110</v>
      </c>
      <c r="D8" s="13">
        <v>3</v>
      </c>
      <c r="E8" s="13">
        <v>4</v>
      </c>
      <c r="F8" s="14" t="s">
        <v>121</v>
      </c>
      <c r="G8" s="14" t="s">
        <v>121</v>
      </c>
      <c r="H8" s="9" t="s">
        <v>121</v>
      </c>
    </row>
    <row r="9" spans="1:8" ht="19.5" customHeight="1" x14ac:dyDescent="0.15">
      <c r="A9" s="116" t="s">
        <v>111</v>
      </c>
      <c r="B9" s="117"/>
      <c r="C9" s="13" t="s">
        <v>128</v>
      </c>
      <c r="D9" s="13">
        <v>7</v>
      </c>
      <c r="E9" s="13">
        <v>3</v>
      </c>
      <c r="F9" s="13">
        <v>3</v>
      </c>
      <c r="G9" s="3">
        <v>3</v>
      </c>
      <c r="H9" s="3">
        <v>2</v>
      </c>
    </row>
    <row r="10" spans="1:8" ht="19.5" customHeight="1" x14ac:dyDescent="0.15">
      <c r="A10" s="118"/>
      <c r="B10" s="119"/>
      <c r="C10" s="13" t="s">
        <v>132</v>
      </c>
      <c r="D10" s="13">
        <v>335</v>
      </c>
      <c r="E10" s="13">
        <v>239</v>
      </c>
      <c r="F10" s="13">
        <v>131</v>
      </c>
      <c r="G10" s="3">
        <v>131</v>
      </c>
      <c r="H10" s="3">
        <v>59</v>
      </c>
    </row>
    <row r="11" spans="1:8" ht="19.5" customHeight="1" x14ac:dyDescent="0.15">
      <c r="A11" s="118"/>
      <c r="B11" s="119"/>
      <c r="C11" s="13" t="s">
        <v>109</v>
      </c>
      <c r="D11" s="13">
        <v>3</v>
      </c>
      <c r="E11" s="13">
        <v>3</v>
      </c>
      <c r="F11" s="13">
        <v>2</v>
      </c>
      <c r="G11" s="14" t="s">
        <v>121</v>
      </c>
      <c r="H11" s="9" t="s">
        <v>121</v>
      </c>
    </row>
    <row r="12" spans="1:8" ht="30" customHeight="1" x14ac:dyDescent="0.15">
      <c r="A12" s="120"/>
      <c r="B12" s="121"/>
      <c r="C12" s="31" t="s">
        <v>110</v>
      </c>
      <c r="D12" s="13">
        <v>2</v>
      </c>
      <c r="E12" s="13">
        <v>1</v>
      </c>
      <c r="F12" s="14" t="s">
        <v>121</v>
      </c>
      <c r="G12" s="14" t="s">
        <v>121</v>
      </c>
      <c r="H12" s="9" t="s">
        <v>121</v>
      </c>
    </row>
    <row r="13" spans="1:8" ht="19.5" customHeight="1" x14ac:dyDescent="0.15">
      <c r="A13" s="116" t="s">
        <v>131</v>
      </c>
      <c r="B13" s="117"/>
      <c r="C13" s="13" t="s">
        <v>128</v>
      </c>
      <c r="D13" s="44"/>
      <c r="E13" s="18">
        <v>3</v>
      </c>
      <c r="F13" s="18">
        <v>4</v>
      </c>
      <c r="G13" s="3">
        <v>4</v>
      </c>
      <c r="H13" s="3">
        <v>4</v>
      </c>
    </row>
    <row r="14" spans="1:8" ht="19.5" customHeight="1" x14ac:dyDescent="0.15">
      <c r="A14" s="118"/>
      <c r="B14" s="119"/>
      <c r="C14" s="13" t="s">
        <v>132</v>
      </c>
      <c r="D14" s="44"/>
      <c r="E14" s="18">
        <v>86</v>
      </c>
      <c r="F14" s="18">
        <v>146</v>
      </c>
      <c r="G14" s="3">
        <v>146</v>
      </c>
      <c r="H14" s="3">
        <v>197</v>
      </c>
    </row>
    <row r="15" spans="1:8" ht="19.5" customHeight="1" x14ac:dyDescent="0.15">
      <c r="A15" s="118"/>
      <c r="B15" s="119"/>
      <c r="C15" s="13" t="s">
        <v>109</v>
      </c>
      <c r="D15" s="44"/>
      <c r="E15" s="18" t="s">
        <v>121</v>
      </c>
      <c r="F15" s="18">
        <v>1</v>
      </c>
      <c r="G15" s="14" t="s">
        <v>121</v>
      </c>
      <c r="H15" s="9" t="s">
        <v>121</v>
      </c>
    </row>
    <row r="16" spans="1:8" ht="30" customHeight="1" x14ac:dyDescent="0.15">
      <c r="A16" s="120"/>
      <c r="B16" s="121"/>
      <c r="C16" s="31" t="s">
        <v>110</v>
      </c>
      <c r="D16" s="44"/>
      <c r="E16" s="18" t="s">
        <v>121</v>
      </c>
      <c r="F16" s="18" t="s">
        <v>121</v>
      </c>
      <c r="G16" s="14" t="s">
        <v>121</v>
      </c>
      <c r="H16" s="9" t="s">
        <v>121</v>
      </c>
    </row>
    <row r="17" spans="1:8" ht="19.5" customHeight="1" x14ac:dyDescent="0.15">
      <c r="A17" s="116" t="s">
        <v>135</v>
      </c>
      <c r="B17" s="117"/>
      <c r="C17" s="13" t="s">
        <v>21</v>
      </c>
      <c r="D17" s="13">
        <v>33</v>
      </c>
      <c r="E17" s="13">
        <v>35</v>
      </c>
      <c r="F17" s="13">
        <v>37</v>
      </c>
      <c r="G17" s="3">
        <v>40</v>
      </c>
      <c r="H17" s="3">
        <v>43</v>
      </c>
    </row>
    <row r="18" spans="1:8" ht="19.5" customHeight="1" x14ac:dyDescent="0.15">
      <c r="A18" s="118"/>
      <c r="B18" s="119"/>
      <c r="C18" s="13" t="s">
        <v>133</v>
      </c>
      <c r="D18" s="13">
        <v>10</v>
      </c>
      <c r="E18" s="13">
        <v>11</v>
      </c>
      <c r="F18" s="13">
        <v>16</v>
      </c>
      <c r="G18" s="14" t="s">
        <v>121</v>
      </c>
      <c r="H18" s="9" t="s">
        <v>121</v>
      </c>
    </row>
    <row r="19" spans="1:8" ht="30" customHeight="1" x14ac:dyDescent="0.15">
      <c r="A19" s="120"/>
      <c r="B19" s="121"/>
      <c r="C19" s="31" t="s">
        <v>134</v>
      </c>
      <c r="D19" s="13">
        <v>5</v>
      </c>
      <c r="E19" s="13">
        <v>2</v>
      </c>
      <c r="F19" s="13">
        <v>1</v>
      </c>
      <c r="G19" s="14" t="s">
        <v>121</v>
      </c>
      <c r="H19" s="9" t="s">
        <v>121</v>
      </c>
    </row>
    <row r="20" spans="1:8" ht="19.5" customHeight="1" x14ac:dyDescent="0.15">
      <c r="A20" s="116" t="s">
        <v>136</v>
      </c>
      <c r="B20" s="117"/>
      <c r="C20" s="13" t="s">
        <v>21</v>
      </c>
      <c r="D20" s="13">
        <v>7</v>
      </c>
      <c r="E20" s="13">
        <v>8</v>
      </c>
      <c r="F20" s="13">
        <v>9</v>
      </c>
      <c r="G20" s="3">
        <v>10</v>
      </c>
      <c r="H20" s="3">
        <v>11</v>
      </c>
    </row>
    <row r="21" spans="1:8" ht="19.5" customHeight="1" x14ac:dyDescent="0.15">
      <c r="A21" s="118"/>
      <c r="B21" s="119"/>
      <c r="C21" s="13" t="s">
        <v>133</v>
      </c>
      <c r="D21" s="13">
        <v>4</v>
      </c>
      <c r="E21" s="13">
        <v>5</v>
      </c>
      <c r="F21" s="13">
        <v>8</v>
      </c>
      <c r="G21" s="14" t="s">
        <v>121</v>
      </c>
      <c r="H21" s="9" t="s">
        <v>121</v>
      </c>
    </row>
    <row r="22" spans="1:8" ht="30" customHeight="1" x14ac:dyDescent="0.15">
      <c r="A22" s="120"/>
      <c r="B22" s="121"/>
      <c r="C22" s="31" t="s">
        <v>134</v>
      </c>
      <c r="D22" s="45" t="s">
        <v>121</v>
      </c>
      <c r="E22" s="45">
        <v>1</v>
      </c>
      <c r="F22" s="45">
        <v>1</v>
      </c>
      <c r="G22" s="14" t="s">
        <v>121</v>
      </c>
      <c r="H22" s="9" t="s">
        <v>121</v>
      </c>
    </row>
    <row r="23" spans="1:8" ht="19.5" customHeight="1" x14ac:dyDescent="0.15">
      <c r="A23" s="116" t="s">
        <v>137</v>
      </c>
      <c r="B23" s="117"/>
      <c r="C23" s="13" t="s">
        <v>21</v>
      </c>
      <c r="D23" s="13">
        <v>19</v>
      </c>
      <c r="E23" s="13">
        <v>19</v>
      </c>
      <c r="F23" s="13">
        <v>18</v>
      </c>
      <c r="G23" s="3">
        <v>14</v>
      </c>
      <c r="H23" s="3">
        <v>14</v>
      </c>
    </row>
    <row r="24" spans="1:8" ht="19.5" customHeight="1" x14ac:dyDescent="0.15">
      <c r="A24" s="118"/>
      <c r="B24" s="119"/>
      <c r="C24" s="13" t="s">
        <v>133</v>
      </c>
      <c r="D24" s="18" t="s">
        <v>121</v>
      </c>
      <c r="E24" s="18">
        <v>19</v>
      </c>
      <c r="F24" s="18">
        <v>22</v>
      </c>
      <c r="G24" s="14" t="s">
        <v>121</v>
      </c>
      <c r="H24" s="9" t="s">
        <v>121</v>
      </c>
    </row>
    <row r="25" spans="1:8" ht="30" customHeight="1" x14ac:dyDescent="0.15">
      <c r="A25" s="120"/>
      <c r="B25" s="121"/>
      <c r="C25" s="31" t="s">
        <v>134</v>
      </c>
      <c r="D25" s="45" t="s">
        <v>121</v>
      </c>
      <c r="E25" s="45">
        <v>4</v>
      </c>
      <c r="F25" s="45">
        <v>5</v>
      </c>
      <c r="G25" s="14" t="s">
        <v>121</v>
      </c>
      <c r="H25" s="9" t="s">
        <v>121</v>
      </c>
    </row>
    <row r="26" spans="1:8" ht="19.5" customHeight="1" x14ac:dyDescent="0.15">
      <c r="A26" s="116" t="s">
        <v>138</v>
      </c>
      <c r="B26" s="117"/>
      <c r="C26" s="13" t="s">
        <v>21</v>
      </c>
      <c r="D26" s="18" t="s">
        <v>121</v>
      </c>
      <c r="E26" s="18" t="s">
        <v>121</v>
      </c>
      <c r="F26" s="14">
        <v>1</v>
      </c>
      <c r="G26" s="14">
        <v>1</v>
      </c>
      <c r="H26" s="14">
        <v>1</v>
      </c>
    </row>
    <row r="27" spans="1:8" ht="19.5" customHeight="1" x14ac:dyDescent="0.15">
      <c r="A27" s="118"/>
      <c r="B27" s="119"/>
      <c r="C27" s="13" t="s">
        <v>133</v>
      </c>
      <c r="D27" s="13">
        <v>11</v>
      </c>
      <c r="E27" s="13">
        <v>8</v>
      </c>
      <c r="F27" s="13">
        <v>9</v>
      </c>
      <c r="G27" s="18" t="s">
        <v>121</v>
      </c>
      <c r="H27" s="9" t="s">
        <v>121</v>
      </c>
    </row>
    <row r="28" spans="1:8" ht="30" customHeight="1" x14ac:dyDescent="0.15">
      <c r="A28" s="120"/>
      <c r="B28" s="121"/>
      <c r="C28" s="31" t="s">
        <v>134</v>
      </c>
      <c r="D28" s="14" t="s">
        <v>121</v>
      </c>
      <c r="E28" s="14">
        <v>2</v>
      </c>
      <c r="F28" s="18" t="s">
        <v>121</v>
      </c>
      <c r="G28" s="18" t="s">
        <v>121</v>
      </c>
      <c r="H28" s="18" t="s">
        <v>121</v>
      </c>
    </row>
    <row r="29" spans="1:8" ht="19.5" customHeight="1" x14ac:dyDescent="0.15">
      <c r="A29" s="116" t="s">
        <v>79</v>
      </c>
      <c r="B29" s="117"/>
      <c r="C29" s="13" t="s">
        <v>21</v>
      </c>
      <c r="D29" s="18" t="s">
        <v>121</v>
      </c>
      <c r="E29" s="18" t="s">
        <v>121</v>
      </c>
      <c r="F29" s="18" t="s">
        <v>121</v>
      </c>
      <c r="G29" s="14" t="str">
        <f>G28</f>
        <v>－</v>
      </c>
      <c r="H29" s="18" t="s">
        <v>121</v>
      </c>
    </row>
    <row r="30" spans="1:8" ht="19.5" customHeight="1" x14ac:dyDescent="0.15">
      <c r="A30" s="118"/>
      <c r="B30" s="119"/>
      <c r="C30" s="13" t="s">
        <v>133</v>
      </c>
      <c r="D30" s="13">
        <v>10</v>
      </c>
      <c r="E30" s="13">
        <v>7</v>
      </c>
      <c r="F30" s="13">
        <v>10</v>
      </c>
      <c r="G30" s="14" t="s">
        <v>121</v>
      </c>
      <c r="H30" s="18" t="s">
        <v>121</v>
      </c>
    </row>
    <row r="31" spans="1:8" ht="30" customHeight="1" x14ac:dyDescent="0.15">
      <c r="A31" s="120"/>
      <c r="B31" s="121"/>
      <c r="C31" s="31" t="s">
        <v>134</v>
      </c>
      <c r="D31" s="13">
        <v>1</v>
      </c>
      <c r="E31" s="13">
        <v>1</v>
      </c>
      <c r="F31" s="18" t="s">
        <v>121</v>
      </c>
      <c r="G31" s="14" t="s">
        <v>121</v>
      </c>
      <c r="H31" s="18" t="s">
        <v>121</v>
      </c>
    </row>
    <row r="32" spans="1:8" ht="19.5" customHeight="1" x14ac:dyDescent="0.15">
      <c r="A32" s="11" t="s">
        <v>53</v>
      </c>
    </row>
    <row r="33" spans="1:9" ht="19.5" customHeight="1" x14ac:dyDescent="0.15">
      <c r="A33" s="11" t="s">
        <v>169</v>
      </c>
    </row>
    <row r="34" spans="1:9" ht="19.5" customHeight="1" x14ac:dyDescent="0.15">
      <c r="A34" s="11" t="s">
        <v>170</v>
      </c>
    </row>
    <row r="35" spans="1:9" ht="19.5" customHeight="1" x14ac:dyDescent="0.15">
      <c r="A35" s="11" t="s">
        <v>184</v>
      </c>
      <c r="I35" s="11" t="s">
        <v>181</v>
      </c>
    </row>
  </sheetData>
  <mergeCells count="10">
    <mergeCell ref="A17:B19"/>
    <mergeCell ref="A20:B22"/>
    <mergeCell ref="A23:B25"/>
    <mergeCell ref="A26:B28"/>
    <mergeCell ref="A29:B31"/>
    <mergeCell ref="A1:H1"/>
    <mergeCell ref="A4:C4"/>
    <mergeCell ref="A5:B8"/>
    <mergeCell ref="A9:B12"/>
    <mergeCell ref="A13:B16"/>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21"/>
  <sheetViews>
    <sheetView view="pageBreakPreview" topLeftCell="A4" zoomScaleSheetLayoutView="100" workbookViewId="0">
      <selection activeCell="C6" sqref="C6:N20"/>
    </sheetView>
  </sheetViews>
  <sheetFormatPr defaultRowHeight="19.5" customHeight="1" x14ac:dyDescent="0.15"/>
  <cols>
    <col min="1" max="1" width="5.625" style="11" customWidth="1"/>
    <col min="2" max="2" width="10.625" style="11" customWidth="1"/>
    <col min="3" max="3" width="5.125" style="11" customWidth="1"/>
    <col min="4" max="4" width="10.125" style="11" customWidth="1"/>
    <col min="5" max="5" width="7.5" style="11" customWidth="1"/>
    <col min="6" max="10" width="8.25" style="11" customWidth="1"/>
    <col min="11" max="11" width="8" style="11" bestFit="1" customWidth="1"/>
    <col min="12" max="14" width="7.5" style="11" customWidth="1"/>
    <col min="15" max="15" width="9" style="11" customWidth="1"/>
    <col min="16" max="16384" width="9" style="11"/>
  </cols>
  <sheetData>
    <row r="1" spans="1:14" ht="19.5" customHeight="1" x14ac:dyDescent="0.15">
      <c r="A1" s="54" t="s">
        <v>182</v>
      </c>
      <c r="B1" s="54"/>
      <c r="C1" s="54"/>
      <c r="D1" s="54"/>
      <c r="E1" s="54"/>
      <c r="F1" s="54"/>
      <c r="G1" s="54"/>
      <c r="H1" s="54"/>
      <c r="I1" s="54"/>
      <c r="J1" s="54"/>
      <c r="K1" s="54"/>
      <c r="L1" s="54"/>
      <c r="M1" s="54"/>
      <c r="N1" s="54"/>
    </row>
    <row r="3" spans="1:14" ht="19.5" customHeight="1" x14ac:dyDescent="0.15">
      <c r="N3" s="19" t="s">
        <v>156</v>
      </c>
    </row>
    <row r="4" spans="1:14" ht="19.5" customHeight="1" x14ac:dyDescent="0.15">
      <c r="A4" s="57" t="s">
        <v>157</v>
      </c>
      <c r="B4" s="58"/>
      <c r="C4" s="55" t="s">
        <v>145</v>
      </c>
      <c r="D4" s="56"/>
      <c r="E4" s="61" t="s">
        <v>158</v>
      </c>
      <c r="F4" s="61" t="s">
        <v>159</v>
      </c>
      <c r="G4" s="61" t="s">
        <v>160</v>
      </c>
      <c r="H4" s="61" t="s">
        <v>161</v>
      </c>
      <c r="I4" s="56" t="s">
        <v>162</v>
      </c>
      <c r="J4" s="61" t="s">
        <v>163</v>
      </c>
      <c r="K4" s="62" t="s">
        <v>164</v>
      </c>
      <c r="L4" s="61" t="s">
        <v>165</v>
      </c>
      <c r="M4" s="61" t="s">
        <v>74</v>
      </c>
      <c r="N4" s="61" t="s">
        <v>166</v>
      </c>
    </row>
    <row r="5" spans="1:14" ht="19.5" customHeight="1" x14ac:dyDescent="0.15">
      <c r="A5" s="59"/>
      <c r="B5" s="60"/>
      <c r="C5" s="12"/>
      <c r="D5" s="15" t="s">
        <v>108</v>
      </c>
      <c r="E5" s="56"/>
      <c r="F5" s="56"/>
      <c r="G5" s="56"/>
      <c r="H5" s="56"/>
      <c r="I5" s="56"/>
      <c r="J5" s="56"/>
      <c r="K5" s="63"/>
      <c r="L5" s="56"/>
      <c r="M5" s="56"/>
      <c r="N5" s="56"/>
    </row>
    <row r="6" spans="1:14" ht="19.5" customHeight="1" x14ac:dyDescent="0.15">
      <c r="A6" s="55" t="s">
        <v>141</v>
      </c>
      <c r="B6" s="13" t="s">
        <v>142</v>
      </c>
      <c r="C6" s="14">
        <f t="shared" ref="C6:C20" si="0">IF(SUM(E6:N6)=0,"－",SUM(E6:N6))</f>
        <v>39</v>
      </c>
      <c r="D6" s="16">
        <v>11.4</v>
      </c>
      <c r="E6" s="13">
        <v>2</v>
      </c>
      <c r="F6" s="13">
        <v>4</v>
      </c>
      <c r="G6" s="18" t="s">
        <v>121</v>
      </c>
      <c r="H6" s="18" t="s">
        <v>121</v>
      </c>
      <c r="I6" s="13">
        <v>31</v>
      </c>
      <c r="J6" s="13">
        <v>1</v>
      </c>
      <c r="K6" s="18" t="s">
        <v>121</v>
      </c>
      <c r="L6" s="18" t="s">
        <v>121</v>
      </c>
      <c r="M6" s="18" t="s">
        <v>121</v>
      </c>
      <c r="N6" s="13">
        <v>1</v>
      </c>
    </row>
    <row r="7" spans="1:14" ht="19.5" customHeight="1" x14ac:dyDescent="0.15">
      <c r="A7" s="64"/>
      <c r="B7" s="13" t="s">
        <v>143</v>
      </c>
      <c r="C7" s="14">
        <f t="shared" si="0"/>
        <v>240</v>
      </c>
      <c r="D7" s="16">
        <v>70.400000000000006</v>
      </c>
      <c r="E7" s="13">
        <v>3</v>
      </c>
      <c r="F7" s="13">
        <v>6</v>
      </c>
      <c r="G7" s="13">
        <v>1</v>
      </c>
      <c r="H7" s="13">
        <v>2</v>
      </c>
      <c r="I7" s="13">
        <v>158</v>
      </c>
      <c r="J7" s="13">
        <v>22</v>
      </c>
      <c r="K7" s="18">
        <v>1</v>
      </c>
      <c r="L7" s="18" t="s">
        <v>121</v>
      </c>
      <c r="M7" s="18" t="s">
        <v>121</v>
      </c>
      <c r="N7" s="13">
        <v>47</v>
      </c>
    </row>
    <row r="8" spans="1:14" ht="19.5" customHeight="1" x14ac:dyDescent="0.15">
      <c r="A8" s="65"/>
      <c r="B8" s="13" t="s">
        <v>8</v>
      </c>
      <c r="C8" s="14">
        <f t="shared" si="0"/>
        <v>175</v>
      </c>
      <c r="D8" s="16">
        <v>51.3</v>
      </c>
      <c r="E8" s="18" t="s">
        <v>121</v>
      </c>
      <c r="F8" s="18" t="s">
        <v>121</v>
      </c>
      <c r="G8" s="18" t="s">
        <v>121</v>
      </c>
      <c r="H8" s="13">
        <v>1</v>
      </c>
      <c r="I8" s="13">
        <v>58</v>
      </c>
      <c r="J8" s="18" t="s">
        <v>121</v>
      </c>
      <c r="K8" s="18" t="s">
        <v>121</v>
      </c>
      <c r="L8" s="18" t="s">
        <v>121</v>
      </c>
      <c r="M8" s="18" t="s">
        <v>121</v>
      </c>
      <c r="N8" s="13">
        <v>116</v>
      </c>
    </row>
    <row r="9" spans="1:14" ht="19.5" customHeight="1" x14ac:dyDescent="0.15">
      <c r="A9" s="55" t="s">
        <v>130</v>
      </c>
      <c r="B9" s="13" t="s">
        <v>142</v>
      </c>
      <c r="C9" s="14">
        <f t="shared" si="0"/>
        <v>39</v>
      </c>
      <c r="D9" s="16">
        <v>11.5</v>
      </c>
      <c r="E9" s="13">
        <v>2</v>
      </c>
      <c r="F9" s="13">
        <v>4</v>
      </c>
      <c r="G9" s="18" t="s">
        <v>121</v>
      </c>
      <c r="H9" s="18" t="s">
        <v>121</v>
      </c>
      <c r="I9" s="13">
        <v>31</v>
      </c>
      <c r="J9" s="13">
        <v>1</v>
      </c>
      <c r="K9" s="18" t="s">
        <v>121</v>
      </c>
      <c r="L9" s="18" t="s">
        <v>121</v>
      </c>
      <c r="M9" s="18" t="s">
        <v>121</v>
      </c>
      <c r="N9" s="13">
        <v>1</v>
      </c>
    </row>
    <row r="10" spans="1:14" ht="19.5" customHeight="1" x14ac:dyDescent="0.15">
      <c r="A10" s="64"/>
      <c r="B10" s="13" t="s">
        <v>143</v>
      </c>
      <c r="C10" s="14">
        <f t="shared" si="0"/>
        <v>240</v>
      </c>
      <c r="D10" s="16">
        <v>71</v>
      </c>
      <c r="E10" s="13">
        <v>3</v>
      </c>
      <c r="F10" s="13">
        <v>5</v>
      </c>
      <c r="G10" s="13">
        <v>1</v>
      </c>
      <c r="H10" s="13">
        <v>2</v>
      </c>
      <c r="I10" s="13">
        <v>159</v>
      </c>
      <c r="J10" s="13">
        <v>23</v>
      </c>
      <c r="K10" s="18">
        <v>1</v>
      </c>
      <c r="L10" s="18" t="s">
        <v>121</v>
      </c>
      <c r="M10" s="18" t="s">
        <v>121</v>
      </c>
      <c r="N10" s="13">
        <v>46</v>
      </c>
    </row>
    <row r="11" spans="1:14" ht="19.5" customHeight="1" x14ac:dyDescent="0.15">
      <c r="A11" s="65"/>
      <c r="B11" s="13" t="s">
        <v>8</v>
      </c>
      <c r="C11" s="14">
        <f t="shared" si="0"/>
        <v>170</v>
      </c>
      <c r="D11" s="16">
        <v>50.3</v>
      </c>
      <c r="E11" s="18" t="s">
        <v>121</v>
      </c>
      <c r="F11" s="18" t="s">
        <v>121</v>
      </c>
      <c r="G11" s="18" t="s">
        <v>121</v>
      </c>
      <c r="H11" s="13">
        <v>1</v>
      </c>
      <c r="I11" s="13">
        <v>58</v>
      </c>
      <c r="J11" s="18" t="s">
        <v>121</v>
      </c>
      <c r="K11" s="18" t="s">
        <v>121</v>
      </c>
      <c r="L11" s="18" t="s">
        <v>121</v>
      </c>
      <c r="M11" s="18" t="s">
        <v>121</v>
      </c>
      <c r="N11" s="13">
        <v>111</v>
      </c>
    </row>
    <row r="12" spans="1:14" ht="19.5" customHeight="1" x14ac:dyDescent="0.15">
      <c r="A12" s="55" t="s">
        <v>31</v>
      </c>
      <c r="B12" s="13" t="s">
        <v>142</v>
      </c>
      <c r="C12" s="14">
        <f t="shared" si="0"/>
        <v>39</v>
      </c>
      <c r="D12" s="16">
        <v>11.6</v>
      </c>
      <c r="E12" s="13">
        <v>2</v>
      </c>
      <c r="F12" s="13">
        <v>4</v>
      </c>
      <c r="G12" s="18" t="s">
        <v>121</v>
      </c>
      <c r="H12" s="18" t="s">
        <v>121</v>
      </c>
      <c r="I12" s="13">
        <v>31</v>
      </c>
      <c r="J12" s="13">
        <v>1</v>
      </c>
      <c r="K12" s="18" t="s">
        <v>121</v>
      </c>
      <c r="L12" s="18" t="s">
        <v>121</v>
      </c>
      <c r="M12" s="18" t="s">
        <v>121</v>
      </c>
      <c r="N12" s="13">
        <v>1</v>
      </c>
    </row>
    <row r="13" spans="1:14" ht="19.5" customHeight="1" x14ac:dyDescent="0.15">
      <c r="A13" s="64"/>
      <c r="B13" s="13" t="s">
        <v>143</v>
      </c>
      <c r="C13" s="14">
        <f t="shared" si="0"/>
        <v>230</v>
      </c>
      <c r="D13" s="16">
        <v>68.7</v>
      </c>
      <c r="E13" s="13">
        <v>3</v>
      </c>
      <c r="F13" s="13">
        <v>5</v>
      </c>
      <c r="G13" s="13">
        <v>1</v>
      </c>
      <c r="H13" s="13">
        <v>2</v>
      </c>
      <c r="I13" s="13">
        <v>153</v>
      </c>
      <c r="J13" s="13">
        <v>22</v>
      </c>
      <c r="K13" s="18">
        <v>1</v>
      </c>
      <c r="L13" s="18" t="s">
        <v>121</v>
      </c>
      <c r="M13" s="18" t="s">
        <v>121</v>
      </c>
      <c r="N13" s="13">
        <v>43</v>
      </c>
    </row>
    <row r="14" spans="1:14" ht="19.5" customHeight="1" x14ac:dyDescent="0.15">
      <c r="A14" s="65"/>
      <c r="B14" s="13" t="s">
        <v>8</v>
      </c>
      <c r="C14" s="14">
        <f t="shared" si="0"/>
        <v>170</v>
      </c>
      <c r="D14" s="16">
        <v>50.3</v>
      </c>
      <c r="E14" s="18" t="s">
        <v>121</v>
      </c>
      <c r="F14" s="18" t="s">
        <v>121</v>
      </c>
      <c r="G14" s="18" t="s">
        <v>121</v>
      </c>
      <c r="H14" s="13">
        <v>1</v>
      </c>
      <c r="I14" s="13">
        <v>61</v>
      </c>
      <c r="J14" s="18" t="s">
        <v>121</v>
      </c>
      <c r="K14" s="18" t="s">
        <v>121</v>
      </c>
      <c r="L14" s="18" t="s">
        <v>121</v>
      </c>
      <c r="M14" s="18" t="s">
        <v>121</v>
      </c>
      <c r="N14" s="13">
        <v>108</v>
      </c>
    </row>
    <row r="15" spans="1:14" ht="19.5" customHeight="1" x14ac:dyDescent="0.15">
      <c r="A15" s="55" t="s">
        <v>67</v>
      </c>
      <c r="B15" s="13" t="s">
        <v>142</v>
      </c>
      <c r="C15" s="14">
        <f t="shared" si="0"/>
        <v>39</v>
      </c>
      <c r="D15" s="16">
        <v>11.8</v>
      </c>
      <c r="E15" s="14">
        <v>2</v>
      </c>
      <c r="F15" s="14">
        <v>4</v>
      </c>
      <c r="G15" s="18" t="s">
        <v>121</v>
      </c>
      <c r="H15" s="18" t="s">
        <v>121</v>
      </c>
      <c r="I15" s="14">
        <v>32</v>
      </c>
      <c r="J15" s="14">
        <v>1</v>
      </c>
      <c r="K15" s="18" t="s">
        <v>121</v>
      </c>
      <c r="L15" s="18" t="s">
        <v>121</v>
      </c>
      <c r="M15" s="18" t="s">
        <v>121</v>
      </c>
      <c r="N15" s="14" t="s">
        <v>121</v>
      </c>
    </row>
    <row r="16" spans="1:14" ht="19.5" customHeight="1" x14ac:dyDescent="0.15">
      <c r="A16" s="64"/>
      <c r="B16" s="13" t="s">
        <v>143</v>
      </c>
      <c r="C16" s="14">
        <f t="shared" si="0"/>
        <v>225</v>
      </c>
      <c r="D16" s="16">
        <v>68.3</v>
      </c>
      <c r="E16" s="14">
        <v>3</v>
      </c>
      <c r="F16" s="14">
        <v>4</v>
      </c>
      <c r="G16" s="14">
        <v>1</v>
      </c>
      <c r="H16" s="14">
        <v>2</v>
      </c>
      <c r="I16" s="14">
        <v>148</v>
      </c>
      <c r="J16" s="14">
        <v>22</v>
      </c>
      <c r="K16" s="18">
        <v>1</v>
      </c>
      <c r="L16" s="18">
        <v>1</v>
      </c>
      <c r="M16" s="18" t="s">
        <v>121</v>
      </c>
      <c r="N16" s="14">
        <v>43</v>
      </c>
    </row>
    <row r="17" spans="1:14" ht="19.5" customHeight="1" x14ac:dyDescent="0.15">
      <c r="A17" s="65"/>
      <c r="B17" s="13" t="s">
        <v>8</v>
      </c>
      <c r="C17" s="14">
        <f t="shared" si="0"/>
        <v>171</v>
      </c>
      <c r="D17" s="16">
        <v>51.9</v>
      </c>
      <c r="E17" s="18" t="s">
        <v>121</v>
      </c>
      <c r="F17" s="18" t="s">
        <v>121</v>
      </c>
      <c r="G17" s="18" t="s">
        <v>121</v>
      </c>
      <c r="H17" s="14">
        <v>1</v>
      </c>
      <c r="I17" s="14">
        <v>60</v>
      </c>
      <c r="J17" s="18" t="s">
        <v>121</v>
      </c>
      <c r="K17" s="18" t="s">
        <v>121</v>
      </c>
      <c r="L17" s="18" t="s">
        <v>121</v>
      </c>
      <c r="M17" s="18" t="s">
        <v>121</v>
      </c>
      <c r="N17" s="14">
        <v>110</v>
      </c>
    </row>
    <row r="18" spans="1:14" ht="19.5" customHeight="1" x14ac:dyDescent="0.15">
      <c r="A18" s="55" t="s">
        <v>180</v>
      </c>
      <c r="B18" s="13" t="s">
        <v>142</v>
      </c>
      <c r="C18" s="14">
        <f t="shared" si="0"/>
        <v>36</v>
      </c>
      <c r="D18" s="16">
        <v>10.9</v>
      </c>
      <c r="E18" s="18">
        <v>2</v>
      </c>
      <c r="F18" s="18">
        <v>4</v>
      </c>
      <c r="G18" s="18" t="s">
        <v>121</v>
      </c>
      <c r="H18" s="18" t="s">
        <v>121</v>
      </c>
      <c r="I18" s="18">
        <v>29</v>
      </c>
      <c r="J18" s="18">
        <v>1</v>
      </c>
      <c r="K18" s="18" t="s">
        <v>121</v>
      </c>
      <c r="L18" s="18" t="s">
        <v>121</v>
      </c>
      <c r="M18" s="18" t="s">
        <v>121</v>
      </c>
      <c r="N18" s="18" t="s">
        <v>121</v>
      </c>
    </row>
    <row r="19" spans="1:14" ht="19.5" customHeight="1" x14ac:dyDescent="0.15">
      <c r="A19" s="64"/>
      <c r="B19" s="13" t="s">
        <v>143</v>
      </c>
      <c r="C19" s="14">
        <f t="shared" si="0"/>
        <v>227</v>
      </c>
      <c r="D19" s="16">
        <v>69</v>
      </c>
      <c r="E19" s="18">
        <v>3</v>
      </c>
      <c r="F19" s="18">
        <v>4</v>
      </c>
      <c r="G19" s="18">
        <v>1</v>
      </c>
      <c r="H19" s="18">
        <v>2</v>
      </c>
      <c r="I19" s="18">
        <v>149</v>
      </c>
      <c r="J19" s="18">
        <v>22</v>
      </c>
      <c r="K19" s="18">
        <v>1</v>
      </c>
      <c r="L19" s="18">
        <v>1</v>
      </c>
      <c r="M19" s="18" t="s">
        <v>121</v>
      </c>
      <c r="N19" s="18">
        <v>44</v>
      </c>
    </row>
    <row r="20" spans="1:14" ht="19.5" customHeight="1" x14ac:dyDescent="0.15">
      <c r="A20" s="65"/>
      <c r="B20" s="13" t="s">
        <v>8</v>
      </c>
      <c r="C20" s="14">
        <f t="shared" si="0"/>
        <v>170</v>
      </c>
      <c r="D20" s="16">
        <v>51.7</v>
      </c>
      <c r="E20" s="18" t="s">
        <v>121</v>
      </c>
      <c r="F20" s="18" t="s">
        <v>121</v>
      </c>
      <c r="G20" s="18" t="s">
        <v>121</v>
      </c>
      <c r="H20" s="18">
        <v>1</v>
      </c>
      <c r="I20" s="18">
        <v>64</v>
      </c>
      <c r="J20" s="18" t="s">
        <v>121</v>
      </c>
      <c r="K20" s="18" t="s">
        <v>121</v>
      </c>
      <c r="L20" s="18" t="s">
        <v>121</v>
      </c>
      <c r="M20" s="18" t="s">
        <v>121</v>
      </c>
      <c r="N20" s="18">
        <v>105</v>
      </c>
    </row>
    <row r="21" spans="1:14" ht="19.5" customHeight="1" x14ac:dyDescent="0.15">
      <c r="A21" s="11" t="s">
        <v>26</v>
      </c>
    </row>
  </sheetData>
  <mergeCells count="18">
    <mergeCell ref="A6:A8"/>
    <mergeCell ref="A9:A11"/>
    <mergeCell ref="A12:A14"/>
    <mergeCell ref="A15:A17"/>
    <mergeCell ref="A18:A20"/>
    <mergeCell ref="A1:N1"/>
    <mergeCell ref="C4:D4"/>
    <mergeCell ref="A4:B5"/>
    <mergeCell ref="E4:E5"/>
    <mergeCell ref="F4:F5"/>
    <mergeCell ref="G4:G5"/>
    <mergeCell ref="H4:H5"/>
    <mergeCell ref="I4:I5"/>
    <mergeCell ref="J4:J5"/>
    <mergeCell ref="K4:K5"/>
    <mergeCell ref="L4:L5"/>
    <mergeCell ref="M4:M5"/>
    <mergeCell ref="N4:N5"/>
  </mergeCells>
  <phoneticPr fontId="1"/>
  <printOptions horizontalCentered="1"/>
  <pageMargins left="0.78740157480314965" right="0.78740157480314965" top="0.78740157480314965" bottom="0.78740157480314965"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view="pageBreakPreview" zoomScaleSheetLayoutView="100" workbookViewId="0">
      <selection activeCell="C7" sqref="C7:J16"/>
    </sheetView>
  </sheetViews>
  <sheetFormatPr defaultRowHeight="19.5" customHeight="1" x14ac:dyDescent="0.15"/>
  <cols>
    <col min="1" max="1" width="5.625" style="1" customWidth="1"/>
    <col min="2" max="2" width="10.625" style="1" customWidth="1"/>
    <col min="3" max="10" width="9.625" style="1" customWidth="1"/>
    <col min="11" max="11" width="9" style="1" customWidth="1"/>
    <col min="12" max="16384" width="9" style="1"/>
  </cols>
  <sheetData>
    <row r="1" spans="1:10" ht="19.5" customHeight="1" x14ac:dyDescent="0.15">
      <c r="A1" s="46" t="s">
        <v>183</v>
      </c>
      <c r="B1" s="46"/>
      <c r="C1" s="46"/>
      <c r="D1" s="46"/>
      <c r="E1" s="46"/>
      <c r="F1" s="46"/>
      <c r="G1" s="46"/>
      <c r="H1" s="46"/>
      <c r="I1" s="46"/>
      <c r="J1" s="46"/>
    </row>
    <row r="3" spans="1:10" ht="19.5" customHeight="1" x14ac:dyDescent="0.15">
      <c r="J3" s="10" t="s">
        <v>156</v>
      </c>
    </row>
    <row r="4" spans="1:10" ht="19.5" customHeight="1" x14ac:dyDescent="0.15">
      <c r="A4" s="69" t="s">
        <v>157</v>
      </c>
      <c r="B4" s="70"/>
      <c r="C4" s="66" t="s">
        <v>142</v>
      </c>
      <c r="D4" s="67"/>
      <c r="E4" s="67"/>
      <c r="F4" s="67"/>
      <c r="G4" s="67"/>
      <c r="H4" s="67"/>
      <c r="I4" s="66" t="s">
        <v>143</v>
      </c>
      <c r="J4" s="68"/>
    </row>
    <row r="5" spans="1:10" ht="19.5" customHeight="1" x14ac:dyDescent="0.15">
      <c r="A5" s="71"/>
      <c r="B5" s="72"/>
      <c r="C5" s="49" t="s">
        <v>145</v>
      </c>
      <c r="D5" s="49" t="s">
        <v>167</v>
      </c>
      <c r="E5" s="49" t="s">
        <v>5</v>
      </c>
      <c r="F5" s="49" t="s">
        <v>69</v>
      </c>
      <c r="G5" s="48" t="s">
        <v>73</v>
      </c>
      <c r="H5" s="49" t="s">
        <v>20</v>
      </c>
      <c r="I5" s="47" t="s">
        <v>145</v>
      </c>
      <c r="J5" s="48"/>
    </row>
    <row r="6" spans="1:10" ht="19.5" customHeight="1" x14ac:dyDescent="0.15">
      <c r="A6" s="73"/>
      <c r="B6" s="74"/>
      <c r="C6" s="48"/>
      <c r="D6" s="48"/>
      <c r="E6" s="48"/>
      <c r="F6" s="48"/>
      <c r="G6" s="48"/>
      <c r="H6" s="48"/>
      <c r="I6" s="5"/>
      <c r="J6" s="22" t="s">
        <v>168</v>
      </c>
    </row>
    <row r="7" spans="1:10" ht="19.5" customHeight="1" x14ac:dyDescent="0.15">
      <c r="A7" s="47" t="s">
        <v>141</v>
      </c>
      <c r="B7" s="3" t="s">
        <v>144</v>
      </c>
      <c r="C7" s="9">
        <f>IF(SUM(D7:H7)=0,"－",SUM(D7:H7))</f>
        <v>7068</v>
      </c>
      <c r="D7" s="9">
        <v>961</v>
      </c>
      <c r="E7" s="9">
        <v>6</v>
      </c>
      <c r="F7" s="9">
        <v>20</v>
      </c>
      <c r="G7" s="9">
        <v>1662</v>
      </c>
      <c r="H7" s="9">
        <v>4419</v>
      </c>
      <c r="I7" s="3">
        <v>534</v>
      </c>
      <c r="J7" s="3">
        <v>102</v>
      </c>
    </row>
    <row r="8" spans="1:10" ht="19.5" customHeight="1" x14ac:dyDescent="0.15">
      <c r="A8" s="75"/>
      <c r="B8" s="3" t="s">
        <v>108</v>
      </c>
      <c r="C8" s="20">
        <v>2096.1999999999998</v>
      </c>
      <c r="D8" s="20">
        <v>281.8</v>
      </c>
      <c r="E8" s="20">
        <v>1.8</v>
      </c>
      <c r="F8" s="20">
        <v>5.9</v>
      </c>
      <c r="G8" s="20">
        <v>487.4</v>
      </c>
      <c r="H8" s="20">
        <v>1295.9000000000001</v>
      </c>
      <c r="I8" s="21">
        <v>156.6</v>
      </c>
      <c r="J8" s="21">
        <v>29.9</v>
      </c>
    </row>
    <row r="9" spans="1:10" ht="19.5" customHeight="1" x14ac:dyDescent="0.15">
      <c r="A9" s="47" t="s">
        <v>130</v>
      </c>
      <c r="B9" s="3" t="s">
        <v>144</v>
      </c>
      <c r="C9" s="9">
        <f>IF(SUM(D9:H9)=0,"－",SUM(D9:H9))</f>
        <v>7045</v>
      </c>
      <c r="D9" s="9">
        <v>938</v>
      </c>
      <c r="E9" s="9">
        <v>6</v>
      </c>
      <c r="F9" s="9">
        <v>20</v>
      </c>
      <c r="G9" s="9">
        <v>1662</v>
      </c>
      <c r="H9" s="9">
        <v>4419</v>
      </c>
      <c r="I9" s="3">
        <v>534</v>
      </c>
      <c r="J9" s="3">
        <v>102</v>
      </c>
    </row>
    <row r="10" spans="1:10" ht="19.5" customHeight="1" x14ac:dyDescent="0.15">
      <c r="A10" s="75"/>
      <c r="B10" s="3" t="s">
        <v>108</v>
      </c>
      <c r="C10" s="20">
        <v>2072.6999999999998</v>
      </c>
      <c r="D10" s="20">
        <v>277.5</v>
      </c>
      <c r="E10" s="20">
        <v>1.8</v>
      </c>
      <c r="F10" s="20">
        <v>5.9</v>
      </c>
      <c r="G10" s="20">
        <v>491.7</v>
      </c>
      <c r="H10" s="20">
        <v>1307.4000000000001</v>
      </c>
      <c r="I10" s="21">
        <v>158</v>
      </c>
      <c r="J10" s="21">
        <v>30.2</v>
      </c>
    </row>
    <row r="11" spans="1:10" ht="19.5" customHeight="1" x14ac:dyDescent="0.15">
      <c r="A11" s="47" t="s">
        <v>31</v>
      </c>
      <c r="B11" s="3" t="s">
        <v>144</v>
      </c>
      <c r="C11" s="9">
        <f>IF(SUM(D11:H11)=0,"－",SUM(D11:H11))</f>
        <v>6995</v>
      </c>
      <c r="D11" s="9">
        <v>938</v>
      </c>
      <c r="E11" s="9">
        <v>6</v>
      </c>
      <c r="F11" s="9">
        <v>20</v>
      </c>
      <c r="G11" s="9">
        <v>1612</v>
      </c>
      <c r="H11" s="9">
        <v>4419</v>
      </c>
      <c r="I11" s="3">
        <v>479</v>
      </c>
      <c r="J11" s="3">
        <v>66</v>
      </c>
    </row>
    <row r="12" spans="1:10" ht="19.5" customHeight="1" x14ac:dyDescent="0.15">
      <c r="A12" s="75"/>
      <c r="B12" s="3" t="s">
        <v>108</v>
      </c>
      <c r="C12" s="20">
        <f>IF(SUM(D12:H12)=0,"－",SUM(D12:H12))</f>
        <v>2088.1</v>
      </c>
      <c r="D12" s="20">
        <v>280</v>
      </c>
      <c r="E12" s="20">
        <v>1.8</v>
      </c>
      <c r="F12" s="20">
        <v>6</v>
      </c>
      <c r="G12" s="20">
        <v>481.2</v>
      </c>
      <c r="H12" s="20">
        <v>1319.1</v>
      </c>
      <c r="I12" s="21">
        <v>143</v>
      </c>
      <c r="J12" s="21">
        <v>19.7</v>
      </c>
    </row>
    <row r="13" spans="1:10" ht="19.5" customHeight="1" x14ac:dyDescent="0.15">
      <c r="A13" s="47" t="s">
        <v>67</v>
      </c>
      <c r="B13" s="3" t="s">
        <v>144</v>
      </c>
      <c r="C13" s="9">
        <f>IF(SUM(D13:H13)=0,"－",SUM(D13:H13))</f>
        <v>6935</v>
      </c>
      <c r="D13" s="9">
        <v>938</v>
      </c>
      <c r="E13" s="9">
        <v>6</v>
      </c>
      <c r="F13" s="9">
        <v>20</v>
      </c>
      <c r="G13" s="9">
        <v>1584</v>
      </c>
      <c r="H13" s="9">
        <v>4387</v>
      </c>
      <c r="I13" s="9">
        <v>422</v>
      </c>
      <c r="J13" s="9">
        <v>56</v>
      </c>
    </row>
    <row r="14" spans="1:10" ht="19.5" customHeight="1" x14ac:dyDescent="0.15">
      <c r="A14" s="75"/>
      <c r="B14" s="3" t="s">
        <v>108</v>
      </c>
      <c r="C14" s="20">
        <f>IF(SUM(D14:H14)=0,"－",SUM(D14:H14))</f>
        <v>2105.9</v>
      </c>
      <c r="D14" s="9">
        <v>284.8</v>
      </c>
      <c r="E14" s="9">
        <v>1.8</v>
      </c>
      <c r="F14" s="9">
        <v>6.1</v>
      </c>
      <c r="G14" s="9">
        <v>481</v>
      </c>
      <c r="H14" s="9">
        <v>1332.2</v>
      </c>
      <c r="I14" s="9">
        <v>128.1</v>
      </c>
      <c r="J14" s="9">
        <v>17</v>
      </c>
    </row>
    <row r="15" spans="1:10" ht="19.5" customHeight="1" x14ac:dyDescent="0.15">
      <c r="A15" s="47" t="s">
        <v>180</v>
      </c>
      <c r="B15" s="3" t="s">
        <v>144</v>
      </c>
      <c r="C15" s="9">
        <f>IF(SUM(D15:H15)=0,"－",SUM(D15:H15))</f>
        <v>6934</v>
      </c>
      <c r="D15" s="9">
        <v>936</v>
      </c>
      <c r="E15" s="9">
        <v>6</v>
      </c>
      <c r="F15" s="9">
        <v>20</v>
      </c>
      <c r="G15" s="9">
        <v>1611</v>
      </c>
      <c r="H15" s="9">
        <v>4361</v>
      </c>
      <c r="I15" s="3">
        <v>403</v>
      </c>
      <c r="J15" s="3">
        <v>45</v>
      </c>
    </row>
    <row r="16" spans="1:10" ht="19.5" customHeight="1" x14ac:dyDescent="0.15">
      <c r="A16" s="75"/>
      <c r="B16" s="3" t="s">
        <v>108</v>
      </c>
      <c r="C16" s="20">
        <v>2107.6</v>
      </c>
      <c r="D16" s="20">
        <v>284.5</v>
      </c>
      <c r="E16" s="20">
        <v>1.8</v>
      </c>
      <c r="F16" s="20">
        <v>6.1</v>
      </c>
      <c r="G16" s="20">
        <v>489.7</v>
      </c>
      <c r="H16" s="20">
        <v>1325.5</v>
      </c>
      <c r="I16" s="21">
        <v>122.5</v>
      </c>
      <c r="J16" s="21">
        <v>13.7</v>
      </c>
    </row>
    <row r="17" spans="1:1" ht="19.5" customHeight="1" x14ac:dyDescent="0.15">
      <c r="A17" s="1" t="s">
        <v>26</v>
      </c>
    </row>
    <row r="18" spans="1:1" ht="19.5" customHeight="1" x14ac:dyDescent="0.15">
      <c r="A18" s="11"/>
    </row>
  </sheetData>
  <mergeCells count="16">
    <mergeCell ref="A7:A8"/>
    <mergeCell ref="A9:A10"/>
    <mergeCell ref="A11:A12"/>
    <mergeCell ref="A13:A14"/>
    <mergeCell ref="A15:A16"/>
    <mergeCell ref="A1:J1"/>
    <mergeCell ref="C4:H4"/>
    <mergeCell ref="I4:J4"/>
    <mergeCell ref="I5:J5"/>
    <mergeCell ref="A4:B6"/>
    <mergeCell ref="C5:C6"/>
    <mergeCell ref="D5:D6"/>
    <mergeCell ref="E5:E6"/>
    <mergeCell ref="F5:F6"/>
    <mergeCell ref="G5:G6"/>
    <mergeCell ref="H5:H6"/>
  </mergeCells>
  <phoneticPr fontId="1"/>
  <printOptions horizontalCentered="1"/>
  <pageMargins left="0.78740157480314965" right="0.78740157480314965" top="0.78740157480314965" bottom="0.78740157480314965"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16"/>
  <sheetViews>
    <sheetView view="pageBreakPreview" zoomScaleSheetLayoutView="100" workbookViewId="0">
      <selection activeCell="N11" sqref="N11"/>
    </sheetView>
  </sheetViews>
  <sheetFormatPr defaultRowHeight="19.5" customHeight="1" x14ac:dyDescent="0.15"/>
  <cols>
    <col min="1" max="1" width="5.625" style="11" customWidth="1"/>
    <col min="2" max="2" width="10.625" style="11" customWidth="1"/>
    <col min="3" max="9" width="9.625" style="11" customWidth="1"/>
    <col min="10" max="11" width="9.75" style="11" customWidth="1"/>
    <col min="12" max="12" width="9" style="11" customWidth="1"/>
    <col min="13" max="16384" width="9" style="11"/>
  </cols>
  <sheetData>
    <row r="1" spans="1:11" ht="19.5" customHeight="1" x14ac:dyDescent="0.15">
      <c r="A1" s="54" t="s">
        <v>178</v>
      </c>
      <c r="B1" s="54"/>
      <c r="C1" s="54"/>
      <c r="D1" s="54"/>
      <c r="E1" s="54"/>
      <c r="F1" s="54"/>
      <c r="G1" s="54"/>
      <c r="H1" s="54"/>
      <c r="I1" s="54"/>
      <c r="J1" s="54"/>
      <c r="K1" s="54"/>
    </row>
    <row r="3" spans="1:11" ht="19.5" customHeight="1" x14ac:dyDescent="0.15">
      <c r="K3" s="19" t="s">
        <v>43</v>
      </c>
    </row>
    <row r="4" spans="1:11" ht="19.5" customHeight="1" x14ac:dyDescent="0.15">
      <c r="A4" s="76" t="s">
        <v>0</v>
      </c>
      <c r="B4" s="77"/>
      <c r="C4" s="17" t="s">
        <v>44</v>
      </c>
      <c r="D4" s="17" t="s">
        <v>38</v>
      </c>
      <c r="E4" s="17" t="s">
        <v>49</v>
      </c>
      <c r="F4" s="17" t="s">
        <v>50</v>
      </c>
      <c r="G4" s="15" t="s">
        <v>32</v>
      </c>
      <c r="H4" s="17" t="s">
        <v>52</v>
      </c>
      <c r="I4" s="17" t="s">
        <v>46</v>
      </c>
      <c r="J4" s="15" t="s">
        <v>30</v>
      </c>
      <c r="K4" s="17" t="s">
        <v>36</v>
      </c>
    </row>
    <row r="5" spans="1:11" ht="19.5" customHeight="1" x14ac:dyDescent="0.15">
      <c r="A5" s="55" t="s">
        <v>40</v>
      </c>
      <c r="B5" s="13" t="s">
        <v>35</v>
      </c>
      <c r="C5" s="18">
        <v>1280</v>
      </c>
      <c r="D5" s="18">
        <v>253</v>
      </c>
      <c r="E5" s="18">
        <v>826</v>
      </c>
      <c r="F5" s="18">
        <v>205</v>
      </c>
      <c r="G5" s="18">
        <v>159</v>
      </c>
      <c r="H5" s="18">
        <v>4863</v>
      </c>
      <c r="I5" s="18">
        <v>1726</v>
      </c>
      <c r="J5" s="18">
        <v>460</v>
      </c>
      <c r="K5" s="18">
        <v>203</v>
      </c>
    </row>
    <row r="6" spans="1:11" ht="19.5" customHeight="1" x14ac:dyDescent="0.15">
      <c r="A6" s="65"/>
      <c r="B6" s="13" t="s">
        <v>29</v>
      </c>
      <c r="C6" s="24">
        <v>368.9</v>
      </c>
      <c r="D6" s="24">
        <v>72.900000000000006</v>
      </c>
      <c r="E6" s="24">
        <v>238</v>
      </c>
      <c r="F6" s="24">
        <v>59.1</v>
      </c>
      <c r="G6" s="24">
        <v>45.8</v>
      </c>
      <c r="H6" s="24">
        <v>1401.4</v>
      </c>
      <c r="I6" s="24">
        <v>497.4</v>
      </c>
      <c r="J6" s="24">
        <v>132.6</v>
      </c>
      <c r="K6" s="24">
        <v>58.5</v>
      </c>
    </row>
    <row r="7" spans="1:11" ht="19.5" customHeight="1" x14ac:dyDescent="0.15">
      <c r="A7" s="55" t="s">
        <v>95</v>
      </c>
      <c r="B7" s="13" t="s">
        <v>35</v>
      </c>
      <c r="C7" s="18">
        <v>1339</v>
      </c>
      <c r="D7" s="18">
        <v>254</v>
      </c>
      <c r="E7" s="18">
        <v>867</v>
      </c>
      <c r="F7" s="18">
        <v>204</v>
      </c>
      <c r="G7" s="18">
        <v>162</v>
      </c>
      <c r="H7" s="18">
        <v>5127</v>
      </c>
      <c r="I7" s="18">
        <v>1637</v>
      </c>
      <c r="J7" s="13">
        <v>489</v>
      </c>
      <c r="K7" s="13">
        <v>177</v>
      </c>
    </row>
    <row r="8" spans="1:11" ht="19.5" customHeight="1" x14ac:dyDescent="0.15">
      <c r="A8" s="65"/>
      <c r="B8" s="13" t="s">
        <v>29</v>
      </c>
      <c r="C8" s="24">
        <v>390.4</v>
      </c>
      <c r="D8" s="24">
        <v>74.099999999999994</v>
      </c>
      <c r="E8" s="24">
        <v>252.8</v>
      </c>
      <c r="F8" s="24">
        <v>59.5</v>
      </c>
      <c r="G8" s="24">
        <v>47.2</v>
      </c>
      <c r="H8" s="24">
        <v>1494.8</v>
      </c>
      <c r="I8" s="24">
        <v>477.3</v>
      </c>
      <c r="J8" s="16">
        <v>142.30000000000001</v>
      </c>
      <c r="K8" s="16">
        <v>51.5</v>
      </c>
    </row>
    <row r="9" spans="1:11" ht="19.5" customHeight="1" x14ac:dyDescent="0.15">
      <c r="A9" s="55" t="s">
        <v>130</v>
      </c>
      <c r="B9" s="13" t="s">
        <v>35</v>
      </c>
      <c r="C9" s="18">
        <v>1364</v>
      </c>
      <c r="D9" s="18">
        <v>254</v>
      </c>
      <c r="E9" s="18">
        <v>879</v>
      </c>
      <c r="F9" s="18">
        <v>189</v>
      </c>
      <c r="G9" s="18">
        <v>156</v>
      </c>
      <c r="H9" s="18">
        <v>5263</v>
      </c>
      <c r="I9" s="18">
        <v>1509</v>
      </c>
      <c r="J9" s="14">
        <v>488</v>
      </c>
      <c r="K9" s="14">
        <v>205</v>
      </c>
    </row>
    <row r="10" spans="1:11" ht="19.5" customHeight="1" x14ac:dyDescent="0.15">
      <c r="A10" s="65"/>
      <c r="B10" s="13" t="s">
        <v>29</v>
      </c>
      <c r="C10" s="24">
        <v>403.6</v>
      </c>
      <c r="D10" s="24">
        <v>75.099999999999994</v>
      </c>
      <c r="E10" s="24">
        <v>260.10000000000002</v>
      </c>
      <c r="F10" s="24">
        <v>55.9</v>
      </c>
      <c r="G10" s="24">
        <v>46.2</v>
      </c>
      <c r="H10" s="24">
        <v>1557.1</v>
      </c>
      <c r="I10" s="24">
        <v>446.4</v>
      </c>
      <c r="J10" s="25">
        <v>143.69999999999999</v>
      </c>
      <c r="K10" s="25">
        <v>60.4</v>
      </c>
    </row>
    <row r="11" spans="1:11" ht="19.5" customHeight="1" x14ac:dyDescent="0.15">
      <c r="A11" s="55" t="s">
        <v>67</v>
      </c>
      <c r="B11" s="13" t="s">
        <v>35</v>
      </c>
      <c r="C11" s="9" t="s">
        <v>125</v>
      </c>
      <c r="D11" s="9" t="s">
        <v>125</v>
      </c>
      <c r="E11" s="9" t="s">
        <v>125</v>
      </c>
      <c r="F11" s="9" t="s">
        <v>125</v>
      </c>
      <c r="G11" s="9" t="s">
        <v>125</v>
      </c>
      <c r="H11" s="9" t="s">
        <v>125</v>
      </c>
      <c r="I11" s="9" t="s">
        <v>125</v>
      </c>
      <c r="J11" s="9" t="s">
        <v>125</v>
      </c>
      <c r="K11" s="9" t="s">
        <v>125</v>
      </c>
    </row>
    <row r="12" spans="1:11" ht="19.5" customHeight="1" x14ac:dyDescent="0.15">
      <c r="A12" s="65"/>
      <c r="B12" s="13" t="s">
        <v>29</v>
      </c>
      <c r="C12" s="9" t="s">
        <v>125</v>
      </c>
      <c r="D12" s="9" t="s">
        <v>125</v>
      </c>
      <c r="E12" s="9" t="s">
        <v>125</v>
      </c>
      <c r="F12" s="9" t="s">
        <v>125</v>
      </c>
      <c r="G12" s="9" t="s">
        <v>125</v>
      </c>
      <c r="H12" s="9" t="s">
        <v>125</v>
      </c>
      <c r="I12" s="9" t="s">
        <v>125</v>
      </c>
      <c r="J12" s="9" t="s">
        <v>125</v>
      </c>
      <c r="K12" s="9" t="s">
        <v>125</v>
      </c>
    </row>
    <row r="13" spans="1:11" ht="19.5" customHeight="1" x14ac:dyDescent="0.15">
      <c r="A13" s="11" t="s">
        <v>33</v>
      </c>
    </row>
    <row r="14" spans="1:11" ht="19.5" customHeight="1" x14ac:dyDescent="0.15">
      <c r="A14" s="11" t="s">
        <v>126</v>
      </c>
    </row>
    <row r="15" spans="1:11" ht="19.5" customHeight="1" x14ac:dyDescent="0.15">
      <c r="A15" s="11" t="s">
        <v>179</v>
      </c>
    </row>
    <row r="16" spans="1:11" ht="19.5" customHeight="1" x14ac:dyDescent="0.15">
      <c r="A16" s="11" t="s">
        <v>139</v>
      </c>
    </row>
  </sheetData>
  <mergeCells count="6">
    <mergeCell ref="A11:A12"/>
    <mergeCell ref="A1:K1"/>
    <mergeCell ref="A4:B4"/>
    <mergeCell ref="A5:A6"/>
    <mergeCell ref="A7:A8"/>
    <mergeCell ref="A9:A10"/>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52"/>
  <sheetViews>
    <sheetView view="pageBreakPreview" zoomScaleSheetLayoutView="100" workbookViewId="0">
      <pane xSplit="10" ySplit="5" topLeftCell="K39" activePane="bottomRight" state="frozen"/>
      <selection pane="topRight"/>
      <selection pane="bottomLeft"/>
      <selection pane="bottomRight" activeCell="M5" sqref="M5"/>
    </sheetView>
  </sheetViews>
  <sheetFormatPr defaultRowHeight="19.5" customHeight="1" x14ac:dyDescent="0.15"/>
  <cols>
    <col min="1" max="1" width="4.75" style="1" customWidth="1"/>
    <col min="2" max="2" width="6.625" style="1" customWidth="1"/>
    <col min="3" max="3" width="9" style="1" customWidth="1"/>
    <col min="4" max="5" width="8.625" style="1" customWidth="1"/>
    <col min="6" max="6" width="12.5" style="1" customWidth="1"/>
    <col min="7" max="7" width="13" style="1" customWidth="1"/>
    <col min="8" max="9" width="9" style="1" customWidth="1"/>
    <col min="10" max="10" width="8.625" style="1" customWidth="1"/>
    <col min="11" max="11" width="9" style="1" customWidth="1"/>
    <col min="12" max="16384" width="9" style="1"/>
  </cols>
  <sheetData>
    <row r="1" spans="1:10" ht="19.5" customHeight="1" x14ac:dyDescent="0.15">
      <c r="A1" s="46" t="s">
        <v>177</v>
      </c>
      <c r="B1" s="46"/>
      <c r="C1" s="46"/>
      <c r="D1" s="46"/>
      <c r="E1" s="46"/>
      <c r="F1" s="46"/>
      <c r="G1" s="46"/>
      <c r="H1" s="46"/>
      <c r="I1" s="46"/>
      <c r="J1" s="46"/>
    </row>
    <row r="3" spans="1:10" ht="19.5" customHeight="1" x14ac:dyDescent="0.15">
      <c r="J3" s="10" t="s">
        <v>23</v>
      </c>
    </row>
    <row r="4" spans="1:10" ht="30" customHeight="1" x14ac:dyDescent="0.15">
      <c r="A4" s="66" t="s">
        <v>0</v>
      </c>
      <c r="B4" s="67"/>
      <c r="C4" s="68"/>
      <c r="D4" s="49" t="s">
        <v>58</v>
      </c>
      <c r="E4" s="49" t="s">
        <v>59</v>
      </c>
      <c r="F4" s="49" t="s">
        <v>56</v>
      </c>
      <c r="G4" s="48"/>
      <c r="H4" s="49" t="s">
        <v>57</v>
      </c>
      <c r="I4" s="48"/>
      <c r="J4" s="49" t="s">
        <v>37</v>
      </c>
    </row>
    <row r="5" spans="1:10" ht="30" customHeight="1" x14ac:dyDescent="0.15">
      <c r="A5" s="66"/>
      <c r="B5" s="67"/>
      <c r="C5" s="68"/>
      <c r="D5" s="48"/>
      <c r="E5" s="48"/>
      <c r="F5" s="7" t="s">
        <v>10</v>
      </c>
      <c r="G5" s="7" t="s">
        <v>41</v>
      </c>
      <c r="H5" s="2" t="s">
        <v>34</v>
      </c>
      <c r="I5" s="2" t="s">
        <v>47</v>
      </c>
      <c r="J5" s="49"/>
    </row>
    <row r="6" spans="1:10" ht="19.5" customHeight="1" x14ac:dyDescent="0.15">
      <c r="A6" s="47" t="s">
        <v>141</v>
      </c>
      <c r="B6" s="78" t="s">
        <v>145</v>
      </c>
      <c r="C6" s="79"/>
      <c r="D6" s="6">
        <f t="shared" ref="D6:J6" si="0">IF(SUM(D7:D14)=0,"－",SUM(D7:D14))</f>
        <v>956</v>
      </c>
      <c r="E6" s="6">
        <f t="shared" si="0"/>
        <v>106</v>
      </c>
      <c r="F6" s="6">
        <f t="shared" si="0"/>
        <v>39</v>
      </c>
      <c r="G6" s="6">
        <f t="shared" si="0"/>
        <v>24</v>
      </c>
      <c r="H6" s="6">
        <f t="shared" si="0"/>
        <v>1</v>
      </c>
      <c r="I6" s="6">
        <f t="shared" si="0"/>
        <v>18</v>
      </c>
      <c r="J6" s="6">
        <f t="shared" si="0"/>
        <v>24</v>
      </c>
    </row>
    <row r="7" spans="1:10" ht="19.5" customHeight="1" x14ac:dyDescent="0.15">
      <c r="A7" s="82"/>
      <c r="B7" s="78" t="s">
        <v>142</v>
      </c>
      <c r="C7" s="79"/>
      <c r="D7" s="3">
        <v>39</v>
      </c>
      <c r="E7" s="6">
        <v>60</v>
      </c>
      <c r="F7" s="9">
        <v>39</v>
      </c>
      <c r="G7" s="9">
        <v>5</v>
      </c>
      <c r="H7" s="9" t="s">
        <v>121</v>
      </c>
      <c r="I7" s="9">
        <v>16</v>
      </c>
      <c r="J7" s="9" t="s">
        <v>121</v>
      </c>
    </row>
    <row r="8" spans="1:10" ht="19.5" customHeight="1" x14ac:dyDescent="0.15">
      <c r="A8" s="82"/>
      <c r="B8" s="78" t="s">
        <v>143</v>
      </c>
      <c r="C8" s="79"/>
      <c r="D8" s="3">
        <v>244</v>
      </c>
      <c r="E8" s="6">
        <v>13</v>
      </c>
      <c r="F8" s="9" t="s">
        <v>121</v>
      </c>
      <c r="G8" s="9">
        <v>10</v>
      </c>
      <c r="H8" s="9">
        <v>1</v>
      </c>
      <c r="I8" s="9">
        <v>2</v>
      </c>
      <c r="J8" s="9" t="s">
        <v>121</v>
      </c>
    </row>
    <row r="9" spans="1:10" ht="19.5" customHeight="1" x14ac:dyDescent="0.15">
      <c r="A9" s="82"/>
      <c r="B9" s="78" t="s">
        <v>8</v>
      </c>
      <c r="C9" s="79"/>
      <c r="D9" s="3">
        <v>176</v>
      </c>
      <c r="E9" s="6">
        <v>9</v>
      </c>
      <c r="F9" s="9" t="s">
        <v>121</v>
      </c>
      <c r="G9" s="9">
        <v>9</v>
      </c>
      <c r="H9" s="9" t="s">
        <v>121</v>
      </c>
      <c r="I9" s="9" t="s">
        <v>121</v>
      </c>
      <c r="J9" s="9" t="s">
        <v>121</v>
      </c>
    </row>
    <row r="10" spans="1:10" ht="19.5" customHeight="1" x14ac:dyDescent="0.15">
      <c r="A10" s="82"/>
      <c r="B10" s="78" t="s">
        <v>146</v>
      </c>
      <c r="C10" s="79"/>
      <c r="D10" s="3">
        <v>2</v>
      </c>
      <c r="E10" s="6" t="s">
        <v>121</v>
      </c>
      <c r="F10" s="9" t="s">
        <v>121</v>
      </c>
      <c r="G10" s="9" t="s">
        <v>121</v>
      </c>
      <c r="H10" s="9" t="s">
        <v>121</v>
      </c>
      <c r="I10" s="9" t="s">
        <v>121</v>
      </c>
      <c r="J10" s="9" t="s">
        <v>121</v>
      </c>
    </row>
    <row r="11" spans="1:10" ht="19.5" customHeight="1" x14ac:dyDescent="0.15">
      <c r="A11" s="82"/>
      <c r="B11" s="78" t="s">
        <v>147</v>
      </c>
      <c r="C11" s="79"/>
      <c r="D11" s="3">
        <v>156</v>
      </c>
      <c r="E11" s="6">
        <v>5</v>
      </c>
      <c r="F11" s="29"/>
      <c r="G11" s="29"/>
      <c r="H11" s="29"/>
      <c r="I11" s="29"/>
      <c r="J11" s="9">
        <v>5</v>
      </c>
    </row>
    <row r="12" spans="1:10" ht="19.5" customHeight="1" x14ac:dyDescent="0.15">
      <c r="A12" s="82"/>
      <c r="B12" s="80" t="s">
        <v>148</v>
      </c>
      <c r="C12" s="28" t="s">
        <v>149</v>
      </c>
      <c r="D12" s="3">
        <v>207</v>
      </c>
      <c r="E12" s="6">
        <v>10</v>
      </c>
      <c r="F12" s="29"/>
      <c r="G12" s="29"/>
      <c r="H12" s="29"/>
      <c r="I12" s="29"/>
      <c r="J12" s="9">
        <v>10</v>
      </c>
    </row>
    <row r="13" spans="1:10" ht="19.5" customHeight="1" x14ac:dyDescent="0.15">
      <c r="A13" s="82"/>
      <c r="B13" s="81"/>
      <c r="C13" s="28" t="s">
        <v>150</v>
      </c>
      <c r="D13" s="3">
        <v>130</v>
      </c>
      <c r="E13" s="6">
        <v>8</v>
      </c>
      <c r="F13" s="29"/>
      <c r="G13" s="29"/>
      <c r="H13" s="29"/>
      <c r="I13" s="29"/>
      <c r="J13" s="9">
        <v>8</v>
      </c>
    </row>
    <row r="14" spans="1:10" ht="19.5" customHeight="1" x14ac:dyDescent="0.15">
      <c r="A14" s="75"/>
      <c r="B14" s="78" t="s">
        <v>151</v>
      </c>
      <c r="C14" s="79"/>
      <c r="D14" s="3">
        <v>2</v>
      </c>
      <c r="E14" s="6">
        <v>1</v>
      </c>
      <c r="F14" s="29"/>
      <c r="G14" s="29"/>
      <c r="H14" s="29"/>
      <c r="I14" s="29"/>
      <c r="J14" s="9">
        <v>1</v>
      </c>
    </row>
    <row r="15" spans="1:10" ht="19.5" customHeight="1" x14ac:dyDescent="0.15">
      <c r="A15" s="48" t="s">
        <v>130</v>
      </c>
      <c r="B15" s="78" t="s">
        <v>145</v>
      </c>
      <c r="C15" s="79"/>
      <c r="D15" s="6">
        <f t="shared" ref="D15:J15" si="1">IF(SUM(D16:D23)=0,"－",SUM(D16:D23))</f>
        <v>952</v>
      </c>
      <c r="E15" s="6">
        <f t="shared" si="1"/>
        <v>115</v>
      </c>
      <c r="F15" s="6">
        <f t="shared" si="1"/>
        <v>43</v>
      </c>
      <c r="G15" s="6">
        <f t="shared" si="1"/>
        <v>28</v>
      </c>
      <c r="H15" s="6">
        <f t="shared" si="1"/>
        <v>4</v>
      </c>
      <c r="I15" s="6">
        <f t="shared" si="1"/>
        <v>14</v>
      </c>
      <c r="J15" s="6">
        <f t="shared" si="1"/>
        <v>26</v>
      </c>
    </row>
    <row r="16" spans="1:10" ht="19.5" customHeight="1" x14ac:dyDescent="0.15">
      <c r="A16" s="48"/>
      <c r="B16" s="78" t="s">
        <v>142</v>
      </c>
      <c r="C16" s="79"/>
      <c r="D16" s="3">
        <v>39</v>
      </c>
      <c r="E16" s="6">
        <f>IF(SUM(F16:J16)=0,"－",SUM(F16:J16))</f>
        <v>54</v>
      </c>
      <c r="F16" s="9">
        <v>39</v>
      </c>
      <c r="G16" s="9">
        <v>2</v>
      </c>
      <c r="H16" s="9">
        <f>IF(SUM(H17:H24)=0,"－",SUM(H17:H24))</f>
        <v>4</v>
      </c>
      <c r="I16" s="9">
        <v>9</v>
      </c>
      <c r="J16" s="9" t="s">
        <v>121</v>
      </c>
    </row>
    <row r="17" spans="1:10" ht="19.5" customHeight="1" x14ac:dyDescent="0.15">
      <c r="A17" s="48"/>
      <c r="B17" s="78" t="s">
        <v>143</v>
      </c>
      <c r="C17" s="79"/>
      <c r="D17" s="3">
        <v>240</v>
      </c>
      <c r="E17" s="6">
        <f>IF(SUM(F17:J17)=0,"－",SUM(F17:J17))</f>
        <v>25</v>
      </c>
      <c r="F17" s="9">
        <v>4</v>
      </c>
      <c r="G17" s="9">
        <v>16</v>
      </c>
      <c r="H17" s="9" t="s">
        <v>121</v>
      </c>
      <c r="I17" s="9">
        <v>5</v>
      </c>
      <c r="J17" s="9" t="s">
        <v>121</v>
      </c>
    </row>
    <row r="18" spans="1:10" ht="19.5" customHeight="1" x14ac:dyDescent="0.15">
      <c r="A18" s="48"/>
      <c r="B18" s="78" t="s">
        <v>8</v>
      </c>
      <c r="C18" s="79"/>
      <c r="D18" s="3">
        <v>174</v>
      </c>
      <c r="E18" s="6">
        <f>IF(SUM(F18:J18)=0,"－",SUM(F18:J18))</f>
        <v>10</v>
      </c>
      <c r="F18" s="9" t="s">
        <v>121</v>
      </c>
      <c r="G18" s="9">
        <v>10</v>
      </c>
      <c r="H18" s="9" t="s">
        <v>121</v>
      </c>
      <c r="I18" s="9" t="s">
        <v>121</v>
      </c>
      <c r="J18" s="9" t="s">
        <v>121</v>
      </c>
    </row>
    <row r="19" spans="1:10" ht="19.5" customHeight="1" x14ac:dyDescent="0.15">
      <c r="A19" s="48"/>
      <c r="B19" s="78" t="s">
        <v>146</v>
      </c>
      <c r="C19" s="79"/>
      <c r="D19" s="3">
        <v>2</v>
      </c>
      <c r="E19" s="6" t="str">
        <f>IF(SUM(F19:J19)=0,"－",SUM(F19:J19))</f>
        <v>－</v>
      </c>
      <c r="F19" s="9" t="s">
        <v>121</v>
      </c>
      <c r="G19" s="9" t="s">
        <v>121</v>
      </c>
      <c r="H19" s="9" t="s">
        <v>121</v>
      </c>
      <c r="I19" s="9" t="s">
        <v>121</v>
      </c>
      <c r="J19" s="9" t="s">
        <v>121</v>
      </c>
    </row>
    <row r="20" spans="1:10" ht="19.5" customHeight="1" x14ac:dyDescent="0.15">
      <c r="A20" s="48"/>
      <c r="B20" s="78" t="s">
        <v>147</v>
      </c>
      <c r="C20" s="79"/>
      <c r="D20" s="3">
        <v>156</v>
      </c>
      <c r="E20" s="6">
        <v>3</v>
      </c>
      <c r="F20" s="29"/>
      <c r="G20" s="29"/>
      <c r="H20" s="29"/>
      <c r="I20" s="29"/>
      <c r="J20" s="9">
        <v>3</v>
      </c>
    </row>
    <row r="21" spans="1:10" ht="19.5" customHeight="1" x14ac:dyDescent="0.15">
      <c r="A21" s="48"/>
      <c r="B21" s="80" t="s">
        <v>148</v>
      </c>
      <c r="C21" s="28" t="s">
        <v>149</v>
      </c>
      <c r="D21" s="3">
        <v>208</v>
      </c>
      <c r="E21" s="6">
        <v>13</v>
      </c>
      <c r="F21" s="29"/>
      <c r="G21" s="29"/>
      <c r="H21" s="29"/>
      <c r="I21" s="29"/>
      <c r="J21" s="9">
        <v>13</v>
      </c>
    </row>
    <row r="22" spans="1:10" ht="19.5" customHeight="1" x14ac:dyDescent="0.15">
      <c r="A22" s="48"/>
      <c r="B22" s="81"/>
      <c r="C22" s="28" t="s">
        <v>150</v>
      </c>
      <c r="D22" s="3">
        <v>131</v>
      </c>
      <c r="E22" s="6">
        <v>9</v>
      </c>
      <c r="F22" s="29"/>
      <c r="G22" s="29"/>
      <c r="H22" s="29"/>
      <c r="I22" s="29"/>
      <c r="J22" s="9">
        <v>9</v>
      </c>
    </row>
    <row r="23" spans="1:10" ht="19.5" customHeight="1" x14ac:dyDescent="0.15">
      <c r="A23" s="48"/>
      <c r="B23" s="78" t="s">
        <v>151</v>
      </c>
      <c r="C23" s="79"/>
      <c r="D23" s="3">
        <v>2</v>
      </c>
      <c r="E23" s="6">
        <v>1</v>
      </c>
      <c r="F23" s="29"/>
      <c r="G23" s="29"/>
      <c r="H23" s="29"/>
      <c r="I23" s="29"/>
      <c r="J23" s="9">
        <v>1</v>
      </c>
    </row>
    <row r="24" spans="1:10" ht="19.5" customHeight="1" x14ac:dyDescent="0.15">
      <c r="A24" s="48" t="s">
        <v>31</v>
      </c>
      <c r="B24" s="78" t="s">
        <v>145</v>
      </c>
      <c r="C24" s="79"/>
      <c r="D24" s="6">
        <f t="shared" ref="D24:J24" si="2">IF(SUM(D25:D32)=0,"－",SUM(D25:D32))</f>
        <v>939</v>
      </c>
      <c r="E24" s="6">
        <f t="shared" si="2"/>
        <v>96</v>
      </c>
      <c r="F24" s="6">
        <f t="shared" si="2"/>
        <v>42</v>
      </c>
      <c r="G24" s="6">
        <f t="shared" si="2"/>
        <v>19</v>
      </c>
      <c r="H24" s="6">
        <f t="shared" si="2"/>
        <v>4</v>
      </c>
      <c r="I24" s="6">
        <f t="shared" si="2"/>
        <v>13</v>
      </c>
      <c r="J24" s="6">
        <f t="shared" si="2"/>
        <v>18</v>
      </c>
    </row>
    <row r="25" spans="1:10" ht="19.5" customHeight="1" x14ac:dyDescent="0.15">
      <c r="A25" s="48"/>
      <c r="B25" s="78" t="s">
        <v>142</v>
      </c>
      <c r="C25" s="79"/>
      <c r="D25" s="3">
        <v>39</v>
      </c>
      <c r="E25" s="6">
        <v>56</v>
      </c>
      <c r="F25" s="9">
        <v>39</v>
      </c>
      <c r="G25" s="9">
        <v>4</v>
      </c>
      <c r="H25" s="6">
        <v>2</v>
      </c>
      <c r="I25" s="9">
        <v>11</v>
      </c>
      <c r="J25" s="9" t="s">
        <v>155</v>
      </c>
    </row>
    <row r="26" spans="1:10" ht="19.5" customHeight="1" x14ac:dyDescent="0.15">
      <c r="A26" s="48"/>
      <c r="B26" s="78" t="s">
        <v>143</v>
      </c>
      <c r="C26" s="79"/>
      <c r="D26" s="3">
        <v>232</v>
      </c>
      <c r="E26" s="6">
        <v>19</v>
      </c>
      <c r="F26" s="9">
        <v>3</v>
      </c>
      <c r="G26" s="9">
        <v>12</v>
      </c>
      <c r="H26" s="9">
        <v>2</v>
      </c>
      <c r="I26" s="9">
        <v>2</v>
      </c>
      <c r="J26" s="9" t="s">
        <v>155</v>
      </c>
    </row>
    <row r="27" spans="1:10" ht="19.5" customHeight="1" x14ac:dyDescent="0.15">
      <c r="A27" s="48"/>
      <c r="B27" s="78" t="s">
        <v>8</v>
      </c>
      <c r="C27" s="79"/>
      <c r="D27" s="3">
        <v>173</v>
      </c>
      <c r="E27" s="6">
        <v>3</v>
      </c>
      <c r="F27" s="9" t="s">
        <v>121</v>
      </c>
      <c r="G27" s="9">
        <v>3</v>
      </c>
      <c r="H27" s="9" t="s">
        <v>121</v>
      </c>
      <c r="I27" s="9" t="s">
        <v>121</v>
      </c>
      <c r="J27" s="9" t="s">
        <v>155</v>
      </c>
    </row>
    <row r="28" spans="1:10" ht="19.5" customHeight="1" x14ac:dyDescent="0.15">
      <c r="A28" s="48"/>
      <c r="B28" s="78" t="s">
        <v>146</v>
      </c>
      <c r="C28" s="79"/>
      <c r="D28" s="3">
        <v>2</v>
      </c>
      <c r="E28" s="9" t="s">
        <v>121</v>
      </c>
      <c r="F28" s="9" t="s">
        <v>121</v>
      </c>
      <c r="G28" s="9" t="s">
        <v>121</v>
      </c>
      <c r="H28" s="9" t="s">
        <v>121</v>
      </c>
      <c r="I28" s="9" t="s">
        <v>121</v>
      </c>
      <c r="J28" s="9" t="s">
        <v>155</v>
      </c>
    </row>
    <row r="29" spans="1:10" ht="19.5" customHeight="1" x14ac:dyDescent="0.15">
      <c r="A29" s="48"/>
      <c r="B29" s="78" t="s">
        <v>147</v>
      </c>
      <c r="C29" s="79"/>
      <c r="D29" s="3">
        <v>157</v>
      </c>
      <c r="E29" s="6">
        <v>3</v>
      </c>
      <c r="F29" s="29"/>
      <c r="G29" s="29"/>
      <c r="H29" s="29"/>
      <c r="I29" s="29"/>
      <c r="J29" s="9">
        <v>3</v>
      </c>
    </row>
    <row r="30" spans="1:10" ht="19.5" customHeight="1" x14ac:dyDescent="0.15">
      <c r="A30" s="48"/>
      <c r="B30" s="80" t="s">
        <v>148</v>
      </c>
      <c r="C30" s="28" t="s">
        <v>149</v>
      </c>
      <c r="D30" s="3">
        <v>200</v>
      </c>
      <c r="E30" s="6">
        <v>8</v>
      </c>
      <c r="F30" s="29"/>
      <c r="G30" s="29"/>
      <c r="H30" s="29"/>
      <c r="I30" s="29"/>
      <c r="J30" s="9">
        <v>8</v>
      </c>
    </row>
    <row r="31" spans="1:10" ht="19.5" customHeight="1" x14ac:dyDescent="0.15">
      <c r="A31" s="48"/>
      <c r="B31" s="81"/>
      <c r="C31" s="28" t="s">
        <v>150</v>
      </c>
      <c r="D31" s="3">
        <v>134</v>
      </c>
      <c r="E31" s="6">
        <v>7</v>
      </c>
      <c r="F31" s="29"/>
      <c r="G31" s="29"/>
      <c r="H31" s="29"/>
      <c r="I31" s="29"/>
      <c r="J31" s="9">
        <v>7</v>
      </c>
    </row>
    <row r="32" spans="1:10" ht="19.5" customHeight="1" x14ac:dyDescent="0.15">
      <c r="A32" s="48"/>
      <c r="B32" s="78" t="s">
        <v>151</v>
      </c>
      <c r="C32" s="79"/>
      <c r="D32" s="3">
        <v>2</v>
      </c>
      <c r="E32" s="9" t="s">
        <v>121</v>
      </c>
      <c r="F32" s="29"/>
      <c r="G32" s="29"/>
      <c r="H32" s="29"/>
      <c r="I32" s="29"/>
      <c r="J32" s="9" t="s">
        <v>121</v>
      </c>
    </row>
    <row r="33" spans="1:10" ht="19.5" customHeight="1" x14ac:dyDescent="0.15">
      <c r="A33" s="48" t="s">
        <v>67</v>
      </c>
      <c r="B33" s="78" t="s">
        <v>27</v>
      </c>
      <c r="C33" s="79"/>
      <c r="D33" s="6">
        <f t="shared" ref="D33:J33" si="3">IF(SUM(D34:D41)=0,"－",SUM(D34:D41))</f>
        <v>942</v>
      </c>
      <c r="E33" s="6">
        <f t="shared" si="3"/>
        <v>62</v>
      </c>
      <c r="F33" s="6" t="str">
        <f t="shared" si="3"/>
        <v>－</v>
      </c>
      <c r="G33" s="6">
        <f t="shared" si="3"/>
        <v>10</v>
      </c>
      <c r="H33" s="6">
        <f t="shared" si="3"/>
        <v>2</v>
      </c>
      <c r="I33" s="6">
        <f t="shared" si="3"/>
        <v>31</v>
      </c>
      <c r="J33" s="6">
        <f t="shared" si="3"/>
        <v>19</v>
      </c>
    </row>
    <row r="34" spans="1:10" ht="19.5" customHeight="1" x14ac:dyDescent="0.15">
      <c r="A34" s="48"/>
      <c r="B34" s="78" t="s">
        <v>1</v>
      </c>
      <c r="C34" s="79"/>
      <c r="D34" s="3">
        <v>38</v>
      </c>
      <c r="E34" s="6">
        <v>31</v>
      </c>
      <c r="F34" s="9" t="s">
        <v>121</v>
      </c>
      <c r="G34" s="9" t="s">
        <v>121</v>
      </c>
      <c r="H34" s="6">
        <v>2</v>
      </c>
      <c r="I34" s="9">
        <v>29</v>
      </c>
      <c r="J34" s="9" t="s">
        <v>121</v>
      </c>
    </row>
    <row r="35" spans="1:10" ht="19.5" customHeight="1" x14ac:dyDescent="0.15">
      <c r="A35" s="48"/>
      <c r="B35" s="78" t="s">
        <v>6</v>
      </c>
      <c r="C35" s="79"/>
      <c r="D35" s="3">
        <v>230</v>
      </c>
      <c r="E35" s="6">
        <v>7</v>
      </c>
      <c r="F35" s="9" t="s">
        <v>121</v>
      </c>
      <c r="G35" s="9">
        <v>5</v>
      </c>
      <c r="H35" s="9" t="s">
        <v>121</v>
      </c>
      <c r="I35" s="9">
        <v>2</v>
      </c>
      <c r="J35" s="9" t="s">
        <v>121</v>
      </c>
    </row>
    <row r="36" spans="1:10" ht="19.5" customHeight="1" x14ac:dyDescent="0.15">
      <c r="A36" s="48"/>
      <c r="B36" s="78" t="s">
        <v>9</v>
      </c>
      <c r="C36" s="79"/>
      <c r="D36" s="3">
        <v>173</v>
      </c>
      <c r="E36" s="6">
        <v>5</v>
      </c>
      <c r="F36" s="9" t="s">
        <v>121</v>
      </c>
      <c r="G36" s="9">
        <v>5</v>
      </c>
      <c r="H36" s="9" t="s">
        <v>121</v>
      </c>
      <c r="I36" s="9" t="s">
        <v>121</v>
      </c>
      <c r="J36" s="9" t="s">
        <v>121</v>
      </c>
    </row>
    <row r="37" spans="1:10" ht="19.5" customHeight="1" x14ac:dyDescent="0.15">
      <c r="A37" s="48"/>
      <c r="B37" s="78" t="s">
        <v>13</v>
      </c>
      <c r="C37" s="79"/>
      <c r="D37" s="3">
        <v>2</v>
      </c>
      <c r="E37" s="9" t="s">
        <v>121</v>
      </c>
      <c r="F37" s="9" t="s">
        <v>121</v>
      </c>
      <c r="G37" s="9" t="s">
        <v>121</v>
      </c>
      <c r="H37" s="9" t="s">
        <v>121</v>
      </c>
      <c r="I37" s="9" t="s">
        <v>121</v>
      </c>
      <c r="J37" s="9" t="s">
        <v>121</v>
      </c>
    </row>
    <row r="38" spans="1:10" ht="19.5" customHeight="1" x14ac:dyDescent="0.15">
      <c r="A38" s="48"/>
      <c r="B38" s="78" t="s">
        <v>3</v>
      </c>
      <c r="C38" s="79"/>
      <c r="D38" s="3">
        <v>158</v>
      </c>
      <c r="E38" s="6">
        <v>2</v>
      </c>
      <c r="F38" s="29"/>
      <c r="G38" s="29"/>
      <c r="H38" s="29"/>
      <c r="I38" s="29"/>
      <c r="J38" s="9">
        <v>2</v>
      </c>
    </row>
    <row r="39" spans="1:10" ht="19.5" customHeight="1" x14ac:dyDescent="0.15">
      <c r="A39" s="48"/>
      <c r="B39" s="80" t="s">
        <v>16</v>
      </c>
      <c r="C39" s="28" t="s">
        <v>51</v>
      </c>
      <c r="D39" s="3">
        <v>201</v>
      </c>
      <c r="E39" s="6">
        <v>8</v>
      </c>
      <c r="F39" s="29"/>
      <c r="G39" s="29"/>
      <c r="H39" s="29"/>
      <c r="I39" s="29"/>
      <c r="J39" s="9">
        <v>8</v>
      </c>
    </row>
    <row r="40" spans="1:10" ht="19.5" customHeight="1" x14ac:dyDescent="0.15">
      <c r="A40" s="48"/>
      <c r="B40" s="81"/>
      <c r="C40" s="28" t="s">
        <v>55</v>
      </c>
      <c r="D40" s="3">
        <v>138</v>
      </c>
      <c r="E40" s="6">
        <v>8</v>
      </c>
      <c r="F40" s="29"/>
      <c r="G40" s="29"/>
      <c r="H40" s="29"/>
      <c r="I40" s="29"/>
      <c r="J40" s="9">
        <v>8</v>
      </c>
    </row>
    <row r="41" spans="1:10" ht="19.5" customHeight="1" x14ac:dyDescent="0.15">
      <c r="A41" s="48"/>
      <c r="B41" s="78" t="s">
        <v>17</v>
      </c>
      <c r="C41" s="79"/>
      <c r="D41" s="3">
        <v>2</v>
      </c>
      <c r="E41" s="9">
        <v>1</v>
      </c>
      <c r="F41" s="29"/>
      <c r="G41" s="29"/>
      <c r="H41" s="29"/>
      <c r="I41" s="29"/>
      <c r="J41" s="9">
        <v>1</v>
      </c>
    </row>
    <row r="42" spans="1:10" ht="19.5" customHeight="1" x14ac:dyDescent="0.15">
      <c r="A42" s="48" t="s">
        <v>180</v>
      </c>
      <c r="B42" s="78" t="s">
        <v>145</v>
      </c>
      <c r="C42" s="79"/>
      <c r="D42" s="6">
        <f>IF(SUM(D43:D50)=0,"－",SUM(D43:D50))</f>
        <v>956</v>
      </c>
      <c r="E42" s="6">
        <f>IF(SUM(E43:E50)=0,"－",SUM(E43:E50))</f>
        <v>56</v>
      </c>
      <c r="F42" s="9" t="s">
        <v>121</v>
      </c>
      <c r="G42" s="6">
        <f>IF(SUM(G43:G50)=0,"－",SUM(G43:G50))</f>
        <v>18</v>
      </c>
      <c r="H42" s="6">
        <f>IF(SUM(H43:H50)=0,"－",SUM(H43:H50))</f>
        <v>1</v>
      </c>
      <c r="I42" s="6">
        <f>IF(SUM(I43:I50)=0,"－",SUM(I43:I50))</f>
        <v>15</v>
      </c>
      <c r="J42" s="6">
        <f>IF(SUM(J43:J50)=0,"－",SUM(J43:J50))</f>
        <v>22</v>
      </c>
    </row>
    <row r="43" spans="1:10" ht="19.5" customHeight="1" x14ac:dyDescent="0.15">
      <c r="A43" s="48"/>
      <c r="B43" s="122" t="s">
        <v>142</v>
      </c>
      <c r="C43" s="123"/>
      <c r="D43" s="3">
        <v>36</v>
      </c>
      <c r="E43" s="6">
        <f t="shared" ref="E43:E50" si="4">IF(SUM(F43:J43)=0,"－",SUM(F43:J43))</f>
        <v>16</v>
      </c>
      <c r="F43" s="9" t="s">
        <v>121</v>
      </c>
      <c r="G43" s="9" t="s">
        <v>121</v>
      </c>
      <c r="H43" s="9">
        <v>1</v>
      </c>
      <c r="I43" s="9">
        <v>15</v>
      </c>
      <c r="J43" s="9" t="s">
        <v>121</v>
      </c>
    </row>
    <row r="44" spans="1:10" ht="19.5" customHeight="1" x14ac:dyDescent="0.15">
      <c r="A44" s="48"/>
      <c r="B44" s="78" t="s">
        <v>143</v>
      </c>
      <c r="C44" s="79"/>
      <c r="D44" s="3">
        <v>236</v>
      </c>
      <c r="E44" s="6">
        <f t="shared" si="4"/>
        <v>9</v>
      </c>
      <c r="F44" s="9" t="s">
        <v>121</v>
      </c>
      <c r="G44" s="9">
        <v>9</v>
      </c>
      <c r="H44" s="9" t="s">
        <v>121</v>
      </c>
      <c r="I44" s="9" t="s">
        <v>121</v>
      </c>
      <c r="J44" s="9" t="s">
        <v>121</v>
      </c>
    </row>
    <row r="45" spans="1:10" ht="19.5" customHeight="1" x14ac:dyDescent="0.15">
      <c r="A45" s="48"/>
      <c r="B45" s="78" t="s">
        <v>8</v>
      </c>
      <c r="C45" s="79"/>
      <c r="D45" s="3">
        <v>172</v>
      </c>
      <c r="E45" s="6">
        <f t="shared" si="4"/>
        <v>9</v>
      </c>
      <c r="F45" s="9" t="s">
        <v>121</v>
      </c>
      <c r="G45" s="9">
        <v>9</v>
      </c>
      <c r="H45" s="9" t="s">
        <v>121</v>
      </c>
      <c r="I45" s="9" t="s">
        <v>121</v>
      </c>
      <c r="J45" s="9" t="s">
        <v>121</v>
      </c>
    </row>
    <row r="46" spans="1:10" ht="19.5" customHeight="1" x14ac:dyDescent="0.15">
      <c r="A46" s="48"/>
      <c r="B46" s="78" t="s">
        <v>146</v>
      </c>
      <c r="C46" s="79"/>
      <c r="D46" s="3">
        <v>2</v>
      </c>
      <c r="E46" s="6" t="str">
        <f t="shared" si="4"/>
        <v>－</v>
      </c>
      <c r="F46" s="9" t="s">
        <v>121</v>
      </c>
      <c r="G46" s="9" t="s">
        <v>121</v>
      </c>
      <c r="H46" s="9" t="s">
        <v>121</v>
      </c>
      <c r="I46" s="9" t="s">
        <v>121</v>
      </c>
      <c r="J46" s="9" t="s">
        <v>121</v>
      </c>
    </row>
    <row r="47" spans="1:10" ht="19.5" customHeight="1" x14ac:dyDescent="0.15">
      <c r="A47" s="48"/>
      <c r="B47" s="78" t="s">
        <v>147</v>
      </c>
      <c r="C47" s="79"/>
      <c r="D47" s="3">
        <v>158</v>
      </c>
      <c r="E47" s="6">
        <f t="shared" si="4"/>
        <v>3</v>
      </c>
      <c r="F47" s="29"/>
      <c r="G47" s="29"/>
      <c r="H47" s="29"/>
      <c r="I47" s="29"/>
      <c r="J47" s="9">
        <v>3</v>
      </c>
    </row>
    <row r="48" spans="1:10" ht="19.5" customHeight="1" x14ac:dyDescent="0.15">
      <c r="A48" s="48"/>
      <c r="B48" s="80" t="s">
        <v>148</v>
      </c>
      <c r="C48" s="28" t="s">
        <v>149</v>
      </c>
      <c r="D48" s="3">
        <v>207</v>
      </c>
      <c r="E48" s="6">
        <f t="shared" si="4"/>
        <v>13</v>
      </c>
      <c r="F48" s="29"/>
      <c r="G48" s="29"/>
      <c r="H48" s="29"/>
      <c r="I48" s="29"/>
      <c r="J48" s="9">
        <v>13</v>
      </c>
    </row>
    <row r="49" spans="1:10" ht="19.5" customHeight="1" x14ac:dyDescent="0.15">
      <c r="A49" s="48"/>
      <c r="B49" s="81"/>
      <c r="C49" s="28" t="s">
        <v>150</v>
      </c>
      <c r="D49" s="3">
        <v>143</v>
      </c>
      <c r="E49" s="6">
        <f t="shared" si="4"/>
        <v>6</v>
      </c>
      <c r="F49" s="29"/>
      <c r="G49" s="29"/>
      <c r="H49" s="29"/>
      <c r="I49" s="29"/>
      <c r="J49" s="9">
        <v>6</v>
      </c>
    </row>
    <row r="50" spans="1:10" ht="19.5" customHeight="1" x14ac:dyDescent="0.15">
      <c r="A50" s="48"/>
      <c r="B50" s="78" t="s">
        <v>151</v>
      </c>
      <c r="C50" s="79"/>
      <c r="D50" s="3">
        <v>2</v>
      </c>
      <c r="E50" s="6" t="str">
        <f t="shared" si="4"/>
        <v>－</v>
      </c>
      <c r="F50" s="29"/>
      <c r="G50" s="29"/>
      <c r="H50" s="29"/>
      <c r="I50" s="29"/>
      <c r="J50" s="9" t="s">
        <v>121</v>
      </c>
    </row>
    <row r="51" spans="1:10" ht="19.5" customHeight="1" x14ac:dyDescent="0.15">
      <c r="A51" s="1" t="s">
        <v>53</v>
      </c>
    </row>
    <row r="52" spans="1:10" ht="19.5" customHeight="1" x14ac:dyDescent="0.15">
      <c r="A52" s="1" t="s">
        <v>112</v>
      </c>
    </row>
  </sheetData>
  <mergeCells count="52">
    <mergeCell ref="B46:C46"/>
    <mergeCell ref="B47:C47"/>
    <mergeCell ref="B50:C50"/>
    <mergeCell ref="A4:C5"/>
    <mergeCell ref="D4:D5"/>
    <mergeCell ref="B12:B13"/>
    <mergeCell ref="B21:B22"/>
    <mergeCell ref="B30:B31"/>
    <mergeCell ref="B39:B40"/>
    <mergeCell ref="B48:B49"/>
    <mergeCell ref="A6:A14"/>
    <mergeCell ref="A15:A23"/>
    <mergeCell ref="A24:A32"/>
    <mergeCell ref="A33:A41"/>
    <mergeCell ref="A42:A50"/>
    <mergeCell ref="B41:C41"/>
    <mergeCell ref="B42:C42"/>
    <mergeCell ref="B43:C43"/>
    <mergeCell ref="B44:C44"/>
    <mergeCell ref="B45:C45"/>
    <mergeCell ref="B34:C34"/>
    <mergeCell ref="B35:C35"/>
    <mergeCell ref="B36:C36"/>
    <mergeCell ref="B37:C37"/>
    <mergeCell ref="B38:C38"/>
    <mergeCell ref="B27:C27"/>
    <mergeCell ref="B28:C28"/>
    <mergeCell ref="B29:C29"/>
    <mergeCell ref="B32:C32"/>
    <mergeCell ref="B33:C33"/>
    <mergeCell ref="B20:C20"/>
    <mergeCell ref="B23:C23"/>
    <mergeCell ref="B24:C24"/>
    <mergeCell ref="B25:C25"/>
    <mergeCell ref="B26:C26"/>
    <mergeCell ref="B15:C15"/>
    <mergeCell ref="B16:C16"/>
    <mergeCell ref="B17:C17"/>
    <mergeCell ref="B18:C18"/>
    <mergeCell ref="B19:C19"/>
    <mergeCell ref="B8:C8"/>
    <mergeCell ref="B9:C9"/>
    <mergeCell ref="B10:C10"/>
    <mergeCell ref="B11:C11"/>
    <mergeCell ref="B14:C14"/>
    <mergeCell ref="A1:J1"/>
    <mergeCell ref="F4:G4"/>
    <mergeCell ref="H4:I4"/>
    <mergeCell ref="B6:C6"/>
    <mergeCell ref="B7:C7"/>
    <mergeCell ref="E4:E5"/>
    <mergeCell ref="J4:J5"/>
  </mergeCells>
  <phoneticPr fontId="1"/>
  <printOptions horizontalCentered="1"/>
  <pageMargins left="0.78740157480314965" right="0.78740157480314965" top="0.78740157480314965" bottom="0.78740157480314965" header="0.31496062992125984" footer="0.31496062992125984"/>
  <pageSetup paperSize="9" scale="9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8"/>
  <sheetViews>
    <sheetView view="pageBreakPreview" zoomScaleSheetLayoutView="100" workbookViewId="0">
      <selection activeCell="U26" sqref="U26:V26"/>
    </sheetView>
  </sheetViews>
  <sheetFormatPr defaultRowHeight="19.5" customHeight="1" x14ac:dyDescent="0.15"/>
  <cols>
    <col min="1" max="1" width="6.625" style="11" customWidth="1"/>
    <col min="2" max="2" width="8.125" style="11" customWidth="1"/>
    <col min="3" max="3" width="17.125" style="11" customWidth="1"/>
    <col min="4" max="18" width="4.875" style="11" customWidth="1"/>
    <col min="19" max="19" width="9" style="11" customWidth="1"/>
    <col min="20" max="16384" width="9" style="11"/>
  </cols>
  <sheetData>
    <row r="1" spans="1:18" ht="19.5" customHeight="1" x14ac:dyDescent="0.15">
      <c r="A1" s="54" t="s">
        <v>176</v>
      </c>
      <c r="B1" s="54"/>
      <c r="C1" s="54"/>
      <c r="D1" s="54"/>
      <c r="E1" s="54"/>
      <c r="F1" s="54"/>
      <c r="G1" s="54"/>
      <c r="H1" s="54"/>
      <c r="I1" s="54"/>
      <c r="J1" s="54"/>
      <c r="K1" s="54"/>
      <c r="L1" s="54"/>
      <c r="M1" s="54"/>
      <c r="N1" s="54"/>
      <c r="O1" s="54"/>
      <c r="P1" s="54"/>
      <c r="Q1" s="54"/>
      <c r="R1" s="54"/>
    </row>
    <row r="3" spans="1:18" ht="19.5" customHeight="1" x14ac:dyDescent="0.15">
      <c r="R3" s="19" t="s">
        <v>23</v>
      </c>
    </row>
    <row r="4" spans="1:18" ht="19.5" customHeight="1" x14ac:dyDescent="0.15">
      <c r="A4" s="76" t="s">
        <v>0</v>
      </c>
      <c r="B4" s="91"/>
      <c r="C4" s="77"/>
      <c r="D4" s="83" t="s">
        <v>141</v>
      </c>
      <c r="E4" s="84"/>
      <c r="F4" s="85"/>
      <c r="G4" s="83" t="s">
        <v>130</v>
      </c>
      <c r="H4" s="84"/>
      <c r="I4" s="85"/>
      <c r="J4" s="83" t="s">
        <v>31</v>
      </c>
      <c r="K4" s="84"/>
      <c r="L4" s="85"/>
      <c r="M4" s="83" t="s">
        <v>67</v>
      </c>
      <c r="N4" s="84"/>
      <c r="O4" s="85"/>
      <c r="P4" s="83" t="s">
        <v>180</v>
      </c>
      <c r="Q4" s="84"/>
      <c r="R4" s="85"/>
    </row>
    <row r="5" spans="1:18" ht="112.5" customHeight="1" x14ac:dyDescent="0.15">
      <c r="A5" s="76"/>
      <c r="B5" s="91"/>
      <c r="C5" s="77"/>
      <c r="D5" s="33" t="s">
        <v>152</v>
      </c>
      <c r="E5" s="33" t="s">
        <v>153</v>
      </c>
      <c r="F5" s="33" t="s">
        <v>154</v>
      </c>
      <c r="G5" s="33" t="s">
        <v>152</v>
      </c>
      <c r="H5" s="33" t="s">
        <v>153</v>
      </c>
      <c r="I5" s="33" t="s">
        <v>154</v>
      </c>
      <c r="J5" s="33" t="s">
        <v>152</v>
      </c>
      <c r="K5" s="33" t="s">
        <v>153</v>
      </c>
      <c r="L5" s="33" t="s">
        <v>154</v>
      </c>
      <c r="M5" s="33" t="s">
        <v>128</v>
      </c>
      <c r="N5" s="33" t="s">
        <v>129</v>
      </c>
      <c r="O5" s="33" t="s">
        <v>124</v>
      </c>
      <c r="P5" s="33" t="s">
        <v>128</v>
      </c>
      <c r="Q5" s="33" t="s">
        <v>129</v>
      </c>
      <c r="R5" s="33" t="s">
        <v>124</v>
      </c>
    </row>
    <row r="6" spans="1:18" ht="19.5" customHeight="1" x14ac:dyDescent="0.15">
      <c r="A6" s="86" t="s">
        <v>48</v>
      </c>
      <c r="B6" s="87"/>
      <c r="C6" s="88"/>
      <c r="D6" s="18">
        <v>191</v>
      </c>
      <c r="E6" s="18">
        <v>67</v>
      </c>
      <c r="F6" s="18">
        <v>52</v>
      </c>
      <c r="G6" s="18">
        <v>189</v>
      </c>
      <c r="H6" s="18">
        <v>63</v>
      </c>
      <c r="I6" s="18">
        <v>37</v>
      </c>
      <c r="J6" s="18">
        <v>186</v>
      </c>
      <c r="K6" s="18">
        <v>46</v>
      </c>
      <c r="L6" s="18">
        <v>33</v>
      </c>
      <c r="M6" s="18">
        <v>190</v>
      </c>
      <c r="N6" s="18">
        <v>31</v>
      </c>
      <c r="O6" s="18">
        <v>27</v>
      </c>
      <c r="P6" s="18">
        <v>190</v>
      </c>
      <c r="Q6" s="18">
        <v>31</v>
      </c>
      <c r="R6" s="18">
        <v>17</v>
      </c>
    </row>
    <row r="7" spans="1:18" ht="19.5" customHeight="1" x14ac:dyDescent="0.15">
      <c r="A7" s="97" t="s">
        <v>127</v>
      </c>
      <c r="B7" s="86" t="s">
        <v>60</v>
      </c>
      <c r="C7" s="88"/>
      <c r="D7" s="18">
        <v>65</v>
      </c>
      <c r="E7" s="18">
        <v>22</v>
      </c>
      <c r="F7" s="18">
        <v>4</v>
      </c>
      <c r="G7" s="18">
        <v>64</v>
      </c>
      <c r="H7" s="18">
        <v>22</v>
      </c>
      <c r="I7" s="18">
        <v>7</v>
      </c>
      <c r="J7" s="18">
        <v>59</v>
      </c>
      <c r="K7" s="18">
        <v>18</v>
      </c>
      <c r="L7" s="18">
        <v>10</v>
      </c>
      <c r="M7" s="18">
        <v>58</v>
      </c>
      <c r="N7" s="18">
        <v>4</v>
      </c>
      <c r="O7" s="18" t="s">
        <v>121</v>
      </c>
      <c r="P7" s="18">
        <v>56</v>
      </c>
      <c r="Q7" s="18">
        <v>6</v>
      </c>
      <c r="R7" s="18">
        <v>3</v>
      </c>
    </row>
    <row r="8" spans="1:18" ht="19.5" customHeight="1" x14ac:dyDescent="0.15">
      <c r="A8" s="97"/>
      <c r="B8" s="86" t="s">
        <v>42</v>
      </c>
      <c r="C8" s="88"/>
      <c r="D8" s="18">
        <v>1</v>
      </c>
      <c r="E8" s="18" t="s">
        <v>121</v>
      </c>
      <c r="F8" s="18" t="s">
        <v>121</v>
      </c>
      <c r="G8" s="18">
        <v>1</v>
      </c>
      <c r="H8" s="18" t="s">
        <v>121</v>
      </c>
      <c r="I8" s="18" t="s">
        <v>121</v>
      </c>
      <c r="J8" s="18">
        <v>1</v>
      </c>
      <c r="K8" s="18" t="s">
        <v>121</v>
      </c>
      <c r="L8" s="18" t="s">
        <v>121</v>
      </c>
      <c r="M8" s="18">
        <v>1</v>
      </c>
      <c r="N8" s="18" t="s">
        <v>121</v>
      </c>
      <c r="O8" s="18" t="s">
        <v>121</v>
      </c>
      <c r="P8" s="18">
        <v>1</v>
      </c>
      <c r="Q8" s="18" t="s">
        <v>121</v>
      </c>
      <c r="R8" s="18" t="s">
        <v>121</v>
      </c>
    </row>
    <row r="9" spans="1:18" ht="19.5" customHeight="1" x14ac:dyDescent="0.15">
      <c r="A9" s="97"/>
      <c r="B9" s="86" t="s">
        <v>61</v>
      </c>
      <c r="C9" s="88"/>
      <c r="D9" s="18">
        <v>90</v>
      </c>
      <c r="E9" s="18">
        <v>31</v>
      </c>
      <c r="F9" s="18">
        <v>14</v>
      </c>
      <c r="G9" s="18">
        <v>91</v>
      </c>
      <c r="H9" s="18">
        <v>31</v>
      </c>
      <c r="I9" s="18">
        <v>14</v>
      </c>
      <c r="J9" s="18">
        <v>86</v>
      </c>
      <c r="K9" s="18">
        <v>13</v>
      </c>
      <c r="L9" s="18">
        <v>12</v>
      </c>
      <c r="M9" s="18">
        <v>85</v>
      </c>
      <c r="N9" s="18">
        <v>15</v>
      </c>
      <c r="O9" s="18">
        <v>13</v>
      </c>
      <c r="P9" s="18">
        <v>82</v>
      </c>
      <c r="Q9" s="18">
        <v>13</v>
      </c>
      <c r="R9" s="18">
        <v>8</v>
      </c>
    </row>
    <row r="10" spans="1:18" ht="19.5" customHeight="1" x14ac:dyDescent="0.15">
      <c r="A10" s="97"/>
      <c r="B10" s="86" t="s">
        <v>2</v>
      </c>
      <c r="C10" s="88"/>
      <c r="D10" s="18">
        <v>1</v>
      </c>
      <c r="E10" s="18" t="s">
        <v>121</v>
      </c>
      <c r="F10" s="18" t="s">
        <v>121</v>
      </c>
      <c r="G10" s="18">
        <v>1</v>
      </c>
      <c r="H10" s="18" t="s">
        <v>121</v>
      </c>
      <c r="I10" s="18" t="s">
        <v>121</v>
      </c>
      <c r="J10" s="18">
        <v>1</v>
      </c>
      <c r="K10" s="18">
        <v>1</v>
      </c>
      <c r="L10" s="18" t="s">
        <v>121</v>
      </c>
      <c r="M10" s="18">
        <v>1</v>
      </c>
      <c r="N10" s="18" t="s">
        <v>121</v>
      </c>
      <c r="O10" s="18" t="s">
        <v>121</v>
      </c>
      <c r="P10" s="18">
        <v>1</v>
      </c>
      <c r="Q10" s="18" t="s">
        <v>121</v>
      </c>
      <c r="R10" s="18" t="s">
        <v>121</v>
      </c>
    </row>
    <row r="11" spans="1:18" ht="19.5" customHeight="1" x14ac:dyDescent="0.15">
      <c r="A11" s="97"/>
      <c r="B11" s="86" t="s">
        <v>63</v>
      </c>
      <c r="C11" s="88"/>
      <c r="D11" s="18">
        <v>26</v>
      </c>
      <c r="E11" s="18">
        <v>3</v>
      </c>
      <c r="F11" s="18">
        <v>3</v>
      </c>
      <c r="G11" s="18">
        <v>27</v>
      </c>
      <c r="H11" s="18">
        <v>3</v>
      </c>
      <c r="I11" s="18">
        <v>3</v>
      </c>
      <c r="J11" s="18">
        <v>28</v>
      </c>
      <c r="K11" s="18">
        <v>4</v>
      </c>
      <c r="L11" s="18">
        <v>4</v>
      </c>
      <c r="M11" s="18">
        <v>26</v>
      </c>
      <c r="N11" s="18" t="s">
        <v>121</v>
      </c>
      <c r="O11" s="18" t="s">
        <v>121</v>
      </c>
      <c r="P11" s="18">
        <v>22</v>
      </c>
      <c r="Q11" s="18" t="s">
        <v>121</v>
      </c>
      <c r="R11" s="18" t="s">
        <v>121</v>
      </c>
    </row>
    <row r="12" spans="1:18" ht="19.5" customHeight="1" x14ac:dyDescent="0.15">
      <c r="A12" s="97"/>
      <c r="B12" s="92" t="s">
        <v>64</v>
      </c>
      <c r="C12" s="32" t="s">
        <v>24</v>
      </c>
      <c r="D12" s="18" t="s">
        <v>121</v>
      </c>
      <c r="E12" s="18" t="s">
        <v>121</v>
      </c>
      <c r="F12" s="18" t="s">
        <v>121</v>
      </c>
      <c r="G12" s="18" t="s">
        <v>121</v>
      </c>
      <c r="H12" s="18" t="s">
        <v>121</v>
      </c>
      <c r="I12" s="18" t="s">
        <v>121</v>
      </c>
      <c r="J12" s="18" t="s">
        <v>121</v>
      </c>
      <c r="K12" s="18" t="s">
        <v>121</v>
      </c>
      <c r="L12" s="18" t="s">
        <v>121</v>
      </c>
      <c r="M12" s="18" t="s">
        <v>121</v>
      </c>
      <c r="N12" s="18" t="s">
        <v>121</v>
      </c>
      <c r="O12" s="18" t="s">
        <v>121</v>
      </c>
      <c r="P12" s="18" t="s">
        <v>121</v>
      </c>
      <c r="Q12" s="18" t="s">
        <v>121</v>
      </c>
      <c r="R12" s="18" t="s">
        <v>121</v>
      </c>
    </row>
    <row r="13" spans="1:18" ht="19.5" customHeight="1" x14ac:dyDescent="0.15">
      <c r="A13" s="97"/>
      <c r="B13" s="93"/>
      <c r="C13" s="32" t="s">
        <v>65</v>
      </c>
      <c r="D13" s="18">
        <v>3</v>
      </c>
      <c r="E13" s="18" t="s">
        <v>121</v>
      </c>
      <c r="F13" s="18" t="s">
        <v>121</v>
      </c>
      <c r="G13" s="18">
        <v>3</v>
      </c>
      <c r="H13" s="18" t="s">
        <v>121</v>
      </c>
      <c r="I13" s="18" t="s">
        <v>121</v>
      </c>
      <c r="J13" s="18">
        <v>3</v>
      </c>
      <c r="K13" s="18" t="s">
        <v>121</v>
      </c>
      <c r="L13" s="18" t="s">
        <v>121</v>
      </c>
      <c r="M13" s="18">
        <v>4</v>
      </c>
      <c r="N13" s="18" t="s">
        <v>121</v>
      </c>
      <c r="O13" s="18" t="s">
        <v>121</v>
      </c>
      <c r="P13" s="18">
        <v>3</v>
      </c>
      <c r="Q13" s="18" t="s">
        <v>121</v>
      </c>
      <c r="R13" s="18" t="s">
        <v>121</v>
      </c>
    </row>
    <row r="14" spans="1:18" ht="19.5" customHeight="1" x14ac:dyDescent="0.15">
      <c r="A14" s="97"/>
      <c r="B14" s="92" t="s">
        <v>48</v>
      </c>
      <c r="C14" s="32" t="s">
        <v>24</v>
      </c>
      <c r="D14" s="18">
        <v>14</v>
      </c>
      <c r="E14" s="18">
        <v>5</v>
      </c>
      <c r="F14" s="18" t="s">
        <v>121</v>
      </c>
      <c r="G14" s="18">
        <v>13</v>
      </c>
      <c r="H14" s="18">
        <v>4</v>
      </c>
      <c r="I14" s="18" t="s">
        <v>121</v>
      </c>
      <c r="J14" s="18">
        <v>11</v>
      </c>
      <c r="K14" s="18">
        <v>1</v>
      </c>
      <c r="L14" s="18" t="s">
        <v>121</v>
      </c>
      <c r="M14" s="18">
        <v>11</v>
      </c>
      <c r="N14" s="18">
        <v>1</v>
      </c>
      <c r="O14" s="18" t="s">
        <v>121</v>
      </c>
      <c r="P14" s="18">
        <v>11</v>
      </c>
      <c r="Q14" s="18">
        <v>1</v>
      </c>
      <c r="R14" s="18" t="s">
        <v>121</v>
      </c>
    </row>
    <row r="15" spans="1:18" ht="19.5" customHeight="1" x14ac:dyDescent="0.15">
      <c r="A15" s="98"/>
      <c r="B15" s="93"/>
      <c r="C15" s="32" t="s">
        <v>65</v>
      </c>
      <c r="D15" s="18">
        <v>14</v>
      </c>
      <c r="E15" s="18">
        <v>5</v>
      </c>
      <c r="F15" s="18" t="s">
        <v>121</v>
      </c>
      <c r="G15" s="18">
        <v>13</v>
      </c>
      <c r="H15" s="18">
        <v>4</v>
      </c>
      <c r="I15" s="18" t="s">
        <v>121</v>
      </c>
      <c r="J15" s="18">
        <v>11</v>
      </c>
      <c r="K15" s="18">
        <v>1</v>
      </c>
      <c r="L15" s="18" t="s">
        <v>121</v>
      </c>
      <c r="M15" s="18">
        <v>11</v>
      </c>
      <c r="N15" s="18">
        <v>1</v>
      </c>
      <c r="O15" s="18" t="s">
        <v>121</v>
      </c>
      <c r="P15" s="18">
        <v>11</v>
      </c>
      <c r="Q15" s="18">
        <v>1</v>
      </c>
      <c r="R15" s="18" t="s">
        <v>121</v>
      </c>
    </row>
    <row r="16" spans="1:18" ht="19.5" customHeight="1" x14ac:dyDescent="0.15">
      <c r="A16" s="95" t="s">
        <v>77</v>
      </c>
      <c r="B16" s="92" t="s">
        <v>66</v>
      </c>
      <c r="C16" s="32" t="s">
        <v>70</v>
      </c>
      <c r="D16" s="18">
        <v>272</v>
      </c>
      <c r="E16" s="18">
        <v>130</v>
      </c>
      <c r="F16" s="18">
        <v>15</v>
      </c>
      <c r="G16" s="18">
        <v>276</v>
      </c>
      <c r="H16" s="18">
        <v>68</v>
      </c>
      <c r="I16" s="18">
        <v>19</v>
      </c>
      <c r="J16" s="18">
        <v>275</v>
      </c>
      <c r="K16" s="18">
        <v>51</v>
      </c>
      <c r="L16" s="18">
        <v>10</v>
      </c>
      <c r="M16" s="18">
        <v>275</v>
      </c>
      <c r="N16" s="18">
        <v>42</v>
      </c>
      <c r="O16" s="18">
        <v>10</v>
      </c>
      <c r="P16" s="18">
        <v>280</v>
      </c>
      <c r="Q16" s="18">
        <v>31</v>
      </c>
      <c r="R16" s="18">
        <v>5</v>
      </c>
    </row>
    <row r="17" spans="1:18" ht="19.5" customHeight="1" x14ac:dyDescent="0.15">
      <c r="A17" s="99"/>
      <c r="B17" s="93"/>
      <c r="C17" s="32" t="s">
        <v>75</v>
      </c>
      <c r="D17" s="18">
        <v>761</v>
      </c>
      <c r="E17" s="18">
        <v>102</v>
      </c>
      <c r="F17" s="18">
        <v>20</v>
      </c>
      <c r="G17" s="18">
        <v>762</v>
      </c>
      <c r="H17" s="18">
        <v>55</v>
      </c>
      <c r="I17" s="18">
        <v>15</v>
      </c>
      <c r="J17" s="18">
        <v>760</v>
      </c>
      <c r="K17" s="18">
        <v>27</v>
      </c>
      <c r="L17" s="18">
        <v>5</v>
      </c>
      <c r="M17" s="18">
        <v>763</v>
      </c>
      <c r="N17" s="18">
        <v>20</v>
      </c>
      <c r="O17" s="18">
        <v>4</v>
      </c>
      <c r="P17" s="18">
        <v>755</v>
      </c>
      <c r="Q17" s="18">
        <v>29</v>
      </c>
      <c r="R17" s="18">
        <v>11</v>
      </c>
    </row>
    <row r="18" spans="1:18" ht="19.5" customHeight="1" x14ac:dyDescent="0.15">
      <c r="A18" s="99"/>
      <c r="B18" s="94" t="s">
        <v>68</v>
      </c>
      <c r="C18" s="32" t="s">
        <v>70</v>
      </c>
      <c r="D18" s="18">
        <v>252</v>
      </c>
      <c r="E18" s="18">
        <v>124</v>
      </c>
      <c r="F18" s="18">
        <v>12</v>
      </c>
      <c r="G18" s="18">
        <v>259</v>
      </c>
      <c r="H18" s="18">
        <v>65</v>
      </c>
      <c r="I18" s="18">
        <v>17</v>
      </c>
      <c r="J18" s="18">
        <v>259</v>
      </c>
      <c r="K18" s="18">
        <v>50</v>
      </c>
      <c r="L18" s="18">
        <v>10</v>
      </c>
      <c r="M18" s="18">
        <v>258</v>
      </c>
      <c r="N18" s="18">
        <v>37</v>
      </c>
      <c r="O18" s="18">
        <v>7</v>
      </c>
      <c r="P18" s="18">
        <v>262</v>
      </c>
      <c r="Q18" s="18">
        <v>31</v>
      </c>
      <c r="R18" s="18">
        <v>5</v>
      </c>
    </row>
    <row r="19" spans="1:18" ht="19.5" customHeight="1" x14ac:dyDescent="0.15">
      <c r="A19" s="99"/>
      <c r="B19" s="93"/>
      <c r="C19" s="32" t="s">
        <v>75</v>
      </c>
      <c r="D19" s="18">
        <v>232</v>
      </c>
      <c r="E19" s="18">
        <v>70</v>
      </c>
      <c r="F19" s="18">
        <v>11</v>
      </c>
      <c r="G19" s="18">
        <v>234</v>
      </c>
      <c r="H19" s="18">
        <v>40</v>
      </c>
      <c r="I19" s="18">
        <v>10</v>
      </c>
      <c r="J19" s="18">
        <v>232</v>
      </c>
      <c r="K19" s="18">
        <v>19</v>
      </c>
      <c r="L19" s="18">
        <v>4</v>
      </c>
      <c r="M19" s="18">
        <v>227</v>
      </c>
      <c r="N19" s="18">
        <v>10</v>
      </c>
      <c r="O19" s="18">
        <v>3</v>
      </c>
      <c r="P19" s="18">
        <v>227</v>
      </c>
      <c r="Q19" s="18">
        <v>19</v>
      </c>
      <c r="R19" s="18">
        <v>5</v>
      </c>
    </row>
    <row r="20" spans="1:18" ht="19.5" customHeight="1" x14ac:dyDescent="0.15">
      <c r="A20" s="99"/>
      <c r="B20" s="89" t="s">
        <v>24</v>
      </c>
      <c r="C20" s="90"/>
      <c r="D20" s="18">
        <v>2</v>
      </c>
      <c r="E20" s="18" t="s">
        <v>121</v>
      </c>
      <c r="F20" s="18" t="s">
        <v>121</v>
      </c>
      <c r="G20" s="18">
        <v>2</v>
      </c>
      <c r="H20" s="18" t="s">
        <v>121</v>
      </c>
      <c r="I20" s="18" t="s">
        <v>121</v>
      </c>
      <c r="J20" s="18">
        <v>2</v>
      </c>
      <c r="K20" s="18" t="s">
        <v>121</v>
      </c>
      <c r="L20" s="18" t="s">
        <v>121</v>
      </c>
      <c r="M20" s="18">
        <v>3</v>
      </c>
      <c r="N20" s="18" t="s">
        <v>121</v>
      </c>
      <c r="O20" s="18" t="s">
        <v>121</v>
      </c>
      <c r="P20" s="18">
        <v>3</v>
      </c>
      <c r="Q20" s="18" t="s">
        <v>121</v>
      </c>
      <c r="R20" s="18" t="s">
        <v>121</v>
      </c>
    </row>
    <row r="21" spans="1:18" ht="19.5" customHeight="1" x14ac:dyDescent="0.15">
      <c r="A21" s="99"/>
      <c r="B21" s="89" t="s">
        <v>65</v>
      </c>
      <c r="C21" s="90"/>
      <c r="D21" s="18">
        <v>3</v>
      </c>
      <c r="E21" s="18" t="s">
        <v>121</v>
      </c>
      <c r="F21" s="18" t="s">
        <v>121</v>
      </c>
      <c r="G21" s="18">
        <v>4</v>
      </c>
      <c r="H21" s="18" t="s">
        <v>121</v>
      </c>
      <c r="I21" s="18" t="s">
        <v>121</v>
      </c>
      <c r="J21" s="18">
        <v>5</v>
      </c>
      <c r="K21" s="18" t="s">
        <v>121</v>
      </c>
      <c r="L21" s="18" t="s">
        <v>121</v>
      </c>
      <c r="M21" s="18">
        <v>5</v>
      </c>
      <c r="N21" s="18" t="s">
        <v>121</v>
      </c>
      <c r="O21" s="18" t="s">
        <v>121</v>
      </c>
      <c r="P21" s="18">
        <v>4</v>
      </c>
      <c r="Q21" s="18" t="s">
        <v>121</v>
      </c>
      <c r="R21" s="18" t="s">
        <v>121</v>
      </c>
    </row>
    <row r="22" spans="1:18" ht="19.5" customHeight="1" x14ac:dyDescent="0.15">
      <c r="A22" s="96"/>
      <c r="B22" s="86" t="s">
        <v>76</v>
      </c>
      <c r="C22" s="88"/>
      <c r="D22" s="18">
        <v>37</v>
      </c>
      <c r="E22" s="18">
        <v>7</v>
      </c>
      <c r="F22" s="18">
        <v>3</v>
      </c>
      <c r="G22" s="18">
        <v>40</v>
      </c>
      <c r="H22" s="18">
        <v>8</v>
      </c>
      <c r="I22" s="18">
        <v>1</v>
      </c>
      <c r="J22" s="18">
        <v>40</v>
      </c>
      <c r="K22" s="18">
        <v>7</v>
      </c>
      <c r="L22" s="18">
        <v>2</v>
      </c>
      <c r="M22" s="18">
        <v>40</v>
      </c>
      <c r="N22" s="18">
        <v>6</v>
      </c>
      <c r="O22" s="18">
        <v>2</v>
      </c>
      <c r="P22" s="18">
        <v>40</v>
      </c>
      <c r="Q22" s="18">
        <v>2</v>
      </c>
      <c r="R22" s="18" t="s">
        <v>121</v>
      </c>
    </row>
    <row r="23" spans="1:18" ht="19.5" customHeight="1" x14ac:dyDescent="0.15">
      <c r="A23" s="95" t="s">
        <v>78</v>
      </c>
      <c r="B23" s="89" t="s">
        <v>24</v>
      </c>
      <c r="C23" s="90"/>
      <c r="D23" s="18">
        <v>2</v>
      </c>
      <c r="E23" s="18" t="s">
        <v>121</v>
      </c>
      <c r="F23" s="18" t="s">
        <v>121</v>
      </c>
      <c r="G23" s="18">
        <v>2</v>
      </c>
      <c r="H23" s="18" t="s">
        <v>121</v>
      </c>
      <c r="I23" s="18" t="s">
        <v>121</v>
      </c>
      <c r="J23" s="18">
        <v>2</v>
      </c>
      <c r="K23" s="18" t="s">
        <v>121</v>
      </c>
      <c r="L23" s="18" t="s">
        <v>121</v>
      </c>
      <c r="M23" s="18">
        <v>2</v>
      </c>
      <c r="N23" s="18" t="s">
        <v>121</v>
      </c>
      <c r="O23" s="18" t="s">
        <v>121</v>
      </c>
      <c r="P23" s="18">
        <v>2</v>
      </c>
      <c r="Q23" s="18" t="s">
        <v>121</v>
      </c>
      <c r="R23" s="18" t="s">
        <v>121</v>
      </c>
    </row>
    <row r="24" spans="1:18" ht="19.5" customHeight="1" x14ac:dyDescent="0.15">
      <c r="A24" s="96"/>
      <c r="B24" s="89" t="s">
        <v>65</v>
      </c>
      <c r="C24" s="90"/>
      <c r="D24" s="18">
        <v>1</v>
      </c>
      <c r="E24" s="18" t="s">
        <v>121</v>
      </c>
      <c r="F24" s="18" t="s">
        <v>121</v>
      </c>
      <c r="G24" s="18">
        <v>1</v>
      </c>
      <c r="H24" s="18" t="s">
        <v>121</v>
      </c>
      <c r="I24" s="18" t="s">
        <v>121</v>
      </c>
      <c r="J24" s="18">
        <v>1</v>
      </c>
      <c r="K24" s="18" t="s">
        <v>121</v>
      </c>
      <c r="L24" s="18" t="s">
        <v>121</v>
      </c>
      <c r="M24" s="18">
        <v>1</v>
      </c>
      <c r="N24" s="18" t="s">
        <v>121</v>
      </c>
      <c r="O24" s="18" t="s">
        <v>121</v>
      </c>
      <c r="P24" s="18">
        <v>1</v>
      </c>
      <c r="Q24" s="18" t="s">
        <v>121</v>
      </c>
      <c r="R24" s="18" t="s">
        <v>121</v>
      </c>
    </row>
    <row r="25" spans="1:18" ht="19.5" customHeight="1" x14ac:dyDescent="0.15">
      <c r="A25" s="95" t="s">
        <v>80</v>
      </c>
      <c r="B25" s="89" t="s">
        <v>24</v>
      </c>
      <c r="C25" s="90"/>
      <c r="D25" s="18">
        <v>7</v>
      </c>
      <c r="E25" s="18" t="s">
        <v>121</v>
      </c>
      <c r="F25" s="18" t="s">
        <v>121</v>
      </c>
      <c r="G25" s="18">
        <v>7</v>
      </c>
      <c r="H25" s="18" t="s">
        <v>121</v>
      </c>
      <c r="I25" s="18" t="s">
        <v>121</v>
      </c>
      <c r="J25" s="18">
        <v>7</v>
      </c>
      <c r="K25" s="18" t="s">
        <v>121</v>
      </c>
      <c r="L25" s="18" t="s">
        <v>121</v>
      </c>
      <c r="M25" s="18">
        <v>7</v>
      </c>
      <c r="N25" s="18" t="s">
        <v>121</v>
      </c>
      <c r="O25" s="18" t="s">
        <v>121</v>
      </c>
      <c r="P25" s="18">
        <v>7</v>
      </c>
      <c r="Q25" s="18" t="s">
        <v>121</v>
      </c>
      <c r="R25" s="18" t="s">
        <v>121</v>
      </c>
    </row>
    <row r="26" spans="1:18" ht="19.5" customHeight="1" x14ac:dyDescent="0.15">
      <c r="A26" s="96"/>
      <c r="B26" s="89" t="s">
        <v>65</v>
      </c>
      <c r="C26" s="90"/>
      <c r="D26" s="18">
        <v>5</v>
      </c>
      <c r="E26" s="18" t="s">
        <v>121</v>
      </c>
      <c r="F26" s="18" t="s">
        <v>121</v>
      </c>
      <c r="G26" s="18">
        <v>6</v>
      </c>
      <c r="H26" s="18" t="s">
        <v>121</v>
      </c>
      <c r="I26" s="18" t="s">
        <v>121</v>
      </c>
      <c r="J26" s="18">
        <v>6</v>
      </c>
      <c r="K26" s="18" t="s">
        <v>121</v>
      </c>
      <c r="L26" s="18" t="s">
        <v>121</v>
      </c>
      <c r="M26" s="18">
        <v>6</v>
      </c>
      <c r="N26" s="18" t="s">
        <v>121</v>
      </c>
      <c r="O26" s="18" t="s">
        <v>121</v>
      </c>
      <c r="P26" s="18">
        <v>6</v>
      </c>
      <c r="Q26" s="18" t="s">
        <v>121</v>
      </c>
      <c r="R26" s="18" t="s">
        <v>121</v>
      </c>
    </row>
    <row r="27" spans="1:18" ht="19.5" customHeight="1" x14ac:dyDescent="0.15">
      <c r="A27" s="86" t="s">
        <v>120</v>
      </c>
      <c r="B27" s="87"/>
      <c r="C27" s="88"/>
      <c r="D27" s="18">
        <v>2</v>
      </c>
      <c r="E27" s="18" t="s">
        <v>121</v>
      </c>
      <c r="F27" s="18" t="s">
        <v>121</v>
      </c>
      <c r="G27" s="18">
        <v>2</v>
      </c>
      <c r="H27" s="18" t="s">
        <v>121</v>
      </c>
      <c r="I27" s="18" t="s">
        <v>121</v>
      </c>
      <c r="J27" s="18">
        <v>2</v>
      </c>
      <c r="K27" s="18" t="s">
        <v>121</v>
      </c>
      <c r="L27" s="18" t="s">
        <v>121</v>
      </c>
      <c r="M27" s="18" t="s">
        <v>121</v>
      </c>
      <c r="N27" s="18" t="s">
        <v>121</v>
      </c>
      <c r="O27" s="18" t="s">
        <v>121</v>
      </c>
      <c r="P27" s="18" t="s">
        <v>121</v>
      </c>
      <c r="Q27" s="18" t="s">
        <v>121</v>
      </c>
      <c r="R27" s="18" t="s">
        <v>121</v>
      </c>
    </row>
    <row r="28" spans="1:18" ht="19.5" customHeight="1" x14ac:dyDescent="0.15">
      <c r="A28" s="11" t="s">
        <v>53</v>
      </c>
      <c r="P28" s="34"/>
      <c r="Q28" s="34"/>
      <c r="R28" s="34"/>
    </row>
  </sheetData>
  <mergeCells count="29">
    <mergeCell ref="B24:C24"/>
    <mergeCell ref="B25:C25"/>
    <mergeCell ref="B26:C26"/>
    <mergeCell ref="A27:C27"/>
    <mergeCell ref="A4:C5"/>
    <mergeCell ref="B12:B13"/>
    <mergeCell ref="B14:B15"/>
    <mergeCell ref="B16:B17"/>
    <mergeCell ref="B18:B19"/>
    <mergeCell ref="A23:A24"/>
    <mergeCell ref="A25:A26"/>
    <mergeCell ref="A7:A15"/>
    <mergeCell ref="A16:A22"/>
    <mergeCell ref="B11:C11"/>
    <mergeCell ref="B20:C20"/>
    <mergeCell ref="B21:C21"/>
    <mergeCell ref="B22:C22"/>
    <mergeCell ref="B23:C23"/>
    <mergeCell ref="A6:C6"/>
    <mergeCell ref="B7:C7"/>
    <mergeCell ref="B8:C8"/>
    <mergeCell ref="B9:C9"/>
    <mergeCell ref="B10:C10"/>
    <mergeCell ref="A1:R1"/>
    <mergeCell ref="D4:F4"/>
    <mergeCell ref="G4:I4"/>
    <mergeCell ref="J4:L4"/>
    <mergeCell ref="M4:O4"/>
    <mergeCell ref="P4:R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9"/>
  <sheetViews>
    <sheetView view="pageBreakPreview" zoomScaleSheetLayoutView="100" workbookViewId="0">
      <selection activeCell="C17" sqref="C17:Q17"/>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18" ht="19.5" customHeight="1" x14ac:dyDescent="0.15">
      <c r="A1" s="46" t="s">
        <v>175</v>
      </c>
      <c r="B1" s="46"/>
      <c r="C1" s="46"/>
      <c r="D1" s="46"/>
      <c r="E1" s="46"/>
      <c r="F1" s="46"/>
      <c r="G1" s="46"/>
      <c r="H1" s="46"/>
      <c r="I1" s="46"/>
      <c r="J1" s="46"/>
      <c r="K1" s="46"/>
      <c r="L1" s="46"/>
      <c r="M1" s="46"/>
      <c r="N1" s="46"/>
      <c r="O1" s="46"/>
      <c r="P1" s="46"/>
      <c r="Q1" s="46"/>
    </row>
    <row r="3" spans="1:18" ht="19.5" customHeight="1" x14ac:dyDescent="0.15">
      <c r="Q3" s="10" t="s">
        <v>23</v>
      </c>
    </row>
    <row r="4" spans="1:18" ht="19.5" customHeight="1" x14ac:dyDescent="0.15">
      <c r="A4" s="66" t="s">
        <v>0</v>
      </c>
      <c r="B4" s="68"/>
      <c r="C4" s="100" t="s">
        <v>141</v>
      </c>
      <c r="D4" s="101"/>
      <c r="E4" s="102"/>
      <c r="F4" s="100" t="s">
        <v>130</v>
      </c>
      <c r="G4" s="101"/>
      <c r="H4" s="102"/>
      <c r="I4" s="100" t="s">
        <v>31</v>
      </c>
      <c r="J4" s="101"/>
      <c r="K4" s="102"/>
      <c r="L4" s="100" t="s">
        <v>67</v>
      </c>
      <c r="M4" s="101"/>
      <c r="N4" s="102"/>
      <c r="O4" s="100" t="s">
        <v>180</v>
      </c>
      <c r="P4" s="101"/>
      <c r="Q4" s="102"/>
    </row>
    <row r="5" spans="1:18" ht="112.5" customHeight="1" x14ac:dyDescent="0.15">
      <c r="A5" s="66"/>
      <c r="B5" s="68"/>
      <c r="C5" s="33" t="s">
        <v>152</v>
      </c>
      <c r="D5" s="33" t="s">
        <v>153</v>
      </c>
      <c r="E5" s="33" t="s">
        <v>154</v>
      </c>
      <c r="F5" s="33" t="s">
        <v>152</v>
      </c>
      <c r="G5" s="33" t="s">
        <v>153</v>
      </c>
      <c r="H5" s="33" t="s">
        <v>154</v>
      </c>
      <c r="I5" s="33" t="s">
        <v>152</v>
      </c>
      <c r="J5" s="33" t="s">
        <v>153</v>
      </c>
      <c r="K5" s="33" t="s">
        <v>154</v>
      </c>
      <c r="L5" s="33" t="s">
        <v>128</v>
      </c>
      <c r="M5" s="33" t="s">
        <v>129</v>
      </c>
      <c r="N5" s="33" t="s">
        <v>124</v>
      </c>
      <c r="O5" s="33" t="s">
        <v>128</v>
      </c>
      <c r="P5" s="33" t="s">
        <v>129</v>
      </c>
      <c r="Q5" s="33" t="s">
        <v>124</v>
      </c>
    </row>
    <row r="6" spans="1:18" ht="19.5" customHeight="1" x14ac:dyDescent="0.15">
      <c r="A6" s="78" t="s">
        <v>27</v>
      </c>
      <c r="B6" s="79"/>
      <c r="C6" s="9">
        <f t="shared" ref="C6:Q6" si="0">IF(SUM(C7:C17)=0,"－",SUM(C7:C17))</f>
        <v>182</v>
      </c>
      <c r="D6" s="9">
        <f t="shared" si="0"/>
        <v>69</v>
      </c>
      <c r="E6" s="9">
        <f t="shared" si="0"/>
        <v>18</v>
      </c>
      <c r="F6" s="9">
        <f t="shared" si="0"/>
        <v>183</v>
      </c>
      <c r="G6" s="9">
        <f t="shared" si="0"/>
        <v>69</v>
      </c>
      <c r="H6" s="9">
        <f t="shared" si="0"/>
        <v>14</v>
      </c>
      <c r="I6" s="9">
        <f t="shared" si="0"/>
        <v>175</v>
      </c>
      <c r="J6" s="9">
        <f t="shared" si="0"/>
        <v>66</v>
      </c>
      <c r="K6" s="9">
        <f t="shared" si="0"/>
        <v>15</v>
      </c>
      <c r="L6" s="9">
        <f t="shared" si="0"/>
        <v>174</v>
      </c>
      <c r="M6" s="9">
        <f t="shared" si="0"/>
        <v>15</v>
      </c>
      <c r="N6" s="9">
        <f t="shared" si="0"/>
        <v>5</v>
      </c>
      <c r="O6" s="9">
        <f t="shared" si="0"/>
        <v>171</v>
      </c>
      <c r="P6" s="9">
        <f t="shared" si="0"/>
        <v>15</v>
      </c>
      <c r="Q6" s="9">
        <f t="shared" si="0"/>
        <v>4</v>
      </c>
    </row>
    <row r="7" spans="1:18" ht="19.5" customHeight="1" x14ac:dyDescent="0.15">
      <c r="A7" s="78" t="s">
        <v>65</v>
      </c>
      <c r="B7" s="79"/>
      <c r="C7" s="9">
        <v>2</v>
      </c>
      <c r="D7" s="9" t="s">
        <v>121</v>
      </c>
      <c r="E7" s="9" t="s">
        <v>121</v>
      </c>
      <c r="F7" s="9">
        <v>2</v>
      </c>
      <c r="G7" s="9" t="s">
        <v>121</v>
      </c>
      <c r="H7" s="9" t="s">
        <v>121</v>
      </c>
      <c r="I7" s="9">
        <v>1</v>
      </c>
      <c r="J7" s="9" t="s">
        <v>155</v>
      </c>
      <c r="K7" s="9" t="s">
        <v>155</v>
      </c>
      <c r="L7" s="9">
        <v>1</v>
      </c>
      <c r="M7" s="9" t="s">
        <v>121</v>
      </c>
      <c r="N7" s="9" t="s">
        <v>121</v>
      </c>
      <c r="O7" s="9">
        <v>1</v>
      </c>
      <c r="P7" s="9" t="s">
        <v>121</v>
      </c>
      <c r="Q7" s="9" t="s">
        <v>121</v>
      </c>
    </row>
    <row r="8" spans="1:18" ht="19.5" customHeight="1" x14ac:dyDescent="0.15">
      <c r="A8" s="78" t="s">
        <v>28</v>
      </c>
      <c r="B8" s="79"/>
      <c r="C8" s="9" t="s">
        <v>121</v>
      </c>
      <c r="D8" s="9" t="s">
        <v>121</v>
      </c>
      <c r="E8" s="9" t="s">
        <v>121</v>
      </c>
      <c r="F8" s="9" t="s">
        <v>121</v>
      </c>
      <c r="G8" s="9" t="s">
        <v>121</v>
      </c>
      <c r="H8" s="9" t="s">
        <v>121</v>
      </c>
      <c r="I8" s="9" t="s">
        <v>155</v>
      </c>
      <c r="J8" s="9" t="s">
        <v>155</v>
      </c>
      <c r="K8" s="9" t="s">
        <v>155</v>
      </c>
      <c r="L8" s="9" t="s">
        <v>121</v>
      </c>
      <c r="M8" s="9" t="s">
        <v>121</v>
      </c>
      <c r="N8" s="9" t="s">
        <v>121</v>
      </c>
      <c r="O8" s="9" t="s">
        <v>121</v>
      </c>
      <c r="P8" s="9" t="s">
        <v>121</v>
      </c>
      <c r="Q8" s="9" t="s">
        <v>121</v>
      </c>
    </row>
    <row r="9" spans="1:18" ht="19.5" customHeight="1" x14ac:dyDescent="0.15">
      <c r="A9" s="80" t="s">
        <v>66</v>
      </c>
      <c r="B9" s="27" t="s">
        <v>39</v>
      </c>
      <c r="C9" s="9">
        <v>120</v>
      </c>
      <c r="D9" s="9">
        <v>23</v>
      </c>
      <c r="E9" s="9">
        <v>4</v>
      </c>
      <c r="F9" s="9">
        <v>122</v>
      </c>
      <c r="G9" s="9">
        <v>24</v>
      </c>
      <c r="H9" s="9">
        <v>4</v>
      </c>
      <c r="I9" s="9">
        <v>118</v>
      </c>
      <c r="J9" s="9">
        <v>23</v>
      </c>
      <c r="K9" s="9">
        <v>8</v>
      </c>
      <c r="L9" s="9">
        <v>119</v>
      </c>
      <c r="M9" s="9">
        <v>6</v>
      </c>
      <c r="N9" s="9">
        <v>3</v>
      </c>
      <c r="O9" s="9">
        <v>117</v>
      </c>
      <c r="P9" s="9">
        <v>7</v>
      </c>
      <c r="Q9" s="9">
        <v>1</v>
      </c>
      <c r="R9" s="23"/>
    </row>
    <row r="10" spans="1:18" ht="19.5" customHeight="1" x14ac:dyDescent="0.15">
      <c r="A10" s="103"/>
      <c r="B10" s="27" t="s">
        <v>81</v>
      </c>
      <c r="C10" s="9">
        <v>36</v>
      </c>
      <c r="D10" s="9">
        <v>10</v>
      </c>
      <c r="E10" s="9">
        <v>5</v>
      </c>
      <c r="F10" s="9">
        <v>36</v>
      </c>
      <c r="G10" s="9">
        <v>6</v>
      </c>
      <c r="H10" s="9">
        <v>1</v>
      </c>
      <c r="I10" s="9">
        <v>34</v>
      </c>
      <c r="J10" s="9">
        <v>6</v>
      </c>
      <c r="K10" s="9">
        <v>2</v>
      </c>
      <c r="L10" s="9">
        <v>34</v>
      </c>
      <c r="M10" s="9">
        <v>9</v>
      </c>
      <c r="N10" s="9">
        <v>2</v>
      </c>
      <c r="O10" s="9">
        <v>34</v>
      </c>
      <c r="P10" s="9">
        <v>7</v>
      </c>
      <c r="Q10" s="9">
        <v>2</v>
      </c>
    </row>
    <row r="11" spans="1:18" ht="19.5" customHeight="1" x14ac:dyDescent="0.15">
      <c r="A11" s="81"/>
      <c r="B11" s="28" t="s">
        <v>82</v>
      </c>
      <c r="C11" s="9">
        <v>17</v>
      </c>
      <c r="D11" s="9">
        <v>1</v>
      </c>
      <c r="E11" s="9" t="s">
        <v>121</v>
      </c>
      <c r="F11" s="9">
        <v>16</v>
      </c>
      <c r="G11" s="9">
        <v>2</v>
      </c>
      <c r="H11" s="9" t="s">
        <v>121</v>
      </c>
      <c r="I11" s="9">
        <v>15</v>
      </c>
      <c r="J11" s="9" t="s">
        <v>155</v>
      </c>
      <c r="K11" s="9" t="s">
        <v>155</v>
      </c>
      <c r="L11" s="9">
        <v>14</v>
      </c>
      <c r="M11" s="9" t="s">
        <v>121</v>
      </c>
      <c r="N11" s="9" t="s">
        <v>121</v>
      </c>
      <c r="O11" s="9">
        <v>13</v>
      </c>
      <c r="P11" s="9">
        <v>1</v>
      </c>
      <c r="Q11" s="9">
        <v>1</v>
      </c>
    </row>
    <row r="12" spans="1:18" ht="19.5" customHeight="1" x14ac:dyDescent="0.15">
      <c r="A12" s="104" t="s">
        <v>62</v>
      </c>
      <c r="B12" s="28" t="s">
        <v>83</v>
      </c>
      <c r="C12" s="9">
        <v>2</v>
      </c>
      <c r="D12" s="9" t="s">
        <v>121</v>
      </c>
      <c r="E12" s="9" t="s">
        <v>121</v>
      </c>
      <c r="F12" s="9">
        <v>2</v>
      </c>
      <c r="G12" s="9" t="s">
        <v>121</v>
      </c>
      <c r="H12" s="9" t="s">
        <v>121</v>
      </c>
      <c r="I12" s="9">
        <v>2</v>
      </c>
      <c r="J12" s="9" t="s">
        <v>155</v>
      </c>
      <c r="K12" s="9" t="s">
        <v>155</v>
      </c>
      <c r="L12" s="9">
        <v>1</v>
      </c>
      <c r="M12" s="9" t="s">
        <v>121</v>
      </c>
      <c r="N12" s="9" t="s">
        <v>121</v>
      </c>
      <c r="O12" s="9">
        <v>1</v>
      </c>
      <c r="P12" s="9" t="s">
        <v>121</v>
      </c>
      <c r="Q12" s="9" t="s">
        <v>121</v>
      </c>
    </row>
    <row r="13" spans="1:18" ht="19.5" customHeight="1" x14ac:dyDescent="0.15">
      <c r="A13" s="103"/>
      <c r="B13" s="28" t="s">
        <v>84</v>
      </c>
      <c r="C13" s="9" t="s">
        <v>121</v>
      </c>
      <c r="D13" s="9" t="s">
        <v>121</v>
      </c>
      <c r="E13" s="9" t="s">
        <v>121</v>
      </c>
      <c r="F13" s="9" t="s">
        <v>121</v>
      </c>
      <c r="G13" s="9" t="s">
        <v>121</v>
      </c>
      <c r="H13" s="9" t="s">
        <v>121</v>
      </c>
      <c r="I13" s="9" t="s">
        <v>155</v>
      </c>
      <c r="J13" s="9" t="s">
        <v>155</v>
      </c>
      <c r="K13" s="9" t="s">
        <v>155</v>
      </c>
      <c r="L13" s="9" t="s">
        <v>121</v>
      </c>
      <c r="M13" s="9" t="s">
        <v>121</v>
      </c>
      <c r="N13" s="9" t="s">
        <v>121</v>
      </c>
      <c r="O13" s="9" t="s">
        <v>121</v>
      </c>
      <c r="P13" s="9" t="s">
        <v>121</v>
      </c>
      <c r="Q13" s="9" t="s">
        <v>121</v>
      </c>
    </row>
    <row r="14" spans="1:18" ht="19.5" customHeight="1" x14ac:dyDescent="0.15">
      <c r="A14" s="103"/>
      <c r="B14" s="28" t="s">
        <v>85</v>
      </c>
      <c r="C14" s="9">
        <v>1</v>
      </c>
      <c r="D14" s="9" t="s">
        <v>121</v>
      </c>
      <c r="E14" s="9" t="s">
        <v>121</v>
      </c>
      <c r="F14" s="9">
        <v>1</v>
      </c>
      <c r="G14" s="9" t="s">
        <v>121</v>
      </c>
      <c r="H14" s="9" t="s">
        <v>121</v>
      </c>
      <c r="I14" s="9">
        <v>1</v>
      </c>
      <c r="J14" s="9" t="s">
        <v>155</v>
      </c>
      <c r="K14" s="9" t="s">
        <v>155</v>
      </c>
      <c r="L14" s="9">
        <v>1</v>
      </c>
      <c r="M14" s="9" t="s">
        <v>121</v>
      </c>
      <c r="N14" s="9" t="s">
        <v>121</v>
      </c>
      <c r="O14" s="9">
        <v>1</v>
      </c>
      <c r="P14" s="9" t="s">
        <v>121</v>
      </c>
      <c r="Q14" s="9" t="s">
        <v>121</v>
      </c>
    </row>
    <row r="15" spans="1:18" ht="19.5" customHeight="1" x14ac:dyDescent="0.15">
      <c r="A15" s="103"/>
      <c r="B15" s="36" t="s">
        <v>86</v>
      </c>
      <c r="C15" s="9" t="s">
        <v>121</v>
      </c>
      <c r="D15" s="9" t="s">
        <v>121</v>
      </c>
      <c r="E15" s="9" t="s">
        <v>121</v>
      </c>
      <c r="F15" s="9" t="s">
        <v>121</v>
      </c>
      <c r="G15" s="9" t="s">
        <v>121</v>
      </c>
      <c r="H15" s="9" t="s">
        <v>121</v>
      </c>
      <c r="I15" s="9" t="s">
        <v>155</v>
      </c>
      <c r="J15" s="9" t="s">
        <v>155</v>
      </c>
      <c r="K15" s="9" t="s">
        <v>155</v>
      </c>
      <c r="L15" s="9" t="s">
        <v>121</v>
      </c>
      <c r="M15" s="9" t="s">
        <v>121</v>
      </c>
      <c r="N15" s="9" t="s">
        <v>121</v>
      </c>
      <c r="O15" s="9" t="s">
        <v>121</v>
      </c>
      <c r="P15" s="9" t="s">
        <v>121</v>
      </c>
      <c r="Q15" s="9" t="s">
        <v>121</v>
      </c>
    </row>
    <row r="16" spans="1:18" ht="19.5" customHeight="1" x14ac:dyDescent="0.15">
      <c r="A16" s="81"/>
      <c r="B16" s="27" t="s">
        <v>88</v>
      </c>
      <c r="C16" s="18" t="s">
        <v>125</v>
      </c>
      <c r="D16" s="18">
        <v>35</v>
      </c>
      <c r="E16" s="18">
        <v>9</v>
      </c>
      <c r="F16" s="18" t="s">
        <v>125</v>
      </c>
      <c r="G16" s="18">
        <v>37</v>
      </c>
      <c r="H16" s="18">
        <v>9</v>
      </c>
      <c r="I16" s="18" t="s">
        <v>125</v>
      </c>
      <c r="J16" s="18">
        <v>37</v>
      </c>
      <c r="K16" s="18">
        <v>5</v>
      </c>
      <c r="L16" s="18" t="s">
        <v>121</v>
      </c>
      <c r="M16" s="9" t="s">
        <v>121</v>
      </c>
      <c r="N16" s="9" t="s">
        <v>121</v>
      </c>
      <c r="O16" s="18" t="s">
        <v>125</v>
      </c>
      <c r="P16" s="9" t="s">
        <v>121</v>
      </c>
      <c r="Q16" s="9" t="s">
        <v>121</v>
      </c>
    </row>
    <row r="17" spans="1:17" ht="19.5" customHeight="1" x14ac:dyDescent="0.15">
      <c r="A17" s="78" t="s">
        <v>116</v>
      </c>
      <c r="B17" s="79"/>
      <c r="C17" s="9">
        <v>4</v>
      </c>
      <c r="D17" s="9" t="s">
        <v>121</v>
      </c>
      <c r="E17" s="9" t="s">
        <v>121</v>
      </c>
      <c r="F17" s="9">
        <v>4</v>
      </c>
      <c r="G17" s="9" t="s">
        <v>121</v>
      </c>
      <c r="H17" s="9" t="s">
        <v>121</v>
      </c>
      <c r="I17" s="9">
        <v>4</v>
      </c>
      <c r="J17" s="9" t="s">
        <v>155</v>
      </c>
      <c r="K17" s="9" t="s">
        <v>155</v>
      </c>
      <c r="L17" s="9">
        <v>4</v>
      </c>
      <c r="M17" s="9" t="s">
        <v>121</v>
      </c>
      <c r="N17" s="9" t="s">
        <v>121</v>
      </c>
      <c r="O17" s="9">
        <v>4</v>
      </c>
      <c r="P17" s="9" t="s">
        <v>121</v>
      </c>
      <c r="Q17" s="9" t="s">
        <v>121</v>
      </c>
    </row>
    <row r="18" spans="1:17" ht="19.5" customHeight="1" x14ac:dyDescent="0.15">
      <c r="A18" s="1" t="s">
        <v>53</v>
      </c>
    </row>
    <row r="19" spans="1:17" ht="19.5" customHeight="1" x14ac:dyDescent="0.15">
      <c r="A19" s="1" t="s">
        <v>72</v>
      </c>
    </row>
  </sheetData>
  <mergeCells count="13">
    <mergeCell ref="A6:B6"/>
    <mergeCell ref="A7:B7"/>
    <mergeCell ref="A8:B8"/>
    <mergeCell ref="A17:B17"/>
    <mergeCell ref="A4:B5"/>
    <mergeCell ref="A9:A11"/>
    <mergeCell ref="A12:A16"/>
    <mergeCell ref="A1:Q1"/>
    <mergeCell ref="C4:E4"/>
    <mergeCell ref="F4:H4"/>
    <mergeCell ref="I4:K4"/>
    <mergeCell ref="L4:N4"/>
    <mergeCell ref="O4:Q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7"/>
  <sheetViews>
    <sheetView view="pageBreakPreview" topLeftCell="A7" zoomScaleSheetLayoutView="100" workbookViewId="0">
      <selection activeCell="N19" sqref="N19"/>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21" ht="19.5" customHeight="1" x14ac:dyDescent="0.15">
      <c r="A1" s="46" t="s">
        <v>122</v>
      </c>
      <c r="B1" s="46"/>
      <c r="C1" s="46"/>
      <c r="D1" s="46"/>
      <c r="E1" s="46"/>
      <c r="F1" s="46"/>
      <c r="G1" s="46"/>
      <c r="H1" s="46"/>
      <c r="I1" s="46"/>
      <c r="J1" s="46"/>
      <c r="K1" s="46"/>
      <c r="L1" s="46"/>
      <c r="M1" s="46"/>
      <c r="N1" s="46"/>
      <c r="O1" s="46"/>
      <c r="P1" s="46"/>
      <c r="Q1" s="46"/>
    </row>
    <row r="3" spans="1:21" ht="19.5" customHeight="1" x14ac:dyDescent="0.15">
      <c r="Q3" s="10" t="s">
        <v>23</v>
      </c>
    </row>
    <row r="4" spans="1:21" ht="19.5" customHeight="1" x14ac:dyDescent="0.15">
      <c r="A4" s="66" t="s">
        <v>0</v>
      </c>
      <c r="B4" s="68"/>
      <c r="C4" s="100" t="s">
        <v>141</v>
      </c>
      <c r="D4" s="101"/>
      <c r="E4" s="102"/>
      <c r="F4" s="100" t="s">
        <v>130</v>
      </c>
      <c r="G4" s="101"/>
      <c r="H4" s="102"/>
      <c r="I4" s="100" t="s">
        <v>31</v>
      </c>
      <c r="J4" s="101"/>
      <c r="K4" s="102"/>
      <c r="L4" s="100" t="s">
        <v>67</v>
      </c>
      <c r="M4" s="101"/>
      <c r="N4" s="102"/>
      <c r="O4" s="100" t="s">
        <v>180</v>
      </c>
      <c r="P4" s="101"/>
      <c r="Q4" s="102"/>
    </row>
    <row r="5" spans="1:21" ht="114" customHeight="1" x14ac:dyDescent="0.15">
      <c r="A5" s="66"/>
      <c r="B5" s="68"/>
      <c r="C5" s="38" t="s">
        <v>152</v>
      </c>
      <c r="D5" s="38" t="s">
        <v>153</v>
      </c>
      <c r="E5" s="38" t="s">
        <v>154</v>
      </c>
      <c r="F5" s="38" t="s">
        <v>152</v>
      </c>
      <c r="G5" s="38" t="s">
        <v>153</v>
      </c>
      <c r="H5" s="38" t="s">
        <v>154</v>
      </c>
      <c r="I5" s="38" t="s">
        <v>152</v>
      </c>
      <c r="J5" s="38" t="s">
        <v>153</v>
      </c>
      <c r="K5" s="38" t="s">
        <v>154</v>
      </c>
      <c r="L5" s="38" t="s">
        <v>128</v>
      </c>
      <c r="M5" s="38" t="s">
        <v>114</v>
      </c>
      <c r="N5" s="38" t="s">
        <v>124</v>
      </c>
      <c r="O5" s="38" t="s">
        <v>128</v>
      </c>
      <c r="P5" s="38" t="s">
        <v>114</v>
      </c>
      <c r="Q5" s="38" t="s">
        <v>124</v>
      </c>
    </row>
    <row r="6" spans="1:21" ht="19.5" customHeight="1" x14ac:dyDescent="0.15">
      <c r="A6" s="78" t="s">
        <v>27</v>
      </c>
      <c r="B6" s="79"/>
      <c r="C6" s="9">
        <f t="shared" ref="C6:Q6" si="0">IF(SUM(C7:C16)=0,"－",SUM(C7:C16))</f>
        <v>365</v>
      </c>
      <c r="D6" s="9">
        <f t="shared" si="0"/>
        <v>194</v>
      </c>
      <c r="E6" s="9">
        <f t="shared" si="0"/>
        <v>29</v>
      </c>
      <c r="F6" s="9">
        <f t="shared" si="0"/>
        <v>369</v>
      </c>
      <c r="G6" s="9">
        <f t="shared" si="0"/>
        <v>206</v>
      </c>
      <c r="H6" s="9">
        <f t="shared" si="0"/>
        <v>18</v>
      </c>
      <c r="I6" s="9">
        <f t="shared" si="0"/>
        <v>365</v>
      </c>
      <c r="J6" s="9">
        <f t="shared" si="0"/>
        <v>226</v>
      </c>
      <c r="K6" s="9">
        <f t="shared" si="0"/>
        <v>28</v>
      </c>
      <c r="L6" s="9">
        <f t="shared" si="0"/>
        <v>367</v>
      </c>
      <c r="M6" s="9">
        <f t="shared" si="0"/>
        <v>173</v>
      </c>
      <c r="N6" s="9">
        <f t="shared" si="0"/>
        <v>6</v>
      </c>
      <c r="O6" s="9">
        <f t="shared" si="0"/>
        <v>376</v>
      </c>
      <c r="P6" s="9">
        <f t="shared" si="0"/>
        <v>146</v>
      </c>
      <c r="Q6" s="9">
        <f t="shared" si="0"/>
        <v>3</v>
      </c>
    </row>
    <row r="7" spans="1:21" ht="19.5" customHeight="1" x14ac:dyDescent="0.15">
      <c r="A7" s="78" t="s">
        <v>113</v>
      </c>
      <c r="B7" s="79"/>
      <c r="C7" s="9" t="s">
        <v>121</v>
      </c>
      <c r="D7" s="9" t="s">
        <v>121</v>
      </c>
      <c r="E7" s="9" t="s">
        <v>121</v>
      </c>
      <c r="F7" s="9" t="s">
        <v>121</v>
      </c>
      <c r="G7" s="9" t="s">
        <v>121</v>
      </c>
      <c r="H7" s="9" t="s">
        <v>121</v>
      </c>
      <c r="I7" s="9" t="s">
        <v>121</v>
      </c>
      <c r="J7" s="9" t="s">
        <v>121</v>
      </c>
      <c r="K7" s="9" t="s">
        <v>121</v>
      </c>
      <c r="L7" s="9" t="s">
        <v>121</v>
      </c>
      <c r="M7" s="9" t="s">
        <v>121</v>
      </c>
      <c r="N7" s="9" t="s">
        <v>121</v>
      </c>
      <c r="O7" s="9" t="s">
        <v>121</v>
      </c>
      <c r="P7" s="9" t="s">
        <v>121</v>
      </c>
      <c r="Q7" s="9" t="s">
        <v>121</v>
      </c>
    </row>
    <row r="8" spans="1:21" ht="19.5" customHeight="1" x14ac:dyDescent="0.15">
      <c r="A8" s="78" t="s">
        <v>45</v>
      </c>
      <c r="B8" s="79"/>
      <c r="C8" s="9">
        <v>5</v>
      </c>
      <c r="D8" s="9">
        <v>8</v>
      </c>
      <c r="E8" s="9" t="s">
        <v>121</v>
      </c>
      <c r="F8" s="9">
        <v>6</v>
      </c>
      <c r="G8" s="9">
        <v>7</v>
      </c>
      <c r="H8" s="9" t="s">
        <v>121</v>
      </c>
      <c r="I8" s="9">
        <v>6</v>
      </c>
      <c r="J8" s="9">
        <v>9</v>
      </c>
      <c r="K8" s="9" t="s">
        <v>121</v>
      </c>
      <c r="L8" s="9">
        <v>6</v>
      </c>
      <c r="M8" s="9">
        <v>8</v>
      </c>
      <c r="N8" s="9" t="s">
        <v>121</v>
      </c>
      <c r="O8" s="9">
        <v>6</v>
      </c>
      <c r="P8" s="9">
        <v>5</v>
      </c>
      <c r="Q8" s="9" t="s">
        <v>121</v>
      </c>
    </row>
    <row r="9" spans="1:21" ht="19.5" customHeight="1" x14ac:dyDescent="0.15">
      <c r="A9" s="78" t="s">
        <v>115</v>
      </c>
      <c r="B9" s="79"/>
      <c r="C9" s="9">
        <v>167</v>
      </c>
      <c r="D9" s="9">
        <v>112</v>
      </c>
      <c r="E9" s="9">
        <v>11</v>
      </c>
      <c r="F9" s="9">
        <v>169</v>
      </c>
      <c r="G9" s="9">
        <v>121</v>
      </c>
      <c r="H9" s="9">
        <v>7</v>
      </c>
      <c r="I9" s="9">
        <v>168</v>
      </c>
      <c r="J9" s="9">
        <v>133</v>
      </c>
      <c r="K9" s="9">
        <v>4</v>
      </c>
      <c r="L9" s="9">
        <v>170</v>
      </c>
      <c r="M9" s="9">
        <v>116</v>
      </c>
      <c r="N9" s="9">
        <v>6</v>
      </c>
      <c r="O9" s="9">
        <v>175</v>
      </c>
      <c r="P9" s="9">
        <v>100</v>
      </c>
      <c r="Q9" s="9">
        <v>3</v>
      </c>
    </row>
    <row r="10" spans="1:21" ht="19.5" customHeight="1" x14ac:dyDescent="0.15">
      <c r="A10" s="106" t="s">
        <v>89</v>
      </c>
      <c r="B10" s="37" t="s">
        <v>1</v>
      </c>
      <c r="C10" s="9">
        <v>39</v>
      </c>
      <c r="D10" s="9">
        <v>68</v>
      </c>
      <c r="E10" s="9">
        <v>18</v>
      </c>
      <c r="F10" s="9">
        <v>39</v>
      </c>
      <c r="G10" s="9">
        <v>65</v>
      </c>
      <c r="H10" s="9">
        <v>9</v>
      </c>
      <c r="I10" s="9">
        <v>39</v>
      </c>
      <c r="J10" s="9">
        <v>67</v>
      </c>
      <c r="K10" s="9">
        <v>14</v>
      </c>
      <c r="L10" s="9">
        <v>38</v>
      </c>
      <c r="M10" s="9">
        <v>45</v>
      </c>
      <c r="N10" s="9" t="s">
        <v>121</v>
      </c>
      <c r="O10" s="9">
        <v>36</v>
      </c>
      <c r="P10" s="9">
        <v>34</v>
      </c>
      <c r="Q10" s="9" t="s">
        <v>121</v>
      </c>
      <c r="R10" s="23"/>
    </row>
    <row r="11" spans="1:21" ht="19.5" customHeight="1" x14ac:dyDescent="0.15">
      <c r="A11" s="106"/>
      <c r="B11" s="37" t="s">
        <v>6</v>
      </c>
      <c r="C11" s="9">
        <v>115</v>
      </c>
      <c r="D11" s="9">
        <v>4</v>
      </c>
      <c r="E11" s="9" t="s">
        <v>121</v>
      </c>
      <c r="F11" s="9">
        <v>117</v>
      </c>
      <c r="G11" s="9">
        <v>11</v>
      </c>
      <c r="H11" s="9">
        <v>2</v>
      </c>
      <c r="I11" s="9">
        <v>115</v>
      </c>
      <c r="J11" s="9">
        <v>7</v>
      </c>
      <c r="K11" s="9">
        <v>3</v>
      </c>
      <c r="L11" s="9">
        <v>114</v>
      </c>
      <c r="M11" s="9">
        <v>3</v>
      </c>
      <c r="N11" s="9" t="s">
        <v>121</v>
      </c>
      <c r="O11" s="9">
        <v>119</v>
      </c>
      <c r="P11" s="9">
        <v>6</v>
      </c>
      <c r="Q11" s="9" t="s">
        <v>121</v>
      </c>
      <c r="R11" s="23"/>
    </row>
    <row r="12" spans="1:21" ht="19.5" customHeight="1" x14ac:dyDescent="0.15">
      <c r="A12" s="106"/>
      <c r="B12" s="37" t="s">
        <v>9</v>
      </c>
      <c r="C12" s="9" t="s">
        <v>121</v>
      </c>
      <c r="D12" s="9" t="s">
        <v>121</v>
      </c>
      <c r="E12" s="9" t="s">
        <v>121</v>
      </c>
      <c r="F12" s="9" t="s">
        <v>121</v>
      </c>
      <c r="G12" s="9" t="s">
        <v>121</v>
      </c>
      <c r="H12" s="9" t="s">
        <v>121</v>
      </c>
      <c r="I12" s="9" t="s">
        <v>121</v>
      </c>
      <c r="J12" s="9" t="s">
        <v>121</v>
      </c>
      <c r="K12" s="9" t="s">
        <v>121</v>
      </c>
      <c r="L12" s="9" t="s">
        <v>121</v>
      </c>
      <c r="M12" s="9" t="s">
        <v>121</v>
      </c>
      <c r="N12" s="9" t="s">
        <v>121</v>
      </c>
      <c r="O12" s="9" t="s">
        <v>121</v>
      </c>
      <c r="P12" s="9" t="s">
        <v>121</v>
      </c>
      <c r="Q12" s="9" t="s">
        <v>121</v>
      </c>
      <c r="R12" s="23"/>
    </row>
    <row r="13" spans="1:21" ht="19.5" customHeight="1" x14ac:dyDescent="0.15">
      <c r="A13" s="105"/>
      <c r="B13" s="37" t="s">
        <v>90</v>
      </c>
      <c r="C13" s="9">
        <v>25</v>
      </c>
      <c r="D13" s="9" t="s">
        <v>121</v>
      </c>
      <c r="E13" s="9" t="s">
        <v>121</v>
      </c>
      <c r="F13" s="9">
        <v>25</v>
      </c>
      <c r="G13" s="9" t="s">
        <v>121</v>
      </c>
      <c r="H13" s="9" t="s">
        <v>121</v>
      </c>
      <c r="I13" s="9">
        <v>25</v>
      </c>
      <c r="J13" s="9">
        <v>1</v>
      </c>
      <c r="K13" s="9" t="s">
        <v>121</v>
      </c>
      <c r="L13" s="9">
        <v>25</v>
      </c>
      <c r="M13" s="9" t="s">
        <v>121</v>
      </c>
      <c r="N13" s="9" t="s">
        <v>121</v>
      </c>
      <c r="O13" s="9">
        <v>25</v>
      </c>
      <c r="P13" s="9" t="s">
        <v>121</v>
      </c>
      <c r="Q13" s="9" t="s">
        <v>121</v>
      </c>
      <c r="T13" s="39"/>
      <c r="U13" s="39"/>
    </row>
    <row r="14" spans="1:21" ht="19.5" customHeight="1" x14ac:dyDescent="0.15">
      <c r="A14" s="106"/>
      <c r="B14" s="3" t="s">
        <v>87</v>
      </c>
      <c r="C14" s="9">
        <v>4</v>
      </c>
      <c r="D14" s="9">
        <v>2</v>
      </c>
      <c r="E14" s="9" t="s">
        <v>121</v>
      </c>
      <c r="F14" s="9">
        <v>4</v>
      </c>
      <c r="G14" s="9">
        <v>2</v>
      </c>
      <c r="H14" s="9" t="s">
        <v>121</v>
      </c>
      <c r="I14" s="9">
        <v>4</v>
      </c>
      <c r="J14" s="9">
        <v>1</v>
      </c>
      <c r="K14" s="9" t="s">
        <v>121</v>
      </c>
      <c r="L14" s="9">
        <v>5</v>
      </c>
      <c r="M14" s="9" t="s">
        <v>121</v>
      </c>
      <c r="N14" s="9" t="s">
        <v>121</v>
      </c>
      <c r="O14" s="9">
        <v>5</v>
      </c>
      <c r="P14" s="9" t="s">
        <v>121</v>
      </c>
      <c r="Q14" s="9" t="s">
        <v>121</v>
      </c>
    </row>
    <row r="15" spans="1:21" ht="19.5" customHeight="1" x14ac:dyDescent="0.15">
      <c r="A15" s="105"/>
      <c r="B15" s="13" t="s">
        <v>131</v>
      </c>
      <c r="C15" s="9" t="s">
        <v>121</v>
      </c>
      <c r="D15" s="9" t="s">
        <v>121</v>
      </c>
      <c r="E15" s="9" t="s">
        <v>121</v>
      </c>
      <c r="F15" s="9" t="s">
        <v>121</v>
      </c>
      <c r="G15" s="9" t="s">
        <v>121</v>
      </c>
      <c r="H15" s="9" t="s">
        <v>121</v>
      </c>
      <c r="I15" s="9" t="s">
        <v>121</v>
      </c>
      <c r="J15" s="9" t="s">
        <v>121</v>
      </c>
      <c r="K15" s="9" t="s">
        <v>121</v>
      </c>
      <c r="L15" s="9" t="s">
        <v>121</v>
      </c>
      <c r="M15" s="9" t="s">
        <v>121</v>
      </c>
      <c r="N15" s="9" t="s">
        <v>121</v>
      </c>
      <c r="O15" s="9" t="s">
        <v>121</v>
      </c>
      <c r="P15" s="9" t="s">
        <v>121</v>
      </c>
      <c r="Q15" s="9" t="s">
        <v>121</v>
      </c>
    </row>
    <row r="16" spans="1:21" ht="19.5" customHeight="1" x14ac:dyDescent="0.15">
      <c r="A16" s="105" t="s">
        <v>94</v>
      </c>
      <c r="B16" s="105"/>
      <c r="C16" s="9">
        <v>10</v>
      </c>
      <c r="D16" s="9" t="s">
        <v>121</v>
      </c>
      <c r="E16" s="9" t="s">
        <v>121</v>
      </c>
      <c r="F16" s="9">
        <v>9</v>
      </c>
      <c r="G16" s="9" t="s">
        <v>121</v>
      </c>
      <c r="H16" s="9" t="s">
        <v>121</v>
      </c>
      <c r="I16" s="9">
        <v>8</v>
      </c>
      <c r="J16" s="9">
        <v>8</v>
      </c>
      <c r="K16" s="9">
        <v>7</v>
      </c>
      <c r="L16" s="9">
        <v>9</v>
      </c>
      <c r="M16" s="9">
        <v>1</v>
      </c>
      <c r="N16" s="9" t="s">
        <v>121</v>
      </c>
      <c r="O16" s="9">
        <v>10</v>
      </c>
      <c r="P16" s="9">
        <v>1</v>
      </c>
      <c r="Q16" s="9" t="s">
        <v>121</v>
      </c>
    </row>
    <row r="17" spans="1:1" ht="19.5" customHeight="1" x14ac:dyDescent="0.15">
      <c r="A17" s="1" t="s">
        <v>53</v>
      </c>
    </row>
  </sheetData>
  <mergeCells count="13">
    <mergeCell ref="A6:B6"/>
    <mergeCell ref="A7:B7"/>
    <mergeCell ref="A8:B8"/>
    <mergeCell ref="A9:B9"/>
    <mergeCell ref="A16:B16"/>
    <mergeCell ref="A10:A15"/>
    <mergeCell ref="A1:Q1"/>
    <mergeCell ref="C4:E4"/>
    <mergeCell ref="F4:H4"/>
    <mergeCell ref="I4:K4"/>
    <mergeCell ref="L4:N4"/>
    <mergeCell ref="O4:Q4"/>
    <mergeCell ref="A4:B5"/>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8"/>
  <sheetViews>
    <sheetView view="pageBreakPreview" topLeftCell="A6" zoomScaleSheetLayoutView="100" workbookViewId="0">
      <selection activeCell="S19" sqref="S19"/>
    </sheetView>
  </sheetViews>
  <sheetFormatPr defaultRowHeight="19.5" customHeight="1" x14ac:dyDescent="0.15"/>
  <cols>
    <col min="1" max="1" width="6.625" style="1" customWidth="1"/>
    <col min="2" max="2" width="17.125" style="1" customWidth="1"/>
    <col min="3" max="17" width="4.875" style="1" customWidth="1"/>
    <col min="18" max="18" width="9" style="1" customWidth="1"/>
    <col min="19" max="16384" width="9" style="1"/>
  </cols>
  <sheetData>
    <row r="1" spans="1:18" ht="19.5" customHeight="1" x14ac:dyDescent="0.15">
      <c r="A1" s="46" t="s">
        <v>71</v>
      </c>
      <c r="B1" s="46"/>
      <c r="C1" s="46"/>
      <c r="D1" s="46"/>
      <c r="E1" s="46"/>
      <c r="F1" s="46"/>
      <c r="G1" s="46"/>
      <c r="H1" s="46"/>
      <c r="I1" s="46"/>
      <c r="J1" s="46"/>
      <c r="K1" s="46"/>
      <c r="L1" s="46"/>
      <c r="M1" s="46"/>
      <c r="N1" s="46"/>
      <c r="O1" s="46"/>
      <c r="P1" s="46"/>
      <c r="Q1" s="46"/>
    </row>
    <row r="3" spans="1:18" ht="19.5" customHeight="1" x14ac:dyDescent="0.15">
      <c r="Q3" s="10" t="s">
        <v>23</v>
      </c>
    </row>
    <row r="4" spans="1:18" ht="19.5" customHeight="1" x14ac:dyDescent="0.15">
      <c r="A4" s="66" t="s">
        <v>0</v>
      </c>
      <c r="B4" s="68"/>
      <c r="C4" s="100" t="s">
        <v>141</v>
      </c>
      <c r="D4" s="101"/>
      <c r="E4" s="102"/>
      <c r="F4" s="100" t="s">
        <v>130</v>
      </c>
      <c r="G4" s="101"/>
      <c r="H4" s="102"/>
      <c r="I4" s="100" t="s">
        <v>31</v>
      </c>
      <c r="J4" s="101"/>
      <c r="K4" s="102"/>
      <c r="L4" s="100" t="s">
        <v>67</v>
      </c>
      <c r="M4" s="101"/>
      <c r="N4" s="102"/>
      <c r="O4" s="100" t="s">
        <v>180</v>
      </c>
      <c r="P4" s="101"/>
      <c r="Q4" s="102"/>
    </row>
    <row r="5" spans="1:18" ht="114" customHeight="1" x14ac:dyDescent="0.15">
      <c r="A5" s="66"/>
      <c r="B5" s="68"/>
      <c r="C5" s="38" t="s">
        <v>152</v>
      </c>
      <c r="D5" s="38" t="s">
        <v>153</v>
      </c>
      <c r="E5" s="38" t="s">
        <v>154</v>
      </c>
      <c r="F5" s="38" t="s">
        <v>152</v>
      </c>
      <c r="G5" s="38" t="s">
        <v>153</v>
      </c>
      <c r="H5" s="38" t="s">
        <v>154</v>
      </c>
      <c r="I5" s="38" t="s">
        <v>152</v>
      </c>
      <c r="J5" s="38" t="s">
        <v>153</v>
      </c>
      <c r="K5" s="38" t="s">
        <v>154</v>
      </c>
      <c r="L5" s="38" t="s">
        <v>128</v>
      </c>
      <c r="M5" s="38" t="s">
        <v>114</v>
      </c>
      <c r="N5" s="38" t="s">
        <v>124</v>
      </c>
      <c r="O5" s="38" t="s">
        <v>128</v>
      </c>
      <c r="P5" s="38" t="s">
        <v>114</v>
      </c>
      <c r="Q5" s="38" t="s">
        <v>124</v>
      </c>
    </row>
    <row r="6" spans="1:18" ht="19.5" customHeight="1" x14ac:dyDescent="0.15">
      <c r="A6" s="78" t="s">
        <v>27</v>
      </c>
      <c r="B6" s="79"/>
      <c r="C6" s="9">
        <f t="shared" ref="C6:Q6" si="0">IF(SUM(C7:C17)=0,"－",SUM(C7:C17))</f>
        <v>728</v>
      </c>
      <c r="D6" s="9">
        <f t="shared" si="0"/>
        <v>137</v>
      </c>
      <c r="E6" s="9">
        <f t="shared" si="0"/>
        <v>7</v>
      </c>
      <c r="F6" s="9">
        <f t="shared" si="0"/>
        <v>720</v>
      </c>
      <c r="G6" s="9">
        <f t="shared" si="0"/>
        <v>133</v>
      </c>
      <c r="H6" s="9">
        <f t="shared" si="0"/>
        <v>3</v>
      </c>
      <c r="I6" s="9">
        <f t="shared" si="0"/>
        <v>705</v>
      </c>
      <c r="J6" s="9">
        <f t="shared" si="0"/>
        <v>113</v>
      </c>
      <c r="K6" s="9">
        <f t="shared" si="0"/>
        <v>5</v>
      </c>
      <c r="L6" s="9">
        <f t="shared" si="0"/>
        <v>706</v>
      </c>
      <c r="M6" s="9">
        <f t="shared" si="0"/>
        <v>36</v>
      </c>
      <c r="N6" s="9">
        <f t="shared" si="0"/>
        <v>1</v>
      </c>
      <c r="O6" s="9">
        <f t="shared" si="0"/>
        <v>707</v>
      </c>
      <c r="P6" s="9">
        <f t="shared" si="0"/>
        <v>36</v>
      </c>
      <c r="Q6" s="9" t="str">
        <f t="shared" si="0"/>
        <v>－</v>
      </c>
    </row>
    <row r="7" spans="1:18" ht="19.5" customHeight="1" x14ac:dyDescent="0.15">
      <c r="A7" s="78" t="s">
        <v>117</v>
      </c>
      <c r="B7" s="79"/>
      <c r="C7" s="9" t="s">
        <v>121</v>
      </c>
      <c r="D7" s="9" t="s">
        <v>121</v>
      </c>
      <c r="E7" s="9" t="s">
        <v>121</v>
      </c>
      <c r="F7" s="9" t="s">
        <v>121</v>
      </c>
      <c r="G7" s="9" t="s">
        <v>121</v>
      </c>
      <c r="H7" s="9" t="s">
        <v>121</v>
      </c>
      <c r="I7" s="9" t="s">
        <v>121</v>
      </c>
      <c r="J7" s="9" t="s">
        <v>121</v>
      </c>
      <c r="K7" s="9" t="s">
        <v>121</v>
      </c>
      <c r="L7" s="9" t="s">
        <v>121</v>
      </c>
      <c r="M7" s="9" t="s">
        <v>121</v>
      </c>
      <c r="N7" s="9" t="s">
        <v>121</v>
      </c>
      <c r="O7" s="9" t="s">
        <v>121</v>
      </c>
      <c r="P7" s="9" t="s">
        <v>121</v>
      </c>
      <c r="Q7" s="9" t="s">
        <v>121</v>
      </c>
    </row>
    <row r="8" spans="1:18" ht="19.5" customHeight="1" x14ac:dyDescent="0.15">
      <c r="A8" s="78" t="s">
        <v>115</v>
      </c>
      <c r="B8" s="79"/>
      <c r="C8" s="9" t="s">
        <v>121</v>
      </c>
      <c r="D8" s="9" t="s">
        <v>121</v>
      </c>
      <c r="E8" s="9" t="s">
        <v>121</v>
      </c>
      <c r="F8" s="9" t="s">
        <v>121</v>
      </c>
      <c r="G8" s="9" t="s">
        <v>121</v>
      </c>
      <c r="H8" s="9" t="s">
        <v>121</v>
      </c>
      <c r="I8" s="9" t="s">
        <v>121</v>
      </c>
      <c r="J8" s="9" t="s">
        <v>121</v>
      </c>
      <c r="K8" s="9" t="s">
        <v>121</v>
      </c>
      <c r="L8" s="9" t="s">
        <v>121</v>
      </c>
      <c r="M8" s="9" t="s">
        <v>121</v>
      </c>
      <c r="N8" s="9" t="s">
        <v>121</v>
      </c>
      <c r="O8" s="9" t="s">
        <v>121</v>
      </c>
      <c r="P8" s="9" t="s">
        <v>121</v>
      </c>
      <c r="Q8" s="9" t="s">
        <v>121</v>
      </c>
    </row>
    <row r="9" spans="1:18" ht="19.5" customHeight="1" x14ac:dyDescent="0.15">
      <c r="A9" s="104" t="s">
        <v>91</v>
      </c>
      <c r="B9" s="27" t="s">
        <v>48</v>
      </c>
      <c r="C9" s="9">
        <v>191</v>
      </c>
      <c r="D9" s="9">
        <v>67</v>
      </c>
      <c r="E9" s="9">
        <v>7</v>
      </c>
      <c r="F9" s="9">
        <v>189</v>
      </c>
      <c r="G9" s="9">
        <v>63</v>
      </c>
      <c r="H9" s="9" t="s">
        <v>121</v>
      </c>
      <c r="I9" s="9">
        <v>186</v>
      </c>
      <c r="J9" s="9">
        <v>46</v>
      </c>
      <c r="K9" s="9">
        <v>1</v>
      </c>
      <c r="L9" s="9">
        <v>190</v>
      </c>
      <c r="M9" s="9">
        <v>31</v>
      </c>
      <c r="N9" s="9">
        <v>1</v>
      </c>
      <c r="O9" s="9">
        <v>190</v>
      </c>
      <c r="P9" s="9">
        <v>31</v>
      </c>
      <c r="Q9" s="9" t="s">
        <v>121</v>
      </c>
      <c r="R9" s="23"/>
    </row>
    <row r="10" spans="1:18" ht="19.5" customHeight="1" x14ac:dyDescent="0.15">
      <c r="A10" s="81"/>
      <c r="B10" s="28" t="s">
        <v>60</v>
      </c>
      <c r="C10" s="9">
        <v>65</v>
      </c>
      <c r="D10" s="9">
        <v>22</v>
      </c>
      <c r="E10" s="9" t="s">
        <v>121</v>
      </c>
      <c r="F10" s="9">
        <v>64</v>
      </c>
      <c r="G10" s="9">
        <v>22</v>
      </c>
      <c r="H10" s="9" t="s">
        <v>121</v>
      </c>
      <c r="I10" s="9">
        <v>59</v>
      </c>
      <c r="J10" s="9">
        <v>18</v>
      </c>
      <c r="K10" s="9" t="s">
        <v>121</v>
      </c>
      <c r="L10" s="9">
        <v>58</v>
      </c>
      <c r="M10" s="9">
        <v>4</v>
      </c>
      <c r="N10" s="18" t="s">
        <v>121</v>
      </c>
      <c r="O10" s="9">
        <v>56</v>
      </c>
      <c r="P10" s="9">
        <v>5</v>
      </c>
      <c r="Q10" s="9" t="s">
        <v>121</v>
      </c>
    </row>
    <row r="11" spans="1:18" ht="19.5" customHeight="1" x14ac:dyDescent="0.15">
      <c r="A11" s="94" t="s">
        <v>89</v>
      </c>
      <c r="B11" s="30" t="s">
        <v>1</v>
      </c>
      <c r="C11" s="18">
        <v>39</v>
      </c>
      <c r="D11" s="18">
        <v>42</v>
      </c>
      <c r="E11" s="18" t="s">
        <v>121</v>
      </c>
      <c r="F11" s="18">
        <v>39</v>
      </c>
      <c r="G11" s="18">
        <v>39</v>
      </c>
      <c r="H11" s="18" t="s">
        <v>121</v>
      </c>
      <c r="I11" s="18">
        <v>39</v>
      </c>
      <c r="J11" s="18">
        <v>39</v>
      </c>
      <c r="K11" s="18">
        <v>1</v>
      </c>
      <c r="L11" s="18">
        <v>38</v>
      </c>
      <c r="M11" s="18" t="s">
        <v>121</v>
      </c>
      <c r="N11" s="18" t="s">
        <v>121</v>
      </c>
      <c r="O11" s="18">
        <v>36</v>
      </c>
      <c r="P11" s="9" t="s">
        <v>121</v>
      </c>
      <c r="Q11" s="9" t="s">
        <v>121</v>
      </c>
      <c r="R11" s="23"/>
    </row>
    <row r="12" spans="1:18" ht="19.5" customHeight="1" x14ac:dyDescent="0.15">
      <c r="A12" s="94"/>
      <c r="B12" s="30" t="s">
        <v>6</v>
      </c>
      <c r="C12" s="18">
        <v>244</v>
      </c>
      <c r="D12" s="18" t="s">
        <v>121</v>
      </c>
      <c r="E12" s="18" t="s">
        <v>121</v>
      </c>
      <c r="F12" s="18">
        <v>240</v>
      </c>
      <c r="G12" s="18">
        <v>4</v>
      </c>
      <c r="H12" s="18">
        <v>3</v>
      </c>
      <c r="I12" s="18">
        <v>232</v>
      </c>
      <c r="J12" s="18">
        <v>3</v>
      </c>
      <c r="K12" s="18">
        <v>1</v>
      </c>
      <c r="L12" s="18">
        <v>230</v>
      </c>
      <c r="M12" s="18">
        <v>1</v>
      </c>
      <c r="N12" s="18" t="s">
        <v>121</v>
      </c>
      <c r="O12" s="18">
        <v>236</v>
      </c>
      <c r="P12" s="9" t="s">
        <v>121</v>
      </c>
      <c r="Q12" s="9" t="s">
        <v>121</v>
      </c>
      <c r="R12" s="23"/>
    </row>
    <row r="13" spans="1:18" ht="19.5" customHeight="1" x14ac:dyDescent="0.15">
      <c r="A13" s="94"/>
      <c r="B13" s="30" t="s">
        <v>9</v>
      </c>
      <c r="C13" s="18">
        <v>176</v>
      </c>
      <c r="D13" s="18" t="s">
        <v>121</v>
      </c>
      <c r="E13" s="18" t="s">
        <v>121</v>
      </c>
      <c r="F13" s="18">
        <v>174</v>
      </c>
      <c r="G13" s="18" t="s">
        <v>121</v>
      </c>
      <c r="H13" s="18" t="s">
        <v>121</v>
      </c>
      <c r="I13" s="18">
        <v>173</v>
      </c>
      <c r="J13" s="18" t="s">
        <v>121</v>
      </c>
      <c r="K13" s="18" t="s">
        <v>121</v>
      </c>
      <c r="L13" s="18">
        <v>173</v>
      </c>
      <c r="M13" s="18" t="s">
        <v>121</v>
      </c>
      <c r="N13" s="18" t="s">
        <v>121</v>
      </c>
      <c r="O13" s="18">
        <v>172</v>
      </c>
      <c r="P13" s="9" t="s">
        <v>121</v>
      </c>
      <c r="Q13" s="9" t="s">
        <v>121</v>
      </c>
      <c r="R13" s="23"/>
    </row>
    <row r="14" spans="1:18" s="11" customFormat="1" ht="19.5" customHeight="1" x14ac:dyDescent="0.15">
      <c r="A14" s="94"/>
      <c r="B14" s="30" t="s">
        <v>90</v>
      </c>
      <c r="C14" s="18" t="s">
        <v>125</v>
      </c>
      <c r="D14" s="18" t="s">
        <v>121</v>
      </c>
      <c r="E14" s="18" t="s">
        <v>121</v>
      </c>
      <c r="F14" s="18" t="s">
        <v>125</v>
      </c>
      <c r="G14" s="18" t="s">
        <v>121</v>
      </c>
      <c r="H14" s="18" t="s">
        <v>121</v>
      </c>
      <c r="I14" s="18" t="s">
        <v>125</v>
      </c>
      <c r="J14" s="18" t="s">
        <v>121</v>
      </c>
      <c r="K14" s="18" t="s">
        <v>121</v>
      </c>
      <c r="L14" s="18" t="s">
        <v>125</v>
      </c>
      <c r="M14" s="18" t="s">
        <v>121</v>
      </c>
      <c r="N14" s="18" t="s">
        <v>121</v>
      </c>
      <c r="O14" s="18" t="s">
        <v>125</v>
      </c>
      <c r="P14" s="9" t="s">
        <v>121</v>
      </c>
      <c r="Q14" s="9" t="s">
        <v>121</v>
      </c>
    </row>
    <row r="15" spans="1:18" s="11" customFormat="1" ht="19.5" customHeight="1" x14ac:dyDescent="0.15">
      <c r="A15" s="92"/>
      <c r="B15" s="13" t="s">
        <v>87</v>
      </c>
      <c r="C15" s="18">
        <v>11</v>
      </c>
      <c r="D15" s="18">
        <v>6</v>
      </c>
      <c r="E15" s="18" t="s">
        <v>121</v>
      </c>
      <c r="F15" s="18">
        <v>11</v>
      </c>
      <c r="G15" s="18">
        <v>5</v>
      </c>
      <c r="H15" s="18" t="s">
        <v>121</v>
      </c>
      <c r="I15" s="18">
        <v>11</v>
      </c>
      <c r="J15" s="18">
        <v>5</v>
      </c>
      <c r="K15" s="18">
        <v>1</v>
      </c>
      <c r="L15" s="18">
        <v>11</v>
      </c>
      <c r="M15" s="18" t="s">
        <v>121</v>
      </c>
      <c r="N15" s="18" t="s">
        <v>121</v>
      </c>
      <c r="O15" s="18">
        <v>11</v>
      </c>
      <c r="P15" s="9" t="s">
        <v>121</v>
      </c>
      <c r="Q15" s="9" t="s">
        <v>121</v>
      </c>
    </row>
    <row r="16" spans="1:18" ht="19.5" customHeight="1" x14ac:dyDescent="0.15">
      <c r="A16" s="92"/>
      <c r="B16" s="13" t="s">
        <v>131</v>
      </c>
      <c r="C16" s="18" t="s">
        <v>121</v>
      </c>
      <c r="D16" s="18" t="s">
        <v>121</v>
      </c>
      <c r="E16" s="18" t="s">
        <v>121</v>
      </c>
      <c r="F16" s="18">
        <v>1</v>
      </c>
      <c r="G16" s="18" t="s">
        <v>121</v>
      </c>
      <c r="H16" s="18" t="s">
        <v>121</v>
      </c>
      <c r="I16" s="18">
        <v>3</v>
      </c>
      <c r="J16" s="18">
        <v>2</v>
      </c>
      <c r="K16" s="18">
        <v>1</v>
      </c>
      <c r="L16" s="18">
        <v>4</v>
      </c>
      <c r="M16" s="18" t="s">
        <v>121</v>
      </c>
      <c r="N16" s="18" t="s">
        <v>121</v>
      </c>
      <c r="O16" s="18">
        <v>4</v>
      </c>
      <c r="P16" s="9" t="s">
        <v>121</v>
      </c>
      <c r="Q16" s="9" t="s">
        <v>121</v>
      </c>
    </row>
    <row r="17" spans="1:17" ht="19.5" customHeight="1" x14ac:dyDescent="0.15">
      <c r="A17" s="92" t="s">
        <v>118</v>
      </c>
      <c r="B17" s="92"/>
      <c r="C17" s="18">
        <v>2</v>
      </c>
      <c r="D17" s="18" t="s">
        <v>121</v>
      </c>
      <c r="E17" s="18" t="s">
        <v>121</v>
      </c>
      <c r="F17" s="18">
        <v>2</v>
      </c>
      <c r="G17" s="18" t="s">
        <v>121</v>
      </c>
      <c r="H17" s="18" t="s">
        <v>121</v>
      </c>
      <c r="I17" s="18">
        <v>2</v>
      </c>
      <c r="J17" s="18" t="s">
        <v>121</v>
      </c>
      <c r="K17" s="18" t="s">
        <v>121</v>
      </c>
      <c r="L17" s="18">
        <v>2</v>
      </c>
      <c r="M17" s="18" t="s">
        <v>121</v>
      </c>
      <c r="N17" s="18" t="s">
        <v>121</v>
      </c>
      <c r="O17" s="18">
        <v>2</v>
      </c>
      <c r="P17" s="9" t="s">
        <v>121</v>
      </c>
      <c r="Q17" s="9" t="s">
        <v>121</v>
      </c>
    </row>
    <row r="18" spans="1:17" ht="19.5" customHeight="1" x14ac:dyDescent="0.15">
      <c r="A18" s="1" t="s">
        <v>53</v>
      </c>
    </row>
  </sheetData>
  <mergeCells count="13">
    <mergeCell ref="A6:B6"/>
    <mergeCell ref="A7:B7"/>
    <mergeCell ref="A8:B8"/>
    <mergeCell ref="A17:B17"/>
    <mergeCell ref="A4:B5"/>
    <mergeCell ref="A9:A10"/>
    <mergeCell ref="A11:A16"/>
    <mergeCell ref="A1:Q1"/>
    <mergeCell ref="C4:E4"/>
    <mergeCell ref="F4:H4"/>
    <mergeCell ref="I4:K4"/>
    <mergeCell ref="L4:N4"/>
    <mergeCell ref="O4:Q4"/>
  </mergeCells>
  <phoneticPr fontId="1"/>
  <printOptions horizontalCentered="1"/>
  <pageMargins left="0.78740157480314965" right="0.78740157480314965" top="0.78740157480314965" bottom="0.78740157480314965"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表95</vt:lpstr>
      <vt:lpstr>表96</vt:lpstr>
      <vt:lpstr>表97</vt:lpstr>
      <vt:lpstr>表98</vt:lpstr>
      <vt:lpstr>表99</vt:lpstr>
      <vt:lpstr>表100</vt:lpstr>
      <vt:lpstr>表101</vt:lpstr>
      <vt:lpstr>表102</vt:lpstr>
      <vt:lpstr>表103</vt:lpstr>
      <vt:lpstr>表104</vt:lpstr>
      <vt:lpstr>表105</vt:lpstr>
      <vt:lpstr>表106</vt:lpstr>
      <vt:lpstr>表107</vt:lpstr>
      <vt:lpstr>表105!Print_Area</vt:lpstr>
      <vt:lpstr>表107!Print_Area</vt:lpstr>
      <vt:lpstr>表97!Print_Area</vt:lpstr>
      <vt:lpstr>表98!Print_Area</vt:lpstr>
      <vt:lpstr>表100!Print_Titles</vt:lpstr>
      <vt:lpstr>表101!Print_Titles</vt:lpstr>
      <vt:lpstr>表102!Print_Titles</vt:lpstr>
      <vt:lpstr>表103!Print_Titles</vt:lpstr>
      <vt:lpstr>表104!Print_Titles</vt:lpstr>
      <vt:lpstr>表99!Print_Titles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hokensoumu062</dc:creator>
  <cp:lastModifiedBy>hokensoumu030</cp:lastModifiedBy>
  <cp:lastPrinted>2021-12-23T08:30:02Z</cp:lastPrinted>
  <dcterms:created xsi:type="dcterms:W3CDTF">2016-09-30T07:32:05Z</dcterms:created>
  <dcterms:modified xsi:type="dcterms:W3CDTF">2023-04-03T08:51:43Z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3.1.4.0</vt:lpwstr>
      <vt:lpwstr>3.1.6.0</vt:lpwstr>
      <vt:lpwstr>3.1.9.0</vt:lpwstr>
    </vt:vector>
  </property>
  <property fmtid="{DCFEDD21-7773-49B2-8022-6FC58DB5260B}" pid="3" name="LastSavedVersion">
    <vt:lpwstr>3.1.10.0</vt:lpwstr>
  </property>
  <property fmtid="{DCFEDD21-7773-49B2-8022-6FC58DB5260B}" pid="4" name="LastSavedDate">
    <vt:filetime>2023-03-11T00:02:49Z</vt:filetime>
  </property>
</Properties>
</file>