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健康推進課\0_組織共用\000_照会\041108旭川市保健衛生年報（令和３年統計・令和３年度事業統計）に係るデータ提出について\提出用\推進\4-1-3_【推進係】がん検診事業\"/>
    </mc:Choice>
  </mc:AlternateContent>
  <bookViews>
    <workbookView xWindow="0" yWindow="0" windowWidth="20490" windowHeight="7230" activeTab="3"/>
  </bookViews>
  <sheets>
    <sheet name="表48" sheetId="2" r:id="rId1"/>
    <sheet name="表49" sheetId="3" r:id="rId2"/>
    <sheet name="表50" sheetId="4" r:id="rId3"/>
    <sheet name="表51" sheetId="8" r:id="rId4"/>
    <sheet name="表52" sheetId="6" r:id="rId5"/>
  </sheets>
  <definedNames>
    <definedName name="_xlnm.Print_Area" localSheetId="3">表51!$A$1:$H$36</definedName>
  </definedNames>
  <calcPr calcId="152511"/>
</workbook>
</file>

<file path=xl/calcChain.xml><?xml version="1.0" encoding="utf-8"?>
<calcChain xmlns="http://schemas.openxmlformats.org/spreadsheetml/2006/main">
  <c r="G16" i="2" l="1"/>
  <c r="F16" i="2"/>
  <c r="F11" i="2"/>
  <c r="G11" i="2"/>
  <c r="F7" i="2"/>
  <c r="G7" i="2"/>
  <c r="F9" i="2"/>
  <c r="G9" i="2"/>
  <c r="F16" i="6" l="1"/>
  <c r="G16" i="6"/>
  <c r="F11" i="6"/>
  <c r="G11" i="6"/>
  <c r="F9" i="6"/>
  <c r="G9" i="6"/>
  <c r="F7" i="6"/>
  <c r="G7" i="6"/>
  <c r="E16" i="6"/>
  <c r="D16" i="6"/>
  <c r="C16" i="6"/>
  <c r="E11" i="6"/>
  <c r="D11" i="6"/>
  <c r="C11" i="6"/>
  <c r="E9" i="6"/>
  <c r="D9" i="6"/>
  <c r="C9" i="6"/>
  <c r="E7" i="6"/>
  <c r="D7" i="6"/>
  <c r="C7" i="6"/>
  <c r="G26" i="8"/>
  <c r="H26" i="8"/>
  <c r="G21" i="8"/>
  <c r="H21" i="8"/>
  <c r="G19" i="8"/>
  <c r="H19" i="8"/>
  <c r="G16" i="8"/>
  <c r="H16" i="8"/>
  <c r="G11" i="8"/>
  <c r="H11" i="8"/>
  <c r="G9" i="8"/>
  <c r="H9" i="8"/>
  <c r="G7" i="8"/>
  <c r="H7" i="8"/>
  <c r="F26" i="8"/>
  <c r="E26" i="8"/>
  <c r="D26" i="8"/>
  <c r="F21" i="8"/>
  <c r="E21" i="8"/>
  <c r="D21" i="8"/>
  <c r="F19" i="8"/>
  <c r="E19" i="8"/>
  <c r="D19" i="8"/>
  <c r="F16" i="8"/>
  <c r="E16" i="8"/>
  <c r="D16" i="8"/>
  <c r="F11" i="8"/>
  <c r="E11" i="8"/>
  <c r="D11" i="8"/>
  <c r="F9" i="8"/>
  <c r="E9" i="8"/>
  <c r="D9" i="8"/>
  <c r="F7" i="8"/>
  <c r="E7" i="8"/>
  <c r="D7" i="8"/>
  <c r="F16" i="4"/>
  <c r="G16" i="4"/>
  <c r="F11" i="4"/>
  <c r="G11" i="4"/>
  <c r="F9" i="4"/>
  <c r="G9" i="4"/>
  <c r="F7" i="4"/>
  <c r="G7" i="4"/>
  <c r="E16" i="4"/>
  <c r="D16" i="4"/>
  <c r="C16" i="4"/>
  <c r="E11" i="4"/>
  <c r="D11" i="4"/>
  <c r="C11" i="4"/>
  <c r="E9" i="4"/>
  <c r="D9" i="4"/>
  <c r="C9" i="4"/>
  <c r="E7" i="4"/>
  <c r="D7" i="4"/>
  <c r="C7" i="4"/>
  <c r="F17" i="3"/>
  <c r="G17" i="3"/>
  <c r="F12" i="3"/>
  <c r="G12" i="3"/>
  <c r="F10" i="3"/>
  <c r="G10" i="3"/>
  <c r="F8" i="3"/>
  <c r="G8" i="3"/>
  <c r="E17" i="3"/>
  <c r="D17" i="3"/>
  <c r="C17" i="3"/>
  <c r="E12" i="3"/>
  <c r="D12" i="3"/>
  <c r="C12" i="3"/>
  <c r="E10" i="3"/>
  <c r="D10" i="3"/>
  <c r="C10" i="3"/>
  <c r="E8" i="3"/>
  <c r="D8" i="3"/>
  <c r="C8" i="3"/>
  <c r="E16" i="2"/>
  <c r="D16" i="2"/>
  <c r="C16" i="2"/>
  <c r="E11" i="2"/>
  <c r="D11" i="2"/>
  <c r="C11" i="2"/>
  <c r="E9" i="2"/>
  <c r="D9" i="2"/>
  <c r="C9" i="2"/>
  <c r="E7" i="2"/>
  <c r="D7" i="2"/>
  <c r="C7" i="2"/>
</calcChain>
</file>

<file path=xl/sharedStrings.xml><?xml version="1.0" encoding="utf-8"?>
<sst xmlns="http://schemas.openxmlformats.org/spreadsheetml/2006/main" count="189" uniqueCount="49">
  <si>
    <t>区分</t>
    <rPh sb="0" eb="2">
      <t>クブン</t>
    </rPh>
    <phoneticPr fontId="1"/>
  </si>
  <si>
    <t>精密検査</t>
    <rPh sb="0" eb="2">
      <t>セイミツ</t>
    </rPh>
    <rPh sb="2" eb="4">
      <t>ケンサ</t>
    </rPh>
    <phoneticPr fontId="1"/>
  </si>
  <si>
    <t>対象者数</t>
    <rPh sb="0" eb="3">
      <t>タイショウシャ</t>
    </rPh>
    <rPh sb="3" eb="4">
      <t>スウ</t>
    </rPh>
    <phoneticPr fontId="1"/>
  </si>
  <si>
    <t>がん</t>
  </si>
  <si>
    <t>異常認めず</t>
    <rPh sb="0" eb="2">
      <t>イジョウ</t>
    </rPh>
    <rPh sb="2" eb="3">
      <t>ミト</t>
    </rPh>
    <phoneticPr fontId="1"/>
  </si>
  <si>
    <t>各年度</t>
    <rPh sb="0" eb="3">
      <t>カクネンド</t>
    </rPh>
    <phoneticPr fontId="1"/>
  </si>
  <si>
    <t>要精密検査</t>
    <rPh sb="0" eb="1">
      <t>ヨウ</t>
    </rPh>
    <rPh sb="1" eb="3">
      <t>セイミツ</t>
    </rPh>
    <rPh sb="3" eb="5">
      <t>ケンサ</t>
    </rPh>
    <phoneticPr fontId="1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</si>
  <si>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1"/>
  </si>
  <si>
    <t>受診者</t>
    <rPh sb="0" eb="3">
      <t>ジュシンシャ</t>
    </rPh>
    <phoneticPr fontId="1"/>
  </si>
  <si>
    <t>要精密検査者の結果別人員</t>
    <rPh sb="0" eb="1">
      <t>ヨウ</t>
    </rPh>
    <rPh sb="1" eb="3">
      <t>セイミツ</t>
    </rPh>
    <rPh sb="3" eb="5">
      <t>ケンサ</t>
    </rPh>
    <rPh sb="5" eb="6">
      <t>シャ</t>
    </rPh>
    <rPh sb="7" eb="9">
      <t>ケッカ</t>
    </rPh>
    <rPh sb="9" eb="10">
      <t>ベツ</t>
    </rPh>
    <rPh sb="10" eb="12">
      <t>ジンイン</t>
    </rPh>
    <phoneticPr fontId="1"/>
  </si>
  <si>
    <t>受診率（％）</t>
    <rPh sb="0" eb="3">
      <t>ジュシンリツ</t>
    </rPh>
    <phoneticPr fontId="1"/>
  </si>
  <si>
    <t>前年度要精検者の追跡結果</t>
    <rPh sb="0" eb="3">
      <t>ゼンネンド</t>
    </rPh>
    <rPh sb="3" eb="4">
      <t>ヨウ</t>
    </rPh>
    <rPh sb="6" eb="7">
      <t>シャ</t>
    </rPh>
    <rPh sb="8" eb="10">
      <t>ツイセキ</t>
    </rPh>
    <rPh sb="10" eb="12">
      <t>ケッカ</t>
    </rPh>
    <phoneticPr fontId="1"/>
  </si>
  <si>
    <t>受診者数</t>
    <rPh sb="0" eb="3">
      <t>ジュシンシャ</t>
    </rPh>
    <rPh sb="3" eb="4">
      <t>スウ</t>
    </rPh>
    <phoneticPr fontId="1"/>
  </si>
  <si>
    <t>要精検率（％）</t>
    <rPh sb="0" eb="1">
      <t>ヨウ</t>
    </rPh>
    <rPh sb="1" eb="3">
      <t>セイケン</t>
    </rPh>
    <rPh sb="3" eb="4">
      <t>リツ</t>
    </rPh>
    <phoneticPr fontId="1"/>
  </si>
  <si>
    <t>がん（疑）</t>
    <rPh sb="3" eb="4">
      <t>ウタガ</t>
    </rPh>
    <phoneticPr fontId="1"/>
  </si>
  <si>
    <t>がん以外の疾患</t>
    <rPh sb="2" eb="4">
      <t>イガイ</t>
    </rPh>
    <rPh sb="5" eb="7">
      <t>シッカン</t>
    </rPh>
    <phoneticPr fontId="1"/>
  </si>
  <si>
    <t>未受診</t>
    <rPh sb="0" eb="3">
      <t>ミジュシン</t>
    </rPh>
    <phoneticPr fontId="1"/>
  </si>
  <si>
    <t>体部
細胞診</t>
    <rPh sb="0" eb="1">
      <t>カラダ</t>
    </rPh>
    <rPh sb="1" eb="2">
      <t>ブ</t>
    </rPh>
    <phoneticPr fontId="1"/>
  </si>
  <si>
    <t>本年度がんを把握した者</t>
    <rPh sb="0" eb="3">
      <t>ホンネンド</t>
    </rPh>
    <rPh sb="6" eb="8">
      <t>ハアク</t>
    </rPh>
    <rPh sb="10" eb="11">
      <t>モノ</t>
    </rPh>
    <phoneticPr fontId="1"/>
  </si>
  <si>
    <t>現在も精検未受診</t>
    <rPh sb="0" eb="2">
      <t>ゲンザイ</t>
    </rPh>
    <rPh sb="3" eb="5">
      <t>セイケン</t>
    </rPh>
    <rPh sb="5" eb="8">
      <t>ミジュシン</t>
    </rPh>
    <phoneticPr fontId="1"/>
  </si>
  <si>
    <t>頸部</t>
    <rPh sb="0" eb="2">
      <t>ケイブ</t>
    </rPh>
    <phoneticPr fontId="1"/>
  </si>
  <si>
    <t>Ｘ線検査</t>
    <rPh sb="1" eb="2">
      <t>セン</t>
    </rPh>
    <rPh sb="2" eb="4">
      <t>ケンサ</t>
    </rPh>
    <phoneticPr fontId="1"/>
  </si>
  <si>
    <t>うち喀痰細胞診検査</t>
    <rPh sb="2" eb="4">
      <t>カクタン</t>
    </rPh>
    <rPh sb="4" eb="6">
      <t>サイボウ</t>
    </rPh>
    <rPh sb="6" eb="7">
      <t>シン</t>
    </rPh>
    <rPh sb="7" eb="9">
      <t>ケンサ</t>
    </rPh>
    <phoneticPr fontId="1"/>
  </si>
  <si>
    <t>Ｈ29</t>
  </si>
  <si>
    <t>（注）１　対象者数は平成20年度厚生労働省（がん検診事業の評価に関する委員会）で示された算定方式を基に算出</t>
    <rPh sb="1" eb="2">
      <t>チュウ</t>
    </rPh>
    <rPh sb="5" eb="8">
      <t>タイショウシャ</t>
    </rPh>
    <rPh sb="8" eb="9">
      <t>スウ</t>
    </rPh>
    <rPh sb="10" eb="12">
      <t>ヘイセイ</t>
    </rPh>
    <rPh sb="14" eb="16">
      <t>ネンド</t>
    </rPh>
    <rPh sb="16" eb="18">
      <t>コウセイ</t>
    </rPh>
    <rPh sb="18" eb="21">
      <t>ロウドウショウ</t>
    </rPh>
    <rPh sb="24" eb="26">
      <t>ケンシン</t>
    </rPh>
    <rPh sb="26" eb="28">
      <t>ジギョウ</t>
    </rPh>
    <rPh sb="29" eb="31">
      <t>ヒョウカ</t>
    </rPh>
    <rPh sb="32" eb="33">
      <t>カン</t>
    </rPh>
    <rPh sb="35" eb="38">
      <t>イインカイ</t>
    </rPh>
    <rPh sb="40" eb="41">
      <t>シメ</t>
    </rPh>
    <rPh sb="44" eb="46">
      <t>サンテイ</t>
    </rPh>
    <rPh sb="46" eb="48">
      <t>ホウシキ</t>
    </rPh>
    <rPh sb="49" eb="50">
      <t>モト</t>
    </rPh>
    <rPh sb="51" eb="53">
      <t>サンシュツ</t>
    </rPh>
    <phoneticPr fontId="1"/>
  </si>
  <si>
    <t>体部</t>
    <rPh sb="0" eb="2">
      <t>タイブ</t>
    </rPh>
    <phoneticPr fontId="1"/>
  </si>
  <si>
    <t>頸部（件）</t>
    <rPh sb="0" eb="2">
      <t>ケイブ</t>
    </rPh>
    <rPh sb="3" eb="4">
      <t>ケン</t>
    </rPh>
    <phoneticPr fontId="1"/>
  </si>
  <si>
    <t>体部（件）</t>
    <rPh sb="0" eb="2">
      <t>タイブ</t>
    </rPh>
    <rPh sb="3" eb="4">
      <t>ケン</t>
    </rPh>
    <phoneticPr fontId="1"/>
  </si>
  <si>
    <t>前年度要
精検者の
追跡結果</t>
    <rPh sb="0" eb="3">
      <t>ゼンネンド</t>
    </rPh>
    <rPh sb="3" eb="4">
      <t>ヨウ</t>
    </rPh>
    <rPh sb="5" eb="6">
      <t>セイ</t>
    </rPh>
    <rPh sb="7" eb="8">
      <t>シャ</t>
    </rPh>
    <rPh sb="10" eb="12">
      <t>ツイセキ</t>
    </rPh>
    <rPh sb="12" eb="14">
      <t>ケッカ</t>
    </rPh>
    <phoneticPr fontId="1"/>
  </si>
  <si>
    <t>－</t>
  </si>
  <si>
    <t>保健所調べ</t>
    <rPh sb="0" eb="3">
      <t>ホケンジョ</t>
    </rPh>
    <rPh sb="3" eb="4">
      <t>シラ</t>
    </rPh>
    <phoneticPr fontId="1"/>
  </si>
  <si>
    <t>（注）　対象者数は平成20年度厚生労働省（がん検診事業の評価に関する委員会）で示された算定方式を基に算出</t>
    <rPh sb="1" eb="2">
      <t>チュウ</t>
    </rPh>
    <rPh sb="4" eb="7">
      <t>タイショウシャ</t>
    </rPh>
    <rPh sb="7" eb="8">
      <t>スウ</t>
    </rPh>
    <rPh sb="9" eb="11">
      <t>ヘイセイ</t>
    </rPh>
    <rPh sb="13" eb="15">
      <t>ネンド</t>
    </rPh>
    <rPh sb="15" eb="17">
      <t>コウセイ</t>
    </rPh>
    <rPh sb="17" eb="20">
      <t>ロウドウショウ</t>
    </rPh>
    <rPh sb="23" eb="25">
      <t>ケンシン</t>
    </rPh>
    <rPh sb="25" eb="27">
      <t>ジギョウ</t>
    </rPh>
    <rPh sb="28" eb="30">
      <t>ヒョウカ</t>
    </rPh>
    <rPh sb="31" eb="32">
      <t>カン</t>
    </rPh>
    <rPh sb="34" eb="37">
      <t>イインカイ</t>
    </rPh>
    <rPh sb="39" eb="40">
      <t>シメ</t>
    </rPh>
    <rPh sb="43" eb="45">
      <t>サンテイ</t>
    </rPh>
    <rPh sb="45" eb="47">
      <t>ホウシキ</t>
    </rPh>
    <rPh sb="48" eb="49">
      <t>モト</t>
    </rPh>
    <rPh sb="50" eb="52">
      <t>サンシュツ</t>
    </rPh>
    <phoneticPr fontId="1"/>
  </si>
  <si>
    <t>頸部
細胞診</t>
    <rPh sb="0" eb="2">
      <t>ケイブ</t>
    </rPh>
    <rPh sb="3" eb="6">
      <t>サイボウシン</t>
    </rPh>
    <phoneticPr fontId="1"/>
  </si>
  <si>
    <t>　　　２　体部細胞診は，頸部細胞診の受診者のうち，問診結果に応じて受診者が同意する場合に追加で実施</t>
    <rPh sb="5" eb="7">
      <t>タイブ</t>
    </rPh>
    <rPh sb="7" eb="10">
      <t>サイボウシン</t>
    </rPh>
    <rPh sb="12" eb="14">
      <t>ケイブ</t>
    </rPh>
    <rPh sb="14" eb="17">
      <t>サイボウシン</t>
    </rPh>
    <rPh sb="18" eb="21">
      <t>ジュシンシャ</t>
    </rPh>
    <rPh sb="25" eb="27">
      <t>モンシン</t>
    </rPh>
    <rPh sb="27" eb="29">
      <t>ケッカ</t>
    </rPh>
    <rPh sb="30" eb="31">
      <t>オウ</t>
    </rPh>
    <rPh sb="33" eb="36">
      <t>ジュシンシャ</t>
    </rPh>
    <rPh sb="37" eb="39">
      <t>ドウイ</t>
    </rPh>
    <rPh sb="41" eb="43">
      <t>バアイ</t>
    </rPh>
    <rPh sb="44" eb="46">
      <t>ツイカ</t>
    </rPh>
    <rPh sb="47" eb="49">
      <t>ジッシ</t>
    </rPh>
    <phoneticPr fontId="1"/>
  </si>
  <si>
    <t>Ｈ30</t>
  </si>
  <si>
    <t>表５２　乳がん検診受診者数</t>
    <rPh sb="0" eb="1">
      <t>ヒョウ</t>
    </rPh>
    <rPh sb="4" eb="5">
      <t>ニュウ</t>
    </rPh>
    <rPh sb="7" eb="9">
      <t>ケンシン</t>
    </rPh>
    <rPh sb="9" eb="12">
      <t>ジュシンシャ</t>
    </rPh>
    <rPh sb="12" eb="13">
      <t>スウ</t>
    </rPh>
    <phoneticPr fontId="1"/>
  </si>
  <si>
    <t>表５１　子宮がん検診受診者数</t>
    <rPh sb="0" eb="1">
      <t>ヒョウ</t>
    </rPh>
    <rPh sb="4" eb="6">
      <t>シキュウ</t>
    </rPh>
    <rPh sb="8" eb="10">
      <t>ケンシン</t>
    </rPh>
    <rPh sb="10" eb="13">
      <t>ジュシンシャ</t>
    </rPh>
    <rPh sb="13" eb="14">
      <t>スウ</t>
    </rPh>
    <phoneticPr fontId="1"/>
  </si>
  <si>
    <t>表５０　大腸がん検診受診者数</t>
    <rPh sb="0" eb="1">
      <t>ヒョウ</t>
    </rPh>
    <rPh sb="4" eb="6">
      <t>ダイチョウ</t>
    </rPh>
    <rPh sb="8" eb="10">
      <t>ケンシン</t>
    </rPh>
    <rPh sb="10" eb="13">
      <t>ジュシンシャ</t>
    </rPh>
    <rPh sb="13" eb="14">
      <t>スウ</t>
    </rPh>
    <phoneticPr fontId="1"/>
  </si>
  <si>
    <t>表４９　肺がん検診受診者数</t>
    <rPh sb="0" eb="1">
      <t>ヒョウ</t>
    </rPh>
    <rPh sb="4" eb="5">
      <t>ハイ</t>
    </rPh>
    <rPh sb="7" eb="9">
      <t>ケンシン</t>
    </rPh>
    <rPh sb="9" eb="12">
      <t>ジュシンシャ</t>
    </rPh>
    <rPh sb="12" eb="13">
      <t>スウ</t>
    </rPh>
    <phoneticPr fontId="1"/>
  </si>
  <si>
    <t>表４８　胃がん検診受診者数</t>
    <rPh sb="0" eb="1">
      <t>ヒョウ</t>
    </rPh>
    <rPh sb="4" eb="5">
      <t>イ</t>
    </rPh>
    <rPh sb="7" eb="9">
      <t>ケンシン</t>
    </rPh>
    <rPh sb="9" eb="12">
      <t>ジュシンシャ</t>
    </rPh>
    <rPh sb="12" eb="13">
      <t>スウ</t>
    </rPh>
    <phoneticPr fontId="1"/>
  </si>
  <si>
    <t>　　　３　平成30年1月から，子宮がん検診の受診対象年齢を「20歳以上（20歳代は隔年，30歳以上は毎年）」から「20歳以上（隔</t>
    <phoneticPr fontId="1"/>
  </si>
  <si>
    <t>　　  　年）」に変更</t>
    <phoneticPr fontId="1"/>
  </si>
  <si>
    <t>R1</t>
    <phoneticPr fontId="1"/>
  </si>
  <si>
    <t>－</t>
    <phoneticPr fontId="1"/>
  </si>
  <si>
    <t>R2</t>
    <phoneticPr fontId="1"/>
  </si>
  <si>
    <t>R3</t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</si>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</sst>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shrinkToFit="1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quotePrefix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0" fontId="5" fillId="0" borderId="0" xfId="0" applyFont="1">
      <alignment vertical="center"/>
    </xf>
    <xf numFmtId="177" fontId="4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BreakPreview" topLeftCell="A4" zoomScaleSheetLayoutView="100" workbookViewId="0">
      <selection activeCell="G5" sqref="G5"/>
    </sheetView>
  </sheetViews>
  <sheetFormatPr defaultRowHeight="12" x14ac:dyDescent="0.15"/>
  <cols>
    <col min="1" max="1" width="23.875" style="1" customWidth="1"/>
    <col min="2" max="2" width="20.625" style="1" customWidth="1"/>
    <col min="3" max="8" width="10.375" style="1" customWidth="1"/>
    <col min="9" max="9" width="9" style="1" customWidth="1"/>
    <col min="10" max="16384" width="9" style="1"/>
  </cols>
  <sheetData>
    <row r="1" spans="1:12" ht="20.100000000000001" customHeight="1" x14ac:dyDescent="0.15">
      <c r="A1" s="22" t="s">
        <v>39</v>
      </c>
      <c r="B1" s="22"/>
      <c r="C1" s="22"/>
      <c r="D1" s="22"/>
      <c r="E1" s="22"/>
      <c r="F1" s="22"/>
      <c r="G1" s="22"/>
      <c r="H1" s="2"/>
    </row>
    <row r="2" spans="1:12" ht="20.100000000000001" customHeight="1" x14ac:dyDescent="0.15"/>
    <row r="3" spans="1:12" ht="20.100000000000001" customHeight="1" x14ac:dyDescent="0.15">
      <c r="G3" s="11" t="s">
        <v>5</v>
      </c>
      <c r="H3" s="11"/>
    </row>
    <row r="4" spans="1:12" ht="20.100000000000001" customHeight="1" x14ac:dyDescent="0.15">
      <c r="A4" s="23" t="s">
        <v>0</v>
      </c>
      <c r="B4" s="23"/>
      <c r="C4" s="18" t="s">
        <v>23</v>
      </c>
      <c r="D4" s="18" t="s">
        <v>34</v>
      </c>
      <c r="E4" s="18" t="s">
        <v>42</v>
      </c>
      <c r="F4" s="18" t="s">
        <v>44</v>
      </c>
      <c r="G4" s="18" t="s">
        <v>45</v>
      </c>
      <c r="H4" s="12"/>
    </row>
    <row r="5" spans="1:12" ht="20.100000000000001" customHeight="1" x14ac:dyDescent="0.15">
      <c r="A5" s="24" t="s">
        <v>2</v>
      </c>
      <c r="B5" s="24"/>
      <c r="C5" s="7">
        <v>124521</v>
      </c>
      <c r="D5" s="7">
        <v>119558</v>
      </c>
      <c r="E5" s="7">
        <v>119771</v>
      </c>
      <c r="F5" s="7">
        <v>119872</v>
      </c>
      <c r="G5" s="7">
        <v>119488</v>
      </c>
      <c r="H5" s="13"/>
    </row>
    <row r="6" spans="1:12" ht="20.100000000000001" customHeight="1" x14ac:dyDescent="0.15">
      <c r="A6" s="19" t="s">
        <v>8</v>
      </c>
      <c r="B6" s="5" t="s">
        <v>12</v>
      </c>
      <c r="C6" s="7">
        <v>8488</v>
      </c>
      <c r="D6" s="7">
        <v>8635</v>
      </c>
      <c r="E6" s="7">
        <v>7789</v>
      </c>
      <c r="F6" s="7">
        <v>6293</v>
      </c>
      <c r="G6" s="7">
        <v>6364</v>
      </c>
      <c r="H6" s="13"/>
    </row>
    <row r="7" spans="1:12" ht="20.100000000000001" customHeight="1" x14ac:dyDescent="0.15">
      <c r="A7" s="20"/>
      <c r="B7" s="5" t="s">
        <v>10</v>
      </c>
      <c r="C7" s="8">
        <f>IF(ISERROR(C6/C5*100),"－",C6/C5*100)</f>
        <v>6.816520908119915</v>
      </c>
      <c r="D7" s="8">
        <f>IF(ISERROR(D6/D5*100),"－",D6/D5*100)</f>
        <v>7.2224359724987028</v>
      </c>
      <c r="E7" s="8">
        <f>IF(ISERROR(E6/E5*100),"－",E6/E5*100)</f>
        <v>6.5032436900418293</v>
      </c>
      <c r="F7" s="8">
        <f t="shared" ref="F7:G7" si="0">IF(ISERROR(F6/F5*100),"－",F6/F5*100)</f>
        <v>5.2497664175120127</v>
      </c>
      <c r="G7" s="8">
        <f t="shared" si="0"/>
        <v>5.326057846813069</v>
      </c>
      <c r="H7" s="14"/>
    </row>
    <row r="8" spans="1:12" ht="20.100000000000001" customHeight="1" x14ac:dyDescent="0.15">
      <c r="A8" s="19" t="s">
        <v>6</v>
      </c>
      <c r="B8" s="5" t="s">
        <v>7</v>
      </c>
      <c r="C8" s="7">
        <v>608</v>
      </c>
      <c r="D8" s="7">
        <v>671</v>
      </c>
      <c r="E8" s="7">
        <v>535</v>
      </c>
      <c r="F8" s="7">
        <v>304</v>
      </c>
      <c r="G8" s="7">
        <v>290</v>
      </c>
      <c r="H8" s="13"/>
      <c r="L8" s="15"/>
    </row>
    <row r="9" spans="1:12" ht="20.100000000000001" customHeight="1" x14ac:dyDescent="0.15">
      <c r="A9" s="20"/>
      <c r="B9" s="5" t="s">
        <v>13</v>
      </c>
      <c r="C9" s="8">
        <f>IF(ISERROR(C8/C6*100),"－",C8/C6*100)</f>
        <v>7.1630537229029221</v>
      </c>
      <c r="D9" s="8">
        <f>IF(ISERROR(D8/D6*100),"－",D8/D6*100)</f>
        <v>7.7707006369426752</v>
      </c>
      <c r="E9" s="8">
        <f>IF(ISERROR(E8/E6*100),"－",E8/E6*100)</f>
        <v>6.8686609320837073</v>
      </c>
      <c r="F9" s="8">
        <f t="shared" ref="F9:G9" si="1">IF(ISERROR(F8/F6*100),"－",F8/F6*100)</f>
        <v>4.8307643413316388</v>
      </c>
      <c r="G9" s="8">
        <f t="shared" si="1"/>
        <v>4.5568824638592087</v>
      </c>
      <c r="H9" s="14"/>
    </row>
    <row r="10" spans="1:12" ht="20.100000000000001" customHeight="1" x14ac:dyDescent="0.15">
      <c r="A10" s="19" t="s">
        <v>1</v>
      </c>
      <c r="B10" s="5" t="s">
        <v>12</v>
      </c>
      <c r="C10" s="7">
        <v>398</v>
      </c>
      <c r="D10" s="7">
        <v>420</v>
      </c>
      <c r="E10" s="7">
        <v>364</v>
      </c>
      <c r="F10" s="7">
        <v>182</v>
      </c>
      <c r="G10" s="7">
        <v>183</v>
      </c>
      <c r="H10" s="13"/>
    </row>
    <row r="11" spans="1:12" ht="20.100000000000001" customHeight="1" x14ac:dyDescent="0.15">
      <c r="A11" s="20"/>
      <c r="B11" s="5" t="s">
        <v>10</v>
      </c>
      <c r="C11" s="8">
        <f>IF(ISERROR(C10/C8*100),"－",C10/C8*100)</f>
        <v>65.460526315789465</v>
      </c>
      <c r="D11" s="8">
        <f>IF(ISERROR(D10/D8*100),"－",D10/D8*100)</f>
        <v>62.593144560357672</v>
      </c>
      <c r="E11" s="8">
        <f>IF(ISERROR(E10/E8*100),"－",E10/E8*100)</f>
        <v>68.037383177570092</v>
      </c>
      <c r="F11" s="8">
        <f t="shared" ref="F11:G11" si="2">IF(ISERROR(F10/F8*100),"－",F10/F8*100)</f>
        <v>59.868421052631582</v>
      </c>
      <c r="G11" s="8">
        <f t="shared" si="2"/>
        <v>63.103448275862071</v>
      </c>
      <c r="H11" s="14"/>
    </row>
    <row r="12" spans="1:12" ht="20.100000000000001" customHeight="1" x14ac:dyDescent="0.15">
      <c r="A12" s="19" t="s">
        <v>9</v>
      </c>
      <c r="B12" s="5" t="s">
        <v>4</v>
      </c>
      <c r="C12" s="7">
        <v>23</v>
      </c>
      <c r="D12" s="7">
        <v>19</v>
      </c>
      <c r="E12" s="7">
        <v>16</v>
      </c>
      <c r="F12" s="7">
        <v>5</v>
      </c>
      <c r="G12" s="7">
        <v>5</v>
      </c>
      <c r="H12" s="13"/>
    </row>
    <row r="13" spans="1:12" ht="20.100000000000001" customHeight="1" x14ac:dyDescent="0.15">
      <c r="A13" s="21"/>
      <c r="B13" s="5" t="s">
        <v>3</v>
      </c>
      <c r="C13" s="7">
        <v>15</v>
      </c>
      <c r="D13" s="7">
        <v>8</v>
      </c>
      <c r="E13" s="7">
        <v>5</v>
      </c>
      <c r="F13" s="7">
        <v>3</v>
      </c>
      <c r="G13" s="7">
        <v>8</v>
      </c>
      <c r="H13" s="13"/>
    </row>
    <row r="14" spans="1:12" ht="20.100000000000001" customHeight="1" x14ac:dyDescent="0.15">
      <c r="A14" s="21"/>
      <c r="B14" s="5" t="s">
        <v>14</v>
      </c>
      <c r="C14" s="10" t="s">
        <v>29</v>
      </c>
      <c r="D14" s="10" t="s">
        <v>29</v>
      </c>
      <c r="E14" s="10">
        <v>1</v>
      </c>
      <c r="F14" s="10">
        <v>1</v>
      </c>
      <c r="G14" s="10" t="s">
        <v>46</v>
      </c>
      <c r="H14" s="13"/>
    </row>
    <row r="15" spans="1:12" ht="20.100000000000001" customHeight="1" x14ac:dyDescent="0.15">
      <c r="A15" s="21"/>
      <c r="B15" s="5" t="s">
        <v>15</v>
      </c>
      <c r="C15" s="7">
        <v>360</v>
      </c>
      <c r="D15" s="7">
        <v>393</v>
      </c>
      <c r="E15" s="7">
        <v>342</v>
      </c>
      <c r="F15" s="7">
        <v>173</v>
      </c>
      <c r="G15" s="7">
        <v>170</v>
      </c>
      <c r="H15" s="13"/>
    </row>
    <row r="16" spans="1:12" ht="20.100000000000001" customHeight="1" x14ac:dyDescent="0.15">
      <c r="A16" s="20"/>
      <c r="B16" s="5" t="s">
        <v>16</v>
      </c>
      <c r="C16" s="9">
        <f>IF(C8-C10=0,"－",C8-C10)</f>
        <v>210</v>
      </c>
      <c r="D16" s="9">
        <f>IF(D8-D10=0,"－",D8-D10)</f>
        <v>251</v>
      </c>
      <c r="E16" s="9">
        <f>IF(E8-E10=0,"－",E8-E10)</f>
        <v>171</v>
      </c>
      <c r="F16" s="9">
        <f t="shared" ref="F16:G16" si="3">IF(F8-F10=0,"－",F8-F10)</f>
        <v>122</v>
      </c>
      <c r="G16" s="9">
        <f t="shared" si="3"/>
        <v>107</v>
      </c>
      <c r="H16" s="13"/>
      <c r="L16" s="16"/>
    </row>
    <row r="17" spans="1:12" ht="20.100000000000001" customHeight="1" x14ac:dyDescent="0.15">
      <c r="A17" s="19" t="s">
        <v>11</v>
      </c>
      <c r="B17" s="5" t="s">
        <v>18</v>
      </c>
      <c r="C17" s="7">
        <v>2</v>
      </c>
      <c r="D17" s="7">
        <v>2</v>
      </c>
      <c r="E17" s="7">
        <v>6</v>
      </c>
      <c r="F17" s="7">
        <v>3</v>
      </c>
      <c r="G17" s="7">
        <v>2</v>
      </c>
      <c r="H17" s="13"/>
      <c r="L17" s="16"/>
    </row>
    <row r="18" spans="1:12" ht="20.100000000000001" customHeight="1" x14ac:dyDescent="0.15">
      <c r="A18" s="20"/>
      <c r="B18" s="5" t="s">
        <v>19</v>
      </c>
      <c r="C18" s="7">
        <v>61</v>
      </c>
      <c r="D18" s="7">
        <v>76</v>
      </c>
      <c r="E18" s="7">
        <v>77</v>
      </c>
      <c r="F18" s="7">
        <v>69</v>
      </c>
      <c r="G18" s="7">
        <v>32</v>
      </c>
      <c r="H18" s="13"/>
      <c r="L18" s="16"/>
    </row>
    <row r="19" spans="1:12" ht="20.100000000000001" customHeight="1" x14ac:dyDescent="0.15">
      <c r="A19" s="3" t="s">
        <v>30</v>
      </c>
    </row>
    <row r="20" spans="1:12" ht="20.100000000000001" customHeight="1" x14ac:dyDescent="0.15">
      <c r="A20" s="4" t="s">
        <v>31</v>
      </c>
      <c r="B20" s="6"/>
      <c r="C20" s="6"/>
      <c r="D20" s="6"/>
      <c r="E20" s="6"/>
      <c r="F20" s="6"/>
      <c r="G20" s="6"/>
    </row>
  </sheetData>
  <mergeCells count="8">
    <mergeCell ref="A10:A11"/>
    <mergeCell ref="A12:A16"/>
    <mergeCell ref="A17:A18"/>
    <mergeCell ref="A1:G1"/>
    <mergeCell ref="A4:B4"/>
    <mergeCell ref="A5:B5"/>
    <mergeCell ref="A6:A7"/>
    <mergeCell ref="A8: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view="pageBreakPreview" topLeftCell="A7" zoomScaleSheetLayoutView="100" workbookViewId="0">
      <selection activeCell="G20" sqref="G20"/>
    </sheetView>
  </sheetViews>
  <sheetFormatPr defaultRowHeight="12" x14ac:dyDescent="0.15"/>
  <cols>
    <col min="1" max="1" width="24" style="1" customWidth="1"/>
    <col min="2" max="2" width="20.625" style="1" customWidth="1"/>
    <col min="3" max="8" width="10.375" style="1" customWidth="1"/>
    <col min="9" max="9" width="9" style="1" customWidth="1"/>
    <col min="10" max="16384" width="9" style="1"/>
  </cols>
  <sheetData>
    <row r="1" spans="1:8" ht="20.100000000000001" customHeight="1" x14ac:dyDescent="0.15">
      <c r="A1" s="22" t="s">
        <v>38</v>
      </c>
      <c r="B1" s="22"/>
      <c r="C1" s="22"/>
      <c r="D1" s="22"/>
      <c r="E1" s="22"/>
      <c r="F1" s="22"/>
      <c r="G1" s="22"/>
      <c r="H1" s="2"/>
    </row>
    <row r="2" spans="1:8" ht="20.100000000000001" customHeight="1" x14ac:dyDescent="0.15"/>
    <row r="3" spans="1:8" ht="20.100000000000001" customHeight="1" x14ac:dyDescent="0.15">
      <c r="G3" s="11" t="s">
        <v>5</v>
      </c>
      <c r="H3" s="11"/>
    </row>
    <row r="4" spans="1:8" ht="20.100000000000001" customHeight="1" x14ac:dyDescent="0.15">
      <c r="A4" s="23" t="s">
        <v>0</v>
      </c>
      <c r="B4" s="23"/>
      <c r="C4" s="18" t="s">
        <v>23</v>
      </c>
      <c r="D4" s="18" t="s">
        <v>34</v>
      </c>
      <c r="E4" s="18" t="s">
        <v>42</v>
      </c>
      <c r="F4" s="18" t="s">
        <v>44</v>
      </c>
      <c r="G4" s="18" t="s">
        <v>45</v>
      </c>
      <c r="H4" s="12"/>
    </row>
    <row r="5" spans="1:8" ht="20.100000000000001" customHeight="1" x14ac:dyDescent="0.15">
      <c r="A5" s="24" t="s">
        <v>2</v>
      </c>
      <c r="B5" s="24"/>
      <c r="C5" s="7">
        <v>119558</v>
      </c>
      <c r="D5" s="7">
        <v>119771</v>
      </c>
      <c r="E5" s="7">
        <v>120025</v>
      </c>
      <c r="F5" s="7">
        <v>119872</v>
      </c>
      <c r="G5" s="7">
        <v>119488</v>
      </c>
      <c r="H5" s="13"/>
    </row>
    <row r="6" spans="1:8" ht="20.100000000000001" customHeight="1" x14ac:dyDescent="0.15">
      <c r="A6" s="19" t="s">
        <v>8</v>
      </c>
      <c r="B6" s="5" t="s">
        <v>21</v>
      </c>
      <c r="C6" s="7">
        <v>10883</v>
      </c>
      <c r="D6" s="7">
        <v>10837</v>
      </c>
      <c r="E6" s="7">
        <v>10262</v>
      </c>
      <c r="F6" s="7">
        <v>8637</v>
      </c>
      <c r="G6" s="7">
        <v>8789</v>
      </c>
      <c r="H6" s="13"/>
    </row>
    <row r="7" spans="1:8" ht="20.100000000000001" customHeight="1" x14ac:dyDescent="0.15">
      <c r="A7" s="21"/>
      <c r="B7" s="5" t="s">
        <v>22</v>
      </c>
      <c r="C7" s="7">
        <v>134</v>
      </c>
      <c r="D7" s="7">
        <v>107</v>
      </c>
      <c r="E7" s="7">
        <v>101</v>
      </c>
      <c r="F7" s="7">
        <v>59</v>
      </c>
      <c r="G7" s="7">
        <v>79</v>
      </c>
      <c r="H7" s="13"/>
    </row>
    <row r="8" spans="1:8" ht="20.100000000000001" customHeight="1" x14ac:dyDescent="0.15">
      <c r="A8" s="20"/>
      <c r="B8" s="5" t="s">
        <v>10</v>
      </c>
      <c r="C8" s="8">
        <f>IF(ISERROR(C6/C5*100),"－",C6/C5*100)</f>
        <v>9.1026949263119157</v>
      </c>
      <c r="D8" s="8">
        <f>IF(ISERROR(D6/D5*100),"－",D6/D5*100)</f>
        <v>9.0481001244040709</v>
      </c>
      <c r="E8" s="8">
        <f>IF(ISERROR(E6/E5*100),"－",E6/E5*100)</f>
        <v>8.5498854405332221</v>
      </c>
      <c r="F8" s="8">
        <f t="shared" ref="F8:G8" si="0">IF(ISERROR(F6/F5*100),"－",F6/F5*100)</f>
        <v>7.2051855312333153</v>
      </c>
      <c r="G8" s="8">
        <f t="shared" si="0"/>
        <v>7.3555503481521152</v>
      </c>
      <c r="H8" s="14"/>
    </row>
    <row r="9" spans="1:8" ht="20.100000000000001" customHeight="1" x14ac:dyDescent="0.15">
      <c r="A9" s="19" t="s">
        <v>6</v>
      </c>
      <c r="B9" s="5" t="s">
        <v>7</v>
      </c>
      <c r="C9" s="7">
        <v>351</v>
      </c>
      <c r="D9" s="7">
        <v>301</v>
      </c>
      <c r="E9" s="7">
        <v>319</v>
      </c>
      <c r="F9" s="7">
        <v>105</v>
      </c>
      <c r="G9" s="7">
        <v>115</v>
      </c>
      <c r="H9" s="13"/>
    </row>
    <row r="10" spans="1:8" ht="20.100000000000001" customHeight="1" x14ac:dyDescent="0.15">
      <c r="A10" s="20"/>
      <c r="B10" s="5" t="s">
        <v>13</v>
      </c>
      <c r="C10" s="8">
        <f>IF(ISERROR(C9/C6*100),"－",C9/C6*100)</f>
        <v>3.2252136359459707</v>
      </c>
      <c r="D10" s="8">
        <f>IF(ISERROR(D9/D6*100),"－",D9/D6*100)</f>
        <v>2.7775214542770139</v>
      </c>
      <c r="E10" s="8">
        <f>IF(ISERROR(E9/E6*100),"－",E9/E6*100)</f>
        <v>3.1085558370687978</v>
      </c>
      <c r="F10" s="8">
        <f t="shared" ref="F10:G10" si="1">IF(ISERROR(F9/F6*100),"－",F9/F6*100)</f>
        <v>1.2156998957971519</v>
      </c>
      <c r="G10" s="8">
        <f t="shared" si="1"/>
        <v>1.3084537490044372</v>
      </c>
      <c r="H10" s="14"/>
    </row>
    <row r="11" spans="1:8" ht="20.100000000000001" customHeight="1" x14ac:dyDescent="0.15">
      <c r="A11" s="19" t="s">
        <v>1</v>
      </c>
      <c r="B11" s="5" t="s">
        <v>12</v>
      </c>
      <c r="C11" s="7">
        <v>200</v>
      </c>
      <c r="D11" s="7">
        <v>148</v>
      </c>
      <c r="E11" s="7">
        <v>159</v>
      </c>
      <c r="F11" s="7">
        <v>73</v>
      </c>
      <c r="G11" s="7">
        <v>65</v>
      </c>
      <c r="H11" s="13"/>
    </row>
    <row r="12" spans="1:8" ht="20.100000000000001" customHeight="1" x14ac:dyDescent="0.15">
      <c r="A12" s="20"/>
      <c r="B12" s="5" t="s">
        <v>10</v>
      </c>
      <c r="C12" s="8">
        <f>IF(ISERROR(C11/C9*100),"－",C11/C9*100)</f>
        <v>56.980056980056979</v>
      </c>
      <c r="D12" s="8">
        <f>IF(ISERROR(D11/D9*100),"－",D11/D9*100)</f>
        <v>49.169435215946841</v>
      </c>
      <c r="E12" s="8">
        <f>IF(ISERROR(E11/E9*100),"－",E11/E9*100)</f>
        <v>49.843260188087775</v>
      </c>
      <c r="F12" s="8">
        <f t="shared" ref="F12:G12" si="2">IF(ISERROR(F11/F9*100),"－",F11/F9*100)</f>
        <v>69.523809523809518</v>
      </c>
      <c r="G12" s="8">
        <f t="shared" si="2"/>
        <v>56.521739130434781</v>
      </c>
      <c r="H12" s="14"/>
    </row>
    <row r="13" spans="1:8" ht="20.100000000000001" customHeight="1" x14ac:dyDescent="0.15">
      <c r="A13" s="19" t="s">
        <v>9</v>
      </c>
      <c r="B13" s="5" t="s">
        <v>4</v>
      </c>
      <c r="C13" s="7">
        <v>65</v>
      </c>
      <c r="D13" s="7">
        <v>48</v>
      </c>
      <c r="E13" s="7">
        <v>44</v>
      </c>
      <c r="F13" s="7">
        <v>20</v>
      </c>
      <c r="G13" s="7">
        <v>17</v>
      </c>
      <c r="H13" s="13"/>
    </row>
    <row r="14" spans="1:8" ht="20.100000000000001" customHeight="1" x14ac:dyDescent="0.15">
      <c r="A14" s="21"/>
      <c r="B14" s="5" t="s">
        <v>3</v>
      </c>
      <c r="C14" s="7">
        <v>4</v>
      </c>
      <c r="D14" s="7">
        <v>5</v>
      </c>
      <c r="E14" s="7">
        <v>10</v>
      </c>
      <c r="F14" s="7">
        <v>5</v>
      </c>
      <c r="G14" s="7">
        <v>4</v>
      </c>
      <c r="H14" s="13"/>
    </row>
    <row r="15" spans="1:8" ht="20.100000000000001" customHeight="1" x14ac:dyDescent="0.15">
      <c r="A15" s="21"/>
      <c r="B15" s="5" t="s">
        <v>14</v>
      </c>
      <c r="C15" s="10" t="s">
        <v>29</v>
      </c>
      <c r="D15" s="10" t="s">
        <v>29</v>
      </c>
      <c r="E15" s="10">
        <v>1</v>
      </c>
      <c r="F15" s="10" t="s">
        <v>29</v>
      </c>
      <c r="G15" s="10" t="s">
        <v>48</v>
      </c>
      <c r="H15" s="13"/>
    </row>
    <row r="16" spans="1:8" ht="20.100000000000001" customHeight="1" x14ac:dyDescent="0.15">
      <c r="A16" s="21"/>
      <c r="B16" s="5" t="s">
        <v>15</v>
      </c>
      <c r="C16" s="7">
        <v>131</v>
      </c>
      <c r="D16" s="7">
        <v>95</v>
      </c>
      <c r="E16" s="7">
        <v>104</v>
      </c>
      <c r="F16" s="7">
        <v>48</v>
      </c>
      <c r="G16" s="7">
        <v>44</v>
      </c>
      <c r="H16" s="13"/>
    </row>
    <row r="17" spans="1:12" ht="20.100000000000001" customHeight="1" x14ac:dyDescent="0.15">
      <c r="A17" s="20"/>
      <c r="B17" s="5" t="s">
        <v>16</v>
      </c>
      <c r="C17" s="9">
        <f t="shared" ref="C17:G17" si="3">IF(C9-C11=0,"－",C9-C11)</f>
        <v>151</v>
      </c>
      <c r="D17" s="9">
        <f t="shared" si="3"/>
        <v>153</v>
      </c>
      <c r="E17" s="9">
        <f t="shared" si="3"/>
        <v>160</v>
      </c>
      <c r="F17" s="9">
        <f t="shared" si="3"/>
        <v>32</v>
      </c>
      <c r="G17" s="9">
        <f t="shared" si="3"/>
        <v>50</v>
      </c>
      <c r="H17" s="13"/>
      <c r="L17" s="16"/>
    </row>
    <row r="18" spans="1:12" ht="20.100000000000001" customHeight="1" x14ac:dyDescent="0.15">
      <c r="A18" s="19" t="s">
        <v>11</v>
      </c>
      <c r="B18" s="5" t="s">
        <v>18</v>
      </c>
      <c r="C18" s="7">
        <v>2</v>
      </c>
      <c r="D18" s="7">
        <v>4</v>
      </c>
      <c r="E18" s="7">
        <v>3</v>
      </c>
      <c r="F18" s="7">
        <v>2</v>
      </c>
      <c r="G18" s="7">
        <v>2</v>
      </c>
      <c r="H18" s="13"/>
    </row>
    <row r="19" spans="1:12" ht="20.100000000000001" customHeight="1" x14ac:dyDescent="0.15">
      <c r="A19" s="20"/>
      <c r="B19" s="5" t="s">
        <v>19</v>
      </c>
      <c r="C19" s="7">
        <v>75</v>
      </c>
      <c r="D19" s="7">
        <v>83</v>
      </c>
      <c r="E19" s="7">
        <v>88</v>
      </c>
      <c r="F19" s="7">
        <v>71</v>
      </c>
      <c r="G19" s="7">
        <v>15</v>
      </c>
      <c r="H19" s="13"/>
    </row>
    <row r="20" spans="1:12" ht="20.100000000000001" customHeight="1" x14ac:dyDescent="0.15">
      <c r="A20" s="3" t="s">
        <v>30</v>
      </c>
    </row>
    <row r="21" spans="1:12" ht="20.100000000000001" customHeight="1" x14ac:dyDescent="0.15">
      <c r="A21" s="4" t="s">
        <v>31</v>
      </c>
      <c r="B21" s="6"/>
      <c r="C21" s="6"/>
      <c r="D21" s="6"/>
      <c r="E21" s="6"/>
      <c r="F21" s="6"/>
      <c r="G21" s="6"/>
    </row>
  </sheetData>
  <mergeCells count="8">
    <mergeCell ref="A11:A12"/>
    <mergeCell ref="A13:A17"/>
    <mergeCell ref="A18:A19"/>
    <mergeCell ref="A1:G1"/>
    <mergeCell ref="A4:B4"/>
    <mergeCell ref="A5:B5"/>
    <mergeCell ref="A6:A8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BreakPreview" zoomScaleSheetLayoutView="100" workbookViewId="0">
      <selection activeCell="G19" sqref="G19"/>
    </sheetView>
  </sheetViews>
  <sheetFormatPr defaultRowHeight="12" x14ac:dyDescent="0.15"/>
  <cols>
    <col min="1" max="1" width="24" style="1" customWidth="1"/>
    <col min="2" max="2" width="20.625" style="1" customWidth="1"/>
    <col min="3" max="8" width="10.375" style="1" customWidth="1"/>
    <col min="9" max="9" width="9" style="1" customWidth="1"/>
    <col min="10" max="16384" width="9" style="1"/>
  </cols>
  <sheetData>
    <row r="1" spans="1:12" ht="20.100000000000001" customHeight="1" x14ac:dyDescent="0.15">
      <c r="A1" s="22" t="s">
        <v>37</v>
      </c>
      <c r="B1" s="22"/>
      <c r="C1" s="22"/>
      <c r="D1" s="22"/>
      <c r="E1" s="22"/>
      <c r="F1" s="22"/>
      <c r="G1" s="22"/>
      <c r="H1" s="2"/>
    </row>
    <row r="2" spans="1:12" ht="20.100000000000001" customHeight="1" x14ac:dyDescent="0.15"/>
    <row r="3" spans="1:12" ht="20.100000000000001" customHeight="1" x14ac:dyDescent="0.15">
      <c r="G3" s="11" t="s">
        <v>5</v>
      </c>
      <c r="H3" s="11"/>
    </row>
    <row r="4" spans="1:12" ht="20.100000000000001" customHeight="1" x14ac:dyDescent="0.15">
      <c r="A4" s="23" t="s">
        <v>0</v>
      </c>
      <c r="B4" s="23"/>
      <c r="C4" s="18" t="s">
        <v>23</v>
      </c>
      <c r="D4" s="18" t="s">
        <v>34</v>
      </c>
      <c r="E4" s="18" t="s">
        <v>42</v>
      </c>
      <c r="F4" s="18" t="s">
        <v>44</v>
      </c>
      <c r="G4" s="18" t="s">
        <v>45</v>
      </c>
      <c r="H4" s="12"/>
    </row>
    <row r="5" spans="1:12" ht="20.100000000000001" customHeight="1" x14ac:dyDescent="0.15">
      <c r="A5" s="24" t="s">
        <v>2</v>
      </c>
      <c r="B5" s="24"/>
      <c r="C5" s="7">
        <v>119558</v>
      </c>
      <c r="D5" s="7">
        <v>119771</v>
      </c>
      <c r="E5" s="7">
        <v>120025</v>
      </c>
      <c r="F5" s="7">
        <v>119872</v>
      </c>
      <c r="G5" s="7">
        <v>119488</v>
      </c>
      <c r="H5" s="13"/>
    </row>
    <row r="6" spans="1:12" ht="20.100000000000001" customHeight="1" x14ac:dyDescent="0.15">
      <c r="A6" s="19" t="s">
        <v>8</v>
      </c>
      <c r="B6" s="5" t="s">
        <v>12</v>
      </c>
      <c r="C6" s="7">
        <v>14780</v>
      </c>
      <c r="D6" s="7">
        <v>15013</v>
      </c>
      <c r="E6" s="7">
        <v>14461</v>
      </c>
      <c r="F6" s="7">
        <v>12950</v>
      </c>
      <c r="G6" s="7">
        <v>13050</v>
      </c>
      <c r="H6" s="13"/>
    </row>
    <row r="7" spans="1:12" ht="20.100000000000001" customHeight="1" x14ac:dyDescent="0.15">
      <c r="A7" s="20"/>
      <c r="B7" s="5" t="s">
        <v>10</v>
      </c>
      <c r="C7" s="8">
        <f>IF(ISERROR(C6/C5*100),"－",C6/C5*100)</f>
        <v>12.362200772846652</v>
      </c>
      <c r="D7" s="8">
        <f>IF(ISERROR(D6/D5*100),"－",D6/D5*100)</f>
        <v>12.534753821876748</v>
      </c>
      <c r="E7" s="8">
        <f>IF(ISERROR(E6/E5*100),"－",E6/E5*100)</f>
        <v>12.048323265986253</v>
      </c>
      <c r="F7" s="8">
        <f t="shared" ref="F7:G7" si="0">IF(ISERROR(F6/F5*100),"－",F6/F5*100)</f>
        <v>10.803190069407368</v>
      </c>
      <c r="G7" s="8">
        <f t="shared" si="0"/>
        <v>10.921598821638993</v>
      </c>
      <c r="H7" s="14"/>
    </row>
    <row r="8" spans="1:12" ht="20.100000000000001" customHeight="1" x14ac:dyDescent="0.15">
      <c r="A8" s="19" t="s">
        <v>6</v>
      </c>
      <c r="B8" s="5" t="s">
        <v>7</v>
      </c>
      <c r="C8" s="7">
        <v>1230</v>
      </c>
      <c r="D8" s="7">
        <v>1228</v>
      </c>
      <c r="E8" s="7">
        <v>1316</v>
      </c>
      <c r="F8" s="7">
        <v>1132</v>
      </c>
      <c r="G8" s="7">
        <v>1023</v>
      </c>
      <c r="H8" s="13"/>
    </row>
    <row r="9" spans="1:12" ht="20.100000000000001" customHeight="1" x14ac:dyDescent="0.15">
      <c r="A9" s="20"/>
      <c r="B9" s="5" t="s">
        <v>13</v>
      </c>
      <c r="C9" s="8">
        <f>IF(ISERROR(C8/C6*100),"－",C8/C6*100)</f>
        <v>8.3220568335588627</v>
      </c>
      <c r="D9" s="8">
        <f>IF(ISERROR(D8/D6*100),"－",D8/D6*100)</f>
        <v>8.1795776993272487</v>
      </c>
      <c r="E9" s="8">
        <f>IF(ISERROR(E8/E6*100),"－",E8/E6*100)</f>
        <v>9.1003388424037066</v>
      </c>
      <c r="F9" s="8">
        <f t="shared" ref="F9:G9" si="1">IF(ISERROR(F8/F6*100),"－",F8/F6*100)</f>
        <v>8.7413127413127416</v>
      </c>
      <c r="G9" s="8">
        <f t="shared" si="1"/>
        <v>7.8390804597701145</v>
      </c>
      <c r="H9" s="14"/>
    </row>
    <row r="10" spans="1:12" ht="20.100000000000001" customHeight="1" x14ac:dyDescent="0.15">
      <c r="A10" s="19" t="s">
        <v>1</v>
      </c>
      <c r="B10" s="5" t="s">
        <v>12</v>
      </c>
      <c r="C10" s="7">
        <v>689</v>
      </c>
      <c r="D10" s="7">
        <v>653</v>
      </c>
      <c r="E10" s="7">
        <v>786</v>
      </c>
      <c r="F10" s="7">
        <v>574</v>
      </c>
      <c r="G10" s="7">
        <v>552</v>
      </c>
      <c r="H10" s="13"/>
    </row>
    <row r="11" spans="1:12" ht="20.100000000000001" customHeight="1" x14ac:dyDescent="0.15">
      <c r="A11" s="20"/>
      <c r="B11" s="5" t="s">
        <v>10</v>
      </c>
      <c r="C11" s="8">
        <f>IF(ISERROR(C10/C8*100),"－",C10/C8*100)</f>
        <v>56.016260162601625</v>
      </c>
      <c r="D11" s="8">
        <f>IF(ISERROR(D10/D8*100),"－",D10/D8*100)</f>
        <v>53.175895765472312</v>
      </c>
      <c r="E11" s="8">
        <f>IF(ISERROR(E10/E8*100),"－",E10/E8*100)</f>
        <v>59.726443768996958</v>
      </c>
      <c r="F11" s="8">
        <f t="shared" ref="F11:G11" si="2">IF(ISERROR(F10/F8*100),"－",F10/F8*100)</f>
        <v>50.706713780918733</v>
      </c>
      <c r="G11" s="8">
        <f t="shared" si="2"/>
        <v>53.958944281524921</v>
      </c>
      <c r="H11" s="14"/>
    </row>
    <row r="12" spans="1:12" ht="20.100000000000001" customHeight="1" x14ac:dyDescent="0.15">
      <c r="A12" s="19" t="s">
        <v>9</v>
      </c>
      <c r="B12" s="5" t="s">
        <v>4</v>
      </c>
      <c r="C12" s="7">
        <v>166</v>
      </c>
      <c r="D12" s="7">
        <v>118</v>
      </c>
      <c r="E12" s="7">
        <v>140</v>
      </c>
      <c r="F12" s="7">
        <v>109</v>
      </c>
      <c r="G12" s="7">
        <v>83</v>
      </c>
      <c r="H12" s="13"/>
    </row>
    <row r="13" spans="1:12" ht="20.100000000000001" customHeight="1" x14ac:dyDescent="0.15">
      <c r="A13" s="21"/>
      <c r="B13" s="5" t="s">
        <v>3</v>
      </c>
      <c r="C13" s="7">
        <v>30</v>
      </c>
      <c r="D13" s="7">
        <v>37</v>
      </c>
      <c r="E13" s="7">
        <v>48</v>
      </c>
      <c r="F13" s="7">
        <v>28</v>
      </c>
      <c r="G13" s="7">
        <v>35</v>
      </c>
      <c r="H13" s="13"/>
    </row>
    <row r="14" spans="1:12" ht="20.100000000000001" customHeight="1" x14ac:dyDescent="0.15">
      <c r="A14" s="21"/>
      <c r="B14" s="5" t="s">
        <v>14</v>
      </c>
      <c r="C14" s="10">
        <v>1</v>
      </c>
      <c r="D14" s="10">
        <v>7</v>
      </c>
      <c r="E14" s="10">
        <v>7</v>
      </c>
      <c r="F14" s="10">
        <v>2</v>
      </c>
      <c r="G14" s="10" t="s">
        <v>46</v>
      </c>
      <c r="H14" s="13"/>
    </row>
    <row r="15" spans="1:12" ht="20.100000000000001" customHeight="1" x14ac:dyDescent="0.15">
      <c r="A15" s="21"/>
      <c r="B15" s="5" t="s">
        <v>15</v>
      </c>
      <c r="C15" s="7">
        <v>492</v>
      </c>
      <c r="D15" s="7">
        <v>491</v>
      </c>
      <c r="E15" s="7">
        <v>591</v>
      </c>
      <c r="F15" s="7">
        <v>435</v>
      </c>
      <c r="G15" s="7">
        <v>434</v>
      </c>
      <c r="H15" s="13"/>
    </row>
    <row r="16" spans="1:12" ht="20.100000000000001" customHeight="1" x14ac:dyDescent="0.15">
      <c r="A16" s="20"/>
      <c r="B16" s="5" t="s">
        <v>16</v>
      </c>
      <c r="C16" s="9">
        <f>IF(C8-C10=0,"－",C8-C10)</f>
        <v>541</v>
      </c>
      <c r="D16" s="9">
        <f>IF(D8-D10=0,"－",D8-D10)</f>
        <v>575</v>
      </c>
      <c r="E16" s="9">
        <f>IF(E8-E10=0,"－",E8-E10)</f>
        <v>530</v>
      </c>
      <c r="F16" s="9">
        <f t="shared" ref="F16:G16" si="3">IF(F8-F10=0,"－",F8-F10)</f>
        <v>558</v>
      </c>
      <c r="G16" s="9">
        <f t="shared" si="3"/>
        <v>471</v>
      </c>
      <c r="H16" s="13"/>
      <c r="L16" s="16"/>
    </row>
    <row r="17" spans="1:8" ht="20.100000000000001" customHeight="1" x14ac:dyDescent="0.15">
      <c r="A17" s="19" t="s">
        <v>11</v>
      </c>
      <c r="B17" s="5" t="s">
        <v>18</v>
      </c>
      <c r="C17" s="7">
        <v>13</v>
      </c>
      <c r="D17" s="7">
        <v>8</v>
      </c>
      <c r="E17" s="7">
        <v>16</v>
      </c>
      <c r="F17" s="7">
        <v>12</v>
      </c>
      <c r="G17" s="7">
        <v>11</v>
      </c>
      <c r="H17" s="13"/>
    </row>
    <row r="18" spans="1:8" ht="20.100000000000001" customHeight="1" x14ac:dyDescent="0.15">
      <c r="A18" s="20"/>
      <c r="B18" s="5" t="s">
        <v>19</v>
      </c>
      <c r="C18" s="7">
        <v>204</v>
      </c>
      <c r="D18" s="7">
        <v>243</v>
      </c>
      <c r="E18" s="7">
        <v>216</v>
      </c>
      <c r="F18" s="7">
        <v>235</v>
      </c>
      <c r="G18" s="7">
        <v>235</v>
      </c>
      <c r="H18" s="13"/>
    </row>
    <row r="19" spans="1:8" ht="20.100000000000001" customHeight="1" x14ac:dyDescent="0.15">
      <c r="A19" s="3" t="s">
        <v>30</v>
      </c>
    </row>
    <row r="20" spans="1:8" ht="20.100000000000001" customHeight="1" x14ac:dyDescent="0.15">
      <c r="A20" s="4" t="s">
        <v>31</v>
      </c>
      <c r="B20" s="6"/>
      <c r="C20" s="6"/>
      <c r="D20" s="6"/>
      <c r="E20" s="6"/>
      <c r="F20" s="6"/>
      <c r="G20" s="6"/>
    </row>
  </sheetData>
  <mergeCells count="8">
    <mergeCell ref="A10:A11"/>
    <mergeCell ref="A12:A16"/>
    <mergeCell ref="A17:A18"/>
    <mergeCell ref="A1:G1"/>
    <mergeCell ref="A4:B4"/>
    <mergeCell ref="A5:B5"/>
    <mergeCell ref="A6:A7"/>
    <mergeCell ref="A8: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zoomScaleSheetLayoutView="100" workbookViewId="0">
      <selection activeCell="J9" sqref="J9"/>
    </sheetView>
  </sheetViews>
  <sheetFormatPr defaultRowHeight="12" x14ac:dyDescent="0.15"/>
  <cols>
    <col min="1" max="1" width="8.5" style="1" customWidth="1"/>
    <col min="2" max="2" width="24" style="1" customWidth="1"/>
    <col min="3" max="3" width="13" style="1" customWidth="1"/>
    <col min="4" max="9" width="10.375" style="1" customWidth="1"/>
    <col min="10" max="10" width="9" style="1" customWidth="1"/>
    <col min="11" max="16384" width="9" style="1"/>
  </cols>
  <sheetData>
    <row r="1" spans="1:9" ht="20.100000000000001" customHeight="1" x14ac:dyDescent="0.15">
      <c r="A1" s="22" t="s">
        <v>36</v>
      </c>
      <c r="B1" s="22"/>
      <c r="C1" s="22"/>
      <c r="D1" s="22"/>
      <c r="E1" s="22"/>
      <c r="F1" s="22"/>
      <c r="G1" s="22"/>
      <c r="H1" s="22"/>
      <c r="I1" s="2"/>
    </row>
    <row r="2" spans="1:9" ht="20.100000000000001" customHeight="1" x14ac:dyDescent="0.15"/>
    <row r="3" spans="1:9" ht="20.100000000000001" customHeight="1" x14ac:dyDescent="0.15">
      <c r="H3" s="11" t="s">
        <v>5</v>
      </c>
      <c r="I3" s="11"/>
    </row>
    <row r="4" spans="1:9" ht="20.100000000000001" customHeight="1" x14ac:dyDescent="0.15">
      <c r="A4" s="23" t="s">
        <v>0</v>
      </c>
      <c r="B4" s="23"/>
      <c r="C4" s="23"/>
      <c r="D4" s="18" t="s">
        <v>23</v>
      </c>
      <c r="E4" s="18" t="s">
        <v>34</v>
      </c>
      <c r="F4" s="18" t="s">
        <v>42</v>
      </c>
      <c r="G4" s="18" t="s">
        <v>44</v>
      </c>
      <c r="H4" s="18" t="s">
        <v>45</v>
      </c>
      <c r="I4" s="12"/>
    </row>
    <row r="5" spans="1:9" ht="20.100000000000001" customHeight="1" x14ac:dyDescent="0.15">
      <c r="A5" s="24" t="s">
        <v>2</v>
      </c>
      <c r="B5" s="24"/>
      <c r="C5" s="24"/>
      <c r="D5" s="7">
        <v>84479</v>
      </c>
      <c r="E5" s="7">
        <v>42849</v>
      </c>
      <c r="F5" s="7">
        <v>42304</v>
      </c>
      <c r="G5" s="7">
        <v>41762</v>
      </c>
      <c r="H5" s="7">
        <v>41301</v>
      </c>
      <c r="I5" s="13"/>
    </row>
    <row r="6" spans="1:9" ht="20.100000000000001" customHeight="1" x14ac:dyDescent="0.15">
      <c r="A6" s="28" t="s">
        <v>32</v>
      </c>
      <c r="B6" s="19" t="s">
        <v>8</v>
      </c>
      <c r="C6" s="5" t="s">
        <v>12</v>
      </c>
      <c r="D6" s="7">
        <v>16718</v>
      </c>
      <c r="E6" s="17">
        <v>12165</v>
      </c>
      <c r="F6" s="7">
        <v>11571</v>
      </c>
      <c r="G6" s="7">
        <v>10785</v>
      </c>
      <c r="H6" s="7">
        <v>11370</v>
      </c>
      <c r="I6" s="13"/>
    </row>
    <row r="7" spans="1:9" ht="20.100000000000001" customHeight="1" x14ac:dyDescent="0.15">
      <c r="A7" s="33"/>
      <c r="B7" s="20"/>
      <c r="C7" s="5" t="s">
        <v>10</v>
      </c>
      <c r="D7" s="8">
        <f>IF(ISERROR(D6/D5*100),"－",D6/D5*100)</f>
        <v>19.789533493530936</v>
      </c>
      <c r="E7" s="8">
        <f>IF(ISERROR(E6/E5*100),"－",E6/E5*100)</f>
        <v>28.390394174893231</v>
      </c>
      <c r="F7" s="8">
        <f>IF(ISERROR(F6/F5*100),"－",F6/F5*100)</f>
        <v>27.352023449319212</v>
      </c>
      <c r="G7" s="8">
        <f t="shared" ref="G7:H7" si="0">IF(ISERROR(G6/G5*100),"－",G6/G5*100)</f>
        <v>25.824912599971267</v>
      </c>
      <c r="H7" s="8">
        <f t="shared" si="0"/>
        <v>27.529599767560107</v>
      </c>
      <c r="I7" s="14"/>
    </row>
    <row r="8" spans="1:9" ht="20.100000000000001" customHeight="1" x14ac:dyDescent="0.15">
      <c r="A8" s="33"/>
      <c r="B8" s="19" t="s">
        <v>6</v>
      </c>
      <c r="C8" s="5" t="s">
        <v>7</v>
      </c>
      <c r="D8" s="7">
        <v>165</v>
      </c>
      <c r="E8" s="7">
        <v>153</v>
      </c>
      <c r="F8" s="7">
        <v>117</v>
      </c>
      <c r="G8" s="7">
        <v>151</v>
      </c>
      <c r="H8" s="7">
        <v>112</v>
      </c>
      <c r="I8" s="13"/>
    </row>
    <row r="9" spans="1:9" ht="20.100000000000001" customHeight="1" x14ac:dyDescent="0.15">
      <c r="A9" s="33"/>
      <c r="B9" s="20"/>
      <c r="C9" s="5" t="s">
        <v>13</v>
      </c>
      <c r="D9" s="8">
        <f>IF(ISERROR(D8/D6*100),"－",D8/D6*100)</f>
        <v>0.98696016269888742</v>
      </c>
      <c r="E9" s="8">
        <f>IF(ISERROR(E8/E6*100),"－",E8/E6*100)</f>
        <v>1.2577065351418002</v>
      </c>
      <c r="F9" s="8">
        <f>IF(ISERROR(F8/F6*100),"－",F8/F6*100)</f>
        <v>1.011148561057817</v>
      </c>
      <c r="G9" s="8">
        <f t="shared" ref="G9:H9" si="1">IF(ISERROR(G8/G6*100),"－",G8/G6*100)</f>
        <v>1.4000927213722762</v>
      </c>
      <c r="H9" s="8">
        <f t="shared" si="1"/>
        <v>0.98504837291116987</v>
      </c>
      <c r="I9" s="14"/>
    </row>
    <row r="10" spans="1:9" ht="20.100000000000001" customHeight="1" x14ac:dyDescent="0.15">
      <c r="A10" s="33"/>
      <c r="B10" s="19" t="s">
        <v>1</v>
      </c>
      <c r="C10" s="5" t="s">
        <v>12</v>
      </c>
      <c r="D10" s="7">
        <v>48</v>
      </c>
      <c r="E10" s="7">
        <v>68</v>
      </c>
      <c r="F10" s="7">
        <v>45</v>
      </c>
      <c r="G10" s="7">
        <v>65</v>
      </c>
      <c r="H10" s="7">
        <v>40</v>
      </c>
      <c r="I10" s="13"/>
    </row>
    <row r="11" spans="1:9" ht="20.100000000000001" customHeight="1" x14ac:dyDescent="0.15">
      <c r="A11" s="33"/>
      <c r="B11" s="20"/>
      <c r="C11" s="5" t="s">
        <v>10</v>
      </c>
      <c r="D11" s="8">
        <f>IF(ISERROR(D10/D8*100),"－",D10/D8*100)</f>
        <v>29.09090909090909</v>
      </c>
      <c r="E11" s="8">
        <f>IF(ISERROR(E10/E8*100),"－",E10/E8*100)</f>
        <v>44.444444444444443</v>
      </c>
      <c r="F11" s="8">
        <f>IF(ISERROR(F10/F8*100),"－",F10/F8*100)</f>
        <v>38.461538461538467</v>
      </c>
      <c r="G11" s="8">
        <f t="shared" ref="G11:H11" si="2">IF(ISERROR(G10/G8*100),"－",G10/G8*100)</f>
        <v>43.046357615894038</v>
      </c>
      <c r="H11" s="8">
        <f t="shared" si="2"/>
        <v>35.714285714285715</v>
      </c>
      <c r="I11" s="14"/>
    </row>
    <row r="12" spans="1:9" ht="20.100000000000001" customHeight="1" x14ac:dyDescent="0.15">
      <c r="A12" s="33"/>
      <c r="B12" s="19" t="s">
        <v>9</v>
      </c>
      <c r="C12" s="5" t="s">
        <v>4</v>
      </c>
      <c r="D12" s="7">
        <v>10</v>
      </c>
      <c r="E12" s="7">
        <v>10</v>
      </c>
      <c r="F12" s="7">
        <v>10</v>
      </c>
      <c r="G12" s="7">
        <v>11</v>
      </c>
      <c r="H12" s="7">
        <v>4</v>
      </c>
      <c r="I12" s="13"/>
    </row>
    <row r="13" spans="1:9" ht="20.100000000000001" customHeight="1" x14ac:dyDescent="0.15">
      <c r="A13" s="33"/>
      <c r="B13" s="21"/>
      <c r="C13" s="5" t="s">
        <v>3</v>
      </c>
      <c r="D13" s="7">
        <v>2</v>
      </c>
      <c r="E13" s="7">
        <v>3</v>
      </c>
      <c r="F13" s="7">
        <v>3</v>
      </c>
      <c r="G13" s="7">
        <v>3</v>
      </c>
      <c r="H13" s="9" t="s">
        <v>46</v>
      </c>
      <c r="I13" s="13"/>
    </row>
    <row r="14" spans="1:9" ht="20.100000000000001" customHeight="1" x14ac:dyDescent="0.15">
      <c r="A14" s="33"/>
      <c r="B14" s="21"/>
      <c r="C14" s="5" t="s">
        <v>14</v>
      </c>
      <c r="D14" s="7">
        <v>14</v>
      </c>
      <c r="E14" s="7">
        <v>29</v>
      </c>
      <c r="F14" s="7">
        <v>13</v>
      </c>
      <c r="G14" s="7">
        <v>23</v>
      </c>
      <c r="H14" s="7">
        <v>17</v>
      </c>
      <c r="I14" s="13"/>
    </row>
    <row r="15" spans="1:9" ht="20.100000000000001" customHeight="1" x14ac:dyDescent="0.15">
      <c r="A15" s="33"/>
      <c r="B15" s="21"/>
      <c r="C15" s="5" t="s">
        <v>15</v>
      </c>
      <c r="D15" s="7">
        <v>22</v>
      </c>
      <c r="E15" s="7">
        <v>26</v>
      </c>
      <c r="F15" s="7">
        <v>19</v>
      </c>
      <c r="G15" s="7">
        <v>28</v>
      </c>
      <c r="H15" s="7">
        <v>19</v>
      </c>
      <c r="I15" s="13"/>
    </row>
    <row r="16" spans="1:9" ht="20.100000000000001" customHeight="1" x14ac:dyDescent="0.15">
      <c r="A16" s="34"/>
      <c r="B16" s="20"/>
      <c r="C16" s="5" t="s">
        <v>16</v>
      </c>
      <c r="D16" s="9">
        <f>IF(D8-D10=0,"－",D8-D10)</f>
        <v>117</v>
      </c>
      <c r="E16" s="9">
        <f>IF(E8-E10=0,"－",E8-E10)</f>
        <v>85</v>
      </c>
      <c r="F16" s="9">
        <f>IF(F8-F10=0,"－",F8-F10)</f>
        <v>72</v>
      </c>
      <c r="G16" s="9">
        <f t="shared" ref="G16:H16" si="3">IF(G8-G10=0,"－",G8-G10)</f>
        <v>86</v>
      </c>
      <c r="H16" s="9">
        <f t="shared" si="3"/>
        <v>72</v>
      </c>
      <c r="I16" s="13"/>
    </row>
    <row r="17" spans="1:13" ht="20.100000000000001" customHeight="1" x14ac:dyDescent="0.15">
      <c r="A17" s="28" t="s">
        <v>17</v>
      </c>
      <c r="B17" s="31" t="s">
        <v>12</v>
      </c>
      <c r="C17" s="32"/>
      <c r="D17" s="7">
        <v>2790</v>
      </c>
      <c r="E17" s="7">
        <v>1720</v>
      </c>
      <c r="F17" s="7">
        <v>1665</v>
      </c>
      <c r="G17" s="7">
        <v>1666</v>
      </c>
      <c r="H17" s="7">
        <v>1770</v>
      </c>
      <c r="I17" s="13"/>
    </row>
    <row r="18" spans="1:13" ht="20.100000000000001" customHeight="1" x14ac:dyDescent="0.15">
      <c r="A18" s="29"/>
      <c r="B18" s="19" t="s">
        <v>6</v>
      </c>
      <c r="C18" s="5" t="s">
        <v>7</v>
      </c>
      <c r="D18" s="7">
        <v>142</v>
      </c>
      <c r="E18" s="7">
        <v>71</v>
      </c>
      <c r="F18" s="7">
        <v>65</v>
      </c>
      <c r="G18" s="7">
        <v>62</v>
      </c>
      <c r="H18" s="7">
        <v>55</v>
      </c>
      <c r="I18" s="13"/>
    </row>
    <row r="19" spans="1:13" ht="20.100000000000001" customHeight="1" x14ac:dyDescent="0.15">
      <c r="A19" s="29"/>
      <c r="B19" s="20"/>
      <c r="C19" s="5" t="s">
        <v>13</v>
      </c>
      <c r="D19" s="8">
        <f>IF(ISERROR(D18/D17*100),"－",D18/D17*100)</f>
        <v>5.0896057347670247</v>
      </c>
      <c r="E19" s="8">
        <f>IF(ISERROR(E18/E17*100),"－",E18/E17*100)</f>
        <v>4.1279069767441863</v>
      </c>
      <c r="F19" s="8">
        <f>IF(ISERROR(F18/F17*100),"－",F18/F17*100)</f>
        <v>3.9039039039039038</v>
      </c>
      <c r="G19" s="8">
        <f t="shared" ref="G19:H19" si="4">IF(ISERROR(G18/G17*100),"－",G18/G17*100)</f>
        <v>3.7214885954381751</v>
      </c>
      <c r="H19" s="8">
        <f t="shared" si="4"/>
        <v>3.1073446327683616</v>
      </c>
      <c r="I19" s="14"/>
    </row>
    <row r="20" spans="1:13" ht="20.100000000000001" customHeight="1" x14ac:dyDescent="0.15">
      <c r="A20" s="29"/>
      <c r="B20" s="19" t="s">
        <v>1</v>
      </c>
      <c r="C20" s="5" t="s">
        <v>12</v>
      </c>
      <c r="D20" s="7">
        <v>12</v>
      </c>
      <c r="E20" s="7">
        <v>8</v>
      </c>
      <c r="F20" s="7">
        <v>6</v>
      </c>
      <c r="G20" s="7">
        <v>16</v>
      </c>
      <c r="H20" s="7">
        <v>9</v>
      </c>
      <c r="I20" s="13"/>
    </row>
    <row r="21" spans="1:13" ht="20.100000000000001" customHeight="1" x14ac:dyDescent="0.15">
      <c r="A21" s="29"/>
      <c r="B21" s="20"/>
      <c r="C21" s="5" t="s">
        <v>10</v>
      </c>
      <c r="D21" s="8">
        <f>IF(ISERROR(D20/D18*100),"－",D20/D18*100)</f>
        <v>8.4507042253521121</v>
      </c>
      <c r="E21" s="8">
        <f>IF(ISERROR(E20/E18*100),"－",E20/E18*100)</f>
        <v>11.267605633802818</v>
      </c>
      <c r="F21" s="8">
        <f>IF(ISERROR(F20/F18*100),"－",F20/F18*100)</f>
        <v>9.2307692307692317</v>
      </c>
      <c r="G21" s="8">
        <f t="shared" ref="G21:H21" si="5">IF(ISERROR(G20/G18*100),"－",G20/G18*100)</f>
        <v>25.806451612903224</v>
      </c>
      <c r="H21" s="8">
        <f t="shared" si="5"/>
        <v>16.363636363636363</v>
      </c>
      <c r="I21" s="14"/>
    </row>
    <row r="22" spans="1:13" ht="20.100000000000001" customHeight="1" x14ac:dyDescent="0.15">
      <c r="A22" s="29"/>
      <c r="B22" s="19" t="s">
        <v>9</v>
      </c>
      <c r="C22" s="5" t="s">
        <v>4</v>
      </c>
      <c r="D22" s="7">
        <v>5</v>
      </c>
      <c r="E22" s="7">
        <v>1</v>
      </c>
      <c r="F22" s="7">
        <v>4</v>
      </c>
      <c r="G22" s="7">
        <v>7</v>
      </c>
      <c r="H22" s="7">
        <v>3</v>
      </c>
      <c r="I22" s="13"/>
    </row>
    <row r="23" spans="1:13" ht="20.100000000000001" customHeight="1" x14ac:dyDescent="0.15">
      <c r="A23" s="29"/>
      <c r="B23" s="21"/>
      <c r="C23" s="5" t="s">
        <v>3</v>
      </c>
      <c r="D23" s="7">
        <v>5</v>
      </c>
      <c r="E23" s="7">
        <v>3</v>
      </c>
      <c r="F23" s="10" t="s">
        <v>43</v>
      </c>
      <c r="G23" s="10">
        <v>2</v>
      </c>
      <c r="H23" s="10">
        <v>1</v>
      </c>
      <c r="I23" s="13"/>
    </row>
    <row r="24" spans="1:13" ht="20.100000000000001" customHeight="1" x14ac:dyDescent="0.15">
      <c r="A24" s="29"/>
      <c r="B24" s="21"/>
      <c r="C24" s="5" t="s">
        <v>14</v>
      </c>
      <c r="D24" s="10" t="s">
        <v>29</v>
      </c>
      <c r="E24" s="10" t="s">
        <v>29</v>
      </c>
      <c r="F24" s="10" t="s">
        <v>43</v>
      </c>
      <c r="G24" s="10" t="s">
        <v>29</v>
      </c>
      <c r="H24" s="10" t="s">
        <v>46</v>
      </c>
      <c r="I24" s="13"/>
    </row>
    <row r="25" spans="1:13" ht="20.100000000000001" customHeight="1" x14ac:dyDescent="0.15">
      <c r="A25" s="29"/>
      <c r="B25" s="21"/>
      <c r="C25" s="5" t="s">
        <v>15</v>
      </c>
      <c r="D25" s="7">
        <v>2</v>
      </c>
      <c r="E25" s="7">
        <v>4</v>
      </c>
      <c r="F25" s="7">
        <v>2</v>
      </c>
      <c r="G25" s="7">
        <v>7</v>
      </c>
      <c r="H25" s="7">
        <v>5</v>
      </c>
      <c r="I25" s="13"/>
    </row>
    <row r="26" spans="1:13" ht="20.100000000000001" customHeight="1" x14ac:dyDescent="0.15">
      <c r="A26" s="30"/>
      <c r="B26" s="20"/>
      <c r="C26" s="5" t="s">
        <v>16</v>
      </c>
      <c r="D26" s="9">
        <f>IF(D18-D20=0,"－",D18-D20)</f>
        <v>130</v>
      </c>
      <c r="E26" s="9">
        <f>IF(E18-E20=0,"－",E18-E20)</f>
        <v>63</v>
      </c>
      <c r="F26" s="9">
        <f>IF(F18-F20=0,"－",F18-F20)</f>
        <v>59</v>
      </c>
      <c r="G26" s="9">
        <f t="shared" ref="G26:H26" si="6">IF(G18-G20=0,"－",G18-G20)</f>
        <v>46</v>
      </c>
      <c r="H26" s="9">
        <f t="shared" si="6"/>
        <v>46</v>
      </c>
      <c r="I26" s="13"/>
      <c r="M26" s="16"/>
    </row>
    <row r="27" spans="1:13" ht="20.100000000000001" customHeight="1" x14ac:dyDescent="0.15">
      <c r="A27" s="25" t="s">
        <v>28</v>
      </c>
      <c r="B27" s="19" t="s">
        <v>18</v>
      </c>
      <c r="C27" s="5" t="s">
        <v>20</v>
      </c>
      <c r="D27" s="7">
        <v>1</v>
      </c>
      <c r="E27" s="9" t="s">
        <v>29</v>
      </c>
      <c r="F27" s="10">
        <v>2</v>
      </c>
      <c r="G27" s="10">
        <v>1</v>
      </c>
      <c r="H27" s="10" t="s">
        <v>46</v>
      </c>
      <c r="I27" s="13"/>
    </row>
    <row r="28" spans="1:13" ht="20.100000000000001" customHeight="1" x14ac:dyDescent="0.15">
      <c r="A28" s="26"/>
      <c r="B28" s="20"/>
      <c r="C28" s="5" t="s">
        <v>25</v>
      </c>
      <c r="D28" s="10" t="s">
        <v>29</v>
      </c>
      <c r="E28" s="10">
        <v>1</v>
      </c>
      <c r="F28" s="10" t="s">
        <v>43</v>
      </c>
      <c r="G28" s="10" t="s">
        <v>29</v>
      </c>
      <c r="H28" s="10" t="s">
        <v>47</v>
      </c>
      <c r="I28" s="13"/>
    </row>
    <row r="29" spans="1:13" ht="20.100000000000001" customHeight="1" x14ac:dyDescent="0.15">
      <c r="A29" s="26"/>
      <c r="B29" s="19" t="s">
        <v>19</v>
      </c>
      <c r="C29" s="5" t="s">
        <v>26</v>
      </c>
      <c r="D29" s="7">
        <v>79</v>
      </c>
      <c r="E29" s="7">
        <v>91</v>
      </c>
      <c r="F29" s="7">
        <v>62</v>
      </c>
      <c r="G29" s="7">
        <v>48</v>
      </c>
      <c r="H29" s="7">
        <v>46</v>
      </c>
      <c r="I29" s="13"/>
    </row>
    <row r="30" spans="1:13" ht="20.100000000000001" customHeight="1" x14ac:dyDescent="0.15">
      <c r="A30" s="27"/>
      <c r="B30" s="20"/>
      <c r="C30" s="5" t="s">
        <v>27</v>
      </c>
      <c r="D30" s="7">
        <v>109</v>
      </c>
      <c r="E30" s="7">
        <v>109</v>
      </c>
      <c r="F30" s="7">
        <v>63</v>
      </c>
      <c r="G30" s="7">
        <v>54</v>
      </c>
      <c r="H30" s="7">
        <v>39</v>
      </c>
      <c r="I30" s="13"/>
    </row>
    <row r="31" spans="1:13" ht="20.100000000000001" customHeight="1" x14ac:dyDescent="0.15">
      <c r="A31" s="3" t="s">
        <v>30</v>
      </c>
    </row>
    <row r="32" spans="1:13" ht="20.100000000000001" customHeight="1" x14ac:dyDescent="0.15">
      <c r="A32" s="4" t="s">
        <v>24</v>
      </c>
      <c r="B32" s="6"/>
      <c r="C32" s="6"/>
      <c r="D32" s="6"/>
      <c r="E32" s="6"/>
      <c r="F32" s="6"/>
      <c r="G32" s="6"/>
      <c r="H32" s="6"/>
    </row>
    <row r="33" spans="1:1" ht="20.100000000000001" customHeight="1" x14ac:dyDescent="0.15">
      <c r="A33" s="1" t="s">
        <v>33</v>
      </c>
    </row>
    <row r="34" spans="1:1" ht="20.100000000000001" customHeight="1" x14ac:dyDescent="0.15">
      <c r="A34" s="3" t="s">
        <v>40</v>
      </c>
    </row>
    <row r="35" spans="1:1" ht="20.100000000000001" customHeight="1" x14ac:dyDescent="0.15">
      <c r="A35" s="3" t="s">
        <v>41</v>
      </c>
    </row>
  </sheetData>
  <mergeCells count="16">
    <mergeCell ref="A1:H1"/>
    <mergeCell ref="A4:C4"/>
    <mergeCell ref="A5:C5"/>
    <mergeCell ref="B17:C17"/>
    <mergeCell ref="B6:B7"/>
    <mergeCell ref="B8:B9"/>
    <mergeCell ref="B10:B11"/>
    <mergeCell ref="B12:B16"/>
    <mergeCell ref="A6:A16"/>
    <mergeCell ref="B18:B19"/>
    <mergeCell ref="B20:B21"/>
    <mergeCell ref="B22:B26"/>
    <mergeCell ref="A27:A30"/>
    <mergeCell ref="B27:B28"/>
    <mergeCell ref="B29:B30"/>
    <mergeCell ref="A17:A2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SheetLayoutView="100" workbookViewId="0">
      <selection activeCell="G19" sqref="G19"/>
    </sheetView>
  </sheetViews>
  <sheetFormatPr defaultRowHeight="12" x14ac:dyDescent="0.15"/>
  <cols>
    <col min="1" max="1" width="24" style="1" customWidth="1"/>
    <col min="2" max="2" width="20.625" style="1" customWidth="1"/>
    <col min="3" max="7" width="10.375" style="1" customWidth="1"/>
    <col min="8" max="8" width="9" style="1" customWidth="1"/>
    <col min="9" max="16384" width="9" style="1"/>
  </cols>
  <sheetData>
    <row r="1" spans="1:11" ht="20.100000000000001" customHeight="1" x14ac:dyDescent="0.15">
      <c r="A1" s="22" t="s">
        <v>35</v>
      </c>
      <c r="B1" s="22"/>
      <c r="C1" s="22"/>
      <c r="D1" s="22"/>
      <c r="E1" s="22"/>
      <c r="F1" s="22"/>
      <c r="G1" s="22"/>
    </row>
    <row r="2" spans="1:11" ht="20.100000000000001" customHeight="1" x14ac:dyDescent="0.15"/>
    <row r="3" spans="1:11" ht="20.100000000000001" customHeight="1" x14ac:dyDescent="0.15">
      <c r="G3" s="11" t="s">
        <v>5</v>
      </c>
    </row>
    <row r="4" spans="1:11" ht="20.100000000000001" customHeight="1" x14ac:dyDescent="0.15">
      <c r="A4" s="23" t="s">
        <v>0</v>
      </c>
      <c r="B4" s="23"/>
      <c r="C4" s="18" t="s">
        <v>23</v>
      </c>
      <c r="D4" s="18" t="s">
        <v>34</v>
      </c>
      <c r="E4" s="18" t="s">
        <v>42</v>
      </c>
      <c r="F4" s="18" t="s">
        <v>44</v>
      </c>
      <c r="G4" s="18" t="s">
        <v>45</v>
      </c>
    </row>
    <row r="5" spans="1:11" ht="20.100000000000001" customHeight="1" x14ac:dyDescent="0.15">
      <c r="A5" s="24" t="s">
        <v>2</v>
      </c>
      <c r="B5" s="24"/>
      <c r="C5" s="7">
        <v>37869</v>
      </c>
      <c r="D5" s="7">
        <v>37900</v>
      </c>
      <c r="E5" s="7">
        <v>37963</v>
      </c>
      <c r="F5" s="7">
        <v>37932</v>
      </c>
      <c r="G5" s="7">
        <v>37864</v>
      </c>
    </row>
    <row r="6" spans="1:11" ht="20.100000000000001" customHeight="1" x14ac:dyDescent="0.15">
      <c r="A6" s="19" t="s">
        <v>8</v>
      </c>
      <c r="B6" s="5" t="s">
        <v>12</v>
      </c>
      <c r="C6" s="7">
        <v>9145</v>
      </c>
      <c r="D6" s="7">
        <v>9476</v>
      </c>
      <c r="E6" s="7">
        <v>8944</v>
      </c>
      <c r="F6" s="7">
        <v>7878</v>
      </c>
      <c r="G6" s="7">
        <v>8568</v>
      </c>
    </row>
    <row r="7" spans="1:11" ht="20.100000000000001" customHeight="1" x14ac:dyDescent="0.15">
      <c r="A7" s="20"/>
      <c r="B7" s="5" t="s">
        <v>10</v>
      </c>
      <c r="C7" s="8">
        <f>IF(ISERROR(C6/C5*100),"－",C6/C5*100)</f>
        <v>24.149040111964933</v>
      </c>
      <c r="D7" s="8">
        <f>IF(ISERROR(D6/D5*100),"－",D6/D5*100)</f>
        <v>25.002638522427439</v>
      </c>
      <c r="E7" s="8">
        <f>IF(ISERROR(E6/E5*100),"－",E6/E5*100)</f>
        <v>23.559781892895714</v>
      </c>
      <c r="F7" s="8">
        <f t="shared" ref="F7:G7" si="0">IF(ISERROR(F6/F5*100),"－",F6/F5*100)</f>
        <v>20.768744068332808</v>
      </c>
      <c r="G7" s="8">
        <f t="shared" si="0"/>
        <v>22.628354109444327</v>
      </c>
    </row>
    <row r="8" spans="1:11" ht="20.100000000000001" customHeight="1" x14ac:dyDescent="0.15">
      <c r="A8" s="19" t="s">
        <v>6</v>
      </c>
      <c r="B8" s="5" t="s">
        <v>7</v>
      </c>
      <c r="C8" s="7">
        <v>402</v>
      </c>
      <c r="D8" s="7">
        <v>345</v>
      </c>
      <c r="E8" s="7">
        <v>222</v>
      </c>
      <c r="F8" s="7">
        <v>244</v>
      </c>
      <c r="G8" s="7">
        <v>253</v>
      </c>
    </row>
    <row r="9" spans="1:11" ht="20.100000000000001" customHeight="1" x14ac:dyDescent="0.15">
      <c r="A9" s="20"/>
      <c r="B9" s="5" t="s">
        <v>13</v>
      </c>
      <c r="C9" s="8">
        <f>IF(ISERROR(C8/C6*100),"－",C8/C6*100)</f>
        <v>4.3958447238928375</v>
      </c>
      <c r="D9" s="8">
        <f>IF(ISERROR(D8/D6*100),"－",D8/D6*100)</f>
        <v>3.6407766990291259</v>
      </c>
      <c r="E9" s="8">
        <f>IF(ISERROR(E8/E6*100),"－",E8/E6*100)</f>
        <v>2.4821109123434706</v>
      </c>
      <c r="F9" s="8">
        <f t="shared" ref="F9:G9" si="1">IF(ISERROR(F8/F6*100),"－",F8/F6*100)</f>
        <v>3.0972328002030971</v>
      </c>
      <c r="G9" s="8">
        <f t="shared" si="1"/>
        <v>2.952847805788982</v>
      </c>
    </row>
    <row r="10" spans="1:11" ht="20.100000000000001" customHeight="1" x14ac:dyDescent="0.15">
      <c r="A10" s="19" t="s">
        <v>1</v>
      </c>
      <c r="B10" s="5" t="s">
        <v>12</v>
      </c>
      <c r="C10" s="7">
        <v>285</v>
      </c>
      <c r="D10" s="7">
        <v>246</v>
      </c>
      <c r="E10" s="7">
        <v>136</v>
      </c>
      <c r="F10" s="7">
        <v>127</v>
      </c>
      <c r="G10" s="7">
        <v>166</v>
      </c>
    </row>
    <row r="11" spans="1:11" ht="20.100000000000001" customHeight="1" x14ac:dyDescent="0.15">
      <c r="A11" s="20"/>
      <c r="B11" s="5" t="s">
        <v>10</v>
      </c>
      <c r="C11" s="8">
        <f>IF(ISERROR(C10/C8*100),"－",C10/C8*100)</f>
        <v>70.895522388059703</v>
      </c>
      <c r="D11" s="8">
        <f>IF(ISERROR(D10/D8*100),"－",D10/D8*100)</f>
        <v>71.304347826086953</v>
      </c>
      <c r="E11" s="8">
        <f>IF(ISERROR(E10/E8*100),"－",E10/E8*100)</f>
        <v>61.261261261261254</v>
      </c>
      <c r="F11" s="8">
        <f t="shared" ref="F11:G11" si="2">IF(ISERROR(F10/F8*100),"－",F10/F8*100)</f>
        <v>52.049180327868847</v>
      </c>
      <c r="G11" s="8">
        <f t="shared" si="2"/>
        <v>65.612648221343875</v>
      </c>
    </row>
    <row r="12" spans="1:11" ht="20.100000000000001" customHeight="1" x14ac:dyDescent="0.15">
      <c r="A12" s="19" t="s">
        <v>9</v>
      </c>
      <c r="B12" s="5" t="s">
        <v>4</v>
      </c>
      <c r="C12" s="7">
        <v>25</v>
      </c>
      <c r="D12" s="7">
        <v>25</v>
      </c>
      <c r="E12" s="7">
        <v>23</v>
      </c>
      <c r="F12" s="7">
        <v>18</v>
      </c>
      <c r="G12" s="7">
        <v>17</v>
      </c>
    </row>
    <row r="13" spans="1:11" ht="20.100000000000001" customHeight="1" x14ac:dyDescent="0.15">
      <c r="A13" s="21"/>
      <c r="B13" s="5" t="s">
        <v>3</v>
      </c>
      <c r="C13" s="7">
        <v>51</v>
      </c>
      <c r="D13" s="7">
        <v>51</v>
      </c>
      <c r="E13" s="7">
        <v>27</v>
      </c>
      <c r="F13" s="7">
        <v>27</v>
      </c>
      <c r="G13" s="7">
        <v>43</v>
      </c>
    </row>
    <row r="14" spans="1:11" ht="20.100000000000001" customHeight="1" x14ac:dyDescent="0.15">
      <c r="A14" s="21"/>
      <c r="B14" s="5" t="s">
        <v>14</v>
      </c>
      <c r="C14" s="10">
        <v>9</v>
      </c>
      <c r="D14" s="10">
        <v>5</v>
      </c>
      <c r="E14" s="10">
        <v>4</v>
      </c>
      <c r="F14" s="10">
        <v>2</v>
      </c>
      <c r="G14" s="10">
        <v>2</v>
      </c>
    </row>
    <row r="15" spans="1:11" ht="20.100000000000001" customHeight="1" x14ac:dyDescent="0.15">
      <c r="A15" s="21"/>
      <c r="B15" s="5" t="s">
        <v>15</v>
      </c>
      <c r="C15" s="7">
        <v>200</v>
      </c>
      <c r="D15" s="7">
        <v>165</v>
      </c>
      <c r="E15" s="7">
        <v>82</v>
      </c>
      <c r="F15" s="7">
        <v>80</v>
      </c>
      <c r="G15" s="7">
        <v>104</v>
      </c>
    </row>
    <row r="16" spans="1:11" ht="20.100000000000001" customHeight="1" x14ac:dyDescent="0.15">
      <c r="A16" s="20"/>
      <c r="B16" s="5" t="s">
        <v>16</v>
      </c>
      <c r="C16" s="9">
        <f>IF(C8-C10=0,"－",C8-C10)</f>
        <v>117</v>
      </c>
      <c r="D16" s="9">
        <f>IF(D8-D10=0,"－",D8-D10)</f>
        <v>99</v>
      </c>
      <c r="E16" s="9">
        <f>IF(E8-E10=0,"－",E8-E10)</f>
        <v>86</v>
      </c>
      <c r="F16" s="9">
        <f t="shared" ref="F16:G16" si="3">IF(F8-F10=0,"－",F8-F10)</f>
        <v>117</v>
      </c>
      <c r="G16" s="9">
        <f t="shared" si="3"/>
        <v>87</v>
      </c>
      <c r="K16" s="16"/>
    </row>
    <row r="17" spans="1:7" ht="20.100000000000001" customHeight="1" x14ac:dyDescent="0.15">
      <c r="A17" s="19" t="s">
        <v>11</v>
      </c>
      <c r="B17" s="5" t="s">
        <v>18</v>
      </c>
      <c r="C17" s="7">
        <v>6</v>
      </c>
      <c r="D17" s="7">
        <v>8</v>
      </c>
      <c r="E17" s="7">
        <v>6</v>
      </c>
      <c r="F17" s="7">
        <v>3</v>
      </c>
      <c r="G17" s="7">
        <v>11</v>
      </c>
    </row>
    <row r="18" spans="1:7" ht="20.100000000000001" customHeight="1" x14ac:dyDescent="0.15">
      <c r="A18" s="20"/>
      <c r="B18" s="5" t="s">
        <v>19</v>
      </c>
      <c r="C18" s="7">
        <v>58</v>
      </c>
      <c r="D18" s="7">
        <v>49</v>
      </c>
      <c r="E18" s="7">
        <v>49</v>
      </c>
      <c r="F18" s="7">
        <v>63</v>
      </c>
      <c r="G18" s="7">
        <v>72</v>
      </c>
    </row>
    <row r="19" spans="1:7" ht="20.100000000000001" customHeight="1" x14ac:dyDescent="0.15">
      <c r="A19" s="3" t="s">
        <v>30</v>
      </c>
    </row>
    <row r="20" spans="1:7" ht="20.100000000000001" customHeight="1" x14ac:dyDescent="0.15">
      <c r="A20" s="4" t="s">
        <v>31</v>
      </c>
      <c r="B20" s="6"/>
      <c r="C20" s="6"/>
      <c r="D20" s="6"/>
      <c r="E20" s="6"/>
      <c r="F20" s="6"/>
      <c r="G20" s="6"/>
    </row>
  </sheetData>
  <mergeCells count="8">
    <mergeCell ref="A10:A11"/>
    <mergeCell ref="A12:A16"/>
    <mergeCell ref="A17:A18"/>
    <mergeCell ref="A1:G1"/>
    <mergeCell ref="A4:B4"/>
    <mergeCell ref="A5:B5"/>
    <mergeCell ref="A6:A7"/>
    <mergeCell ref="A8: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表48</vt:lpstr>
      <vt:lpstr>表49</vt:lpstr>
      <vt:lpstr>表50</vt:lpstr>
      <vt:lpstr>表51</vt:lpstr>
      <vt:lpstr>表52</vt:lpstr>
      <vt:lpstr>表51!Print_Area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kenkousuisin091</cp:lastModifiedBy>
  <cp:lastPrinted>2021-01-15T01:11:53Z</cp:lastPrinted>
  <dcterms:created xsi:type="dcterms:W3CDTF">2016-09-30T07:32:05Z</dcterms:created>
  <dcterms:modified xsi:type="dcterms:W3CDTF">2022-12-15T02:48:27Z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3.0.1.0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2019-11-25T03:08:58Z</vt:filetime>
  </property>
</Properties>
</file>