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sh01\保健所\部共通\保健総務：猪狩\★R1保健衛生年報\05 最終稿\※完成版\"/>
    </mc:Choice>
  </mc:AlternateContent>
  <bookViews>
    <workbookView xWindow="-750" yWindow="0" windowWidth="13425" windowHeight="7275" activeTab="1"/>
  </bookViews>
  <sheets>
    <sheet name="表109" sheetId="2" r:id="rId1"/>
    <sheet name="表110" sheetId="4" r:id="rId2"/>
    <sheet name="表111" sheetId="1" r:id="rId3"/>
  </sheets>
  <definedNames>
    <definedName name="_xlnm.Print_Area" localSheetId="0">表109!$A$1:$M$38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E10" i="4"/>
  <c r="F9" i="4"/>
  <c r="E9" i="4"/>
  <c r="F8" i="4"/>
  <c r="E8" i="4"/>
  <c r="F7" i="4"/>
  <c r="E7" i="4"/>
  <c r="F6" i="4"/>
  <c r="E6" i="4"/>
  <c r="M32" i="2"/>
  <c r="L32" i="2"/>
  <c r="K32" i="2"/>
  <c r="J32" i="2"/>
  <c r="I32" i="2"/>
  <c r="H32" i="2"/>
  <c r="G32" i="2"/>
  <c r="F32" i="2"/>
  <c r="E32" i="2"/>
  <c r="D32" i="2"/>
  <c r="M14" i="2"/>
  <c r="L14" i="2"/>
  <c r="K14" i="2"/>
  <c r="J14" i="2"/>
  <c r="I14" i="2"/>
  <c r="H14" i="2"/>
  <c r="G14" i="2"/>
  <c r="F14" i="2"/>
  <c r="E14" i="2"/>
  <c r="D14" i="2"/>
  <c r="M7" i="2"/>
  <c r="L7" i="2"/>
  <c r="K7" i="2"/>
  <c r="J7" i="2"/>
  <c r="I7" i="2"/>
  <c r="H7" i="2"/>
  <c r="G7" i="2"/>
  <c r="F7" i="2"/>
  <c r="E7" i="2"/>
  <c r="D7" i="2"/>
  <c r="M6" i="2"/>
  <c r="L6" i="2"/>
  <c r="K6" i="2"/>
  <c r="J6" i="2"/>
  <c r="I6" i="2"/>
  <c r="H6" i="2"/>
  <c r="G6" i="2"/>
  <c r="F6" i="2"/>
  <c r="E6" i="2"/>
  <c r="D6" i="2"/>
</calcChain>
</file>

<file path=xl/sharedStrings.xml><?xml version="1.0" encoding="utf-8"?>
<sst xmlns="http://schemas.openxmlformats.org/spreadsheetml/2006/main" count="123" uniqueCount="69">
  <si>
    <t>認可等施設</t>
    <rPh sb="0" eb="2">
      <t>ニンカ</t>
    </rPh>
    <rPh sb="2" eb="3">
      <t>トウ</t>
    </rPh>
    <rPh sb="3" eb="5">
      <t>シセツ</t>
    </rPh>
    <phoneticPr fontId="1"/>
  </si>
  <si>
    <t>畜舎</t>
    <rPh sb="0" eb="2">
      <t>チクシャ</t>
    </rPh>
    <phoneticPr fontId="1"/>
  </si>
  <si>
    <t>区分</t>
    <rPh sb="0" eb="2">
      <t>クブン</t>
    </rPh>
    <phoneticPr fontId="1"/>
  </si>
  <si>
    <t>Ｈ27</t>
  </si>
  <si>
    <t>総数</t>
    <rPh sb="0" eb="2">
      <t>ソウスウ</t>
    </rPh>
    <phoneticPr fontId="1"/>
  </si>
  <si>
    <t>Ｂ／Ａ</t>
  </si>
  <si>
    <t>旅館</t>
    <rPh sb="0" eb="2">
      <t>リョカン</t>
    </rPh>
    <phoneticPr fontId="1"/>
  </si>
  <si>
    <t>自噴</t>
    <rPh sb="0" eb="2">
      <t>ジフン</t>
    </rPh>
    <phoneticPr fontId="1"/>
  </si>
  <si>
    <t>計</t>
    <rPh sb="0" eb="1">
      <t>ケイ</t>
    </rPh>
    <phoneticPr fontId="1"/>
  </si>
  <si>
    <t>普通</t>
    <rPh sb="0" eb="2">
      <t>フツウ</t>
    </rPh>
    <phoneticPr fontId="1"/>
  </si>
  <si>
    <t>下宿</t>
    <rPh sb="0" eb="2">
      <t>ゲシュク</t>
    </rPh>
    <phoneticPr fontId="1"/>
  </si>
  <si>
    <t>公衆浴場</t>
    <rPh sb="0" eb="2">
      <t>コウシュウ</t>
    </rPh>
    <rPh sb="2" eb="4">
      <t>ヨクジョウ</t>
    </rPh>
    <phoneticPr fontId="1"/>
  </si>
  <si>
    <t>Ｈ28</t>
  </si>
  <si>
    <t>ホテル</t>
  </si>
  <si>
    <t>簡易宿所</t>
    <rPh sb="0" eb="2">
      <t>カンイ</t>
    </rPh>
    <rPh sb="2" eb="4">
      <t>シュクショ</t>
    </rPh>
    <phoneticPr fontId="1"/>
  </si>
  <si>
    <t>表１１１　環境衛生教育</t>
    <rPh sb="0" eb="1">
      <t>ヒョウ</t>
    </rPh>
    <rPh sb="5" eb="7">
      <t>カンキョウ</t>
    </rPh>
    <rPh sb="7" eb="9">
      <t>エイセイ</t>
    </rPh>
    <rPh sb="9" eb="11">
      <t>キョウイク</t>
    </rPh>
    <phoneticPr fontId="1"/>
  </si>
  <si>
    <t>福利厚生</t>
    <rPh sb="0" eb="2">
      <t>フクリ</t>
    </rPh>
    <rPh sb="2" eb="4">
      <t>コウセイ</t>
    </rPh>
    <phoneticPr fontId="1"/>
  </si>
  <si>
    <t>その他の施設</t>
    <rPh sb="2" eb="3">
      <t>タ</t>
    </rPh>
    <rPh sb="4" eb="6">
      <t>シセツ</t>
    </rPh>
    <phoneticPr fontId="1"/>
  </si>
  <si>
    <t>－</t>
  </si>
  <si>
    <t>その他</t>
    <rPh sb="2" eb="3">
      <t>タ</t>
    </rPh>
    <phoneticPr fontId="1"/>
  </si>
  <si>
    <t>準用施設</t>
    <rPh sb="0" eb="2">
      <t>ジュンヨウ</t>
    </rPh>
    <rPh sb="2" eb="4">
      <t>シセツ</t>
    </rPh>
    <phoneticPr fontId="1"/>
  </si>
  <si>
    <t>回数</t>
    <rPh sb="0" eb="2">
      <t>カイスウ</t>
    </rPh>
    <phoneticPr fontId="1"/>
  </si>
  <si>
    <t>理容所</t>
    <rPh sb="0" eb="2">
      <t>リヨウ</t>
    </rPh>
    <rPh sb="2" eb="3">
      <t>ジョ</t>
    </rPh>
    <phoneticPr fontId="1"/>
  </si>
  <si>
    <t>美容所</t>
    <rPh sb="0" eb="2">
      <t>ビヨウ</t>
    </rPh>
    <rPh sb="2" eb="3">
      <t>ショ</t>
    </rPh>
    <phoneticPr fontId="1"/>
  </si>
  <si>
    <t>Ｈ29</t>
  </si>
  <si>
    <t>普及率
（％）</t>
    <rPh sb="0" eb="3">
      <t>フキュウリツ</t>
    </rPh>
    <phoneticPr fontId="1"/>
  </si>
  <si>
    <t>クリーニング所</t>
    <rPh sb="6" eb="7">
      <t>ショ</t>
    </rPh>
    <phoneticPr fontId="1"/>
  </si>
  <si>
    <t>死亡獣畜取扱場</t>
    <rPh sb="0" eb="2">
      <t>シボウ</t>
    </rPh>
    <rPh sb="2" eb="4">
      <t>ジュウチク</t>
    </rPh>
    <rPh sb="4" eb="6">
      <t>トリアツカイ</t>
    </rPh>
    <rPh sb="6" eb="7">
      <t>ジョウ</t>
    </rPh>
    <phoneticPr fontId="1"/>
  </si>
  <si>
    <t>取次所</t>
    <rPh sb="0" eb="3">
      <t>トリツギショ</t>
    </rPh>
    <phoneticPr fontId="1"/>
  </si>
  <si>
    <t>化製場</t>
    <rPh sb="0" eb="3">
      <t>カセイジョウ</t>
    </rPh>
    <phoneticPr fontId="1"/>
  </si>
  <si>
    <t>コインランドリー</t>
  </si>
  <si>
    <t>温泉</t>
    <rPh sb="0" eb="2">
      <t>オンセン</t>
    </rPh>
    <phoneticPr fontId="1"/>
  </si>
  <si>
    <t>源泉</t>
    <rPh sb="0" eb="2">
      <t>ゲンセン</t>
    </rPh>
    <phoneticPr fontId="1"/>
  </si>
  <si>
    <t>供給施設</t>
    <rPh sb="0" eb="2">
      <t>キョウキュウ</t>
    </rPh>
    <rPh sb="2" eb="4">
      <t>シセツ</t>
    </rPh>
    <phoneticPr fontId="1"/>
  </si>
  <si>
    <t>動力</t>
    <rPh sb="0" eb="2">
      <t>ドウリョク</t>
    </rPh>
    <phoneticPr fontId="1"/>
  </si>
  <si>
    <t>利用許可施設</t>
    <rPh sb="0" eb="2">
      <t>リヨウ</t>
    </rPh>
    <rPh sb="2" eb="4">
      <t>キョカ</t>
    </rPh>
    <rPh sb="4" eb="6">
      <t>シセツ</t>
    </rPh>
    <phoneticPr fontId="1"/>
  </si>
  <si>
    <t>旅館・ホテル</t>
    <rPh sb="0" eb="2">
      <t>リョカン</t>
    </rPh>
    <phoneticPr fontId="1"/>
  </si>
  <si>
    <t>墓地</t>
    <rPh sb="0" eb="2">
      <t>ボチ</t>
    </rPh>
    <phoneticPr fontId="1"/>
  </si>
  <si>
    <t>火葬場</t>
    <rPh sb="0" eb="3">
      <t>カソウジョウ</t>
    </rPh>
    <phoneticPr fontId="1"/>
  </si>
  <si>
    <t>監視数</t>
    <rPh sb="0" eb="2">
      <t>カンシ</t>
    </rPh>
    <rPh sb="2" eb="3">
      <t>スウ</t>
    </rPh>
    <phoneticPr fontId="1"/>
  </si>
  <si>
    <t>簡易専用水道</t>
    <rPh sb="0" eb="2">
      <t>カンイ</t>
    </rPh>
    <rPh sb="2" eb="4">
      <t>センヨウ</t>
    </rPh>
    <rPh sb="4" eb="6">
      <t>スイドウ</t>
    </rPh>
    <phoneticPr fontId="1"/>
  </si>
  <si>
    <t>各年度</t>
    <rPh sb="0" eb="2">
      <t>カクネン</t>
    </rPh>
    <rPh sb="2" eb="3">
      <t>ド</t>
    </rPh>
    <phoneticPr fontId="1"/>
  </si>
  <si>
    <t>納骨堂</t>
    <rPh sb="0" eb="3">
      <t>ノウコツドウ</t>
    </rPh>
    <phoneticPr fontId="1"/>
  </si>
  <si>
    <t>行政区域内
総人口</t>
    <rPh sb="0" eb="2">
      <t>ギョウセイ</t>
    </rPh>
    <rPh sb="2" eb="5">
      <t>クイキナイ</t>
    </rPh>
    <rPh sb="6" eb="9">
      <t>ソウジンコウ</t>
    </rPh>
    <phoneticPr fontId="1"/>
  </si>
  <si>
    <t>特定建築物</t>
    <rPh sb="0" eb="2">
      <t>トクテイ</t>
    </rPh>
    <rPh sb="2" eb="5">
      <t>ケンチクブツ</t>
    </rPh>
    <phoneticPr fontId="1"/>
  </si>
  <si>
    <t>建築物衛生登録業者</t>
    <rPh sb="0" eb="3">
      <t>ケンチクブツ</t>
    </rPh>
    <rPh sb="3" eb="5">
      <t>エイセイ</t>
    </rPh>
    <rPh sb="5" eb="7">
      <t>トウロク</t>
    </rPh>
    <rPh sb="7" eb="9">
      <t>ギョウシャ</t>
    </rPh>
    <phoneticPr fontId="1"/>
  </si>
  <si>
    <t>プール</t>
  </si>
  <si>
    <t>Ｈ30</t>
  </si>
  <si>
    <t>化製場等施設</t>
    <rPh sb="0" eb="3">
      <t>カセイジョウ</t>
    </rPh>
    <rPh sb="3" eb="4">
      <t>トウ</t>
    </rPh>
    <rPh sb="4" eb="6">
      <t>シセツ</t>
    </rPh>
    <phoneticPr fontId="1"/>
  </si>
  <si>
    <t>保健所調べ</t>
    <rPh sb="0" eb="3">
      <t>ホケンジョ</t>
    </rPh>
    <rPh sb="3" eb="4">
      <t>シラ</t>
    </rPh>
    <phoneticPr fontId="1"/>
  </si>
  <si>
    <t>施設数</t>
    <rPh sb="0" eb="3">
      <t>シセツスウ</t>
    </rPh>
    <phoneticPr fontId="1"/>
  </si>
  <si>
    <t>各年度</t>
    <rPh sb="0" eb="3">
      <t>カクネンド</t>
    </rPh>
    <phoneticPr fontId="1"/>
  </si>
  <si>
    <t>水道統計調査</t>
    <rPh sb="0" eb="2">
      <t>スイドウ</t>
    </rPh>
    <rPh sb="2" eb="4">
      <t>トウケイ</t>
    </rPh>
    <rPh sb="4" eb="6">
      <t>チョウサ</t>
    </rPh>
    <phoneticPr fontId="1"/>
  </si>
  <si>
    <t>計画給水
人口</t>
    <rPh sb="0" eb="2">
      <t>ケイカク</t>
    </rPh>
    <rPh sb="2" eb="4">
      <t>キュウスイ</t>
    </rPh>
    <rPh sb="5" eb="7">
      <t>ジンコウ</t>
    </rPh>
    <phoneticPr fontId="1"/>
  </si>
  <si>
    <t>Ａ</t>
  </si>
  <si>
    <t>現在給水
人口</t>
    <rPh sb="0" eb="2">
      <t>ゲンザイ</t>
    </rPh>
    <rPh sb="2" eb="4">
      <t>キュウスイ</t>
    </rPh>
    <rPh sb="5" eb="7">
      <t>ジンコウ</t>
    </rPh>
    <phoneticPr fontId="1"/>
  </si>
  <si>
    <t>Ｂ</t>
  </si>
  <si>
    <t>上水道</t>
    <rPh sb="0" eb="3">
      <t>ジョウスイドウ</t>
    </rPh>
    <phoneticPr fontId="1"/>
  </si>
  <si>
    <t>簡易水道</t>
    <rPh sb="0" eb="2">
      <t>カンイ</t>
    </rPh>
    <rPh sb="2" eb="4">
      <t>スイドウ</t>
    </rPh>
    <phoneticPr fontId="1"/>
  </si>
  <si>
    <t>専用水道</t>
    <rPh sb="0" eb="2">
      <t>センヨウ</t>
    </rPh>
    <rPh sb="2" eb="4">
      <t>スイドウ</t>
    </rPh>
    <phoneticPr fontId="1"/>
  </si>
  <si>
    <t>各年度末</t>
    <rPh sb="0" eb="3">
      <t>カクネンド</t>
    </rPh>
    <rPh sb="3" eb="4">
      <t>マツ</t>
    </rPh>
    <phoneticPr fontId="1"/>
  </si>
  <si>
    <t>延べ人員</t>
    <rPh sb="0" eb="1">
      <t>ノ</t>
    </rPh>
    <rPh sb="2" eb="4">
      <t>ジンイン</t>
    </rPh>
    <phoneticPr fontId="1"/>
  </si>
  <si>
    <t>興行場</t>
    <rPh sb="0" eb="2">
      <t>コウギョウ</t>
    </rPh>
    <rPh sb="2" eb="3">
      <t>ジョウ</t>
    </rPh>
    <phoneticPr fontId="1"/>
  </si>
  <si>
    <t>表１１０　水道普及状況</t>
    <rPh sb="0" eb="1">
      <t>ヒョウ</t>
    </rPh>
    <rPh sb="5" eb="7">
      <t>スイドウ</t>
    </rPh>
    <rPh sb="7" eb="9">
      <t>フキュウ</t>
    </rPh>
    <rPh sb="9" eb="11">
      <t>ジョウキョウ</t>
    </rPh>
    <phoneticPr fontId="1"/>
  </si>
  <si>
    <t>表１０９　環境衛生施設数及び監視数</t>
    <rPh sb="0" eb="1">
      <t>ヒョウ</t>
    </rPh>
    <rPh sb="5" eb="7">
      <t>カンキョウ</t>
    </rPh>
    <rPh sb="7" eb="9">
      <t>エイセイ</t>
    </rPh>
    <rPh sb="9" eb="12">
      <t>シセツスウ</t>
    </rPh>
    <rPh sb="12" eb="13">
      <t>オヨ</t>
    </rPh>
    <rPh sb="14" eb="16">
      <t>カンシ</t>
    </rPh>
    <rPh sb="16" eb="17">
      <t>スウ</t>
    </rPh>
    <phoneticPr fontId="1"/>
  </si>
  <si>
    <t>（注）　旅館業法の一部改正（平成30年6月15日施行）により，平成30年度からホテル及び旅館を旅館・ホテルに統合。</t>
    <rPh sb="1" eb="2">
      <t>チュウ</t>
    </rPh>
    <rPh sb="4" eb="6">
      <t>リョカン</t>
    </rPh>
    <rPh sb="6" eb="8">
      <t>ギョウホウ</t>
    </rPh>
    <rPh sb="9" eb="11">
      <t>イチブ</t>
    </rPh>
    <rPh sb="11" eb="13">
      <t>カイセイ</t>
    </rPh>
    <rPh sb="31" eb="33">
      <t>ヘイセイ</t>
    </rPh>
    <rPh sb="35" eb="37">
      <t>ネンド</t>
    </rPh>
    <rPh sb="42" eb="43">
      <t>オヨ</t>
    </rPh>
    <rPh sb="44" eb="46">
      <t>リョカン</t>
    </rPh>
    <rPh sb="47" eb="49">
      <t>リョカン</t>
    </rPh>
    <rPh sb="54" eb="56">
      <t>トウゴウ</t>
    </rPh>
    <phoneticPr fontId="1"/>
  </si>
  <si>
    <t>施設数</t>
  </si>
  <si>
    <t>監視数</t>
  </si>
  <si>
    <t>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</si>
</sst>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_);\(#,##0.0\)"/>
    <numFmt numFmtId="177" formatCode="#,##0_);[Red]\(#,##0\)"/>
    <numFmt numFmtId="178" formatCode="#,##0_);\(#,##0\)"/>
  </numFmts>
  <fonts count="7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name val="ＭＳ Ｐ明朝"/>
      <family val="1"/>
    </font>
    <font>
      <b/>
      <sz val="14"/>
      <name val="ＭＳ Ｐ明朝"/>
      <family val="1"/>
    </font>
    <font>
      <sz val="10"/>
      <color theme="1"/>
      <name val="ＭＳ Ｐ明朝"/>
      <family val="1"/>
    </font>
    <font>
      <b/>
      <sz val="14"/>
      <color theme="1"/>
      <name val="ＭＳ Ｐ明朝"/>
      <family val="1"/>
    </font>
    <font>
      <b/>
      <sz val="10"/>
      <color theme="1"/>
      <name val="ＭＳ Ｐ明朝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178" fontId="2" fillId="0" borderId="0" xfId="0" applyNumberFormat="1" applyFont="1">
      <alignment vertical="center"/>
    </xf>
    <xf numFmtId="178" fontId="2" fillId="0" borderId="3" xfId="0" applyNumberFormat="1" applyFont="1" applyBorder="1">
      <alignment vertical="center"/>
    </xf>
    <xf numFmtId="178" fontId="2" fillId="0" borderId="6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178" fontId="2" fillId="0" borderId="7" xfId="0" applyNumberFormat="1" applyFont="1" applyBorder="1" applyAlignment="1">
      <alignment horizontal="center" vertical="center"/>
    </xf>
    <xf numFmtId="178" fontId="2" fillId="0" borderId="7" xfId="0" applyNumberFormat="1" applyFont="1" applyBorder="1" applyAlignment="1">
      <alignment horizontal="right" vertical="center"/>
    </xf>
    <xf numFmtId="177" fontId="2" fillId="0" borderId="11" xfId="0" quotePrefix="1" applyNumberFormat="1" applyFont="1" applyBorder="1" applyAlignment="1">
      <alignment horizontal="right" vertical="center"/>
    </xf>
    <xf numFmtId="177" fontId="2" fillId="0" borderId="12" xfId="0" quotePrefix="1" applyNumberFormat="1" applyFont="1" applyBorder="1" applyAlignment="1">
      <alignment horizontal="right" vertical="center"/>
    </xf>
    <xf numFmtId="177" fontId="2" fillId="0" borderId="13" xfId="0" quotePrefix="1" applyNumberFormat="1" applyFont="1" applyBorder="1" applyAlignment="1">
      <alignment horizontal="right" vertical="center"/>
    </xf>
    <xf numFmtId="177" fontId="2" fillId="0" borderId="7" xfId="0" quotePrefix="1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4" fillId="0" borderId="0" xfId="0" applyNumberFormat="1" applyFont="1">
      <alignment vertical="center"/>
    </xf>
    <xf numFmtId="178" fontId="4" fillId="0" borderId="0" xfId="0" applyNumberFormat="1" applyFont="1" applyAlignment="1">
      <alignment horizontal="center" vertical="center"/>
    </xf>
    <xf numFmtId="178" fontId="4" fillId="0" borderId="7" xfId="0" applyNumberFormat="1" applyFont="1" applyBorder="1" applyAlignment="1">
      <alignment horizontal="center" vertical="center"/>
    </xf>
    <xf numFmtId="178" fontId="4" fillId="0" borderId="11" xfId="0" applyNumberFormat="1" applyFont="1" applyBorder="1" applyAlignment="1">
      <alignment horizontal="center" vertical="center" wrapText="1"/>
    </xf>
    <xf numFmtId="178" fontId="4" fillId="0" borderId="13" xfId="0" applyNumberFormat="1" applyFont="1" applyBorder="1" applyAlignment="1">
      <alignment horizontal="center" vertical="center"/>
    </xf>
    <xf numFmtId="178" fontId="4" fillId="0" borderId="7" xfId="0" applyNumberFormat="1" applyFont="1" applyBorder="1">
      <alignment vertical="center"/>
    </xf>
    <xf numFmtId="176" fontId="4" fillId="0" borderId="7" xfId="0" applyNumberFormat="1" applyFont="1" applyBorder="1" applyAlignment="1">
      <alignment horizontal="right" vertical="center"/>
    </xf>
    <xf numFmtId="178" fontId="4" fillId="0" borderId="7" xfId="0" applyNumberFormat="1" applyFont="1" applyBorder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8" fontId="6" fillId="0" borderId="0" xfId="0" applyNumberFormat="1" applyFont="1" applyAlignment="1">
      <alignment vertical="center"/>
    </xf>
    <xf numFmtId="178" fontId="3" fillId="0" borderId="0" xfId="0" applyNumberFormat="1" applyFont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178" fontId="2" fillId="0" borderId="10" xfId="0" applyNumberFormat="1" applyFont="1" applyBorder="1" applyAlignment="1">
      <alignment horizontal="center" vertical="center"/>
    </xf>
    <xf numFmtId="178" fontId="2" fillId="0" borderId="7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178" fontId="2" fillId="0" borderId="8" xfId="0" applyNumberFormat="1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178" fontId="2" fillId="0" borderId="5" xfId="0" applyNumberFormat="1" applyFont="1" applyBorder="1" applyAlignment="1">
      <alignment horizontal="center" vertical="center"/>
    </xf>
    <xf numFmtId="178" fontId="2" fillId="0" borderId="9" xfId="0" applyNumberFormat="1" applyFont="1" applyBorder="1" applyAlignment="1">
      <alignment horizontal="center" vertical="center"/>
    </xf>
    <xf numFmtId="178" fontId="2" fillId="0" borderId="3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5" fillId="0" borderId="0" xfId="0" applyNumberFormat="1" applyFont="1" applyAlignment="1">
      <alignment horizontal="center" vertical="center"/>
    </xf>
    <xf numFmtId="178" fontId="4" fillId="0" borderId="7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topLeftCell="A10" zoomScaleSheetLayoutView="100" workbookViewId="0">
      <selection activeCell="M35" sqref="M35"/>
    </sheetView>
  </sheetViews>
  <sheetFormatPr defaultRowHeight="19.5" customHeight="1" x14ac:dyDescent="0.15"/>
  <cols>
    <col min="1" max="1" width="12.125" style="1" customWidth="1"/>
    <col min="2" max="3" width="7.125" style="1" customWidth="1"/>
    <col min="4" max="9" width="6.625" style="1" customWidth="1"/>
    <col min="10" max="10" width="7.125" style="1" customWidth="1"/>
    <col min="11" max="13" width="6.625" style="1" customWidth="1"/>
    <col min="14" max="14" width="9" style="1" customWidth="1"/>
    <col min="15" max="16384" width="9" style="1"/>
  </cols>
  <sheetData>
    <row r="1" spans="1:13" ht="19.5" customHeight="1" x14ac:dyDescent="0.15">
      <c r="A1" s="22" t="s">
        <v>64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3" spans="1:13" ht="19.5" customHeight="1" x14ac:dyDescent="0.15">
      <c r="M3" s="11" t="s">
        <v>51</v>
      </c>
    </row>
    <row r="4" spans="1:13" ht="19.5" customHeight="1" x14ac:dyDescent="0.15">
      <c r="A4" s="26" t="s">
        <v>2</v>
      </c>
      <c r="B4" s="27"/>
      <c r="C4" s="28"/>
      <c r="D4" s="23" t="s">
        <v>3</v>
      </c>
      <c r="E4" s="24"/>
      <c r="F4" s="23" t="s">
        <v>12</v>
      </c>
      <c r="G4" s="24"/>
      <c r="H4" s="23" t="s">
        <v>24</v>
      </c>
      <c r="I4" s="24"/>
      <c r="J4" s="25" t="s">
        <v>47</v>
      </c>
      <c r="K4" s="25"/>
      <c r="L4" s="25" t="s">
        <v>68</v>
      </c>
      <c r="M4" s="25"/>
    </row>
    <row r="5" spans="1:13" ht="19.5" customHeight="1" x14ac:dyDescent="0.15">
      <c r="A5" s="29"/>
      <c r="B5" s="30"/>
      <c r="C5" s="31"/>
      <c r="D5" s="5" t="s">
        <v>66</v>
      </c>
      <c r="E5" s="5" t="s">
        <v>67</v>
      </c>
      <c r="F5" s="5" t="s">
        <v>66</v>
      </c>
      <c r="G5" s="5" t="s">
        <v>67</v>
      </c>
      <c r="H5" s="5" t="s">
        <v>66</v>
      </c>
      <c r="I5" s="5" t="s">
        <v>67</v>
      </c>
      <c r="J5" s="5" t="s">
        <v>66</v>
      </c>
      <c r="K5" s="5" t="s">
        <v>67</v>
      </c>
      <c r="L5" s="5" t="s">
        <v>50</v>
      </c>
      <c r="M5" s="5" t="s">
        <v>39</v>
      </c>
    </row>
    <row r="6" spans="1:13" ht="19.5" customHeight="1" x14ac:dyDescent="0.15">
      <c r="A6" s="2" t="s">
        <v>4</v>
      </c>
      <c r="B6" s="3"/>
      <c r="C6" s="4"/>
      <c r="D6" s="6">
        <f t="shared" ref="D6:M6" si="0">IF(SUBTOTAL(9,D7:D36)=0,"－",SUBTOTAL(9,D7:D36))</f>
        <v>2366</v>
      </c>
      <c r="E6" s="6">
        <f t="shared" si="0"/>
        <v>298</v>
      </c>
      <c r="F6" s="6">
        <f t="shared" si="0"/>
        <v>2359</v>
      </c>
      <c r="G6" s="6">
        <f t="shared" si="0"/>
        <v>358</v>
      </c>
      <c r="H6" s="6">
        <f t="shared" si="0"/>
        <v>2357</v>
      </c>
      <c r="I6" s="6">
        <f t="shared" si="0"/>
        <v>311</v>
      </c>
      <c r="J6" s="6">
        <f t="shared" si="0"/>
        <v>2201</v>
      </c>
      <c r="K6" s="6">
        <f t="shared" si="0"/>
        <v>605</v>
      </c>
      <c r="L6" s="6">
        <f t="shared" si="0"/>
        <v>2167</v>
      </c>
      <c r="M6" s="6">
        <f t="shared" si="0"/>
        <v>461</v>
      </c>
    </row>
    <row r="7" spans="1:13" ht="19.5" customHeight="1" x14ac:dyDescent="0.15">
      <c r="A7" s="32" t="s">
        <v>6</v>
      </c>
      <c r="B7" s="3" t="s">
        <v>8</v>
      </c>
      <c r="C7" s="4"/>
      <c r="D7" s="7">
        <f t="shared" ref="D7:M7" si="1">IF(SUBTOTAL(9,D8:D12)=0,"－",SUBTOTAL(9,D8:D12))</f>
        <v>160</v>
      </c>
      <c r="E7" s="10">
        <f t="shared" si="1"/>
        <v>54</v>
      </c>
      <c r="F7" s="10">
        <f t="shared" si="1"/>
        <v>159</v>
      </c>
      <c r="G7" s="10">
        <f t="shared" si="1"/>
        <v>56</v>
      </c>
      <c r="H7" s="10">
        <f t="shared" si="1"/>
        <v>154</v>
      </c>
      <c r="I7" s="10">
        <f t="shared" si="1"/>
        <v>48</v>
      </c>
      <c r="J7" s="10">
        <f t="shared" si="1"/>
        <v>154</v>
      </c>
      <c r="K7" s="10">
        <f t="shared" si="1"/>
        <v>62</v>
      </c>
      <c r="L7" s="10">
        <f t="shared" si="1"/>
        <v>162</v>
      </c>
      <c r="M7" s="10">
        <f t="shared" si="1"/>
        <v>71</v>
      </c>
    </row>
    <row r="8" spans="1:13" ht="19.5" customHeight="1" x14ac:dyDescent="0.15">
      <c r="A8" s="32"/>
      <c r="B8" s="2" t="s">
        <v>36</v>
      </c>
      <c r="C8" s="3"/>
      <c r="D8" s="8"/>
      <c r="E8" s="8"/>
      <c r="F8" s="8"/>
      <c r="G8" s="8"/>
      <c r="H8" s="8"/>
      <c r="I8" s="8"/>
      <c r="J8" s="10">
        <v>100</v>
      </c>
      <c r="K8" s="10">
        <v>58</v>
      </c>
      <c r="L8" s="7">
        <v>101</v>
      </c>
      <c r="M8" s="10">
        <v>61</v>
      </c>
    </row>
    <row r="9" spans="1:13" ht="19.5" customHeight="1" x14ac:dyDescent="0.15">
      <c r="A9" s="32"/>
      <c r="B9" s="2" t="s">
        <v>13</v>
      </c>
      <c r="C9" s="4"/>
      <c r="D9" s="9">
        <v>27</v>
      </c>
      <c r="E9" s="10">
        <v>33</v>
      </c>
      <c r="F9" s="10">
        <v>27</v>
      </c>
      <c r="G9" s="10">
        <v>33</v>
      </c>
      <c r="H9" s="10">
        <v>25</v>
      </c>
      <c r="I9" s="10">
        <v>26</v>
      </c>
      <c r="J9" s="8"/>
      <c r="K9" s="8"/>
      <c r="L9" s="10"/>
      <c r="M9" s="10"/>
    </row>
    <row r="10" spans="1:13" ht="19.5" customHeight="1" x14ac:dyDescent="0.15">
      <c r="A10" s="32"/>
      <c r="B10" s="2" t="s">
        <v>6</v>
      </c>
      <c r="C10" s="4"/>
      <c r="D10" s="10">
        <v>80</v>
      </c>
      <c r="E10" s="10">
        <v>19</v>
      </c>
      <c r="F10" s="10">
        <v>79</v>
      </c>
      <c r="G10" s="10">
        <v>21</v>
      </c>
      <c r="H10" s="10">
        <v>75</v>
      </c>
      <c r="I10" s="10">
        <v>16</v>
      </c>
      <c r="J10" s="8"/>
      <c r="K10" s="8"/>
      <c r="L10" s="10"/>
      <c r="M10" s="10"/>
    </row>
    <row r="11" spans="1:13" ht="19.5" customHeight="1" x14ac:dyDescent="0.15">
      <c r="A11" s="32"/>
      <c r="B11" s="2" t="s">
        <v>14</v>
      </c>
      <c r="C11" s="4"/>
      <c r="D11" s="10">
        <v>51</v>
      </c>
      <c r="E11" s="10">
        <v>2</v>
      </c>
      <c r="F11" s="10">
        <v>52</v>
      </c>
      <c r="G11" s="10">
        <v>2</v>
      </c>
      <c r="H11" s="10">
        <v>54</v>
      </c>
      <c r="I11" s="10">
        <v>6</v>
      </c>
      <c r="J11" s="10">
        <v>54</v>
      </c>
      <c r="K11" s="10">
        <v>4</v>
      </c>
      <c r="L11" s="10">
        <v>61</v>
      </c>
      <c r="M11" s="10">
        <v>10</v>
      </c>
    </row>
    <row r="12" spans="1:13" ht="19.5" customHeight="1" x14ac:dyDescent="0.15">
      <c r="A12" s="32"/>
      <c r="B12" s="2" t="s">
        <v>10</v>
      </c>
      <c r="C12" s="4"/>
      <c r="D12" s="10">
        <v>2</v>
      </c>
      <c r="E12" s="10" t="s">
        <v>18</v>
      </c>
      <c r="F12" s="10">
        <v>1</v>
      </c>
      <c r="G12" s="10" t="s">
        <v>18</v>
      </c>
      <c r="H12" s="10" t="s">
        <v>18</v>
      </c>
      <c r="I12" s="10" t="s">
        <v>18</v>
      </c>
      <c r="J12" s="10" t="s">
        <v>18</v>
      </c>
      <c r="K12" s="10" t="s">
        <v>18</v>
      </c>
      <c r="L12" s="10" t="s">
        <v>18</v>
      </c>
      <c r="M12" s="10" t="s">
        <v>18</v>
      </c>
    </row>
    <row r="13" spans="1:13" ht="19.5" customHeight="1" x14ac:dyDescent="0.15">
      <c r="A13" s="2" t="s">
        <v>62</v>
      </c>
      <c r="B13" s="3"/>
      <c r="C13" s="4"/>
      <c r="D13" s="10">
        <v>13</v>
      </c>
      <c r="E13" s="10">
        <v>2</v>
      </c>
      <c r="F13" s="10">
        <v>13</v>
      </c>
      <c r="G13" s="10">
        <v>2</v>
      </c>
      <c r="H13" s="10">
        <v>9</v>
      </c>
      <c r="I13" s="10">
        <v>2</v>
      </c>
      <c r="J13" s="10">
        <v>9</v>
      </c>
      <c r="K13" s="10">
        <v>2</v>
      </c>
      <c r="L13" s="10">
        <v>7</v>
      </c>
      <c r="M13" s="10">
        <v>10</v>
      </c>
    </row>
    <row r="14" spans="1:13" ht="19.5" customHeight="1" x14ac:dyDescent="0.15">
      <c r="A14" s="32" t="s">
        <v>11</v>
      </c>
      <c r="B14" s="3" t="s">
        <v>8</v>
      </c>
      <c r="C14" s="4"/>
      <c r="D14" s="10">
        <f t="shared" ref="D14:M14" si="2">IF(SUBTOTAL(9,D15:D17)=0,"－",SUBTOTAL(9,D15:D17))</f>
        <v>85</v>
      </c>
      <c r="E14" s="10">
        <f t="shared" si="2"/>
        <v>66</v>
      </c>
      <c r="F14" s="10">
        <f t="shared" si="2"/>
        <v>85</v>
      </c>
      <c r="G14" s="10">
        <f t="shared" si="2"/>
        <v>60</v>
      </c>
      <c r="H14" s="10">
        <f t="shared" si="2"/>
        <v>80</v>
      </c>
      <c r="I14" s="10">
        <f t="shared" si="2"/>
        <v>53</v>
      </c>
      <c r="J14" s="10">
        <f t="shared" si="2"/>
        <v>77</v>
      </c>
      <c r="K14" s="10">
        <f t="shared" si="2"/>
        <v>46</v>
      </c>
      <c r="L14" s="10">
        <f t="shared" si="2"/>
        <v>71</v>
      </c>
      <c r="M14" s="10">
        <f t="shared" si="2"/>
        <v>59</v>
      </c>
    </row>
    <row r="15" spans="1:13" ht="19.5" customHeight="1" x14ac:dyDescent="0.15">
      <c r="A15" s="32"/>
      <c r="B15" s="2" t="s">
        <v>9</v>
      </c>
      <c r="C15" s="4"/>
      <c r="D15" s="10">
        <v>25</v>
      </c>
      <c r="E15" s="10">
        <v>24</v>
      </c>
      <c r="F15" s="10">
        <v>24</v>
      </c>
      <c r="G15" s="10">
        <v>24</v>
      </c>
      <c r="H15" s="10">
        <v>22</v>
      </c>
      <c r="I15" s="10">
        <v>25</v>
      </c>
      <c r="J15" s="10">
        <v>20</v>
      </c>
      <c r="K15" s="10">
        <v>21</v>
      </c>
      <c r="L15" s="10">
        <v>18</v>
      </c>
      <c r="M15" s="10">
        <v>20</v>
      </c>
    </row>
    <row r="16" spans="1:13" ht="19.5" customHeight="1" x14ac:dyDescent="0.15">
      <c r="A16" s="32"/>
      <c r="B16" s="2" t="s">
        <v>16</v>
      </c>
      <c r="C16" s="4"/>
      <c r="D16" s="10">
        <v>6</v>
      </c>
      <c r="E16" s="10">
        <v>4</v>
      </c>
      <c r="F16" s="10">
        <v>6</v>
      </c>
      <c r="G16" s="10">
        <v>4</v>
      </c>
      <c r="H16" s="10">
        <v>6</v>
      </c>
      <c r="I16" s="10">
        <v>4</v>
      </c>
      <c r="J16" s="10">
        <v>6</v>
      </c>
      <c r="K16" s="10">
        <v>5</v>
      </c>
      <c r="L16" s="10">
        <v>6</v>
      </c>
      <c r="M16" s="10">
        <v>4</v>
      </c>
    </row>
    <row r="17" spans="1:13" ht="19.5" customHeight="1" x14ac:dyDescent="0.15">
      <c r="A17" s="32"/>
      <c r="B17" s="2" t="s">
        <v>19</v>
      </c>
      <c r="C17" s="4"/>
      <c r="D17" s="10">
        <v>54</v>
      </c>
      <c r="E17" s="10">
        <v>38</v>
      </c>
      <c r="F17" s="10">
        <v>55</v>
      </c>
      <c r="G17" s="10">
        <v>32</v>
      </c>
      <c r="H17" s="10">
        <v>52</v>
      </c>
      <c r="I17" s="10">
        <v>24</v>
      </c>
      <c r="J17" s="10">
        <v>51</v>
      </c>
      <c r="K17" s="10">
        <v>20</v>
      </c>
      <c r="L17" s="10">
        <v>47</v>
      </c>
      <c r="M17" s="10">
        <v>35</v>
      </c>
    </row>
    <row r="18" spans="1:13" ht="19.5" customHeight="1" x14ac:dyDescent="0.15">
      <c r="A18" s="2" t="s">
        <v>22</v>
      </c>
      <c r="B18" s="3"/>
      <c r="C18" s="4"/>
      <c r="D18" s="10">
        <v>483</v>
      </c>
      <c r="E18" s="10">
        <v>11</v>
      </c>
      <c r="F18" s="10">
        <v>478</v>
      </c>
      <c r="G18" s="10">
        <v>16</v>
      </c>
      <c r="H18" s="10">
        <v>474</v>
      </c>
      <c r="I18" s="10">
        <v>30</v>
      </c>
      <c r="J18" s="10">
        <v>414</v>
      </c>
      <c r="K18" s="10">
        <v>129</v>
      </c>
      <c r="L18" s="10">
        <v>397</v>
      </c>
      <c r="M18" s="10">
        <v>68</v>
      </c>
    </row>
    <row r="19" spans="1:13" ht="19.5" customHeight="1" x14ac:dyDescent="0.15">
      <c r="A19" s="2" t="s">
        <v>23</v>
      </c>
      <c r="B19" s="3"/>
      <c r="C19" s="4"/>
      <c r="D19" s="10">
        <v>836</v>
      </c>
      <c r="E19" s="10">
        <v>42</v>
      </c>
      <c r="F19" s="10">
        <v>845</v>
      </c>
      <c r="G19" s="10">
        <v>54</v>
      </c>
      <c r="H19" s="10">
        <v>862</v>
      </c>
      <c r="I19" s="10">
        <v>70</v>
      </c>
      <c r="J19" s="10">
        <v>792</v>
      </c>
      <c r="K19" s="10">
        <v>210</v>
      </c>
      <c r="L19" s="10">
        <v>796</v>
      </c>
      <c r="M19" s="10">
        <v>137</v>
      </c>
    </row>
    <row r="20" spans="1:13" ht="19.5" customHeight="1" x14ac:dyDescent="0.15">
      <c r="A20" s="32" t="s">
        <v>26</v>
      </c>
      <c r="B20" s="2" t="s">
        <v>26</v>
      </c>
      <c r="C20" s="4"/>
      <c r="D20" s="10">
        <v>73</v>
      </c>
      <c r="E20" s="10" t="s">
        <v>18</v>
      </c>
      <c r="F20" s="10">
        <v>72</v>
      </c>
      <c r="G20" s="10">
        <v>78</v>
      </c>
      <c r="H20" s="10">
        <v>71</v>
      </c>
      <c r="I20" s="10">
        <v>2</v>
      </c>
      <c r="J20" s="10">
        <v>63</v>
      </c>
      <c r="K20" s="10">
        <v>60</v>
      </c>
      <c r="L20" s="10">
        <v>62</v>
      </c>
      <c r="M20" s="10">
        <v>2</v>
      </c>
    </row>
    <row r="21" spans="1:13" ht="19.5" customHeight="1" x14ac:dyDescent="0.15">
      <c r="A21" s="32"/>
      <c r="B21" s="2" t="s">
        <v>28</v>
      </c>
      <c r="C21" s="4"/>
      <c r="D21" s="10">
        <v>300</v>
      </c>
      <c r="E21" s="10">
        <v>25</v>
      </c>
      <c r="F21" s="10">
        <v>292</v>
      </c>
      <c r="G21" s="10">
        <v>15</v>
      </c>
      <c r="H21" s="10">
        <v>281</v>
      </c>
      <c r="I21" s="10">
        <v>13</v>
      </c>
      <c r="J21" s="10">
        <v>260</v>
      </c>
      <c r="K21" s="10">
        <v>7</v>
      </c>
      <c r="L21" s="10">
        <v>235</v>
      </c>
      <c r="M21" s="10">
        <v>24</v>
      </c>
    </row>
    <row r="22" spans="1:13" ht="19.5" customHeight="1" x14ac:dyDescent="0.15">
      <c r="A22" s="32"/>
      <c r="B22" s="2" t="s">
        <v>30</v>
      </c>
      <c r="C22" s="4"/>
      <c r="D22" s="10">
        <v>14</v>
      </c>
      <c r="E22" s="10">
        <v>1</v>
      </c>
      <c r="F22" s="10">
        <v>16</v>
      </c>
      <c r="G22" s="10">
        <v>2</v>
      </c>
      <c r="H22" s="10">
        <v>19</v>
      </c>
      <c r="I22" s="10">
        <v>4</v>
      </c>
      <c r="J22" s="10">
        <v>22</v>
      </c>
      <c r="K22" s="10">
        <v>9</v>
      </c>
      <c r="L22" s="10">
        <v>27</v>
      </c>
      <c r="M22" s="10">
        <v>5</v>
      </c>
    </row>
    <row r="23" spans="1:13" ht="19.5" customHeight="1" x14ac:dyDescent="0.15">
      <c r="A23" s="32" t="s">
        <v>31</v>
      </c>
      <c r="B23" s="33" t="s">
        <v>32</v>
      </c>
      <c r="C23" s="4" t="s">
        <v>7</v>
      </c>
      <c r="D23" s="10" t="s">
        <v>18</v>
      </c>
      <c r="E23" s="10" t="s">
        <v>18</v>
      </c>
      <c r="F23" s="10" t="s">
        <v>18</v>
      </c>
      <c r="G23" s="10" t="s">
        <v>18</v>
      </c>
      <c r="H23" s="10" t="s">
        <v>18</v>
      </c>
      <c r="I23" s="10" t="s">
        <v>18</v>
      </c>
      <c r="J23" s="10" t="s">
        <v>18</v>
      </c>
      <c r="K23" s="10" t="s">
        <v>18</v>
      </c>
      <c r="L23" s="10" t="s">
        <v>18</v>
      </c>
      <c r="M23" s="10" t="s">
        <v>18</v>
      </c>
    </row>
    <row r="24" spans="1:13" ht="19.5" customHeight="1" x14ac:dyDescent="0.15">
      <c r="A24" s="32"/>
      <c r="B24" s="33"/>
      <c r="C24" s="4" t="s">
        <v>34</v>
      </c>
      <c r="D24" s="10">
        <v>6</v>
      </c>
      <c r="E24" s="10">
        <v>15</v>
      </c>
      <c r="F24" s="10">
        <v>6</v>
      </c>
      <c r="G24" s="10">
        <v>11</v>
      </c>
      <c r="H24" s="10">
        <v>6</v>
      </c>
      <c r="I24" s="10">
        <v>5</v>
      </c>
      <c r="J24" s="10">
        <v>6</v>
      </c>
      <c r="K24" s="10">
        <v>2</v>
      </c>
      <c r="L24" s="10">
        <v>6</v>
      </c>
      <c r="M24" s="10">
        <v>6</v>
      </c>
    </row>
    <row r="25" spans="1:13" ht="19.5" customHeight="1" x14ac:dyDescent="0.15">
      <c r="A25" s="32"/>
      <c r="B25" s="2" t="s">
        <v>35</v>
      </c>
      <c r="C25" s="4"/>
      <c r="D25" s="10">
        <v>8</v>
      </c>
      <c r="E25" s="10">
        <v>22</v>
      </c>
      <c r="F25" s="10">
        <v>8</v>
      </c>
      <c r="G25" s="10">
        <v>14</v>
      </c>
      <c r="H25" s="10">
        <v>8</v>
      </c>
      <c r="I25" s="10">
        <v>10</v>
      </c>
      <c r="J25" s="10">
        <v>8</v>
      </c>
      <c r="K25" s="10">
        <v>9</v>
      </c>
      <c r="L25" s="10">
        <v>8</v>
      </c>
      <c r="M25" s="10">
        <v>12</v>
      </c>
    </row>
    <row r="26" spans="1:13" ht="19.5" customHeight="1" x14ac:dyDescent="0.15">
      <c r="A26" s="2" t="s">
        <v>37</v>
      </c>
      <c r="B26" s="3"/>
      <c r="C26" s="4"/>
      <c r="D26" s="10">
        <v>22</v>
      </c>
      <c r="E26" s="10" t="s">
        <v>18</v>
      </c>
      <c r="F26" s="10">
        <v>22</v>
      </c>
      <c r="G26" s="10" t="s">
        <v>18</v>
      </c>
      <c r="H26" s="10">
        <v>22</v>
      </c>
      <c r="I26" s="10" t="s">
        <v>18</v>
      </c>
      <c r="J26" s="10">
        <v>22</v>
      </c>
      <c r="K26" s="10">
        <v>1</v>
      </c>
      <c r="L26" s="10">
        <v>22</v>
      </c>
      <c r="M26" s="10" t="s">
        <v>18</v>
      </c>
    </row>
    <row r="27" spans="1:13" ht="19.5" customHeight="1" x14ac:dyDescent="0.15">
      <c r="A27" s="2" t="s">
        <v>38</v>
      </c>
      <c r="B27" s="3"/>
      <c r="C27" s="4"/>
      <c r="D27" s="10">
        <v>1</v>
      </c>
      <c r="E27" s="10">
        <v>1</v>
      </c>
      <c r="F27" s="10">
        <v>1</v>
      </c>
      <c r="G27" s="10">
        <v>1</v>
      </c>
      <c r="H27" s="10">
        <v>1</v>
      </c>
      <c r="I27" s="10">
        <v>1</v>
      </c>
      <c r="J27" s="10">
        <v>1</v>
      </c>
      <c r="K27" s="10">
        <v>2</v>
      </c>
      <c r="L27" s="10">
        <v>1</v>
      </c>
      <c r="M27" s="10">
        <v>1</v>
      </c>
    </row>
    <row r="28" spans="1:13" ht="19.5" customHeight="1" x14ac:dyDescent="0.15">
      <c r="A28" s="2" t="s">
        <v>42</v>
      </c>
      <c r="B28" s="3"/>
      <c r="C28" s="4"/>
      <c r="D28" s="10">
        <v>78</v>
      </c>
      <c r="E28" s="10">
        <v>5</v>
      </c>
      <c r="F28" s="10">
        <v>79</v>
      </c>
      <c r="G28" s="10">
        <v>1</v>
      </c>
      <c r="H28" s="10">
        <v>80</v>
      </c>
      <c r="I28" s="10">
        <v>2</v>
      </c>
      <c r="J28" s="10">
        <v>82</v>
      </c>
      <c r="K28" s="10">
        <v>2</v>
      </c>
      <c r="L28" s="10">
        <v>82</v>
      </c>
      <c r="M28" s="10">
        <v>1</v>
      </c>
    </row>
    <row r="29" spans="1:13" ht="19.5" customHeight="1" x14ac:dyDescent="0.15">
      <c r="A29" s="2" t="s">
        <v>44</v>
      </c>
      <c r="B29" s="3"/>
      <c r="C29" s="4"/>
      <c r="D29" s="10">
        <v>154</v>
      </c>
      <c r="E29" s="10">
        <v>23</v>
      </c>
      <c r="F29" s="10">
        <v>154</v>
      </c>
      <c r="G29" s="10">
        <v>17</v>
      </c>
      <c r="H29" s="10">
        <v>160</v>
      </c>
      <c r="I29" s="10">
        <v>24</v>
      </c>
      <c r="J29" s="10">
        <v>160</v>
      </c>
      <c r="K29" s="10">
        <v>19</v>
      </c>
      <c r="L29" s="10">
        <v>160</v>
      </c>
      <c r="M29" s="10">
        <v>31</v>
      </c>
    </row>
    <row r="30" spans="1:13" ht="19.5" customHeight="1" x14ac:dyDescent="0.15">
      <c r="A30" s="2" t="s">
        <v>45</v>
      </c>
      <c r="B30" s="3"/>
      <c r="C30" s="4"/>
      <c r="D30" s="10">
        <v>113</v>
      </c>
      <c r="E30" s="10">
        <v>12</v>
      </c>
      <c r="F30" s="10">
        <v>109</v>
      </c>
      <c r="G30" s="10">
        <v>16</v>
      </c>
      <c r="H30" s="10">
        <v>110</v>
      </c>
      <c r="I30" s="10">
        <v>32</v>
      </c>
      <c r="J30" s="10">
        <v>111</v>
      </c>
      <c r="K30" s="10">
        <v>31</v>
      </c>
      <c r="L30" s="10">
        <v>111</v>
      </c>
      <c r="M30" s="10">
        <v>18</v>
      </c>
    </row>
    <row r="31" spans="1:13" ht="19.5" customHeight="1" x14ac:dyDescent="0.15">
      <c r="A31" s="2" t="s">
        <v>46</v>
      </c>
      <c r="B31" s="3"/>
      <c r="C31" s="4"/>
      <c r="D31" s="10">
        <v>12</v>
      </c>
      <c r="E31" s="10">
        <v>12</v>
      </c>
      <c r="F31" s="10">
        <v>12</v>
      </c>
      <c r="G31" s="10">
        <v>12</v>
      </c>
      <c r="H31" s="10">
        <v>12</v>
      </c>
      <c r="I31" s="10">
        <v>12</v>
      </c>
      <c r="J31" s="10">
        <v>12</v>
      </c>
      <c r="K31" s="10">
        <v>12</v>
      </c>
      <c r="L31" s="10">
        <v>12</v>
      </c>
      <c r="M31" s="10">
        <v>12</v>
      </c>
    </row>
    <row r="32" spans="1:13" ht="19.5" customHeight="1" x14ac:dyDescent="0.15">
      <c r="A32" s="32" t="s">
        <v>48</v>
      </c>
      <c r="B32" s="3" t="s">
        <v>8</v>
      </c>
      <c r="C32" s="4"/>
      <c r="D32" s="10">
        <f t="shared" ref="D32:M32" si="3">IF(SUBTOTAL(9,D33:D36)=0,"－",SUBTOTAL(9,D33:D36))</f>
        <v>8</v>
      </c>
      <c r="E32" s="10">
        <f t="shared" si="3"/>
        <v>7</v>
      </c>
      <c r="F32" s="10">
        <f t="shared" si="3"/>
        <v>8</v>
      </c>
      <c r="G32" s="10">
        <f t="shared" si="3"/>
        <v>3</v>
      </c>
      <c r="H32" s="10">
        <f t="shared" si="3"/>
        <v>8</v>
      </c>
      <c r="I32" s="10">
        <f t="shared" si="3"/>
        <v>3</v>
      </c>
      <c r="J32" s="10">
        <f t="shared" si="3"/>
        <v>8</v>
      </c>
      <c r="K32" s="10">
        <f t="shared" si="3"/>
        <v>2</v>
      </c>
      <c r="L32" s="10">
        <f t="shared" si="3"/>
        <v>8</v>
      </c>
      <c r="M32" s="10">
        <f t="shared" si="3"/>
        <v>4</v>
      </c>
    </row>
    <row r="33" spans="1:13" ht="19.5" customHeight="1" x14ac:dyDescent="0.15">
      <c r="A33" s="32"/>
      <c r="B33" s="2" t="s">
        <v>29</v>
      </c>
      <c r="C33" s="4"/>
      <c r="D33" s="10">
        <v>2</v>
      </c>
      <c r="E33" s="10">
        <v>3</v>
      </c>
      <c r="F33" s="10">
        <v>2</v>
      </c>
      <c r="G33" s="10">
        <v>1</v>
      </c>
      <c r="H33" s="10">
        <v>2</v>
      </c>
      <c r="I33" s="10" t="s">
        <v>18</v>
      </c>
      <c r="J33" s="10">
        <v>2</v>
      </c>
      <c r="K33" s="10">
        <v>1</v>
      </c>
      <c r="L33" s="10">
        <v>2</v>
      </c>
      <c r="M33" s="10" t="s">
        <v>18</v>
      </c>
    </row>
    <row r="34" spans="1:13" ht="19.5" customHeight="1" x14ac:dyDescent="0.15">
      <c r="A34" s="32"/>
      <c r="B34" s="2" t="s">
        <v>27</v>
      </c>
      <c r="C34" s="4"/>
      <c r="D34" s="10">
        <v>1</v>
      </c>
      <c r="E34" s="10" t="s">
        <v>18</v>
      </c>
      <c r="F34" s="10">
        <v>1</v>
      </c>
      <c r="G34" s="10" t="s">
        <v>18</v>
      </c>
      <c r="H34" s="10">
        <v>1</v>
      </c>
      <c r="I34" s="10" t="s">
        <v>18</v>
      </c>
      <c r="J34" s="10">
        <v>1</v>
      </c>
      <c r="K34" s="10" t="s">
        <v>18</v>
      </c>
      <c r="L34" s="10">
        <v>1</v>
      </c>
      <c r="M34" s="10">
        <v>1</v>
      </c>
    </row>
    <row r="35" spans="1:13" ht="19.5" customHeight="1" x14ac:dyDescent="0.15">
      <c r="A35" s="32"/>
      <c r="B35" s="2" t="s">
        <v>20</v>
      </c>
      <c r="C35" s="4"/>
      <c r="D35" s="10">
        <v>2</v>
      </c>
      <c r="E35" s="10">
        <v>3</v>
      </c>
      <c r="F35" s="10">
        <v>2</v>
      </c>
      <c r="G35" s="10">
        <v>1</v>
      </c>
      <c r="H35" s="10">
        <v>2</v>
      </c>
      <c r="I35" s="10">
        <v>1</v>
      </c>
      <c r="J35" s="10">
        <v>2</v>
      </c>
      <c r="K35" s="10">
        <v>1</v>
      </c>
      <c r="L35" s="10">
        <v>2</v>
      </c>
      <c r="M35" s="10" t="s">
        <v>18</v>
      </c>
    </row>
    <row r="36" spans="1:13" ht="19.5" customHeight="1" x14ac:dyDescent="0.15">
      <c r="A36" s="32"/>
      <c r="B36" s="2" t="s">
        <v>1</v>
      </c>
      <c r="C36" s="4"/>
      <c r="D36" s="10">
        <v>3</v>
      </c>
      <c r="E36" s="10">
        <v>1</v>
      </c>
      <c r="F36" s="10">
        <v>3</v>
      </c>
      <c r="G36" s="10">
        <v>1</v>
      </c>
      <c r="H36" s="10">
        <v>3</v>
      </c>
      <c r="I36" s="10">
        <v>2</v>
      </c>
      <c r="J36" s="10">
        <v>3</v>
      </c>
      <c r="K36" s="10" t="s">
        <v>18</v>
      </c>
      <c r="L36" s="10">
        <v>3</v>
      </c>
      <c r="M36" s="10">
        <v>3</v>
      </c>
    </row>
    <row r="37" spans="1:13" ht="19.5" customHeight="1" x14ac:dyDescent="0.15">
      <c r="A37" s="1" t="s">
        <v>49</v>
      </c>
    </row>
    <row r="38" spans="1:13" ht="19.5" customHeight="1" x14ac:dyDescent="0.15">
      <c r="A38" s="1" t="s">
        <v>65</v>
      </c>
    </row>
  </sheetData>
  <mergeCells count="13">
    <mergeCell ref="A32:A36"/>
    <mergeCell ref="A7:A12"/>
    <mergeCell ref="A14:A17"/>
    <mergeCell ref="A20:A22"/>
    <mergeCell ref="A23:A25"/>
    <mergeCell ref="B23:B24"/>
    <mergeCell ref="A1:M1"/>
    <mergeCell ref="D4:E4"/>
    <mergeCell ref="F4:G4"/>
    <mergeCell ref="H4:I4"/>
    <mergeCell ref="J4:K4"/>
    <mergeCell ref="L4:M4"/>
    <mergeCell ref="A4:C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BreakPreview" zoomScaleSheetLayoutView="100" workbookViewId="0">
      <selection activeCell="I10" sqref="I10"/>
    </sheetView>
  </sheetViews>
  <sheetFormatPr defaultRowHeight="19.5" customHeight="1" x14ac:dyDescent="0.15"/>
  <cols>
    <col min="1" max="1" width="8.125" style="12" customWidth="1"/>
    <col min="2" max="2" width="9.875" style="12" customWidth="1"/>
    <col min="3" max="5" width="9.125" style="12" customWidth="1"/>
    <col min="6" max="9" width="8.125" style="12" customWidth="1"/>
    <col min="10" max="10" width="11.375" style="12" bestFit="1" customWidth="1"/>
    <col min="11" max="11" width="8.125" style="12" customWidth="1"/>
    <col min="12" max="12" width="9" style="12" customWidth="1"/>
    <col min="13" max="16384" width="9" style="12"/>
  </cols>
  <sheetData>
    <row r="1" spans="1:11" ht="19.5" customHeight="1" x14ac:dyDescent="0.15">
      <c r="A1" s="34" t="s">
        <v>63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3" spans="1:11" ht="19.5" customHeight="1" x14ac:dyDescent="0.15">
      <c r="K3" s="20" t="s">
        <v>60</v>
      </c>
    </row>
    <row r="4" spans="1:11" s="13" customFormat="1" ht="30" customHeight="1" x14ac:dyDescent="0.15">
      <c r="A4" s="35" t="s">
        <v>2</v>
      </c>
      <c r="B4" s="15" t="s">
        <v>43</v>
      </c>
      <c r="C4" s="15" t="s">
        <v>53</v>
      </c>
      <c r="D4" s="15" t="s">
        <v>55</v>
      </c>
      <c r="E4" s="15" t="s">
        <v>25</v>
      </c>
      <c r="F4" s="35" t="s">
        <v>0</v>
      </c>
      <c r="G4" s="35"/>
      <c r="H4" s="35"/>
      <c r="I4" s="35"/>
      <c r="J4" s="35" t="s">
        <v>17</v>
      </c>
      <c r="K4" s="35"/>
    </row>
    <row r="5" spans="1:11" s="13" customFormat="1" ht="19.5" customHeight="1" x14ac:dyDescent="0.15">
      <c r="A5" s="35"/>
      <c r="B5" s="16" t="s">
        <v>54</v>
      </c>
      <c r="C5" s="16"/>
      <c r="D5" s="16" t="s">
        <v>56</v>
      </c>
      <c r="E5" s="16" t="s">
        <v>5</v>
      </c>
      <c r="F5" s="14" t="s">
        <v>8</v>
      </c>
      <c r="G5" s="14" t="s">
        <v>57</v>
      </c>
      <c r="H5" s="14" t="s">
        <v>58</v>
      </c>
      <c r="I5" s="14" t="s">
        <v>59</v>
      </c>
      <c r="J5" s="14" t="s">
        <v>40</v>
      </c>
      <c r="K5" s="14" t="s">
        <v>33</v>
      </c>
    </row>
    <row r="6" spans="1:11" ht="19.5" customHeight="1" x14ac:dyDescent="0.15">
      <c r="A6" s="14" t="s">
        <v>3</v>
      </c>
      <c r="B6" s="17">
        <v>343728</v>
      </c>
      <c r="C6" s="17">
        <v>378760</v>
      </c>
      <c r="D6" s="17">
        <v>324136</v>
      </c>
      <c r="E6" s="18">
        <f>IF(ISERROR(D6/B6*100),"－",D6/B6*100)</f>
        <v>94.300144300144296</v>
      </c>
      <c r="F6" s="19">
        <f>IF(SUM(G6:I6)=0,"－",SUM(G6:I6))</f>
        <v>15</v>
      </c>
      <c r="G6" s="17">
        <v>1</v>
      </c>
      <c r="H6" s="17">
        <v>2</v>
      </c>
      <c r="I6" s="17">
        <v>12</v>
      </c>
      <c r="J6" s="17">
        <v>445</v>
      </c>
      <c r="K6" s="17">
        <v>7</v>
      </c>
    </row>
    <row r="7" spans="1:11" ht="19.5" customHeight="1" x14ac:dyDescent="0.15">
      <c r="A7" s="14" t="s">
        <v>12</v>
      </c>
      <c r="B7" s="17">
        <v>341335</v>
      </c>
      <c r="C7" s="17">
        <v>378760</v>
      </c>
      <c r="D7" s="17">
        <v>322626</v>
      </c>
      <c r="E7" s="18">
        <f>IF(ISERROR(D7/B7*100),"－",D7/B7*100)</f>
        <v>94.5188744195585</v>
      </c>
      <c r="F7" s="19">
        <f>IF(SUM(G7:I7)=0,"－",SUM(G7:I7))</f>
        <v>15</v>
      </c>
      <c r="G7" s="17">
        <v>1</v>
      </c>
      <c r="H7" s="17">
        <v>2</v>
      </c>
      <c r="I7" s="17">
        <v>12</v>
      </c>
      <c r="J7" s="17">
        <v>442</v>
      </c>
      <c r="K7" s="17">
        <v>6</v>
      </c>
    </row>
    <row r="8" spans="1:11" ht="19.5" customHeight="1" x14ac:dyDescent="0.15">
      <c r="A8" s="14" t="s">
        <v>24</v>
      </c>
      <c r="B8" s="17">
        <v>338558</v>
      </c>
      <c r="C8" s="17">
        <v>378760</v>
      </c>
      <c r="D8" s="17">
        <v>320714</v>
      </c>
      <c r="E8" s="18">
        <f>IF(ISERROR(D8/B8*100),"－",D8/B8*100)</f>
        <v>94.729411208714609</v>
      </c>
      <c r="F8" s="19">
        <f>IF(SUM(G8:I8)=0,"－",SUM(G8:I8))</f>
        <v>15</v>
      </c>
      <c r="G8" s="17">
        <v>1</v>
      </c>
      <c r="H8" s="17">
        <v>2</v>
      </c>
      <c r="I8" s="17">
        <v>12</v>
      </c>
      <c r="J8" s="17">
        <v>441</v>
      </c>
      <c r="K8" s="17">
        <v>6</v>
      </c>
    </row>
    <row r="9" spans="1:11" ht="19.5" customHeight="1" x14ac:dyDescent="0.15">
      <c r="A9" s="14" t="s">
        <v>47</v>
      </c>
      <c r="B9" s="17">
        <v>335323</v>
      </c>
      <c r="C9" s="17">
        <v>378760</v>
      </c>
      <c r="D9" s="17">
        <v>318339</v>
      </c>
      <c r="E9" s="18">
        <f>IF(ISERROR(D9/B9*100),"－",D9/B9*100)</f>
        <v>94.935032789280783</v>
      </c>
      <c r="F9" s="19">
        <f>IF(SUM(G9:I9)=0,"－",SUM(G9:I9))</f>
        <v>15</v>
      </c>
      <c r="G9" s="17">
        <v>1</v>
      </c>
      <c r="H9" s="17">
        <v>2</v>
      </c>
      <c r="I9" s="17">
        <v>12</v>
      </c>
      <c r="J9" s="17">
        <v>444</v>
      </c>
      <c r="K9" s="17">
        <v>6</v>
      </c>
    </row>
    <row r="10" spans="1:11" ht="19.5" customHeight="1" x14ac:dyDescent="0.15">
      <c r="A10" s="14" t="s">
        <v>68</v>
      </c>
      <c r="B10" s="17">
        <v>332610</v>
      </c>
      <c r="C10" s="17">
        <v>378760</v>
      </c>
      <c r="D10" s="17">
        <v>316416</v>
      </c>
      <c r="E10" s="18">
        <f>IF(ISERROR(D10/B10*100),"－",D10/B10*100)</f>
        <v>95.131234779471455</v>
      </c>
      <c r="F10" s="19">
        <f>IF(SUM(G10:I10)=0,"－",SUM(G10:I10))</f>
        <v>15</v>
      </c>
      <c r="G10" s="17">
        <v>1</v>
      </c>
      <c r="H10" s="17">
        <v>2</v>
      </c>
      <c r="I10" s="17">
        <v>12</v>
      </c>
      <c r="J10" s="17">
        <v>443</v>
      </c>
      <c r="K10" s="17">
        <v>6</v>
      </c>
    </row>
    <row r="11" spans="1:11" ht="19.5" customHeight="1" x14ac:dyDescent="0.15">
      <c r="A11" s="12" t="s">
        <v>52</v>
      </c>
    </row>
  </sheetData>
  <mergeCells count="4">
    <mergeCell ref="A1:K1"/>
    <mergeCell ref="F4:I4"/>
    <mergeCell ref="J4:K4"/>
    <mergeCell ref="A4:A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view="pageBreakPreview" zoomScaleSheetLayoutView="100" workbookViewId="0">
      <selection activeCell="A6" sqref="A1:F6"/>
    </sheetView>
  </sheetViews>
  <sheetFormatPr defaultRowHeight="19.5" customHeight="1" x14ac:dyDescent="0.15"/>
  <cols>
    <col min="1" max="6" width="13.625" style="12" customWidth="1"/>
    <col min="7" max="7" width="9" style="12" customWidth="1"/>
    <col min="8" max="16384" width="9" style="12"/>
  </cols>
  <sheetData>
    <row r="1" spans="1:7" ht="19.5" customHeight="1" x14ac:dyDescent="0.15">
      <c r="A1" s="34" t="s">
        <v>15</v>
      </c>
      <c r="B1" s="34"/>
      <c r="C1" s="34"/>
      <c r="D1" s="34"/>
      <c r="E1" s="34"/>
      <c r="F1" s="34"/>
      <c r="G1" s="21"/>
    </row>
    <row r="3" spans="1:7" ht="19.5" customHeight="1" x14ac:dyDescent="0.15">
      <c r="F3" s="20" t="s">
        <v>41</v>
      </c>
    </row>
    <row r="4" spans="1:7" s="13" customFormat="1" ht="19.5" customHeight="1" x14ac:dyDescent="0.15">
      <c r="A4" s="14" t="s">
        <v>2</v>
      </c>
      <c r="B4" s="14" t="s">
        <v>3</v>
      </c>
      <c r="C4" s="14" t="s">
        <v>12</v>
      </c>
      <c r="D4" s="14" t="s">
        <v>24</v>
      </c>
      <c r="E4" s="14" t="s">
        <v>47</v>
      </c>
      <c r="F4" s="14" t="s">
        <v>68</v>
      </c>
    </row>
    <row r="5" spans="1:7" ht="19.5" customHeight="1" x14ac:dyDescent="0.15">
      <c r="A5" s="17" t="s">
        <v>21</v>
      </c>
      <c r="B5" s="17">
        <v>6</v>
      </c>
      <c r="C5" s="17">
        <v>6</v>
      </c>
      <c r="D5" s="17">
        <v>4</v>
      </c>
      <c r="E5" s="17">
        <v>4</v>
      </c>
      <c r="F5" s="17">
        <v>4</v>
      </c>
    </row>
    <row r="6" spans="1:7" ht="19.5" customHeight="1" x14ac:dyDescent="0.15">
      <c r="A6" s="17" t="s">
        <v>61</v>
      </c>
      <c r="B6" s="17">
        <v>244</v>
      </c>
      <c r="C6" s="17">
        <v>244</v>
      </c>
      <c r="D6" s="17">
        <v>166</v>
      </c>
      <c r="E6" s="17">
        <v>143</v>
      </c>
      <c r="F6" s="17">
        <v>140</v>
      </c>
    </row>
    <row r="7" spans="1:7" ht="19.5" customHeight="1" x14ac:dyDescent="0.15">
      <c r="A7" s="12" t="s">
        <v>49</v>
      </c>
    </row>
  </sheetData>
  <mergeCells count="1">
    <mergeCell ref="A1:F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表109</vt:lpstr>
      <vt:lpstr>表110</vt:lpstr>
      <vt:lpstr>表111</vt:lpstr>
      <vt:lpstr>表109!Print_Area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hokensoumu037</cp:lastModifiedBy>
  <cp:lastPrinted>2021-03-01T05:26:25Z</cp:lastPrinted>
  <dcterms:created xsi:type="dcterms:W3CDTF">2016-09-30T07:32:05Z</dcterms:created>
  <dcterms:modified xsi:type="dcterms:W3CDTF">2021-03-22T00:35:31Z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3.0.1.0</vt:lpwstr>
      <vt:lpwstr>3.0.4.0</vt:lpwstr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2021-03-04T04:57:14Z</vt:filetime>
  </property>
</Properties>
</file>