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okensoumu030\Desktop\保健衛生年報　表4～24\HP更新用\"/>
    </mc:Choice>
  </mc:AlternateContent>
  <xr:revisionPtr revIDLastSave="0" documentId="13_ncr:1_{13B6ED92-B137-4A2E-96EA-187C3F4A7122}" xr6:coauthVersionLast="47" xr6:coauthVersionMax="47" xr10:uidLastSave="{00000000-0000-0000-0000-000000000000}"/>
  <bookViews>
    <workbookView xWindow="5028" yWindow="324" windowWidth="18216" windowHeight="11940" tabRatio="746" firstSheet="15" activeTab="19" xr2:uid="{00000000-000D-0000-FFFF-FFFF00000000}"/>
  </bookViews>
  <sheets>
    <sheet name="表４" sheetId="1" r:id="rId1"/>
    <sheet name="表５" sheetId="2" r:id="rId2"/>
    <sheet name="表６" sheetId="3" r:id="rId3"/>
    <sheet name="表７" sheetId="4" r:id="rId4"/>
    <sheet name="表８" sheetId="5" r:id="rId5"/>
    <sheet name="表９" sheetId="23" r:id="rId6"/>
    <sheet name="表10" sheetId="6" r:id="rId7"/>
    <sheet name="表11" sheetId="19" r:id="rId8"/>
    <sheet name="表12" sheetId="21" r:id="rId9"/>
    <sheet name="表13" sheetId="26" r:id="rId10"/>
    <sheet name="表14" sheetId="8" r:id="rId11"/>
    <sheet name="表15" sheetId="18" r:id="rId12"/>
    <sheet name="表16" sheetId="10" r:id="rId13"/>
    <sheet name="表17" sheetId="25" r:id="rId14"/>
    <sheet name="表18" sheetId="11" r:id="rId15"/>
    <sheet name="表19" sheetId="12" r:id="rId16"/>
    <sheet name="表20" sheetId="13" r:id="rId17"/>
    <sheet name="表21" sheetId="14" r:id="rId18"/>
    <sheet name="表22" sheetId="15" r:id="rId19"/>
    <sheet name="表23 (修正)" sheetId="27" r:id="rId20"/>
    <sheet name="表24" sheetId="24" r:id="rId21"/>
  </sheets>
  <definedNames>
    <definedName name="_xlnm.Print_Area" localSheetId="7">表11!$A$1:$G$8</definedName>
    <definedName name="_xlnm.Print_Area" localSheetId="8">表12!$A$1:$F$8</definedName>
    <definedName name="_xlnm.Print_Area" localSheetId="9">表13!$A$1:$P$58</definedName>
    <definedName name="_xlnm.Print_Area" localSheetId="13">表17!$A$1:$AF$417</definedName>
    <definedName name="_xlnm.Print_Area" localSheetId="17">表21!$A$1:$J$31</definedName>
    <definedName name="_xlnm.Print_Area" localSheetId="20">表24!$A$1:$H$17</definedName>
    <definedName name="_xlnm.Print_Area" localSheetId="0">表４!$A$1:$N$25</definedName>
    <definedName name="_xlnm.Print_Area" localSheetId="5">表９!$A$1:$H$10</definedName>
    <definedName name="_xlnm.Print_Titles" localSheetId="13">表17!$1:$4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7" l="1"/>
  <c r="C15" i="27"/>
  <c r="C14" i="27"/>
  <c r="L13" i="27"/>
  <c r="K13" i="27"/>
  <c r="J13" i="27"/>
  <c r="I13" i="27"/>
  <c r="H13" i="27"/>
  <c r="G13" i="27"/>
  <c r="F13" i="27"/>
  <c r="E13" i="27"/>
  <c r="D13" i="27"/>
  <c r="C13" i="27" s="1"/>
  <c r="C12" i="27"/>
  <c r="C11" i="27"/>
  <c r="C10" i="27"/>
  <c r="L9" i="27"/>
  <c r="K9" i="27"/>
  <c r="K5" i="27" s="1"/>
  <c r="J9" i="27"/>
  <c r="I9" i="27"/>
  <c r="H9" i="27"/>
  <c r="H5" i="27" s="1"/>
  <c r="G9" i="27"/>
  <c r="F9" i="27"/>
  <c r="F5" i="27" s="1"/>
  <c r="E9" i="27"/>
  <c r="E5" i="27" s="1"/>
  <c r="D9" i="27"/>
  <c r="L8" i="27"/>
  <c r="K8" i="27"/>
  <c r="J8" i="27"/>
  <c r="I8" i="27"/>
  <c r="H8" i="27"/>
  <c r="G8" i="27"/>
  <c r="F8" i="27"/>
  <c r="E8" i="27"/>
  <c r="D8" i="27"/>
  <c r="L7" i="27"/>
  <c r="K7" i="27"/>
  <c r="J7" i="27"/>
  <c r="I7" i="27"/>
  <c r="H7" i="27"/>
  <c r="G7" i="27"/>
  <c r="F7" i="27"/>
  <c r="E7" i="27"/>
  <c r="D7" i="27"/>
  <c r="L6" i="27"/>
  <c r="K6" i="27"/>
  <c r="J6" i="27"/>
  <c r="I6" i="27"/>
  <c r="H6" i="27"/>
  <c r="G6" i="27"/>
  <c r="F6" i="27"/>
  <c r="E6" i="27"/>
  <c r="D6" i="27"/>
  <c r="L5" i="27"/>
  <c r="J5" i="27"/>
  <c r="I5" i="27" l="1"/>
  <c r="G5" i="27"/>
  <c r="C9" i="27"/>
  <c r="C8" i="27"/>
  <c r="C7" i="27"/>
  <c r="C6" i="27"/>
  <c r="D5" i="27"/>
  <c r="B7" i="8"/>
  <c r="C5" i="27" l="1"/>
  <c r="C5" i="2"/>
  <c r="D5" i="2"/>
  <c r="E5" i="2"/>
  <c r="F5" i="2"/>
  <c r="G5" i="2"/>
  <c r="H5" i="2"/>
  <c r="I5" i="2"/>
  <c r="J5" i="2"/>
  <c r="K5" i="2"/>
  <c r="L5" i="2"/>
  <c r="M5" i="2"/>
  <c r="N5" i="2"/>
  <c r="M24" i="1" l="1"/>
  <c r="M23" i="1"/>
  <c r="M22" i="1"/>
  <c r="M21" i="1"/>
  <c r="M15" i="1" s="1"/>
  <c r="M20" i="1"/>
  <c r="M19" i="1" s="1"/>
  <c r="M18" i="1"/>
  <c r="M17" i="1"/>
  <c r="M16" i="1"/>
  <c r="M14" i="1"/>
  <c r="M13" i="1" l="1"/>
  <c r="E6" i="26" l="1"/>
  <c r="F6" i="26"/>
  <c r="G6" i="26"/>
  <c r="H6" i="26"/>
  <c r="I6" i="26"/>
  <c r="J6" i="26"/>
  <c r="K6" i="26"/>
  <c r="L6" i="26"/>
  <c r="L5" i="26" s="1"/>
  <c r="M6" i="26"/>
  <c r="M5" i="26" s="1"/>
  <c r="N6" i="26"/>
  <c r="N5" i="26" s="1"/>
  <c r="O6" i="26"/>
  <c r="O5" i="26" s="1"/>
  <c r="P6" i="26"/>
  <c r="P5" i="26" s="1"/>
  <c r="E7" i="26"/>
  <c r="F7" i="26"/>
  <c r="G7" i="26"/>
  <c r="H7" i="26"/>
  <c r="I7" i="26"/>
  <c r="J7" i="26"/>
  <c r="K7" i="26"/>
  <c r="L7" i="26"/>
  <c r="M7" i="26"/>
  <c r="N7" i="26"/>
  <c r="O7" i="26"/>
  <c r="P7" i="26"/>
  <c r="E8" i="26"/>
  <c r="F8" i="26"/>
  <c r="G8" i="26"/>
  <c r="H8" i="26"/>
  <c r="I8" i="26"/>
  <c r="J8" i="26"/>
  <c r="K8" i="26"/>
  <c r="L8" i="26"/>
  <c r="M8" i="26"/>
  <c r="N8" i="26"/>
  <c r="O8" i="26"/>
  <c r="P8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K5" i="26" l="1"/>
  <c r="J5" i="26"/>
  <c r="I5" i="26"/>
  <c r="H5" i="26"/>
  <c r="G5" i="26"/>
  <c r="F5" i="26"/>
  <c r="E5" i="26"/>
  <c r="AC398" i="25"/>
  <c r="AD398" i="25"/>
  <c r="AE398" i="25"/>
  <c r="E33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J6" i="18"/>
  <c r="B8" i="8"/>
  <c r="C5" i="3" l="1"/>
  <c r="F6" i="8" l="1"/>
  <c r="B6" i="8" l="1"/>
  <c r="K326" i="25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R214" i="25"/>
  <c r="Q214" i="25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R213" i="25"/>
  <c r="Q213" i="25"/>
  <c r="K377" i="25" l="1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K347" i="25" l="1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E332" i="25"/>
  <c r="AD332" i="25"/>
  <c r="AC332" i="25"/>
  <c r="AB332" i="25"/>
  <c r="AA332" i="25"/>
  <c r="Z332" i="25"/>
  <c r="Y332" i="25"/>
  <c r="X332" i="25"/>
  <c r="W332" i="25"/>
  <c r="V332" i="25"/>
  <c r="U332" i="25"/>
  <c r="T332" i="25"/>
  <c r="S332" i="25"/>
  <c r="R332" i="25"/>
  <c r="Q332" i="25"/>
  <c r="P332" i="25"/>
  <c r="O332" i="25"/>
  <c r="N332" i="25"/>
  <c r="M332" i="25"/>
  <c r="L332" i="25"/>
  <c r="K332" i="25"/>
  <c r="AE326" i="25"/>
  <c r="AD326" i="25"/>
  <c r="AC326" i="25"/>
  <c r="AB326" i="25"/>
  <c r="AA326" i="25"/>
  <c r="Z326" i="25"/>
  <c r="Y326" i="25"/>
  <c r="X326" i="25"/>
  <c r="W326" i="25"/>
  <c r="V326" i="25"/>
  <c r="U326" i="25"/>
  <c r="T326" i="25"/>
  <c r="S326" i="25"/>
  <c r="R326" i="25"/>
  <c r="Q326" i="25"/>
  <c r="P326" i="25"/>
  <c r="O326" i="25"/>
  <c r="N326" i="25"/>
  <c r="M326" i="25"/>
  <c r="L326" i="25"/>
  <c r="V298" i="25"/>
  <c r="W298" i="25"/>
  <c r="X298" i="25"/>
  <c r="Y298" i="25"/>
  <c r="Z298" i="25"/>
  <c r="AA298" i="25"/>
  <c r="AB298" i="25"/>
  <c r="AC298" i="25"/>
  <c r="AD298" i="25"/>
  <c r="AE298" i="25"/>
  <c r="U298" i="25"/>
  <c r="V297" i="25"/>
  <c r="W297" i="25"/>
  <c r="X297" i="25"/>
  <c r="Y297" i="25"/>
  <c r="Z297" i="25"/>
  <c r="AA297" i="25"/>
  <c r="AB297" i="25"/>
  <c r="AC297" i="25"/>
  <c r="AD297" i="25"/>
  <c r="AE297" i="25"/>
  <c r="X50" i="25"/>
  <c r="Y50" i="25"/>
  <c r="AF50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K20" i="25" l="1"/>
  <c r="L20" i="25"/>
  <c r="K23" i="25"/>
  <c r="L23" i="25"/>
  <c r="K27" i="25"/>
  <c r="L27" i="25"/>
  <c r="K28" i="25"/>
  <c r="L28" i="25"/>
  <c r="K29" i="25"/>
  <c r="L29" i="25"/>
  <c r="K32" i="25"/>
  <c r="L32" i="25"/>
  <c r="K209" i="25"/>
  <c r="L209" i="25"/>
  <c r="K213" i="25"/>
  <c r="L213" i="25"/>
  <c r="K214" i="25"/>
  <c r="L214" i="25"/>
  <c r="K215" i="25"/>
  <c r="L215" i="25"/>
  <c r="K218" i="25"/>
  <c r="L218" i="25"/>
  <c r="K221" i="25"/>
  <c r="L221" i="25"/>
  <c r="K224" i="25"/>
  <c r="L224" i="25"/>
  <c r="K227" i="25"/>
  <c r="L227" i="25"/>
  <c r="AF32" i="25"/>
  <c r="AD11" i="25"/>
  <c r="T11" i="25"/>
  <c r="P11" i="25"/>
  <c r="L11" i="25"/>
  <c r="U11" i="25"/>
  <c r="Q11" i="25"/>
  <c r="M11" i="25"/>
  <c r="K11" i="25"/>
  <c r="N11" i="25"/>
  <c r="O11" i="25"/>
  <c r="R11" i="25"/>
  <c r="S11" i="25"/>
  <c r="V11" i="25"/>
  <c r="W11" i="25"/>
  <c r="X11" i="25"/>
  <c r="Y11" i="25"/>
  <c r="Z11" i="25"/>
  <c r="AA11" i="25"/>
  <c r="AB11" i="25"/>
  <c r="AC11" i="25"/>
  <c r="AE11" i="25"/>
  <c r="AF11" i="25"/>
  <c r="L26" i="25" l="1"/>
  <c r="K26" i="25"/>
  <c r="K212" i="25"/>
  <c r="L212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K315" i="25"/>
  <c r="F315" i="25"/>
  <c r="T252" i="25"/>
  <c r="T234" i="25" s="1"/>
  <c r="U252" i="25"/>
  <c r="U234" i="25" s="1"/>
  <c r="V252" i="25"/>
  <c r="V234" i="25" s="1"/>
  <c r="W252" i="25"/>
  <c r="W234" i="25" s="1"/>
  <c r="X252" i="25"/>
  <c r="X234" i="25" s="1"/>
  <c r="Y252" i="25"/>
  <c r="Y234" i="25" s="1"/>
  <c r="Z252" i="25"/>
  <c r="Z234" i="25" s="1"/>
  <c r="AA252" i="25"/>
  <c r="AA234" i="25" s="1"/>
  <c r="AB252" i="25"/>
  <c r="AB234" i="25" s="1"/>
  <c r="AC252" i="25"/>
  <c r="AC234" i="25" s="1"/>
  <c r="AD252" i="25"/>
  <c r="AD234" i="25" s="1"/>
  <c r="AE252" i="25"/>
  <c r="AE234" i="25" s="1"/>
  <c r="T253" i="25"/>
  <c r="T235" i="25" s="1"/>
  <c r="U253" i="25"/>
  <c r="U235" i="25" s="1"/>
  <c r="V253" i="25"/>
  <c r="V235" i="25" s="1"/>
  <c r="W253" i="25"/>
  <c r="W235" i="25" s="1"/>
  <c r="X253" i="25"/>
  <c r="X235" i="25" s="1"/>
  <c r="Y253" i="25"/>
  <c r="Y235" i="25" s="1"/>
  <c r="Z253" i="25"/>
  <c r="Z235" i="25" s="1"/>
  <c r="AA253" i="25"/>
  <c r="AA235" i="25" s="1"/>
  <c r="AB253" i="25"/>
  <c r="AB235" i="25" s="1"/>
  <c r="AC253" i="25"/>
  <c r="AC235" i="25" s="1"/>
  <c r="AD253" i="25"/>
  <c r="AD235" i="25" s="1"/>
  <c r="AE253" i="25"/>
  <c r="AE235" i="25" s="1"/>
  <c r="Y177" i="25"/>
  <c r="Z177" i="25"/>
  <c r="AA177" i="25"/>
  <c r="AB177" i="25"/>
  <c r="AC177" i="25"/>
  <c r="AD177" i="25"/>
  <c r="Y178" i="25"/>
  <c r="Z178" i="25"/>
  <c r="AA178" i="25"/>
  <c r="AB178" i="25"/>
  <c r="AC178" i="25"/>
  <c r="AD178" i="25"/>
  <c r="O150" i="25"/>
  <c r="O151" i="25"/>
  <c r="T150" i="25"/>
  <c r="T151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S115" i="25"/>
  <c r="T115" i="25"/>
  <c r="U115" i="25"/>
  <c r="U50" i="25" s="1"/>
  <c r="V115" i="25"/>
  <c r="W115" i="25"/>
  <c r="W50" i="25" s="1"/>
  <c r="X115" i="25"/>
  <c r="Y115" i="25"/>
  <c r="Z115" i="25"/>
  <c r="Z50" i="25" s="1"/>
  <c r="AA115" i="25"/>
  <c r="AA50" i="25" s="1"/>
  <c r="AB115" i="25"/>
  <c r="AB50" i="25" s="1"/>
  <c r="AC115" i="25"/>
  <c r="AC50" i="25" s="1"/>
  <c r="AD115" i="25"/>
  <c r="AB15" i="25"/>
  <c r="AD50" i="25" l="1"/>
  <c r="G164" i="25"/>
  <c r="B6" i="4" l="1"/>
  <c r="B7" i="4"/>
  <c r="D49" i="26" l="1"/>
  <c r="D48" i="26"/>
  <c r="D58" i="26"/>
  <c r="D57" i="26"/>
  <c r="D55" i="26"/>
  <c r="D54" i="26"/>
  <c r="D52" i="26"/>
  <c r="D51" i="26"/>
  <c r="D46" i="26"/>
  <c r="D45" i="26"/>
  <c r="D44" i="26" s="1"/>
  <c r="D43" i="26"/>
  <c r="D42" i="26"/>
  <c r="D40" i="26"/>
  <c r="D39" i="26"/>
  <c r="D38" i="26" s="1"/>
  <c r="D37" i="26"/>
  <c r="D36" i="26"/>
  <c r="D34" i="26"/>
  <c r="D33" i="26"/>
  <c r="D31" i="26"/>
  <c r="D30" i="26"/>
  <c r="D28" i="26"/>
  <c r="D27" i="26"/>
  <c r="D25" i="26"/>
  <c r="D24" i="26"/>
  <c r="D22" i="26"/>
  <c r="D21" i="26"/>
  <c r="D19" i="26"/>
  <c r="D18" i="26"/>
  <c r="D16" i="26"/>
  <c r="D15" i="26"/>
  <c r="D13" i="26"/>
  <c r="D12" i="26"/>
  <c r="D10" i="26"/>
  <c r="D9" i="26"/>
  <c r="D35" i="26" l="1"/>
  <c r="D26" i="26"/>
  <c r="D56" i="26"/>
  <c r="D20" i="26"/>
  <c r="D11" i="26"/>
  <c r="D6" i="26"/>
  <c r="D7" i="26"/>
  <c r="D50" i="26"/>
  <c r="D8" i="26"/>
  <c r="D14" i="26"/>
  <c r="D29" i="26"/>
  <c r="D32" i="26"/>
  <c r="D53" i="26"/>
  <c r="D47" i="26"/>
  <c r="D41" i="26"/>
  <c r="D23" i="26"/>
  <c r="D17" i="26"/>
  <c r="C20" i="18"/>
  <c r="C21" i="18"/>
  <c r="C19" i="18"/>
  <c r="E415" i="25"/>
  <c r="E414" i="25"/>
  <c r="AF413" i="25"/>
  <c r="AE413" i="25"/>
  <c r="AD413" i="25"/>
  <c r="AC413" i="25"/>
  <c r="AB413" i="25"/>
  <c r="AA413" i="25"/>
  <c r="Z413" i="25"/>
  <c r="Y413" i="25"/>
  <c r="X413" i="25"/>
  <c r="W413" i="25"/>
  <c r="V413" i="25"/>
  <c r="U413" i="25"/>
  <c r="T413" i="25"/>
  <c r="S413" i="25"/>
  <c r="R413" i="25"/>
  <c r="Q413" i="25"/>
  <c r="P413" i="25"/>
  <c r="O413" i="25"/>
  <c r="N413" i="25"/>
  <c r="M413" i="25"/>
  <c r="L413" i="25"/>
  <c r="K413" i="25"/>
  <c r="J413" i="25"/>
  <c r="I413" i="25"/>
  <c r="H413" i="25"/>
  <c r="G413" i="25"/>
  <c r="F413" i="25"/>
  <c r="E412" i="25"/>
  <c r="E411" i="25"/>
  <c r="AF410" i="25"/>
  <c r="AE410" i="25"/>
  <c r="AD410" i="25"/>
  <c r="AD407" i="25" s="1"/>
  <c r="AC410" i="25"/>
  <c r="AB410" i="25"/>
  <c r="AB407" i="25" s="1"/>
  <c r="AA410" i="25"/>
  <c r="Z410" i="25"/>
  <c r="Z407" i="25" s="1"/>
  <c r="Y410" i="25"/>
  <c r="X410" i="25"/>
  <c r="X407" i="25" s="1"/>
  <c r="W410" i="25"/>
  <c r="V410" i="25"/>
  <c r="U410" i="25"/>
  <c r="U407" i="25" s="1"/>
  <c r="T410" i="25"/>
  <c r="S410" i="25"/>
  <c r="R410" i="25"/>
  <c r="R407" i="25" s="1"/>
  <c r="Q410" i="25"/>
  <c r="P410" i="25"/>
  <c r="P407" i="25" s="1"/>
  <c r="O410" i="25"/>
  <c r="N410" i="25"/>
  <c r="N407" i="25" s="1"/>
  <c r="M410" i="25"/>
  <c r="L410" i="25"/>
  <c r="K410" i="25"/>
  <c r="J410" i="25"/>
  <c r="I410" i="25"/>
  <c r="H410" i="25"/>
  <c r="H407" i="25" s="1"/>
  <c r="G410" i="25"/>
  <c r="F410" i="25"/>
  <c r="F407" i="25" s="1"/>
  <c r="AF409" i="25"/>
  <c r="AE409" i="25"/>
  <c r="AD409" i="25"/>
  <c r="AC409" i="25"/>
  <c r="AB409" i="25"/>
  <c r="AA409" i="25"/>
  <c r="Z409" i="25"/>
  <c r="Y409" i="25"/>
  <c r="X409" i="25"/>
  <c r="W409" i="25"/>
  <c r="V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AF408" i="25"/>
  <c r="AE408" i="25"/>
  <c r="AD408" i="25"/>
  <c r="AC408" i="25"/>
  <c r="AB408" i="25"/>
  <c r="AA408" i="25"/>
  <c r="Z408" i="25"/>
  <c r="Y408" i="25"/>
  <c r="X408" i="25"/>
  <c r="W408" i="25"/>
  <c r="V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F408" i="25"/>
  <c r="E406" i="25"/>
  <c r="E405" i="25"/>
  <c r="AF404" i="25"/>
  <c r="AE404" i="25"/>
  <c r="AD404" i="25"/>
  <c r="AC404" i="25"/>
  <c r="AB404" i="25"/>
  <c r="AA404" i="25"/>
  <c r="Z404" i="25"/>
  <c r="Y404" i="25"/>
  <c r="X404" i="25"/>
  <c r="W404" i="25"/>
  <c r="V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3" i="25"/>
  <c r="E402" i="25"/>
  <c r="AF401" i="25"/>
  <c r="AE401" i="25"/>
  <c r="AD401" i="25"/>
  <c r="AC401" i="25"/>
  <c r="AB401" i="25"/>
  <c r="AA401" i="25"/>
  <c r="Z401" i="25"/>
  <c r="Y401" i="25"/>
  <c r="X401" i="25"/>
  <c r="W401" i="25"/>
  <c r="V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0" i="25"/>
  <c r="E399" i="25"/>
  <c r="AF398" i="25"/>
  <c r="AB398" i="25"/>
  <c r="AA398" i="25"/>
  <c r="Z398" i="25"/>
  <c r="Y398" i="25"/>
  <c r="X398" i="25"/>
  <c r="W398" i="25"/>
  <c r="V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7" i="25"/>
  <c r="E396" i="25"/>
  <c r="AF395" i="25"/>
  <c r="AE395" i="25"/>
  <c r="AD395" i="25"/>
  <c r="AC395" i="25"/>
  <c r="AB395" i="25"/>
  <c r="AA395" i="25"/>
  <c r="Z395" i="25"/>
  <c r="Y395" i="25"/>
  <c r="X395" i="25"/>
  <c r="W395" i="25"/>
  <c r="V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4" i="25"/>
  <c r="E393" i="25"/>
  <c r="AF392" i="25"/>
  <c r="AE392" i="25"/>
  <c r="AD392" i="25"/>
  <c r="AC392" i="25"/>
  <c r="AB392" i="25"/>
  <c r="AA392" i="25"/>
  <c r="Z392" i="25"/>
  <c r="Y392" i="25"/>
  <c r="X392" i="25"/>
  <c r="W392" i="25"/>
  <c r="V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1" i="25"/>
  <c r="E390" i="25"/>
  <c r="AF389" i="25"/>
  <c r="AE389" i="25"/>
  <c r="AD389" i="25"/>
  <c r="AC389" i="25"/>
  <c r="AB389" i="25"/>
  <c r="AA389" i="25"/>
  <c r="Z389" i="25"/>
  <c r="Y389" i="25"/>
  <c r="X389" i="25"/>
  <c r="W389" i="25"/>
  <c r="V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8" i="25"/>
  <c r="E387" i="25"/>
  <c r="AF386" i="25"/>
  <c r="AE386" i="25"/>
  <c r="AD386" i="25"/>
  <c r="AC386" i="25"/>
  <c r="AB386" i="25"/>
  <c r="AA386" i="25"/>
  <c r="Z386" i="25"/>
  <c r="Y386" i="25"/>
  <c r="X386" i="25"/>
  <c r="W386" i="25"/>
  <c r="V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F374" i="25" s="1"/>
  <c r="E385" i="25"/>
  <c r="E384" i="25"/>
  <c r="AF383" i="25"/>
  <c r="AE383" i="25"/>
  <c r="AD383" i="25"/>
  <c r="AC383" i="25"/>
  <c r="AB383" i="25"/>
  <c r="AA383" i="25"/>
  <c r="Z383" i="25"/>
  <c r="Y383" i="25"/>
  <c r="X383" i="25"/>
  <c r="W383" i="25"/>
  <c r="V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2" i="25"/>
  <c r="E381" i="25"/>
  <c r="AF380" i="25"/>
  <c r="AE380" i="25"/>
  <c r="AD380" i="25"/>
  <c r="AC380" i="25"/>
  <c r="AB380" i="25"/>
  <c r="AA380" i="25"/>
  <c r="Z380" i="25"/>
  <c r="Y380" i="25"/>
  <c r="X380" i="25"/>
  <c r="W380" i="25"/>
  <c r="V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79" i="25"/>
  <c r="E378" i="25"/>
  <c r="AF377" i="25"/>
  <c r="J377" i="25"/>
  <c r="I377" i="25"/>
  <c r="H377" i="25"/>
  <c r="G377" i="25"/>
  <c r="F377" i="25"/>
  <c r="AF376" i="25"/>
  <c r="AF373" i="25" s="1"/>
  <c r="AE376" i="25"/>
  <c r="AE373" i="25" s="1"/>
  <c r="AD376" i="25"/>
  <c r="AD373" i="25" s="1"/>
  <c r="AC376" i="25"/>
  <c r="AC373" i="25" s="1"/>
  <c r="AB376" i="25"/>
  <c r="AB373" i="25" s="1"/>
  <c r="AA376" i="25"/>
  <c r="AA373" i="25" s="1"/>
  <c r="Z376" i="25"/>
  <c r="Z373" i="25" s="1"/>
  <c r="Y376" i="25"/>
  <c r="Y373" i="25" s="1"/>
  <c r="X376" i="25"/>
  <c r="X373" i="25" s="1"/>
  <c r="W376" i="25"/>
  <c r="W373" i="25" s="1"/>
  <c r="V376" i="25"/>
  <c r="U376" i="25"/>
  <c r="U373" i="25" s="1"/>
  <c r="T376" i="25"/>
  <c r="T373" i="25" s="1"/>
  <c r="S376" i="25"/>
  <c r="R376" i="25"/>
  <c r="Q376" i="25"/>
  <c r="Q373" i="25" s="1"/>
  <c r="P376" i="25"/>
  <c r="P373" i="25" s="1"/>
  <c r="O376" i="25"/>
  <c r="O373" i="25" s="1"/>
  <c r="N376" i="25"/>
  <c r="N373" i="25" s="1"/>
  <c r="M376" i="25"/>
  <c r="M373" i="25" s="1"/>
  <c r="L376" i="25"/>
  <c r="L373" i="25" s="1"/>
  <c r="K376" i="25"/>
  <c r="K373" i="25" s="1"/>
  <c r="J376" i="25"/>
  <c r="J373" i="25" s="1"/>
  <c r="I376" i="25"/>
  <c r="I373" i="25" s="1"/>
  <c r="H376" i="25"/>
  <c r="H373" i="25" s="1"/>
  <c r="G376" i="25"/>
  <c r="G373" i="25" s="1"/>
  <c r="F376" i="25"/>
  <c r="F373" i="25" s="1"/>
  <c r="AF375" i="25"/>
  <c r="AF372" i="25" s="1"/>
  <c r="AE375" i="25"/>
  <c r="AE372" i="25" s="1"/>
  <c r="AD375" i="25"/>
  <c r="AD372" i="25" s="1"/>
  <c r="AC375" i="25"/>
  <c r="AC372" i="25" s="1"/>
  <c r="AB375" i="25"/>
  <c r="AB372" i="25" s="1"/>
  <c r="AA375" i="25"/>
  <c r="AA372" i="25" s="1"/>
  <c r="Z375" i="25"/>
  <c r="Z372" i="25" s="1"/>
  <c r="Y375" i="25"/>
  <c r="Y372" i="25" s="1"/>
  <c r="X375" i="25"/>
  <c r="X372" i="25" s="1"/>
  <c r="W375" i="25"/>
  <c r="W372" i="25" s="1"/>
  <c r="V375" i="25"/>
  <c r="V372" i="25" s="1"/>
  <c r="U375" i="25"/>
  <c r="U372" i="25" s="1"/>
  <c r="T375" i="25"/>
  <c r="T372" i="25" s="1"/>
  <c r="S375" i="25"/>
  <c r="S372" i="25" s="1"/>
  <c r="R375" i="25"/>
  <c r="R372" i="25" s="1"/>
  <c r="Q375" i="25"/>
  <c r="Q372" i="25" s="1"/>
  <c r="P375" i="25"/>
  <c r="P372" i="25" s="1"/>
  <c r="O375" i="25"/>
  <c r="O372" i="25" s="1"/>
  <c r="N375" i="25"/>
  <c r="N372" i="25" s="1"/>
  <c r="M375" i="25"/>
  <c r="M372" i="25" s="1"/>
  <c r="L375" i="25"/>
  <c r="L372" i="25" s="1"/>
  <c r="K375" i="25"/>
  <c r="K372" i="25" s="1"/>
  <c r="J375" i="25"/>
  <c r="J372" i="25" s="1"/>
  <c r="I375" i="25"/>
  <c r="I372" i="25" s="1"/>
  <c r="H375" i="25"/>
  <c r="H372" i="25" s="1"/>
  <c r="G375" i="25"/>
  <c r="G372" i="25" s="1"/>
  <c r="F375" i="25"/>
  <c r="F372" i="25" s="1"/>
  <c r="V373" i="25"/>
  <c r="R373" i="25"/>
  <c r="E370" i="25"/>
  <c r="E369" i="25"/>
  <c r="AF368" i="25"/>
  <c r="AF359" i="25" s="1"/>
  <c r="AE368" i="25"/>
  <c r="AD368" i="25"/>
  <c r="AC368" i="25"/>
  <c r="AB368" i="25"/>
  <c r="AA368" i="25"/>
  <c r="Z368" i="25"/>
  <c r="Y368" i="25"/>
  <c r="X368" i="25"/>
  <c r="W368" i="25"/>
  <c r="V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H359" i="25" s="1"/>
  <c r="G368" i="25"/>
  <c r="F368" i="25"/>
  <c r="E367" i="25"/>
  <c r="E366" i="25"/>
  <c r="AF365" i="25"/>
  <c r="AE365" i="25"/>
  <c r="AD365" i="25"/>
  <c r="AC365" i="25"/>
  <c r="AB365" i="25"/>
  <c r="AA365" i="25"/>
  <c r="Z365" i="25"/>
  <c r="Y365" i="25"/>
  <c r="X365" i="25"/>
  <c r="W365" i="25"/>
  <c r="V365" i="25"/>
  <c r="U365" i="25"/>
  <c r="T365" i="25"/>
  <c r="S365" i="25"/>
  <c r="R365" i="25"/>
  <c r="Q365" i="25"/>
  <c r="P365" i="25"/>
  <c r="O365" i="25"/>
  <c r="N365" i="25"/>
  <c r="M365" i="25"/>
  <c r="L365" i="25"/>
  <c r="K365" i="25"/>
  <c r="J365" i="25"/>
  <c r="I365" i="25"/>
  <c r="H365" i="25"/>
  <c r="G365" i="25"/>
  <c r="F365" i="25"/>
  <c r="E364" i="25"/>
  <c r="E363" i="25"/>
  <c r="AF362" i="25"/>
  <c r="AE362" i="25"/>
  <c r="AD362" i="25"/>
  <c r="AC362" i="25"/>
  <c r="AB362" i="25"/>
  <c r="AA362" i="25"/>
  <c r="Z362" i="25"/>
  <c r="Y362" i="25"/>
  <c r="X362" i="25"/>
  <c r="W362" i="25"/>
  <c r="V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G359" i="25" s="1"/>
  <c r="F362" i="25"/>
  <c r="AF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AF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58" i="25"/>
  <c r="E357" i="25"/>
  <c r="AF356" i="25"/>
  <c r="AE356" i="25"/>
  <c r="AD356" i="25"/>
  <c r="AC356" i="25"/>
  <c r="AB356" i="25"/>
  <c r="AA356" i="25"/>
  <c r="Z356" i="25"/>
  <c r="Y356" i="25"/>
  <c r="X356" i="25"/>
  <c r="W356" i="25"/>
  <c r="V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5" i="25"/>
  <c r="E354" i="25"/>
  <c r="AF353" i="25"/>
  <c r="AE353" i="25"/>
  <c r="AD353" i="25"/>
  <c r="AC353" i="25"/>
  <c r="AB353" i="25"/>
  <c r="AA353" i="25"/>
  <c r="Z353" i="25"/>
  <c r="Y353" i="25"/>
  <c r="X353" i="25"/>
  <c r="W353" i="25"/>
  <c r="V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2" i="25"/>
  <c r="E351" i="25"/>
  <c r="AF350" i="25"/>
  <c r="AE350" i="25"/>
  <c r="AD350" i="25"/>
  <c r="AC350" i="25"/>
  <c r="AB350" i="25"/>
  <c r="AA350" i="25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49" i="25"/>
  <c r="E348" i="25"/>
  <c r="AF347" i="25"/>
  <c r="J347" i="25"/>
  <c r="I347" i="25"/>
  <c r="H347" i="25"/>
  <c r="G347" i="25"/>
  <c r="G341" i="25" s="1"/>
  <c r="F347" i="25"/>
  <c r="E346" i="25"/>
  <c r="E345" i="25"/>
  <c r="AF344" i="25"/>
  <c r="AE344" i="25"/>
  <c r="AD344" i="25"/>
  <c r="AC344" i="25"/>
  <c r="AC341" i="25" s="1"/>
  <c r="AB344" i="25"/>
  <c r="AA344" i="25"/>
  <c r="Z344" i="25"/>
  <c r="Y344" i="25"/>
  <c r="Y341" i="25" s="1"/>
  <c r="X344" i="25"/>
  <c r="X341" i="25" s="1"/>
  <c r="W344" i="25"/>
  <c r="V344" i="25"/>
  <c r="U344" i="25"/>
  <c r="U341" i="25" s="1"/>
  <c r="T344" i="25"/>
  <c r="S344" i="25"/>
  <c r="R344" i="25"/>
  <c r="Q344" i="25"/>
  <c r="Q341" i="25" s="1"/>
  <c r="P344" i="25"/>
  <c r="P341" i="25" s="1"/>
  <c r="O344" i="25"/>
  <c r="N344" i="25"/>
  <c r="M344" i="25"/>
  <c r="M341" i="25" s="1"/>
  <c r="L344" i="25"/>
  <c r="K344" i="25"/>
  <c r="J344" i="25"/>
  <c r="J341" i="25" s="1"/>
  <c r="I344" i="25"/>
  <c r="H344" i="25"/>
  <c r="G344" i="25"/>
  <c r="F344" i="25"/>
  <c r="AF343" i="25"/>
  <c r="AF337" i="25" s="1"/>
  <c r="AE343" i="25"/>
  <c r="AE337" i="25" s="1"/>
  <c r="AD343" i="25"/>
  <c r="AD337" i="25" s="1"/>
  <c r="AC343" i="25"/>
  <c r="AC337" i="25" s="1"/>
  <c r="AB343" i="25"/>
  <c r="AB337" i="25" s="1"/>
  <c r="AA343" i="25"/>
  <c r="AA337" i="25" s="1"/>
  <c r="Z343" i="25"/>
  <c r="Z337" i="25" s="1"/>
  <c r="Y343" i="25"/>
  <c r="Y337" i="25" s="1"/>
  <c r="X343" i="25"/>
  <c r="X337" i="25" s="1"/>
  <c r="W343" i="25"/>
  <c r="W337" i="25" s="1"/>
  <c r="V343" i="25"/>
  <c r="V337" i="25" s="1"/>
  <c r="U343" i="25"/>
  <c r="U337" i="25" s="1"/>
  <c r="T343" i="25"/>
  <c r="T337" i="25" s="1"/>
  <c r="S343" i="25"/>
  <c r="S337" i="25" s="1"/>
  <c r="R343" i="25"/>
  <c r="R337" i="25" s="1"/>
  <c r="Q343" i="25"/>
  <c r="Q337" i="25" s="1"/>
  <c r="P343" i="25"/>
  <c r="P337" i="25" s="1"/>
  <c r="O343" i="25"/>
  <c r="O337" i="25" s="1"/>
  <c r="N343" i="25"/>
  <c r="N337" i="25" s="1"/>
  <c r="M343" i="25"/>
  <c r="M337" i="25" s="1"/>
  <c r="L343" i="25"/>
  <c r="L337" i="25" s="1"/>
  <c r="K343" i="25"/>
  <c r="J343" i="25"/>
  <c r="I343" i="25"/>
  <c r="I337" i="25" s="1"/>
  <c r="H343" i="25"/>
  <c r="G343" i="25"/>
  <c r="G337" i="25" s="1"/>
  <c r="F343" i="25"/>
  <c r="F337" i="25" s="1"/>
  <c r="AF342" i="25"/>
  <c r="AF336" i="25" s="1"/>
  <c r="AE342" i="25"/>
  <c r="AE336" i="25" s="1"/>
  <c r="AD342" i="25"/>
  <c r="AD336" i="25" s="1"/>
  <c r="AC342" i="25"/>
  <c r="AC336" i="25" s="1"/>
  <c r="AB342" i="25"/>
  <c r="AB336" i="25" s="1"/>
  <c r="AA342" i="25"/>
  <c r="AA336" i="25" s="1"/>
  <c r="Z342" i="25"/>
  <c r="Z336" i="25" s="1"/>
  <c r="Y342" i="25"/>
  <c r="Y336" i="25" s="1"/>
  <c r="X342" i="25"/>
  <c r="W342" i="25"/>
  <c r="W336" i="25" s="1"/>
  <c r="V342" i="25"/>
  <c r="V336" i="25" s="1"/>
  <c r="U342" i="25"/>
  <c r="U336" i="25" s="1"/>
  <c r="T342" i="25"/>
  <c r="S342" i="25"/>
  <c r="S336" i="25" s="1"/>
  <c r="R342" i="25"/>
  <c r="R336" i="25" s="1"/>
  <c r="Q342" i="25"/>
  <c r="Q336" i="25" s="1"/>
  <c r="P342" i="25"/>
  <c r="P336" i="25" s="1"/>
  <c r="O342" i="25"/>
  <c r="O336" i="25" s="1"/>
  <c r="N342" i="25"/>
  <c r="N336" i="25" s="1"/>
  <c r="M342" i="25"/>
  <c r="M336" i="25" s="1"/>
  <c r="L342" i="25"/>
  <c r="L336" i="25" s="1"/>
  <c r="K342" i="25"/>
  <c r="J342" i="25"/>
  <c r="J336" i="25" s="1"/>
  <c r="I342" i="25"/>
  <c r="I336" i="25" s="1"/>
  <c r="H342" i="25"/>
  <c r="H336" i="25" s="1"/>
  <c r="G342" i="25"/>
  <c r="G336" i="25" s="1"/>
  <c r="F342" i="25"/>
  <c r="F336" i="25" s="1"/>
  <c r="E340" i="25"/>
  <c r="AF338" i="25"/>
  <c r="AE338" i="25"/>
  <c r="AD338" i="25"/>
  <c r="AC338" i="25"/>
  <c r="AB338" i="25"/>
  <c r="AA338" i="25"/>
  <c r="Z338" i="25"/>
  <c r="Y338" i="25"/>
  <c r="X338" i="25"/>
  <c r="W338" i="25"/>
  <c r="V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J337" i="25"/>
  <c r="H337" i="25"/>
  <c r="X336" i="25"/>
  <c r="T336" i="25"/>
  <c r="E334" i="25"/>
  <c r="E333" i="25"/>
  <c r="AF332" i="25"/>
  <c r="E332" i="25" s="1"/>
  <c r="J332" i="25"/>
  <c r="I332" i="25"/>
  <c r="H332" i="25"/>
  <c r="G332" i="25"/>
  <c r="F332" i="25"/>
  <c r="E331" i="25"/>
  <c r="E330" i="25"/>
  <c r="AF329" i="25"/>
  <c r="AE329" i="25"/>
  <c r="AD329" i="25"/>
  <c r="AC329" i="25"/>
  <c r="AB329" i="25"/>
  <c r="AA329" i="25"/>
  <c r="Z329" i="25"/>
  <c r="Y329" i="25"/>
  <c r="X329" i="25"/>
  <c r="W329" i="25"/>
  <c r="V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8" i="25"/>
  <c r="E327" i="25"/>
  <c r="AF326" i="25"/>
  <c r="J326" i="25"/>
  <c r="I326" i="25"/>
  <c r="H326" i="25"/>
  <c r="G326" i="25"/>
  <c r="F326" i="25"/>
  <c r="E325" i="25"/>
  <c r="E324" i="25"/>
  <c r="AF323" i="25"/>
  <c r="AE323" i="25"/>
  <c r="AD323" i="25"/>
  <c r="AC323" i="25"/>
  <c r="AB323" i="25"/>
  <c r="AA323" i="25"/>
  <c r="Z323" i="25"/>
  <c r="Y323" i="25"/>
  <c r="X323" i="25"/>
  <c r="W323" i="25"/>
  <c r="V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2" i="25"/>
  <c r="E321" i="25"/>
  <c r="AF320" i="25"/>
  <c r="AE320" i="25"/>
  <c r="AD320" i="25"/>
  <c r="AC320" i="25"/>
  <c r="AB320" i="25"/>
  <c r="AA320" i="25"/>
  <c r="Z320" i="25"/>
  <c r="Y320" i="25"/>
  <c r="X320" i="25"/>
  <c r="W320" i="25"/>
  <c r="V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19" i="25"/>
  <c r="E318" i="25"/>
  <c r="AF317" i="25"/>
  <c r="AE317" i="25"/>
  <c r="AD317" i="25"/>
  <c r="AC317" i="25"/>
  <c r="AB317" i="25"/>
  <c r="AA317" i="25"/>
  <c r="Z317" i="25"/>
  <c r="Y317" i="25"/>
  <c r="X317" i="25"/>
  <c r="W317" i="25"/>
  <c r="V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AF316" i="25"/>
  <c r="AE316" i="25"/>
  <c r="AD316" i="25"/>
  <c r="AC316" i="25"/>
  <c r="AB316" i="25"/>
  <c r="AA316" i="25"/>
  <c r="Z316" i="25"/>
  <c r="Y316" i="25"/>
  <c r="X316" i="25"/>
  <c r="W316" i="25"/>
  <c r="V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AF315" i="25"/>
  <c r="AE315" i="25"/>
  <c r="AD315" i="25"/>
  <c r="AC315" i="25"/>
  <c r="AB315" i="25"/>
  <c r="AA315" i="25"/>
  <c r="Z315" i="25"/>
  <c r="Y315" i="25"/>
  <c r="X315" i="25"/>
  <c r="W315" i="25"/>
  <c r="V315" i="25"/>
  <c r="U315" i="25"/>
  <c r="T315" i="25"/>
  <c r="S315" i="25"/>
  <c r="R315" i="25"/>
  <c r="Q315" i="25"/>
  <c r="P315" i="25"/>
  <c r="O315" i="25"/>
  <c r="N315" i="25"/>
  <c r="M315" i="25"/>
  <c r="L315" i="25"/>
  <c r="J315" i="25"/>
  <c r="I315" i="25"/>
  <c r="H315" i="25"/>
  <c r="G315" i="25"/>
  <c r="E313" i="25"/>
  <c r="AF311" i="25"/>
  <c r="AE311" i="25"/>
  <c r="AD311" i="25"/>
  <c r="AC311" i="25"/>
  <c r="AB311" i="25"/>
  <c r="AA311" i="25"/>
  <c r="Z311" i="25"/>
  <c r="Y311" i="25"/>
  <c r="X311" i="25"/>
  <c r="W311" i="25"/>
  <c r="V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0" i="25"/>
  <c r="E309" i="25"/>
  <c r="AF308" i="25"/>
  <c r="AE308" i="25"/>
  <c r="AD308" i="25"/>
  <c r="AC308" i="25"/>
  <c r="AB308" i="25"/>
  <c r="AA308" i="25"/>
  <c r="Z308" i="25"/>
  <c r="Y308" i="25"/>
  <c r="X308" i="25"/>
  <c r="W308" i="25"/>
  <c r="V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7" i="25"/>
  <c r="E306" i="25"/>
  <c r="AF305" i="25"/>
  <c r="AE305" i="25"/>
  <c r="AD305" i="25"/>
  <c r="AC305" i="25"/>
  <c r="AB305" i="25"/>
  <c r="AA305" i="25"/>
  <c r="Z305" i="25"/>
  <c r="Y305" i="25"/>
  <c r="X305" i="25"/>
  <c r="W305" i="25"/>
  <c r="V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4" i="25"/>
  <c r="E303" i="25"/>
  <c r="AF302" i="25"/>
  <c r="AE302" i="25"/>
  <c r="AD302" i="25"/>
  <c r="AC302" i="25"/>
  <c r="AB302" i="25"/>
  <c r="AA302" i="25"/>
  <c r="Z302" i="25"/>
  <c r="Y302" i="25"/>
  <c r="X302" i="25"/>
  <c r="W302" i="25"/>
  <c r="V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G296" i="25" s="1"/>
  <c r="F302" i="25"/>
  <c r="E301" i="25"/>
  <c r="E300" i="25"/>
  <c r="AF299" i="25"/>
  <c r="AE299" i="25"/>
  <c r="AD299" i="25"/>
  <c r="AC299" i="25"/>
  <c r="AB299" i="25"/>
  <c r="AA299" i="25"/>
  <c r="Z299" i="25"/>
  <c r="Y299" i="25"/>
  <c r="X299" i="25"/>
  <c r="W299" i="25"/>
  <c r="V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I296" i="25" s="1"/>
  <c r="H299" i="25"/>
  <c r="G299" i="25"/>
  <c r="F299" i="25"/>
  <c r="AF298" i="25"/>
  <c r="AF292" i="25" s="1"/>
  <c r="U292" i="25"/>
  <c r="T298" i="25"/>
  <c r="T292" i="25" s="1"/>
  <c r="S298" i="25"/>
  <c r="S292" i="25" s="1"/>
  <c r="R298" i="25"/>
  <c r="R292" i="25" s="1"/>
  <c r="Q298" i="25"/>
  <c r="Q292" i="25" s="1"/>
  <c r="P298" i="25"/>
  <c r="P292" i="25" s="1"/>
  <c r="O298" i="25"/>
  <c r="O292" i="25" s="1"/>
  <c r="N298" i="25"/>
  <c r="N292" i="25" s="1"/>
  <c r="M298" i="25"/>
  <c r="M292" i="25" s="1"/>
  <c r="L298" i="25"/>
  <c r="L292" i="25" s="1"/>
  <c r="K298" i="25"/>
  <c r="K292" i="25" s="1"/>
  <c r="J298" i="25"/>
  <c r="I298" i="25"/>
  <c r="H298" i="25"/>
  <c r="G298" i="25"/>
  <c r="F298" i="25"/>
  <c r="AF297" i="25"/>
  <c r="AF291" i="25" s="1"/>
  <c r="Y291" i="25"/>
  <c r="U297" i="25"/>
  <c r="U291" i="25" s="1"/>
  <c r="T297" i="25"/>
  <c r="T291" i="25" s="1"/>
  <c r="S297" i="25"/>
  <c r="S291" i="25" s="1"/>
  <c r="R297" i="25"/>
  <c r="R291" i="25" s="1"/>
  <c r="Q297" i="25"/>
  <c r="Q291" i="25" s="1"/>
  <c r="P297" i="25"/>
  <c r="P291" i="25" s="1"/>
  <c r="O297" i="25"/>
  <c r="O291" i="25" s="1"/>
  <c r="N297" i="25"/>
  <c r="N291" i="25" s="1"/>
  <c r="M297" i="25"/>
  <c r="M291" i="25" s="1"/>
  <c r="L297" i="25"/>
  <c r="L291" i="25" s="1"/>
  <c r="K297" i="25"/>
  <c r="J297" i="25"/>
  <c r="J291" i="25" s="1"/>
  <c r="I297" i="25"/>
  <c r="I291" i="25" s="1"/>
  <c r="H297" i="25"/>
  <c r="G297" i="25"/>
  <c r="F297" i="25"/>
  <c r="E295" i="25"/>
  <c r="E294" i="25"/>
  <c r="AF293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AE292" i="25"/>
  <c r="AD292" i="25"/>
  <c r="AC292" i="25"/>
  <c r="AB292" i="25"/>
  <c r="AA292" i="25"/>
  <c r="Z292" i="25"/>
  <c r="Y292" i="25"/>
  <c r="X292" i="25"/>
  <c r="W292" i="25"/>
  <c r="V292" i="25"/>
  <c r="J292" i="25"/>
  <c r="I292" i="25"/>
  <c r="H292" i="25"/>
  <c r="G292" i="25"/>
  <c r="F292" i="25"/>
  <c r="AE291" i="25"/>
  <c r="AD291" i="25"/>
  <c r="AC291" i="25"/>
  <c r="AB291" i="25"/>
  <c r="AA291" i="25"/>
  <c r="Z291" i="25"/>
  <c r="X291" i="25"/>
  <c r="W291" i="25"/>
  <c r="V291" i="25"/>
  <c r="H291" i="25"/>
  <c r="G291" i="25"/>
  <c r="F291" i="25"/>
  <c r="E289" i="25"/>
  <c r="E288" i="25"/>
  <c r="AF287" i="25"/>
  <c r="AE287" i="25"/>
  <c r="AD287" i="25"/>
  <c r="AC287" i="25"/>
  <c r="AB287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6" i="25"/>
  <c r="E285" i="25"/>
  <c r="AF284" i="25"/>
  <c r="AE284" i="25"/>
  <c r="AD284" i="25"/>
  <c r="AC284" i="25"/>
  <c r="AB284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3" i="25"/>
  <c r="E282" i="25"/>
  <c r="AF281" i="25"/>
  <c r="AE281" i="25"/>
  <c r="AD281" i="25"/>
  <c r="AC281" i="25"/>
  <c r="AB281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0" i="25"/>
  <c r="E279" i="25"/>
  <c r="AF278" i="25"/>
  <c r="AE278" i="25"/>
  <c r="AD278" i="25"/>
  <c r="AC278" i="25"/>
  <c r="AB278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F272" i="25" s="1"/>
  <c r="E277" i="25"/>
  <c r="E276" i="25"/>
  <c r="AF275" i="25"/>
  <c r="AE275" i="25"/>
  <c r="AD275" i="25"/>
  <c r="AC275" i="25"/>
  <c r="AB275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AF274" i="25"/>
  <c r="AF265" i="25" s="1"/>
  <c r="AE274" i="25"/>
  <c r="AE265" i="25" s="1"/>
  <c r="AD274" i="25"/>
  <c r="AD265" i="25" s="1"/>
  <c r="AC274" i="25"/>
  <c r="AB274" i="25"/>
  <c r="AB265" i="25" s="1"/>
  <c r="AA274" i="25"/>
  <c r="AA265" i="25" s="1"/>
  <c r="Z274" i="25"/>
  <c r="Z265" i="25" s="1"/>
  <c r="Y274" i="25"/>
  <c r="X274" i="25"/>
  <c r="X265" i="25" s="1"/>
  <c r="W274" i="25"/>
  <c r="W265" i="25" s="1"/>
  <c r="V274" i="25"/>
  <c r="V265" i="25" s="1"/>
  <c r="U274" i="25"/>
  <c r="T274" i="25"/>
  <c r="T265" i="25" s="1"/>
  <c r="S274" i="25"/>
  <c r="S265" i="25" s="1"/>
  <c r="R274" i="25"/>
  <c r="R265" i="25" s="1"/>
  <c r="Q274" i="25"/>
  <c r="Q265" i="25" s="1"/>
  <c r="P274" i="25"/>
  <c r="P265" i="25" s="1"/>
  <c r="O274" i="25"/>
  <c r="O265" i="25" s="1"/>
  <c r="N274" i="25"/>
  <c r="N265" i="25" s="1"/>
  <c r="M274" i="25"/>
  <c r="M265" i="25" s="1"/>
  <c r="L274" i="25"/>
  <c r="L265" i="25" s="1"/>
  <c r="K274" i="25"/>
  <c r="K265" i="25" s="1"/>
  <c r="J274" i="25"/>
  <c r="J265" i="25" s="1"/>
  <c r="I274" i="25"/>
  <c r="H274" i="25"/>
  <c r="H265" i="25" s="1"/>
  <c r="G274" i="25"/>
  <c r="F274" i="25"/>
  <c r="F265" i="25" s="1"/>
  <c r="AF273" i="25"/>
  <c r="AF264" i="25" s="1"/>
  <c r="AE273" i="25"/>
  <c r="AE264" i="25" s="1"/>
  <c r="AD273" i="25"/>
  <c r="AD264" i="25" s="1"/>
  <c r="AC273" i="25"/>
  <c r="AC264" i="25" s="1"/>
  <c r="AB273" i="25"/>
  <c r="AB264" i="25" s="1"/>
  <c r="AA273" i="25"/>
  <c r="AA264" i="25" s="1"/>
  <c r="Z273" i="25"/>
  <c r="Z264" i="25" s="1"/>
  <c r="Y273" i="25"/>
  <c r="Y264" i="25" s="1"/>
  <c r="X273" i="25"/>
  <c r="W273" i="25"/>
  <c r="W264" i="25" s="1"/>
  <c r="V273" i="25"/>
  <c r="V264" i="25" s="1"/>
  <c r="U273" i="25"/>
  <c r="U264" i="25" s="1"/>
  <c r="T273" i="25"/>
  <c r="S273" i="25"/>
  <c r="S264" i="25" s="1"/>
  <c r="R273" i="25"/>
  <c r="R264" i="25" s="1"/>
  <c r="Q273" i="25"/>
  <c r="Q264" i="25" s="1"/>
  <c r="P273" i="25"/>
  <c r="P264" i="25" s="1"/>
  <c r="O273" i="25"/>
  <c r="O264" i="25" s="1"/>
  <c r="N273" i="25"/>
  <c r="N264" i="25" s="1"/>
  <c r="M273" i="25"/>
  <c r="M264" i="25" s="1"/>
  <c r="L273" i="25"/>
  <c r="L264" i="25" s="1"/>
  <c r="K273" i="25"/>
  <c r="K264" i="25" s="1"/>
  <c r="J273" i="25"/>
  <c r="I273" i="25"/>
  <c r="H273" i="25"/>
  <c r="G273" i="25"/>
  <c r="G264" i="25" s="1"/>
  <c r="F273" i="25"/>
  <c r="F264" i="25" s="1"/>
  <c r="J272" i="25"/>
  <c r="E271" i="25"/>
  <c r="E270" i="25"/>
  <c r="AF269" i="25"/>
  <c r="AE269" i="25"/>
  <c r="AD269" i="25"/>
  <c r="AC269" i="25"/>
  <c r="AB269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8" i="25"/>
  <c r="E267" i="25"/>
  <c r="AF266" i="25"/>
  <c r="AE266" i="25"/>
  <c r="AD266" i="25"/>
  <c r="AC266" i="25"/>
  <c r="AB266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AC265" i="25"/>
  <c r="Y265" i="25"/>
  <c r="U265" i="25"/>
  <c r="I265" i="25"/>
  <c r="G265" i="25"/>
  <c r="T264" i="25"/>
  <c r="J264" i="25"/>
  <c r="I264" i="25"/>
  <c r="H264" i="25"/>
  <c r="J263" i="25"/>
  <c r="E262" i="25"/>
  <c r="E261" i="25"/>
  <c r="AF260" i="25"/>
  <c r="AE260" i="25"/>
  <c r="AD260" i="25"/>
  <c r="AC260" i="25"/>
  <c r="AB260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59" i="25"/>
  <c r="E258" i="25"/>
  <c r="AF257" i="25"/>
  <c r="AE257" i="25"/>
  <c r="AD257" i="25"/>
  <c r="AC257" i="25"/>
  <c r="AB257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6" i="25"/>
  <c r="E255" i="25"/>
  <c r="AF254" i="25"/>
  <c r="AE254" i="25"/>
  <c r="AD254" i="25"/>
  <c r="AC254" i="25"/>
  <c r="AB254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AF253" i="25"/>
  <c r="AF251" i="25" s="1"/>
  <c r="S253" i="25"/>
  <c r="S235" i="25" s="1"/>
  <c r="R253" i="25"/>
  <c r="R235" i="25" s="1"/>
  <c r="Q253" i="25"/>
  <c r="Q235" i="25" s="1"/>
  <c r="P253" i="25"/>
  <c r="P235" i="25" s="1"/>
  <c r="O253" i="25"/>
  <c r="O235" i="25" s="1"/>
  <c r="N253" i="25"/>
  <c r="N235" i="25" s="1"/>
  <c r="M253" i="25"/>
  <c r="M235" i="25" s="1"/>
  <c r="L253" i="25"/>
  <c r="L235" i="25" s="1"/>
  <c r="K253" i="25"/>
  <c r="K235" i="25" s="1"/>
  <c r="J253" i="25"/>
  <c r="J251" i="25" s="1"/>
  <c r="I253" i="25"/>
  <c r="H253" i="25"/>
  <c r="H235" i="25" s="1"/>
  <c r="G253" i="25"/>
  <c r="G235" i="25" s="1"/>
  <c r="F253" i="25"/>
  <c r="AF252" i="25"/>
  <c r="S252" i="25"/>
  <c r="S234" i="25" s="1"/>
  <c r="R252" i="25"/>
  <c r="R234" i="25" s="1"/>
  <c r="Q252" i="25"/>
  <c r="Q234" i="25" s="1"/>
  <c r="P252" i="25"/>
  <c r="P234" i="25" s="1"/>
  <c r="O252" i="25"/>
  <c r="O234" i="25" s="1"/>
  <c r="N252" i="25"/>
  <c r="N234" i="25" s="1"/>
  <c r="M252" i="25"/>
  <c r="M234" i="25" s="1"/>
  <c r="L252" i="25"/>
  <c r="L234" i="25" s="1"/>
  <c r="K252" i="25"/>
  <c r="K234" i="25" s="1"/>
  <c r="J252" i="25"/>
  <c r="I252" i="25"/>
  <c r="I234" i="25" s="1"/>
  <c r="H252" i="25"/>
  <c r="G252" i="25"/>
  <c r="G234" i="25" s="1"/>
  <c r="F252" i="25"/>
  <c r="AD251" i="25"/>
  <c r="AC251" i="25"/>
  <c r="AB251" i="25"/>
  <c r="Z251" i="25"/>
  <c r="Y251" i="25"/>
  <c r="X251" i="25"/>
  <c r="V251" i="25"/>
  <c r="U251" i="25"/>
  <c r="T251" i="25"/>
  <c r="E250" i="25"/>
  <c r="E249" i="25"/>
  <c r="AF248" i="25"/>
  <c r="AE248" i="25"/>
  <c r="AD248" i="25"/>
  <c r="AC248" i="25"/>
  <c r="AB248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7" i="25"/>
  <c r="E246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4" i="25"/>
  <c r="E243" i="25"/>
  <c r="AF242" i="25"/>
  <c r="AE242" i="25"/>
  <c r="AD242" i="25"/>
  <c r="AC242" i="25"/>
  <c r="AB242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1" i="25"/>
  <c r="E240" i="25"/>
  <c r="AF239" i="25"/>
  <c r="AE239" i="25"/>
  <c r="AD239" i="25"/>
  <c r="AC239" i="25"/>
  <c r="AB239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8" i="25"/>
  <c r="E237" i="25"/>
  <c r="AF236" i="25"/>
  <c r="AE236" i="25"/>
  <c r="AD236" i="25"/>
  <c r="AC236" i="25"/>
  <c r="AB236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I235" i="25"/>
  <c r="AF234" i="25"/>
  <c r="J234" i="25"/>
  <c r="H234" i="25"/>
  <c r="F234" i="25"/>
  <c r="E232" i="25"/>
  <c r="E231" i="25"/>
  <c r="AF230" i="25"/>
  <c r="AE230" i="25"/>
  <c r="AD230" i="25"/>
  <c r="AC230" i="25"/>
  <c r="AB230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29" i="25"/>
  <c r="E228" i="25"/>
  <c r="AF227" i="25"/>
  <c r="AE227" i="25"/>
  <c r="AD227" i="25"/>
  <c r="AC227" i="25"/>
  <c r="AB227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M227" i="25"/>
  <c r="J227" i="25"/>
  <c r="I227" i="25"/>
  <c r="H227" i="25"/>
  <c r="G227" i="25"/>
  <c r="F227" i="25"/>
  <c r="E226" i="25"/>
  <c r="E225" i="25"/>
  <c r="AF224" i="25"/>
  <c r="AE224" i="25"/>
  <c r="AD224" i="25"/>
  <c r="AC224" i="25"/>
  <c r="AB224" i="25"/>
  <c r="AA224" i="25"/>
  <c r="Z224" i="25"/>
  <c r="Y224" i="25"/>
  <c r="X224" i="25"/>
  <c r="W224" i="25"/>
  <c r="V224" i="25"/>
  <c r="U224" i="25"/>
  <c r="T224" i="25"/>
  <c r="S224" i="25"/>
  <c r="R224" i="25"/>
  <c r="Q224" i="25"/>
  <c r="P224" i="25"/>
  <c r="O224" i="25"/>
  <c r="N224" i="25"/>
  <c r="M224" i="25"/>
  <c r="J224" i="25"/>
  <c r="I224" i="25"/>
  <c r="H224" i="25"/>
  <c r="G224" i="25"/>
  <c r="F224" i="25"/>
  <c r="E223" i="25"/>
  <c r="E222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J221" i="25"/>
  <c r="I221" i="25"/>
  <c r="H221" i="25"/>
  <c r="G221" i="25"/>
  <c r="F221" i="25"/>
  <c r="E220" i="25"/>
  <c r="E219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J218" i="25"/>
  <c r="I218" i="25"/>
  <c r="H218" i="25"/>
  <c r="G218" i="25"/>
  <c r="F218" i="25"/>
  <c r="E217" i="25"/>
  <c r="E216" i="25"/>
  <c r="AF215" i="25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J215" i="25"/>
  <c r="I215" i="25"/>
  <c r="H215" i="25"/>
  <c r="G215" i="25"/>
  <c r="F215" i="25"/>
  <c r="AF214" i="25"/>
  <c r="P214" i="25"/>
  <c r="O214" i="25"/>
  <c r="N214" i="25"/>
  <c r="M214" i="25"/>
  <c r="J214" i="25"/>
  <c r="I214" i="25"/>
  <c r="H214" i="25"/>
  <c r="G214" i="25"/>
  <c r="F214" i="25"/>
  <c r="AF213" i="25"/>
  <c r="P213" i="25"/>
  <c r="O213" i="25"/>
  <c r="N213" i="25"/>
  <c r="M213" i="25"/>
  <c r="J213" i="25"/>
  <c r="I213" i="25"/>
  <c r="H213" i="25"/>
  <c r="G213" i="25"/>
  <c r="F213" i="25"/>
  <c r="E211" i="25"/>
  <c r="E210" i="25"/>
  <c r="AF209" i="25"/>
  <c r="AE209" i="25"/>
  <c r="AD209" i="25"/>
  <c r="AC209" i="25"/>
  <c r="AB209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J209" i="25"/>
  <c r="I209" i="25"/>
  <c r="H209" i="25"/>
  <c r="G209" i="25"/>
  <c r="F209" i="25"/>
  <c r="E208" i="25"/>
  <c r="E207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5" i="25"/>
  <c r="E204" i="25"/>
  <c r="AF203" i="25"/>
  <c r="AE203" i="25"/>
  <c r="AD203" i="25"/>
  <c r="AC203" i="25"/>
  <c r="AB203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2" i="25"/>
  <c r="E201" i="25"/>
  <c r="AF200" i="25"/>
  <c r="AE200" i="25"/>
  <c r="AD200" i="25"/>
  <c r="AC200" i="25"/>
  <c r="AB200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199" i="25"/>
  <c r="E198" i="25"/>
  <c r="AF197" i="25"/>
  <c r="AE197" i="25"/>
  <c r="AD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6" i="25"/>
  <c r="E195" i="25"/>
  <c r="AF194" i="25"/>
  <c r="AE194" i="25"/>
  <c r="AD194" i="25"/>
  <c r="AC194" i="25"/>
  <c r="AB194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3" i="25"/>
  <c r="E192" i="25"/>
  <c r="AF191" i="25"/>
  <c r="AE191" i="25"/>
  <c r="AD191" i="25"/>
  <c r="AC191" i="25"/>
  <c r="AB191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0" i="25"/>
  <c r="E189" i="25"/>
  <c r="AF188" i="25"/>
  <c r="AE188" i="25"/>
  <c r="AD188" i="25"/>
  <c r="AC188" i="25"/>
  <c r="AB188" i="25"/>
  <c r="AA188" i="25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AF187" i="25"/>
  <c r="AE187" i="25"/>
  <c r="AD187" i="25"/>
  <c r="AD175" i="25" s="1"/>
  <c r="AC187" i="25"/>
  <c r="AC175" i="25" s="1"/>
  <c r="AB187" i="25"/>
  <c r="AB175" i="25" s="1"/>
  <c r="AA187" i="25"/>
  <c r="AA175" i="25" s="1"/>
  <c r="Z187" i="25"/>
  <c r="Z175" i="25" s="1"/>
  <c r="Y187" i="25"/>
  <c r="Y175" i="25" s="1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AF186" i="25"/>
  <c r="AE186" i="25"/>
  <c r="AD186" i="25"/>
  <c r="AD174" i="25" s="1"/>
  <c r="AC186" i="25"/>
  <c r="AC174" i="25" s="1"/>
  <c r="AB186" i="25"/>
  <c r="AB174" i="25" s="1"/>
  <c r="AA186" i="25"/>
  <c r="AA174" i="25" s="1"/>
  <c r="Z186" i="25"/>
  <c r="Z174" i="25" s="1"/>
  <c r="Y186" i="25"/>
  <c r="Y174" i="25" s="1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4" i="25"/>
  <c r="E183" i="25"/>
  <c r="AF182" i="25"/>
  <c r="AE182" i="25"/>
  <c r="AD182" i="25"/>
  <c r="AC182" i="25"/>
  <c r="AB182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L176" i="25" s="1"/>
  <c r="K182" i="25"/>
  <c r="J182" i="25"/>
  <c r="I182" i="25"/>
  <c r="H182" i="25"/>
  <c r="G182" i="25"/>
  <c r="F182" i="25"/>
  <c r="E181" i="25"/>
  <c r="E180" i="25"/>
  <c r="AF179" i="25"/>
  <c r="AE179" i="25"/>
  <c r="AD179" i="25"/>
  <c r="AC179" i="25"/>
  <c r="AB179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AF178" i="25"/>
  <c r="AF175" i="25" s="1"/>
  <c r="AE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H175" i="25" s="1"/>
  <c r="G178" i="25"/>
  <c r="F178" i="25"/>
  <c r="AF177" i="25"/>
  <c r="AE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J174" i="25" s="1"/>
  <c r="I177" i="25"/>
  <c r="I174" i="25" s="1"/>
  <c r="H177" i="25"/>
  <c r="G177" i="25"/>
  <c r="F177" i="25"/>
  <c r="E172" i="25"/>
  <c r="E171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69" i="25"/>
  <c r="E168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6" i="25"/>
  <c r="E165" i="25"/>
  <c r="AF164" i="25"/>
  <c r="AE164" i="25"/>
  <c r="AD164" i="25"/>
  <c r="AC164" i="25"/>
  <c r="AB164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F164" i="25"/>
  <c r="E163" i="25"/>
  <c r="E162" i="25"/>
  <c r="AF161" i="25"/>
  <c r="AE161" i="25"/>
  <c r="AD161" i="25"/>
  <c r="AC161" i="25"/>
  <c r="AB161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0" i="25"/>
  <c r="E159" i="25"/>
  <c r="AF158" i="25"/>
  <c r="AE158" i="25"/>
  <c r="AD158" i="25"/>
  <c r="AC158" i="25"/>
  <c r="AB158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7" i="25"/>
  <c r="E156" i="25"/>
  <c r="AF155" i="25"/>
  <c r="AE155" i="25"/>
  <c r="AD155" i="25"/>
  <c r="AC155" i="25"/>
  <c r="AB155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4" i="25"/>
  <c r="E153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AF151" i="25"/>
  <c r="AE151" i="25"/>
  <c r="AD151" i="25"/>
  <c r="AC151" i="25"/>
  <c r="AB151" i="25"/>
  <c r="AA151" i="25"/>
  <c r="Z151" i="25"/>
  <c r="Y151" i="25"/>
  <c r="X151" i="25"/>
  <c r="W151" i="25"/>
  <c r="V151" i="25"/>
  <c r="U151" i="25"/>
  <c r="S151" i="25"/>
  <c r="R151" i="25"/>
  <c r="Q151" i="25"/>
  <c r="P151" i="25"/>
  <c r="N151" i="25"/>
  <c r="M151" i="25"/>
  <c r="L151" i="25"/>
  <c r="K151" i="25"/>
  <c r="J151" i="25"/>
  <c r="I151" i="25"/>
  <c r="H151" i="25"/>
  <c r="G151" i="25"/>
  <c r="F151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S150" i="25"/>
  <c r="R150" i="25"/>
  <c r="Q150" i="25"/>
  <c r="P150" i="25"/>
  <c r="N150" i="25"/>
  <c r="M150" i="25"/>
  <c r="L150" i="25"/>
  <c r="K150" i="25"/>
  <c r="J150" i="25"/>
  <c r="I150" i="25"/>
  <c r="H150" i="25"/>
  <c r="G150" i="25"/>
  <c r="F150" i="25"/>
  <c r="E148" i="25"/>
  <c r="E147" i="25"/>
  <c r="AF146" i="25"/>
  <c r="AF140" i="25" s="1"/>
  <c r="AE146" i="25"/>
  <c r="AD146" i="25"/>
  <c r="AC146" i="25"/>
  <c r="AB146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5" i="25"/>
  <c r="E144" i="25"/>
  <c r="AF143" i="25"/>
  <c r="AE143" i="25"/>
  <c r="AD143" i="25"/>
  <c r="AC143" i="25"/>
  <c r="AB143" i="25"/>
  <c r="AB140" i="25" s="1"/>
  <c r="AA143" i="25"/>
  <c r="AA140" i="25" s="1"/>
  <c r="Z143" i="25"/>
  <c r="Y143" i="25"/>
  <c r="X143" i="25"/>
  <c r="W143" i="25"/>
  <c r="W140" i="25" s="1"/>
  <c r="V143" i="25"/>
  <c r="U143" i="25"/>
  <c r="T143" i="25"/>
  <c r="S143" i="25"/>
  <c r="R143" i="25"/>
  <c r="Q143" i="25"/>
  <c r="P143" i="25"/>
  <c r="O143" i="25"/>
  <c r="O140" i="25" s="1"/>
  <c r="N143" i="25"/>
  <c r="M143" i="25"/>
  <c r="L143" i="25"/>
  <c r="K143" i="25"/>
  <c r="K140" i="25" s="1"/>
  <c r="J143" i="25"/>
  <c r="I143" i="25"/>
  <c r="H143" i="25"/>
  <c r="H140" i="25" s="1"/>
  <c r="G143" i="25"/>
  <c r="F143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X140" i="25"/>
  <c r="E139" i="25"/>
  <c r="E138" i="25"/>
  <c r="AF137" i="25"/>
  <c r="AE137" i="25"/>
  <c r="AD137" i="25"/>
  <c r="AC137" i="25"/>
  <c r="AB137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6" i="25"/>
  <c r="E135" i="25"/>
  <c r="AF134" i="25"/>
  <c r="AF131" i="25" s="1"/>
  <c r="AE134" i="25"/>
  <c r="AD134" i="25"/>
  <c r="AC134" i="25"/>
  <c r="AB134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J131" i="25" s="1"/>
  <c r="I134" i="25"/>
  <c r="H134" i="25"/>
  <c r="H131" i="25" s="1"/>
  <c r="G134" i="25"/>
  <c r="F134" i="25"/>
  <c r="F131" i="25" s="1"/>
  <c r="AF133" i="25"/>
  <c r="AE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AF132" i="25"/>
  <c r="AE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0" i="25"/>
  <c r="E129" i="25"/>
  <c r="AF128" i="25"/>
  <c r="AE128" i="25"/>
  <c r="AD128" i="25"/>
  <c r="AC128" i="25"/>
  <c r="AB128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7" i="25"/>
  <c r="E126" i="25"/>
  <c r="AF125" i="25"/>
  <c r="AE125" i="25"/>
  <c r="AD125" i="25"/>
  <c r="AC125" i="25"/>
  <c r="AB125" i="25"/>
  <c r="AA125" i="25"/>
  <c r="Z125" i="25"/>
  <c r="Y125" i="25"/>
  <c r="X125" i="25"/>
  <c r="W125" i="25"/>
  <c r="V125" i="25"/>
  <c r="V122" i="25" s="1"/>
  <c r="U125" i="25"/>
  <c r="T125" i="25"/>
  <c r="S125" i="25"/>
  <c r="R125" i="25"/>
  <c r="Q125" i="25"/>
  <c r="P125" i="25"/>
  <c r="O125" i="25"/>
  <c r="N125" i="25"/>
  <c r="M125" i="25"/>
  <c r="L125" i="25"/>
  <c r="K125" i="25"/>
  <c r="J125" i="25"/>
  <c r="J122" i="25" s="1"/>
  <c r="I125" i="25"/>
  <c r="H125" i="25"/>
  <c r="G125" i="25"/>
  <c r="G122" i="25" s="1"/>
  <c r="F125" i="25"/>
  <c r="AF124" i="25"/>
  <c r="AE124" i="25"/>
  <c r="AD124" i="25"/>
  <c r="AC124" i="25"/>
  <c r="AB124" i="25"/>
  <c r="AA124" i="25"/>
  <c r="Z124" i="25"/>
  <c r="Y124" i="25"/>
  <c r="X124" i="25"/>
  <c r="W124" i="25"/>
  <c r="V124" i="25"/>
  <c r="U124" i="25"/>
  <c r="T124" i="25"/>
  <c r="S124" i="25"/>
  <c r="S50" i="25" s="1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AF123" i="25"/>
  <c r="AE123" i="25"/>
  <c r="AD123" i="25"/>
  <c r="AC123" i="25"/>
  <c r="AB123" i="25"/>
  <c r="AA123" i="25"/>
  <c r="Z123" i="25"/>
  <c r="Y123" i="25"/>
  <c r="X123" i="25"/>
  <c r="W123" i="25"/>
  <c r="V123" i="25"/>
  <c r="V50" i="25" s="1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H122" i="25"/>
  <c r="E121" i="25"/>
  <c r="E120" i="25"/>
  <c r="AF119" i="25"/>
  <c r="AF113" i="25" s="1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H113" i="25" s="1"/>
  <c r="G119" i="25"/>
  <c r="F119" i="25"/>
  <c r="E118" i="25"/>
  <c r="E117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N113" i="25" s="1"/>
  <c r="M116" i="25"/>
  <c r="L116" i="25"/>
  <c r="K116" i="25"/>
  <c r="J116" i="25"/>
  <c r="I116" i="25"/>
  <c r="H116" i="25"/>
  <c r="G116" i="25"/>
  <c r="F116" i="25"/>
  <c r="AF115" i="25"/>
  <c r="AE115" i="25"/>
  <c r="AE49" i="25" s="1"/>
  <c r="R115" i="25"/>
  <c r="Q115" i="25"/>
  <c r="Q49" i="25" s="1"/>
  <c r="Q46" i="25" s="1"/>
  <c r="P115" i="25"/>
  <c r="O115" i="25"/>
  <c r="N115" i="25"/>
  <c r="M115" i="25"/>
  <c r="M49" i="25" s="1"/>
  <c r="M46" i="25" s="1"/>
  <c r="L115" i="25"/>
  <c r="L49" i="25" s="1"/>
  <c r="L46" i="25" s="1"/>
  <c r="K115" i="25"/>
  <c r="J115" i="25"/>
  <c r="I115" i="25"/>
  <c r="H115" i="25"/>
  <c r="G115" i="25"/>
  <c r="F115" i="25"/>
  <c r="AF114" i="25"/>
  <c r="AE114" i="25"/>
  <c r="AE48" i="25" s="1"/>
  <c r="AE45" i="25" s="1"/>
  <c r="R114" i="25"/>
  <c r="Q114" i="25"/>
  <c r="Q48" i="25" s="1"/>
  <c r="Q45" i="25" s="1"/>
  <c r="P114" i="25"/>
  <c r="O114" i="25"/>
  <c r="O48" i="25" s="1"/>
  <c r="O45" i="25" s="1"/>
  <c r="N114" i="25"/>
  <c r="M114" i="25"/>
  <c r="M48" i="25" s="1"/>
  <c r="M45" i="25" s="1"/>
  <c r="L114" i="25"/>
  <c r="K114" i="25"/>
  <c r="K48" i="25" s="1"/>
  <c r="K45" i="25" s="1"/>
  <c r="J114" i="25"/>
  <c r="I114" i="25"/>
  <c r="H114" i="25"/>
  <c r="G114" i="25"/>
  <c r="F114" i="25"/>
  <c r="E112" i="25"/>
  <c r="E111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09" i="25"/>
  <c r="E108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6" i="25"/>
  <c r="E105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3" i="25"/>
  <c r="E102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0" i="25"/>
  <c r="E99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7" i="25"/>
  <c r="E96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3" i="25"/>
  <c r="AF92" i="25"/>
  <c r="AE92" i="25"/>
  <c r="AD92" i="25"/>
  <c r="AC92" i="25"/>
  <c r="AB92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1" i="25"/>
  <c r="AF89" i="25"/>
  <c r="J89" i="25"/>
  <c r="I89" i="25"/>
  <c r="H89" i="25"/>
  <c r="G89" i="25"/>
  <c r="F89" i="25"/>
  <c r="E88" i="25"/>
  <c r="AF86" i="25"/>
  <c r="J86" i="25"/>
  <c r="I86" i="25"/>
  <c r="H86" i="25"/>
  <c r="G86" i="25"/>
  <c r="F86" i="25"/>
  <c r="E85" i="25"/>
  <c r="E84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2" i="25"/>
  <c r="E81" i="25"/>
  <c r="AF80" i="25"/>
  <c r="AE80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79" i="25"/>
  <c r="E78" i="25"/>
  <c r="AF77" i="25"/>
  <c r="J77" i="25"/>
  <c r="I77" i="25"/>
  <c r="H77" i="25"/>
  <c r="G77" i="25"/>
  <c r="F77" i="25"/>
  <c r="E76" i="25"/>
  <c r="E75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3" i="25"/>
  <c r="E72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0" i="25"/>
  <c r="E69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7" i="25"/>
  <c r="E66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4" i="25"/>
  <c r="E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AF59" i="25"/>
  <c r="AD59" i="25"/>
  <c r="AC59" i="25"/>
  <c r="AB59" i="25"/>
  <c r="AA59" i="25"/>
  <c r="Z59" i="25"/>
  <c r="Y59" i="25"/>
  <c r="X59" i="25"/>
  <c r="W59" i="25"/>
  <c r="U59" i="25"/>
  <c r="T59" i="25"/>
  <c r="J59" i="25"/>
  <c r="I59" i="25"/>
  <c r="H59" i="25"/>
  <c r="G59" i="25"/>
  <c r="F59" i="25"/>
  <c r="AF56" i="25"/>
  <c r="AD56" i="25"/>
  <c r="AC56" i="25"/>
  <c r="AB56" i="25"/>
  <c r="AA56" i="25"/>
  <c r="Z56" i="25"/>
  <c r="Y56" i="25"/>
  <c r="X56" i="25"/>
  <c r="W56" i="25"/>
  <c r="V56" i="25"/>
  <c r="U56" i="25"/>
  <c r="S56" i="25"/>
  <c r="J56" i="25"/>
  <c r="I56" i="25"/>
  <c r="H56" i="25"/>
  <c r="G56" i="25"/>
  <c r="F56" i="25"/>
  <c r="AF53" i="25"/>
  <c r="AD53" i="25"/>
  <c r="AC53" i="25"/>
  <c r="AB53" i="25"/>
  <c r="AA53" i="25"/>
  <c r="Z53" i="25"/>
  <c r="Y53" i="25"/>
  <c r="X53" i="25"/>
  <c r="W53" i="25"/>
  <c r="U53" i="25"/>
  <c r="T53" i="25"/>
  <c r="J53" i="25"/>
  <c r="I53" i="25"/>
  <c r="H53" i="25"/>
  <c r="G53" i="25"/>
  <c r="F53" i="25"/>
  <c r="J50" i="25"/>
  <c r="I50" i="25"/>
  <c r="H50" i="25"/>
  <c r="G50" i="25"/>
  <c r="F50" i="25"/>
  <c r="AF49" i="25"/>
  <c r="AD49" i="25"/>
  <c r="AD46" i="25" s="1"/>
  <c r="AC49" i="25"/>
  <c r="AC46" i="25" s="1"/>
  <c r="AB49" i="25"/>
  <c r="AB46" i="25" s="1"/>
  <c r="AA49" i="25"/>
  <c r="AA46" i="25" s="1"/>
  <c r="Z49" i="25"/>
  <c r="Z46" i="25" s="1"/>
  <c r="Y49" i="25"/>
  <c r="Y46" i="25" s="1"/>
  <c r="X49" i="25"/>
  <c r="X46" i="25" s="1"/>
  <c r="W49" i="25"/>
  <c r="W46" i="25" s="1"/>
  <c r="V49" i="25"/>
  <c r="V46" i="25" s="1"/>
  <c r="U49" i="25"/>
  <c r="U46" i="25" s="1"/>
  <c r="T49" i="25"/>
  <c r="T46" i="25" s="1"/>
  <c r="J49" i="25"/>
  <c r="I49" i="25"/>
  <c r="H49" i="25"/>
  <c r="G49" i="25"/>
  <c r="F49" i="25"/>
  <c r="AF48" i="25"/>
  <c r="AD48" i="25"/>
  <c r="AD45" i="25" s="1"/>
  <c r="AC48" i="25"/>
  <c r="AC45" i="25" s="1"/>
  <c r="AB48" i="25"/>
  <c r="AB45" i="25" s="1"/>
  <c r="AA48" i="25"/>
  <c r="AA45" i="25" s="1"/>
  <c r="Z48" i="25"/>
  <c r="Z45" i="25" s="1"/>
  <c r="Y48" i="25"/>
  <c r="Y45" i="25" s="1"/>
  <c r="X48" i="25"/>
  <c r="X45" i="25" s="1"/>
  <c r="W48" i="25"/>
  <c r="W45" i="25" s="1"/>
  <c r="U48" i="25"/>
  <c r="U45" i="25" s="1"/>
  <c r="T48" i="25"/>
  <c r="T45" i="25" s="1"/>
  <c r="S48" i="25"/>
  <c r="S45" i="25" s="1"/>
  <c r="J48" i="25"/>
  <c r="I48" i="25"/>
  <c r="H48" i="25"/>
  <c r="G48" i="25"/>
  <c r="F48" i="25"/>
  <c r="E43" i="25"/>
  <c r="E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0" i="25"/>
  <c r="E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7" i="25"/>
  <c r="E36" i="25"/>
  <c r="AF35" i="25"/>
  <c r="J35" i="25"/>
  <c r="I35" i="25"/>
  <c r="H35" i="25"/>
  <c r="G35" i="25"/>
  <c r="F35" i="25"/>
  <c r="E34" i="25"/>
  <c r="E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J32" i="25"/>
  <c r="I32" i="25"/>
  <c r="H32" i="25"/>
  <c r="G32" i="25"/>
  <c r="F32" i="25"/>
  <c r="E31" i="25"/>
  <c r="E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J29" i="25"/>
  <c r="I29" i="25"/>
  <c r="H29" i="25"/>
  <c r="G29" i="25"/>
  <c r="F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J28" i="25"/>
  <c r="I28" i="25"/>
  <c r="H28" i="25"/>
  <c r="G28" i="25"/>
  <c r="F28" i="25"/>
  <c r="AF27" i="25"/>
  <c r="AE27" i="25"/>
  <c r="AD27" i="25"/>
  <c r="AD26" i="25" s="1"/>
  <c r="AC27" i="25"/>
  <c r="AB27" i="25"/>
  <c r="AB9" i="25" s="1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J27" i="25"/>
  <c r="I27" i="25"/>
  <c r="I26" i="25" s="1"/>
  <c r="H27" i="25"/>
  <c r="G27" i="25"/>
  <c r="F27" i="25"/>
  <c r="E25" i="25"/>
  <c r="E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J23" i="25"/>
  <c r="I23" i="25"/>
  <c r="H23" i="25"/>
  <c r="G23" i="25"/>
  <c r="F23" i="25"/>
  <c r="E22" i="25"/>
  <c r="E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J20" i="25"/>
  <c r="I20" i="25"/>
  <c r="H20" i="25"/>
  <c r="G20" i="25"/>
  <c r="F20" i="25"/>
  <c r="E19" i="25"/>
  <c r="E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AF16" i="25"/>
  <c r="AE16" i="25"/>
  <c r="AD16" i="25"/>
  <c r="AC16" i="25"/>
  <c r="AC10" i="25" s="1"/>
  <c r="AB16" i="25"/>
  <c r="AB14" i="25" s="1"/>
  <c r="AA16" i="25"/>
  <c r="Z16" i="25"/>
  <c r="Y16" i="25"/>
  <c r="Y10" i="25" s="1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K10" i="25" s="1"/>
  <c r="J16" i="25"/>
  <c r="I16" i="25"/>
  <c r="I10" i="25" s="1"/>
  <c r="H16" i="25"/>
  <c r="G16" i="25"/>
  <c r="F16" i="25"/>
  <c r="AF15" i="25"/>
  <c r="AE15" i="25"/>
  <c r="AD15" i="25"/>
  <c r="AC15" i="25"/>
  <c r="AA15" i="25"/>
  <c r="Z15" i="25"/>
  <c r="Z9" i="25" s="1"/>
  <c r="Y15" i="25"/>
  <c r="X15" i="25"/>
  <c r="W15" i="25"/>
  <c r="V15" i="25"/>
  <c r="U15" i="25"/>
  <c r="T15" i="25"/>
  <c r="S15" i="25"/>
  <c r="R15" i="25"/>
  <c r="Q15" i="25"/>
  <c r="P15" i="25"/>
  <c r="O15" i="25"/>
  <c r="N15" i="25"/>
  <c r="N9" i="25" s="1"/>
  <c r="M15" i="25"/>
  <c r="L15" i="25"/>
  <c r="L9" i="25" s="1"/>
  <c r="K15" i="25"/>
  <c r="K9" i="25" s="1"/>
  <c r="J15" i="25"/>
  <c r="I15" i="25"/>
  <c r="H15" i="25"/>
  <c r="G15" i="25"/>
  <c r="G14" i="25" s="1"/>
  <c r="F15" i="25"/>
  <c r="E13" i="25"/>
  <c r="E12" i="25"/>
  <c r="J11" i="25"/>
  <c r="I11" i="25"/>
  <c r="H11" i="25"/>
  <c r="G11" i="25"/>
  <c r="F11" i="25"/>
  <c r="E410" i="25" l="1"/>
  <c r="G26" i="25"/>
  <c r="F26" i="25"/>
  <c r="F45" i="25"/>
  <c r="F149" i="25"/>
  <c r="E167" i="25"/>
  <c r="J45" i="25"/>
  <c r="H46" i="25"/>
  <c r="H7" i="25" s="1"/>
  <c r="J140" i="25"/>
  <c r="I14" i="25"/>
  <c r="F175" i="25"/>
  <c r="E401" i="25"/>
  <c r="H45" i="25"/>
  <c r="G290" i="25"/>
  <c r="J212" i="25"/>
  <c r="F9" i="25"/>
  <c r="R9" i="25"/>
  <c r="G46" i="25"/>
  <c r="G113" i="25"/>
  <c r="N122" i="25"/>
  <c r="I122" i="25"/>
  <c r="F185" i="25"/>
  <c r="H185" i="25"/>
  <c r="AF185" i="25"/>
  <c r="H251" i="25"/>
  <c r="F251" i="25"/>
  <c r="F263" i="25"/>
  <c r="H341" i="25"/>
  <c r="H335" i="25" s="1"/>
  <c r="T407" i="25"/>
  <c r="AF407" i="25"/>
  <c r="I131" i="25"/>
  <c r="G140" i="25"/>
  <c r="S140" i="25"/>
  <c r="AE140" i="25"/>
  <c r="X176" i="25"/>
  <c r="I341" i="25"/>
  <c r="J314" i="25"/>
  <c r="J407" i="25"/>
  <c r="V407" i="25"/>
  <c r="G174" i="25"/>
  <c r="H176" i="25"/>
  <c r="J9" i="25"/>
  <c r="V9" i="25"/>
  <c r="H10" i="25"/>
  <c r="F122" i="25"/>
  <c r="R122" i="25"/>
  <c r="J185" i="25"/>
  <c r="H296" i="25"/>
  <c r="H290" i="25" s="1"/>
  <c r="AF296" i="25"/>
  <c r="AF290" i="25" s="1"/>
  <c r="E311" i="25"/>
  <c r="J235" i="25"/>
  <c r="U296" i="25"/>
  <c r="Z176" i="25"/>
  <c r="Z122" i="25"/>
  <c r="M10" i="25"/>
  <c r="Q10" i="25"/>
  <c r="U10" i="25"/>
  <c r="AE14" i="25"/>
  <c r="AE8" i="25" s="1"/>
  <c r="R272" i="25"/>
  <c r="AF174" i="25"/>
  <c r="P176" i="25"/>
  <c r="T176" i="25"/>
  <c r="AF176" i="25"/>
  <c r="R140" i="25"/>
  <c r="V140" i="25"/>
  <c r="AD140" i="25"/>
  <c r="L131" i="25"/>
  <c r="P131" i="25"/>
  <c r="T131" i="25"/>
  <c r="X131" i="25"/>
  <c r="AB131" i="25"/>
  <c r="V26" i="25"/>
  <c r="G9" i="25"/>
  <c r="J10" i="25"/>
  <c r="G8" i="25"/>
  <c r="H14" i="25"/>
  <c r="F10" i="25"/>
  <c r="E38" i="25"/>
  <c r="M9" i="25"/>
  <c r="Q9" i="25"/>
  <c r="U9" i="25"/>
  <c r="Y9" i="25"/>
  <c r="Y6" i="25" s="1"/>
  <c r="J26" i="25"/>
  <c r="G45" i="25"/>
  <c r="F46" i="25"/>
  <c r="J46" i="25"/>
  <c r="AF46" i="25"/>
  <c r="F113" i="25"/>
  <c r="J113" i="25"/>
  <c r="I113" i="25"/>
  <c r="L140" i="25"/>
  <c r="P140" i="25"/>
  <c r="T140" i="25"/>
  <c r="H149" i="25"/>
  <c r="J149" i="25"/>
  <c r="J175" i="25"/>
  <c r="H212" i="25"/>
  <c r="F212" i="25"/>
  <c r="H233" i="25"/>
  <c r="AF233" i="25"/>
  <c r="F233" i="25"/>
  <c r="I272" i="25"/>
  <c r="I263" i="25" s="1"/>
  <c r="AC272" i="25"/>
  <c r="AC263" i="25" s="1"/>
  <c r="H272" i="25"/>
  <c r="H263" i="25" s="1"/>
  <c r="AF272" i="25"/>
  <c r="AF263" i="25" s="1"/>
  <c r="G314" i="25"/>
  <c r="E320" i="25"/>
  <c r="N314" i="25"/>
  <c r="R314" i="25"/>
  <c r="V314" i="25"/>
  <c r="Z314" i="25"/>
  <c r="AD314" i="25"/>
  <c r="H314" i="25"/>
  <c r="E350" i="25"/>
  <c r="F359" i="25"/>
  <c r="J359" i="25"/>
  <c r="H374" i="25"/>
  <c r="H371" i="25" s="1"/>
  <c r="J374" i="25"/>
  <c r="L407" i="25"/>
  <c r="E409" i="25"/>
  <c r="AF235" i="25"/>
  <c r="E408" i="25"/>
  <c r="Q407" i="25"/>
  <c r="O9" i="25"/>
  <c r="S9" i="25"/>
  <c r="W9" i="25"/>
  <c r="AA9" i="25"/>
  <c r="AA6" i="25" s="1"/>
  <c r="AF14" i="25"/>
  <c r="H9" i="25"/>
  <c r="H6" i="25" s="1"/>
  <c r="G10" i="25"/>
  <c r="U26" i="25"/>
  <c r="I45" i="25"/>
  <c r="AF122" i="25"/>
  <c r="G131" i="25"/>
  <c r="AE131" i="25"/>
  <c r="N131" i="25"/>
  <c r="R131" i="25"/>
  <c r="V131" i="25"/>
  <c r="Z131" i="25"/>
  <c r="AD131" i="25"/>
  <c r="F140" i="25"/>
  <c r="I140" i="25"/>
  <c r="H174" i="25"/>
  <c r="L174" i="25"/>
  <c r="G175" i="25"/>
  <c r="K175" i="25"/>
  <c r="F176" i="25"/>
  <c r="J176" i="25"/>
  <c r="J173" i="25" s="1"/>
  <c r="E179" i="25"/>
  <c r="R176" i="25"/>
  <c r="V176" i="25"/>
  <c r="AD176" i="25"/>
  <c r="Q176" i="25"/>
  <c r="AF212" i="25"/>
  <c r="AF173" i="25" s="1"/>
  <c r="N272" i="25"/>
  <c r="Z272" i="25"/>
  <c r="J335" i="25"/>
  <c r="P359" i="25"/>
  <c r="X359" i="25"/>
  <c r="H173" i="25"/>
  <c r="F173" i="25"/>
  <c r="AF341" i="25"/>
  <c r="AF335" i="25" s="1"/>
  <c r="N10" i="25"/>
  <c r="R10" i="25"/>
  <c r="V10" i="25"/>
  <c r="AD10" i="25"/>
  <c r="AD7" i="25" s="1"/>
  <c r="E20" i="25"/>
  <c r="H26" i="25"/>
  <c r="AF9" i="25"/>
  <c r="E29" i="25"/>
  <c r="J47" i="25"/>
  <c r="AD122" i="25"/>
  <c r="AE149" i="25"/>
  <c r="Z149" i="25"/>
  <c r="E170" i="25"/>
  <c r="P212" i="25"/>
  <c r="U212" i="25"/>
  <c r="F235" i="25"/>
  <c r="I251" i="25"/>
  <c r="I233" i="25" s="1"/>
  <c r="M272" i="25"/>
  <c r="I290" i="25"/>
  <c r="S314" i="25"/>
  <c r="W314" i="25"/>
  <c r="I335" i="25"/>
  <c r="I8" i="25"/>
  <c r="J233" i="25"/>
  <c r="I9" i="25"/>
  <c r="AD9" i="25"/>
  <c r="AD6" i="25" s="1"/>
  <c r="Y26" i="25"/>
  <c r="AC26" i="25"/>
  <c r="AF10" i="25"/>
  <c r="G47" i="25"/>
  <c r="I47" i="25"/>
  <c r="F47" i="25"/>
  <c r="F44" i="25" s="1"/>
  <c r="L113" i="25"/>
  <c r="P113" i="25"/>
  <c r="T113" i="25"/>
  <c r="AB113" i="25"/>
  <c r="K113" i="25"/>
  <c r="AA113" i="25"/>
  <c r="L122" i="25"/>
  <c r="P122" i="25"/>
  <c r="T122" i="25"/>
  <c r="X122" i="25"/>
  <c r="AB122" i="25"/>
  <c r="K122" i="25"/>
  <c r="AA122" i="25"/>
  <c r="I175" i="25"/>
  <c r="G176" i="25"/>
  <c r="F174" i="25"/>
  <c r="F6" i="25" s="1"/>
  <c r="G212" i="25"/>
  <c r="AD272" i="25"/>
  <c r="AD263" i="25" s="1"/>
  <c r="E317" i="25"/>
  <c r="L314" i="25"/>
  <c r="P314" i="25"/>
  <c r="T314" i="25"/>
  <c r="X314" i="25"/>
  <c r="AB314" i="25"/>
  <c r="AF314" i="25"/>
  <c r="E329" i="25"/>
  <c r="G335" i="25"/>
  <c r="G374" i="25"/>
  <c r="G371" i="25" s="1"/>
  <c r="G407" i="25"/>
  <c r="O407" i="25"/>
  <c r="S407" i="25"/>
  <c r="W407" i="25"/>
  <c r="AA407" i="25"/>
  <c r="AE407" i="25"/>
  <c r="AF45" i="25"/>
  <c r="I46" i="25"/>
  <c r="AF149" i="25"/>
  <c r="I176" i="25"/>
  <c r="I185" i="25"/>
  <c r="I212" i="25"/>
  <c r="L272" i="25"/>
  <c r="L263" i="25" s="1"/>
  <c r="G272" i="25"/>
  <c r="G263" i="25" s="1"/>
  <c r="F296" i="25"/>
  <c r="F290" i="25" s="1"/>
  <c r="J296" i="25"/>
  <c r="J290" i="25" s="1"/>
  <c r="N359" i="25"/>
  <c r="Z359" i="25"/>
  <c r="AD359" i="25"/>
  <c r="I359" i="25"/>
  <c r="L374" i="25"/>
  <c r="L371" i="25" s="1"/>
  <c r="P374" i="25"/>
  <c r="P371" i="25" s="1"/>
  <c r="T374" i="25"/>
  <c r="T371" i="25" s="1"/>
  <c r="R374" i="25"/>
  <c r="R371" i="25" s="1"/>
  <c r="Z374" i="25"/>
  <c r="Z371" i="25" s="1"/>
  <c r="AD374" i="25"/>
  <c r="AD371" i="25" s="1"/>
  <c r="AF374" i="25"/>
  <c r="AF371" i="25" s="1"/>
  <c r="F371" i="25"/>
  <c r="J371" i="25"/>
  <c r="I407" i="25"/>
  <c r="M407" i="25"/>
  <c r="Y407" i="25"/>
  <c r="AC407" i="25"/>
  <c r="E323" i="25"/>
  <c r="E316" i="25"/>
  <c r="U272" i="25"/>
  <c r="U263" i="25" s="1"/>
  <c r="Q272" i="25"/>
  <c r="Q263" i="25" s="1"/>
  <c r="V272" i="25"/>
  <c r="V263" i="25" s="1"/>
  <c r="R359" i="25"/>
  <c r="V359" i="25"/>
  <c r="K359" i="25"/>
  <c r="O359" i="25"/>
  <c r="AE359" i="25"/>
  <c r="E365" i="25"/>
  <c r="E360" i="25"/>
  <c r="M359" i="25"/>
  <c r="Q359" i="25"/>
  <c r="U359" i="25"/>
  <c r="Y359" i="25"/>
  <c r="AC359" i="25"/>
  <c r="L359" i="25"/>
  <c r="T359" i="25"/>
  <c r="AB359" i="25"/>
  <c r="P335" i="25"/>
  <c r="E353" i="25"/>
  <c r="X335" i="25"/>
  <c r="L341" i="25"/>
  <c r="L335" i="25" s="1"/>
  <c r="T341" i="25"/>
  <c r="T335" i="25" s="1"/>
  <c r="AB341" i="25"/>
  <c r="AB335" i="25" s="1"/>
  <c r="F341" i="25"/>
  <c r="F335" i="25" s="1"/>
  <c r="E338" i="25"/>
  <c r="E344" i="25"/>
  <c r="N341" i="25"/>
  <c r="N335" i="25" s="1"/>
  <c r="R341" i="25"/>
  <c r="R335" i="25" s="1"/>
  <c r="V341" i="25"/>
  <c r="V335" i="25" s="1"/>
  <c r="Z341" i="25"/>
  <c r="Z335" i="25" s="1"/>
  <c r="AD341" i="25"/>
  <c r="AD335" i="25" s="1"/>
  <c r="M296" i="25"/>
  <c r="M290" i="25" s="1"/>
  <c r="Q296" i="25"/>
  <c r="Q290" i="25" s="1"/>
  <c r="P296" i="25"/>
  <c r="P290" i="25" s="1"/>
  <c r="T296" i="25"/>
  <c r="T290" i="25" s="1"/>
  <c r="Y296" i="25"/>
  <c r="Y290" i="25" s="1"/>
  <c r="AC296" i="25"/>
  <c r="AC290" i="25" s="1"/>
  <c r="E297" i="25"/>
  <c r="K296" i="25"/>
  <c r="K290" i="25" s="1"/>
  <c r="O296" i="25"/>
  <c r="O290" i="25" s="1"/>
  <c r="S296" i="25"/>
  <c r="S290" i="25" s="1"/>
  <c r="W296" i="25"/>
  <c r="AE296" i="25"/>
  <c r="AE290" i="25" s="1"/>
  <c r="E281" i="25"/>
  <c r="Y272" i="25"/>
  <c r="P272" i="25"/>
  <c r="P263" i="25" s="1"/>
  <c r="T272" i="25"/>
  <c r="T263" i="25" s="1"/>
  <c r="E266" i="25"/>
  <c r="M251" i="25"/>
  <c r="Q251" i="25"/>
  <c r="Q233" i="25" s="1"/>
  <c r="R251" i="25"/>
  <c r="E248" i="25"/>
  <c r="E242" i="25"/>
  <c r="V212" i="25"/>
  <c r="E221" i="25"/>
  <c r="M212" i="25"/>
  <c r="T212" i="25"/>
  <c r="X212" i="25"/>
  <c r="N212" i="25"/>
  <c r="E200" i="25"/>
  <c r="Q185" i="25"/>
  <c r="M175" i="25"/>
  <c r="Q175" i="25"/>
  <c r="Q7" i="25" s="1"/>
  <c r="L185" i="25"/>
  <c r="L173" i="25" s="1"/>
  <c r="P185" i="25"/>
  <c r="M176" i="25"/>
  <c r="U176" i="25"/>
  <c r="Y176" i="25"/>
  <c r="AC176" i="25"/>
  <c r="T174" i="25"/>
  <c r="N175" i="25"/>
  <c r="P174" i="25"/>
  <c r="E177" i="25"/>
  <c r="O176" i="25"/>
  <c r="S176" i="25"/>
  <c r="W176" i="25"/>
  <c r="AE176" i="25"/>
  <c r="AE175" i="25"/>
  <c r="K174" i="25"/>
  <c r="K6" i="25" s="1"/>
  <c r="O174" i="25"/>
  <c r="W174" i="25"/>
  <c r="AE174" i="25"/>
  <c r="R149" i="25"/>
  <c r="E161" i="25"/>
  <c r="P149" i="25"/>
  <c r="T149" i="25"/>
  <c r="L149" i="25"/>
  <c r="X149" i="25"/>
  <c r="N149" i="25"/>
  <c r="V149" i="25"/>
  <c r="AD149" i="25"/>
  <c r="Z140" i="25"/>
  <c r="E146" i="25"/>
  <c r="N140" i="25"/>
  <c r="M140" i="25"/>
  <c r="Q140" i="25"/>
  <c r="U140" i="25"/>
  <c r="K131" i="25"/>
  <c r="O131" i="25"/>
  <c r="AA131" i="25"/>
  <c r="N49" i="25"/>
  <c r="N46" i="25" s="1"/>
  <c r="L48" i="25"/>
  <c r="L45" i="25" s="1"/>
  <c r="P48" i="25"/>
  <c r="P45" i="25" s="1"/>
  <c r="Q56" i="25"/>
  <c r="M53" i="25"/>
  <c r="M50" i="25"/>
  <c r="Q50" i="25"/>
  <c r="S49" i="25"/>
  <c r="S46" i="25" s="1"/>
  <c r="Q53" i="25"/>
  <c r="M59" i="25"/>
  <c r="O49" i="25"/>
  <c r="O46" i="25" s="1"/>
  <c r="M56" i="25"/>
  <c r="Q59" i="25"/>
  <c r="P49" i="25"/>
  <c r="P46" i="25" s="1"/>
  <c r="L56" i="25"/>
  <c r="N50" i="25"/>
  <c r="R53" i="25"/>
  <c r="P53" i="25"/>
  <c r="V53" i="25"/>
  <c r="T56" i="25"/>
  <c r="V59" i="25"/>
  <c r="P50" i="25"/>
  <c r="T50" i="25"/>
  <c r="V48" i="25"/>
  <c r="V45" i="25" s="1"/>
  <c r="L53" i="25"/>
  <c r="S53" i="25"/>
  <c r="L59" i="25"/>
  <c r="S59" i="25"/>
  <c r="AE59" i="25"/>
  <c r="X113" i="25"/>
  <c r="O113" i="25"/>
  <c r="S113" i="25"/>
  <c r="W113" i="25"/>
  <c r="AE113" i="25"/>
  <c r="E119" i="25"/>
  <c r="AE56" i="25"/>
  <c r="L50" i="25"/>
  <c r="AE50" i="25"/>
  <c r="E115" i="25"/>
  <c r="AE53" i="25"/>
  <c r="R113" i="25"/>
  <c r="V113" i="25"/>
  <c r="Z113" i="25"/>
  <c r="AD113" i="25"/>
  <c r="E104" i="25"/>
  <c r="E101" i="25"/>
  <c r="M26" i="25"/>
  <c r="Q26" i="25"/>
  <c r="O10" i="25"/>
  <c r="S10" i="25"/>
  <c r="W10" i="25"/>
  <c r="AA10" i="25"/>
  <c r="AA7" i="25" s="1"/>
  <c r="O26" i="25"/>
  <c r="S26" i="25"/>
  <c r="W26" i="25"/>
  <c r="AA26" i="25"/>
  <c r="P9" i="25"/>
  <c r="T9" i="25"/>
  <c r="X9" i="25"/>
  <c r="AE10" i="25"/>
  <c r="AE26" i="25"/>
  <c r="AC9" i="25"/>
  <c r="AC6" i="25" s="1"/>
  <c r="N26" i="25"/>
  <c r="R26" i="25"/>
  <c r="Z10" i="25"/>
  <c r="Z7" i="25" s="1"/>
  <c r="P26" i="25"/>
  <c r="T26" i="25"/>
  <c r="X26" i="25"/>
  <c r="AC14" i="25"/>
  <c r="M14" i="25"/>
  <c r="M8" i="25" s="1"/>
  <c r="T14" i="25"/>
  <c r="L14" i="25"/>
  <c r="X14" i="25"/>
  <c r="P14" i="25"/>
  <c r="S14" i="25"/>
  <c r="E404" i="25"/>
  <c r="G6" i="25"/>
  <c r="E395" i="25"/>
  <c r="E389" i="25"/>
  <c r="N374" i="25"/>
  <c r="N371" i="25" s="1"/>
  <c r="O374" i="25"/>
  <c r="O371" i="25" s="1"/>
  <c r="AE374" i="25"/>
  <c r="AE371" i="25" s="1"/>
  <c r="E368" i="25"/>
  <c r="E361" i="25"/>
  <c r="AA359" i="25"/>
  <c r="E356" i="25"/>
  <c r="O341" i="25"/>
  <c r="O335" i="25" s="1"/>
  <c r="W341" i="25"/>
  <c r="W335" i="25" s="1"/>
  <c r="AE341" i="25"/>
  <c r="AE335" i="25" s="1"/>
  <c r="E342" i="25"/>
  <c r="S341" i="25"/>
  <c r="S335" i="25" s="1"/>
  <c r="AA341" i="25"/>
  <c r="AA335" i="25" s="1"/>
  <c r="M335" i="25"/>
  <c r="Q335" i="25"/>
  <c r="Y335" i="25"/>
  <c r="AC335" i="25"/>
  <c r="E326" i="25"/>
  <c r="E315" i="25"/>
  <c r="O314" i="25"/>
  <c r="AE314" i="25"/>
  <c r="AA314" i="25"/>
  <c r="E308" i="25"/>
  <c r="U290" i="25"/>
  <c r="X296" i="25"/>
  <c r="X290" i="25" s="1"/>
  <c r="AB296" i="25"/>
  <c r="AB290" i="25" s="1"/>
  <c r="AA296" i="25"/>
  <c r="AA290" i="25" s="1"/>
  <c r="K291" i="25"/>
  <c r="E298" i="25"/>
  <c r="R296" i="25"/>
  <c r="R290" i="25" s="1"/>
  <c r="V296" i="25"/>
  <c r="V290" i="25" s="1"/>
  <c r="W290" i="25"/>
  <c r="N263" i="25"/>
  <c r="R263" i="25"/>
  <c r="X272" i="25"/>
  <c r="X263" i="25" s="1"/>
  <c r="AB272" i="25"/>
  <c r="O272" i="25"/>
  <c r="O263" i="25" s="1"/>
  <c r="S272" i="25"/>
  <c r="S263" i="25" s="1"/>
  <c r="W272" i="25"/>
  <c r="W263" i="25" s="1"/>
  <c r="AA272" i="25"/>
  <c r="AA263" i="25" s="1"/>
  <c r="AE272" i="25"/>
  <c r="AE263" i="25" s="1"/>
  <c r="Z263" i="25"/>
  <c r="AB263" i="25"/>
  <c r="M263" i="25"/>
  <c r="N251" i="25"/>
  <c r="N233" i="25" s="1"/>
  <c r="E257" i="25"/>
  <c r="X233" i="25"/>
  <c r="M233" i="25"/>
  <c r="P251" i="25"/>
  <c r="P233" i="25" s="1"/>
  <c r="L251" i="25"/>
  <c r="L233" i="25" s="1"/>
  <c r="T233" i="25"/>
  <c r="U233" i="25"/>
  <c r="R233" i="25"/>
  <c r="AD233" i="25"/>
  <c r="E236" i="25"/>
  <c r="AB233" i="25"/>
  <c r="E227" i="25"/>
  <c r="E214" i="25"/>
  <c r="O212" i="25"/>
  <c r="S212" i="25"/>
  <c r="W212" i="25"/>
  <c r="AA212" i="25"/>
  <c r="AE212" i="25"/>
  <c r="E213" i="25"/>
  <c r="R212" i="25"/>
  <c r="Z212" i="25"/>
  <c r="AD212" i="25"/>
  <c r="O175" i="25"/>
  <c r="AB212" i="25"/>
  <c r="Q212" i="25"/>
  <c r="Y212" i="25"/>
  <c r="N185" i="25"/>
  <c r="V185" i="25"/>
  <c r="M185" i="25"/>
  <c r="E206" i="25"/>
  <c r="M174" i="25"/>
  <c r="R174" i="25"/>
  <c r="E194" i="25"/>
  <c r="L175" i="25"/>
  <c r="P175" i="25"/>
  <c r="E188" i="25"/>
  <c r="Z185" i="25"/>
  <c r="AD185" i="25"/>
  <c r="R185" i="25"/>
  <c r="E178" i="25"/>
  <c r="S174" i="25"/>
  <c r="T175" i="25"/>
  <c r="X175" i="25"/>
  <c r="N176" i="25"/>
  <c r="X174" i="25"/>
  <c r="N174" i="25"/>
  <c r="R175" i="25"/>
  <c r="V175" i="25"/>
  <c r="V7" i="25" s="1"/>
  <c r="AB176" i="25"/>
  <c r="V174" i="25"/>
  <c r="S175" i="25"/>
  <c r="W175" i="25"/>
  <c r="AB149" i="25"/>
  <c r="E155" i="25"/>
  <c r="O149" i="25"/>
  <c r="S149" i="25"/>
  <c r="AA149" i="25"/>
  <c r="E137" i="25"/>
  <c r="E133" i="25"/>
  <c r="M131" i="25"/>
  <c r="Q131" i="25"/>
  <c r="E132" i="25"/>
  <c r="E128" i="25"/>
  <c r="O122" i="25"/>
  <c r="S122" i="25"/>
  <c r="AE122" i="25"/>
  <c r="M122" i="25"/>
  <c r="Q122" i="25"/>
  <c r="U122" i="25"/>
  <c r="AE46" i="25"/>
  <c r="E114" i="25"/>
  <c r="M113" i="25"/>
  <c r="Q113" i="25"/>
  <c r="E98" i="25"/>
  <c r="E89" i="25"/>
  <c r="E86" i="25"/>
  <c r="E83" i="25"/>
  <c r="E74" i="25"/>
  <c r="Y7" i="25"/>
  <c r="AC7" i="25"/>
  <c r="Z6" i="25"/>
  <c r="E62" i="25"/>
  <c r="AB6" i="25"/>
  <c r="AA47" i="25"/>
  <c r="AA44" i="25" s="1"/>
  <c r="AC47" i="25"/>
  <c r="L8" i="25"/>
  <c r="AF26" i="25"/>
  <c r="Z26" i="25"/>
  <c r="AE9" i="25"/>
  <c r="L10" i="25"/>
  <c r="P10" i="25"/>
  <c r="T10" i="25"/>
  <c r="X10" i="25"/>
  <c r="AB10" i="25"/>
  <c r="AB7" i="25" s="1"/>
  <c r="AB26" i="25"/>
  <c r="AB8" i="25" s="1"/>
  <c r="O14" i="25"/>
  <c r="O8" i="25" s="1"/>
  <c r="Y14" i="25"/>
  <c r="K14" i="25"/>
  <c r="K8" i="25" s="1"/>
  <c r="U14" i="25"/>
  <c r="U8" i="25" s="1"/>
  <c r="AA14" i="25"/>
  <c r="Q14" i="25"/>
  <c r="W14" i="25"/>
  <c r="F314" i="25"/>
  <c r="E398" i="25"/>
  <c r="S374" i="25"/>
  <c r="S371" i="25" s="1"/>
  <c r="U374" i="25"/>
  <c r="U371" i="25" s="1"/>
  <c r="Q374" i="25"/>
  <c r="Q371" i="25" s="1"/>
  <c r="E392" i="25"/>
  <c r="AB374" i="25"/>
  <c r="AB371" i="25" s="1"/>
  <c r="V374" i="25"/>
  <c r="V371" i="25" s="1"/>
  <c r="X374" i="25"/>
  <c r="X371" i="25" s="1"/>
  <c r="W374" i="25"/>
  <c r="W371" i="25" s="1"/>
  <c r="AA374" i="25"/>
  <c r="AA371" i="25" s="1"/>
  <c r="E386" i="25"/>
  <c r="E383" i="25"/>
  <c r="E375" i="25"/>
  <c r="E376" i="25"/>
  <c r="E372" i="25"/>
  <c r="E377" i="25"/>
  <c r="S373" i="25"/>
  <c r="E373" i="25" s="1"/>
  <c r="S359" i="25"/>
  <c r="W359" i="25"/>
  <c r="E362" i="25"/>
  <c r="E343" i="25"/>
  <c r="K336" i="25"/>
  <c r="E336" i="25" s="1"/>
  <c r="K337" i="25"/>
  <c r="E337" i="25" s="1"/>
  <c r="U335" i="25"/>
  <c r="E305" i="25"/>
  <c r="Z296" i="25"/>
  <c r="Z290" i="25" s="1"/>
  <c r="AD296" i="25"/>
  <c r="AD290" i="25" s="1"/>
  <c r="E299" i="25"/>
  <c r="E292" i="25"/>
  <c r="E293" i="25"/>
  <c r="E287" i="25"/>
  <c r="E284" i="25"/>
  <c r="Y263" i="25"/>
  <c r="E265" i="25"/>
  <c r="E274" i="25"/>
  <c r="E273" i="25"/>
  <c r="X264" i="25"/>
  <c r="E264" i="25" s="1"/>
  <c r="E275" i="25"/>
  <c r="E260" i="25"/>
  <c r="AC233" i="25"/>
  <c r="E254" i="25"/>
  <c r="V233" i="25"/>
  <c r="E245" i="25"/>
  <c r="Y233" i="25"/>
  <c r="Z233" i="25"/>
  <c r="E230" i="25"/>
  <c r="E224" i="25"/>
  <c r="AC212" i="25"/>
  <c r="E215" i="25"/>
  <c r="E209" i="25"/>
  <c r="Q174" i="25"/>
  <c r="T185" i="25"/>
  <c r="T173" i="25" s="1"/>
  <c r="U175" i="25"/>
  <c r="U7" i="25" s="1"/>
  <c r="U185" i="25"/>
  <c r="E203" i="25"/>
  <c r="Y185" i="25"/>
  <c r="AC185" i="25"/>
  <c r="X185" i="25"/>
  <c r="E197" i="25"/>
  <c r="AB185" i="25"/>
  <c r="U174" i="25"/>
  <c r="E186" i="25"/>
  <c r="E187" i="25"/>
  <c r="AA176" i="25"/>
  <c r="F7" i="25"/>
  <c r="E164" i="25"/>
  <c r="E151" i="25"/>
  <c r="E152" i="25"/>
  <c r="E150" i="25"/>
  <c r="E143" i="25"/>
  <c r="Y140" i="25"/>
  <c r="AC140" i="25"/>
  <c r="E142" i="25"/>
  <c r="E141" i="25"/>
  <c r="S131" i="25"/>
  <c r="W131" i="25"/>
  <c r="E134" i="25"/>
  <c r="U131" i="25"/>
  <c r="Y131" i="25"/>
  <c r="AC131" i="25"/>
  <c r="E123" i="25"/>
  <c r="W122" i="25"/>
  <c r="E125" i="25"/>
  <c r="Y122" i="25"/>
  <c r="AC122" i="25"/>
  <c r="E124" i="25"/>
  <c r="E116" i="25"/>
  <c r="U113" i="25"/>
  <c r="Y113" i="25"/>
  <c r="AC113" i="25"/>
  <c r="E110" i="25"/>
  <c r="E107" i="25"/>
  <c r="W47" i="25"/>
  <c r="W44" i="25" s="1"/>
  <c r="E95" i="25"/>
  <c r="E92" i="25"/>
  <c r="E77" i="25"/>
  <c r="E71" i="25"/>
  <c r="E65" i="25"/>
  <c r="AD47" i="25"/>
  <c r="U47" i="25"/>
  <c r="Z47" i="25"/>
  <c r="Y47" i="25"/>
  <c r="E41" i="25"/>
  <c r="E32" i="25"/>
  <c r="E28" i="25"/>
  <c r="E23" i="25"/>
  <c r="E17" i="25"/>
  <c r="D5" i="26"/>
  <c r="E158" i="25"/>
  <c r="K149" i="25"/>
  <c r="J6" i="25"/>
  <c r="E15" i="25"/>
  <c r="G149" i="25"/>
  <c r="W149" i="25"/>
  <c r="E16" i="25"/>
  <c r="E11" i="25"/>
  <c r="F14" i="25"/>
  <c r="F8" i="25" s="1"/>
  <c r="J14" i="25"/>
  <c r="N14" i="25"/>
  <c r="R14" i="25"/>
  <c r="V14" i="25"/>
  <c r="V8" i="25" s="1"/>
  <c r="Z14" i="25"/>
  <c r="AD14" i="25"/>
  <c r="AD8" i="25" s="1"/>
  <c r="E27" i="25"/>
  <c r="E35" i="25"/>
  <c r="I149" i="25"/>
  <c r="M149" i="25"/>
  <c r="Q149" i="25"/>
  <c r="U149" i="25"/>
  <c r="Y149" i="25"/>
  <c r="AC149" i="25"/>
  <c r="E252" i="25"/>
  <c r="I374" i="25"/>
  <c r="I371" i="25" s="1"/>
  <c r="M374" i="25"/>
  <c r="M371" i="25" s="1"/>
  <c r="Y374" i="25"/>
  <c r="Y371" i="25" s="1"/>
  <c r="AC374" i="25"/>
  <c r="AC371" i="25" s="1"/>
  <c r="E218" i="25"/>
  <c r="E239" i="25"/>
  <c r="E253" i="25"/>
  <c r="E235" i="25"/>
  <c r="E380" i="25"/>
  <c r="K374" i="25"/>
  <c r="E413" i="25"/>
  <c r="K407" i="25"/>
  <c r="H47" i="25"/>
  <c r="H44" i="25" s="1"/>
  <c r="X47" i="25"/>
  <c r="AB47" i="25"/>
  <c r="AB44" i="25" s="1"/>
  <c r="AF47" i="25"/>
  <c r="AF44" i="25" s="1"/>
  <c r="E68" i="25"/>
  <c r="E80" i="25"/>
  <c r="G251" i="25"/>
  <c r="G233" i="25" s="1"/>
  <c r="K251" i="25"/>
  <c r="K233" i="25" s="1"/>
  <c r="O251" i="25"/>
  <c r="O233" i="25" s="1"/>
  <c r="S251" i="25"/>
  <c r="S233" i="25" s="1"/>
  <c r="W251" i="25"/>
  <c r="W233" i="25" s="1"/>
  <c r="AA251" i="25"/>
  <c r="AA233" i="25" s="1"/>
  <c r="AE251" i="25"/>
  <c r="AE233" i="25" s="1"/>
  <c r="E269" i="25"/>
  <c r="E278" i="25"/>
  <c r="K272" i="25"/>
  <c r="E182" i="25"/>
  <c r="K176" i="25"/>
  <c r="G185" i="25"/>
  <c r="E191" i="25"/>
  <c r="K185" i="25"/>
  <c r="O185" i="25"/>
  <c r="S185" i="25"/>
  <c r="W185" i="25"/>
  <c r="AA185" i="25"/>
  <c r="AE185" i="25"/>
  <c r="E302" i="25"/>
  <c r="N296" i="25"/>
  <c r="N290" i="25" s="1"/>
  <c r="L296" i="25"/>
  <c r="K314" i="25"/>
  <c r="I314" i="25"/>
  <c r="M314" i="25"/>
  <c r="Q314" i="25"/>
  <c r="U314" i="25"/>
  <c r="Y314" i="25"/>
  <c r="AC314" i="25"/>
  <c r="E347" i="25"/>
  <c r="K341" i="25"/>
  <c r="I6" i="18"/>
  <c r="H6" i="18"/>
  <c r="G6" i="18"/>
  <c r="F6" i="18"/>
  <c r="E6" i="18"/>
  <c r="D6" i="18"/>
  <c r="I7" i="25" l="1"/>
  <c r="J44" i="25"/>
  <c r="I44" i="25"/>
  <c r="G44" i="25"/>
  <c r="J7" i="25"/>
  <c r="S6" i="25"/>
  <c r="H8" i="25"/>
  <c r="M7" i="25"/>
  <c r="H5" i="25"/>
  <c r="G173" i="25"/>
  <c r="G7" i="25"/>
  <c r="W8" i="25"/>
  <c r="Q6" i="25"/>
  <c r="O6" i="25"/>
  <c r="W7" i="25"/>
  <c r="L6" i="25"/>
  <c r="P173" i="25"/>
  <c r="Y173" i="25"/>
  <c r="U173" i="25"/>
  <c r="Y44" i="25"/>
  <c r="AF6" i="25"/>
  <c r="T8" i="25"/>
  <c r="AF8" i="25"/>
  <c r="AF5" i="25" s="1"/>
  <c r="AF7" i="25"/>
  <c r="M6" i="25"/>
  <c r="X44" i="25"/>
  <c r="J8" i="25"/>
  <c r="J5" i="25" s="1"/>
  <c r="Q8" i="25"/>
  <c r="AC8" i="25"/>
  <c r="S8" i="25"/>
  <c r="I173" i="25"/>
  <c r="M173" i="25"/>
  <c r="V173" i="25"/>
  <c r="W6" i="25"/>
  <c r="I6" i="25"/>
  <c r="I5" i="25"/>
  <c r="E407" i="25"/>
  <c r="Y8" i="25"/>
  <c r="Q47" i="25"/>
  <c r="Q44" i="25" s="1"/>
  <c r="V47" i="25"/>
  <c r="V44" i="25" s="1"/>
  <c r="P6" i="25"/>
  <c r="E359" i="25"/>
  <c r="E272" i="25"/>
  <c r="Z173" i="25"/>
  <c r="X173" i="25"/>
  <c r="S173" i="25"/>
  <c r="W173" i="25"/>
  <c r="AB173" i="25"/>
  <c r="AB5" i="25" s="1"/>
  <c r="O173" i="25"/>
  <c r="AE6" i="25"/>
  <c r="T6" i="25"/>
  <c r="N7" i="25"/>
  <c r="N173" i="25"/>
  <c r="AE173" i="25"/>
  <c r="E140" i="25"/>
  <c r="S47" i="25"/>
  <c r="S44" i="25" s="1"/>
  <c r="M47" i="25"/>
  <c r="M44" i="25" s="1"/>
  <c r="R50" i="25"/>
  <c r="R49" i="25"/>
  <c r="R46" i="25" s="1"/>
  <c r="R7" i="25" s="1"/>
  <c r="V6" i="25"/>
  <c r="N59" i="25"/>
  <c r="P56" i="25"/>
  <c r="P59" i="25"/>
  <c r="N56" i="25"/>
  <c r="O59" i="25"/>
  <c r="O53" i="25"/>
  <c r="O50" i="25"/>
  <c r="O56" i="25"/>
  <c r="T47" i="25"/>
  <c r="T44" i="25" s="1"/>
  <c r="T5" i="25" s="1"/>
  <c r="L47" i="25"/>
  <c r="L44" i="25" s="1"/>
  <c r="E60" i="25"/>
  <c r="R56" i="25"/>
  <c r="E57" i="25"/>
  <c r="R48" i="25"/>
  <c r="R59" i="25"/>
  <c r="N53" i="25"/>
  <c r="N48" i="25"/>
  <c r="N45" i="25" s="1"/>
  <c r="N6" i="25" s="1"/>
  <c r="E54" i="25"/>
  <c r="E122" i="25"/>
  <c r="E51" i="25"/>
  <c r="AE47" i="25"/>
  <c r="AE44" i="25" s="1"/>
  <c r="Z44" i="25"/>
  <c r="AD44" i="25"/>
  <c r="E61" i="25"/>
  <c r="K59" i="25"/>
  <c r="O7" i="25"/>
  <c r="AE7" i="25"/>
  <c r="AA8" i="25"/>
  <c r="R8" i="25"/>
  <c r="X8" i="25"/>
  <c r="P8" i="25"/>
  <c r="S7" i="25"/>
  <c r="E291" i="25"/>
  <c r="K263" i="25"/>
  <c r="E263" i="25" s="1"/>
  <c r="X6" i="25"/>
  <c r="R173" i="25"/>
  <c r="E212" i="25"/>
  <c r="AC173" i="25"/>
  <c r="AD173" i="25"/>
  <c r="Q173" i="25"/>
  <c r="L7" i="25"/>
  <c r="T7" i="25"/>
  <c r="X7" i="25"/>
  <c r="P7" i="25"/>
  <c r="AA173" i="25"/>
  <c r="E174" i="25"/>
  <c r="E175" i="25"/>
  <c r="U6" i="25"/>
  <c r="E131" i="25"/>
  <c r="E113" i="25"/>
  <c r="AC44" i="25"/>
  <c r="E26" i="25"/>
  <c r="Z8" i="25"/>
  <c r="F5" i="25"/>
  <c r="U44" i="25"/>
  <c r="E9" i="25"/>
  <c r="E233" i="25"/>
  <c r="G5" i="25"/>
  <c r="E10" i="25"/>
  <c r="E185" i="25"/>
  <c r="K173" i="25"/>
  <c r="E176" i="25"/>
  <c r="E341" i="25"/>
  <c r="K335" i="25"/>
  <c r="E335" i="25" s="1"/>
  <c r="E314" i="25"/>
  <c r="L290" i="25"/>
  <c r="E290" i="25" s="1"/>
  <c r="E296" i="25"/>
  <c r="K371" i="25"/>
  <c r="E371" i="25" s="1"/>
  <c r="E374" i="25"/>
  <c r="E234" i="25"/>
  <c r="E14" i="25"/>
  <c r="N8" i="25"/>
  <c r="E149" i="25"/>
  <c r="E251" i="25"/>
  <c r="U5" i="25" l="1"/>
  <c r="W5" i="25"/>
  <c r="S5" i="25"/>
  <c r="Z5" i="25"/>
  <c r="V5" i="25"/>
  <c r="Y5" i="25"/>
  <c r="AE5" i="25"/>
  <c r="M5" i="25"/>
  <c r="AC5" i="25"/>
  <c r="AA5" i="25"/>
  <c r="AD5" i="25"/>
  <c r="Q5" i="25"/>
  <c r="R45" i="25"/>
  <c r="R6" i="25" s="1"/>
  <c r="E6" i="25" s="1"/>
  <c r="X5" i="25"/>
  <c r="N47" i="25"/>
  <c r="N44" i="25" s="1"/>
  <c r="N5" i="25" s="1"/>
  <c r="P47" i="25"/>
  <c r="P44" i="25" s="1"/>
  <c r="P5" i="25" s="1"/>
  <c r="E48" i="25"/>
  <c r="E59" i="25"/>
  <c r="O47" i="25"/>
  <c r="O44" i="25" s="1"/>
  <c r="O5" i="25" s="1"/>
  <c r="R47" i="25"/>
  <c r="R44" i="25" s="1"/>
  <c r="R5" i="25" s="1"/>
  <c r="E58" i="25"/>
  <c r="K56" i="25"/>
  <c r="E56" i="25" s="1"/>
  <c r="E173" i="25"/>
  <c r="E8" i="25"/>
  <c r="L5" i="25"/>
  <c r="B5" i="19"/>
  <c r="B5" i="21"/>
  <c r="E45" i="25" l="1"/>
  <c r="K53" i="25"/>
  <c r="E53" i="25" s="1"/>
  <c r="E55" i="25"/>
  <c r="B9" i="23"/>
  <c r="B8" i="23"/>
  <c r="G7" i="23"/>
  <c r="E7" i="23"/>
  <c r="D7" i="23"/>
  <c r="C7" i="23"/>
  <c r="E52" i="25" l="1"/>
  <c r="K49" i="25"/>
  <c r="K50" i="25"/>
  <c r="B7" i="23"/>
  <c r="B7" i="3"/>
  <c r="B6" i="3"/>
  <c r="B7" i="2"/>
  <c r="B6" i="2"/>
  <c r="E50" i="25" l="1"/>
  <c r="K47" i="25"/>
  <c r="K46" i="25"/>
  <c r="K7" i="25" s="1"/>
  <c r="E7" i="25" s="1"/>
  <c r="E49" i="25"/>
  <c r="B5" i="2"/>
  <c r="D9" i="15"/>
  <c r="C9" i="15" s="1"/>
  <c r="D8" i="15"/>
  <c r="C8" i="15" s="1"/>
  <c r="E46" i="25" l="1"/>
  <c r="E47" i="25"/>
  <c r="K44" i="25"/>
  <c r="K5" i="25" s="1"/>
  <c r="E5" i="25" s="1"/>
  <c r="C7" i="15"/>
  <c r="D7" i="15"/>
  <c r="E44" i="25" l="1"/>
  <c r="C23" i="18"/>
  <c r="C22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 l="1"/>
  <c r="G7" i="15"/>
  <c r="F7" i="15"/>
  <c r="E7" i="15"/>
  <c r="G5" i="4" l="1"/>
  <c r="E5" i="4"/>
  <c r="D5" i="4"/>
  <c r="C5" i="4"/>
  <c r="F5" i="4"/>
  <c r="L5" i="3"/>
  <c r="K5" i="3"/>
  <c r="J5" i="3"/>
  <c r="I5" i="3"/>
  <c r="H5" i="3"/>
  <c r="G5" i="3"/>
  <c r="F5" i="3"/>
  <c r="E5" i="3"/>
  <c r="D5" i="3"/>
  <c r="C23" i="1"/>
  <c r="C22" i="1"/>
  <c r="C21" i="1"/>
  <c r="C20" i="1"/>
  <c r="C17" i="1"/>
  <c r="C16" i="1"/>
  <c r="C15" i="1"/>
  <c r="C14" i="1"/>
  <c r="N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19" i="1"/>
  <c r="N13" i="1"/>
  <c r="C10" i="1" l="1"/>
  <c r="C8" i="1"/>
  <c r="N7" i="1"/>
  <c r="C11" i="1"/>
  <c r="C9" i="1"/>
  <c r="B7" i="5" l="1"/>
  <c r="B6" i="5"/>
  <c r="C5" i="5"/>
  <c r="D5" i="5"/>
  <c r="J6" i="8"/>
  <c r="I6" i="8"/>
  <c r="H6" i="8"/>
  <c r="E6" i="8"/>
  <c r="D6" i="8"/>
  <c r="C6" i="8"/>
  <c r="G6" i="8"/>
  <c r="B5" i="5" l="1"/>
  <c r="B5" i="4" l="1"/>
  <c r="B5" i="3"/>
  <c r="C18" i="1" l="1"/>
  <c r="J13" i="1"/>
  <c r="L13" i="1"/>
  <c r="H13" i="1"/>
  <c r="E13" i="1"/>
  <c r="I13" i="1"/>
  <c r="F13" i="1"/>
  <c r="D13" i="1"/>
  <c r="K13" i="1"/>
  <c r="G13" i="1"/>
  <c r="C13" i="1" l="1"/>
  <c r="L12" i="1"/>
  <c r="L7" i="1" s="1"/>
  <c r="M12" i="1"/>
  <c r="M7" i="1" s="1"/>
  <c r="C24" i="1"/>
  <c r="K19" i="1"/>
  <c r="K12" i="1"/>
  <c r="K7" i="1" s="1"/>
  <c r="G12" i="1"/>
  <c r="G7" i="1" s="1"/>
  <c r="J12" i="1"/>
  <c r="J7" i="1" s="1"/>
  <c r="J19" i="1"/>
  <c r="L19" i="1"/>
  <c r="I19" i="1"/>
  <c r="I12" i="1"/>
  <c r="I7" i="1" s="1"/>
  <c r="F19" i="1"/>
  <c r="F12" i="1"/>
  <c r="F7" i="1" s="1"/>
  <c r="H19" i="1"/>
  <c r="H12" i="1"/>
  <c r="H7" i="1" s="1"/>
  <c r="D19" i="1"/>
  <c r="D12" i="1"/>
  <c r="D7" i="1" s="1"/>
  <c r="G19" i="1"/>
  <c r="E19" i="1"/>
  <c r="E12" i="1"/>
  <c r="E7" i="1" s="1"/>
  <c r="C7" i="1" l="1"/>
  <c r="C19" i="1"/>
  <c r="C12" i="1"/>
</calcChain>
</file>

<file path=xl/sharedStrings.xml><?xml version="1.0" encoding="utf-8"?>
<sst xmlns="http://schemas.openxmlformats.org/spreadsheetml/2006/main" count="6737" uniqueCount="667">
  <si>
    <t>0g</t>
    <phoneticPr fontId="2"/>
  </si>
  <si>
    <t>～</t>
    <phoneticPr fontId="2"/>
  </si>
  <si>
    <t>499g</t>
    <phoneticPr fontId="2"/>
  </si>
  <si>
    <t>500g</t>
    <phoneticPr fontId="2"/>
  </si>
  <si>
    <t>1,000g</t>
    <phoneticPr fontId="2"/>
  </si>
  <si>
    <t>1,500g</t>
    <phoneticPr fontId="2"/>
  </si>
  <si>
    <t>2,000g</t>
    <phoneticPr fontId="2"/>
  </si>
  <si>
    <t>2,500g</t>
    <phoneticPr fontId="2"/>
  </si>
  <si>
    <t>3,000g</t>
    <phoneticPr fontId="2"/>
  </si>
  <si>
    <t>3,500g</t>
    <phoneticPr fontId="2"/>
  </si>
  <si>
    <t>4,000g</t>
    <phoneticPr fontId="2"/>
  </si>
  <si>
    <t>不詳</t>
    <rPh sb="0" eb="2">
      <t>フショウ</t>
    </rPh>
    <phoneticPr fontId="2"/>
  </si>
  <si>
    <t>999g</t>
    <phoneticPr fontId="2"/>
  </si>
  <si>
    <t>1,499g</t>
    <phoneticPr fontId="2"/>
  </si>
  <si>
    <t>1,999g</t>
    <phoneticPr fontId="2"/>
  </si>
  <si>
    <t>2,499g</t>
    <phoneticPr fontId="2"/>
  </si>
  <si>
    <t>2,999g</t>
    <phoneticPr fontId="2"/>
  </si>
  <si>
    <t>3,499g</t>
    <phoneticPr fontId="2"/>
  </si>
  <si>
    <t>3,999g</t>
    <phoneticPr fontId="2"/>
  </si>
  <si>
    <t>4,499g</t>
    <phoneticPr fontId="2"/>
  </si>
  <si>
    <t>4,500g
以上</t>
    <rPh sb="7" eb="9">
      <t>イジョウ</t>
    </rPh>
    <phoneticPr fontId="2"/>
  </si>
  <si>
    <t>出生
総数</t>
    <rPh sb="0" eb="2">
      <t>シュッショウ</t>
    </rPh>
    <rPh sb="3" eb="5">
      <t>ソウスウ</t>
    </rPh>
    <phoneticPr fontId="2"/>
  </si>
  <si>
    <t>計</t>
    <rPh sb="0" eb="1">
      <t>ケイ</t>
    </rPh>
    <phoneticPr fontId="2"/>
  </si>
  <si>
    <t>第1子</t>
    <rPh sb="0" eb="1">
      <t>ダイ</t>
    </rPh>
    <rPh sb="2" eb="3">
      <t>シ</t>
    </rPh>
    <phoneticPr fontId="2"/>
  </si>
  <si>
    <t>第2子</t>
    <rPh sb="0" eb="1">
      <t>ダイ</t>
    </rPh>
    <rPh sb="2" eb="3">
      <t>シ</t>
    </rPh>
    <phoneticPr fontId="2"/>
  </si>
  <si>
    <t>第3子</t>
    <rPh sb="0" eb="1">
      <t>ダイ</t>
    </rPh>
    <rPh sb="2" eb="3">
      <t>シ</t>
    </rPh>
    <phoneticPr fontId="2"/>
  </si>
  <si>
    <t>第4子</t>
    <rPh sb="0" eb="1">
      <t>ダイ</t>
    </rPh>
    <rPh sb="2" eb="3">
      <t>シ</t>
    </rPh>
    <phoneticPr fontId="2"/>
  </si>
  <si>
    <t>第5子以上</t>
    <rPh sb="0" eb="1">
      <t>ダイ</t>
    </rPh>
    <rPh sb="2" eb="3">
      <t>シ</t>
    </rPh>
    <rPh sb="3" eb="5">
      <t>イジョウ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</si>
  <si>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</si>
  <si>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</si>
  <si>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</si>
  <si>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</si>
  <si>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</si>
  <si>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</si>
  <si>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</si>
  <si>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</si>
  <si>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</si>
  <si>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</si>
  <si>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</si>
  <si>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</si>
  <si>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</si>
  <si>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</si>
  <si>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</si>
  <si>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</si>
  <si>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</si>
  <si>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</si>
  <si>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</si>
  <si>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14歳以下</t>
    <rPh sb="2" eb="3">
      <t>サイ</t>
    </rPh>
    <rPh sb="3" eb="5">
      <t>イカ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</si>
  <si>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</si>
  <si>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</si>
  <si>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</si>
  <si>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</si>
  <si>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</si>
  <si>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</si>
  <si>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</si>
  <si>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</si>
  <si>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</si>
  <si>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</si>
  <si>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</si>
  <si>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3">
      <t>ジョサンジョ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</si>
  <si>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</si>
  <si>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</si>
  <si>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</si>
  <si>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</si>
  <si>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各年</t>
    <rPh sb="0" eb="2">
      <t>カクネン</t>
    </rPh>
    <phoneticPr fontId="2"/>
  </si>
  <si>
    <t>旭川市</t>
    <rPh sb="0" eb="3">
      <t>アサヒカワシ</t>
    </rPh>
    <phoneticPr fontId="2"/>
  </si>
  <si>
    <t>北海道</t>
    <rPh sb="0" eb="3">
      <t>ホッカイドウ</t>
    </rPh>
    <phoneticPr fontId="2"/>
  </si>
  <si>
    <t>全国</t>
    <rPh sb="0" eb="2">
      <t>ゼンコク</t>
    </rPh>
    <phoneticPr fontId="2"/>
  </si>
  <si>
    <t>H27</t>
  </si>
  <si>
    <t>老人ホーム</t>
    <rPh sb="0" eb="2">
      <t>ロウジン</t>
    </rPh>
    <phoneticPr fontId="2"/>
  </si>
  <si>
    <t>死因簡単分類コード・分類名</t>
    <rPh sb="0" eb="2">
      <t>シイン</t>
    </rPh>
    <rPh sb="2" eb="4">
      <t>カンタン</t>
    </rPh>
    <rPh sb="4" eb="6">
      <t>ブンルイ</t>
    </rPh>
    <rPh sb="10" eb="12">
      <t>ブンルイ</t>
    </rPh>
    <rPh sb="12" eb="13">
      <t>メイ</t>
    </rPh>
    <phoneticPr fontId="2"/>
  </si>
  <si>
    <t>30-34</t>
    <phoneticPr fontId="2"/>
  </si>
  <si>
    <t>40-44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</si>
  <si>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</si>
  <si>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</si>
  <si>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</si>
  <si>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</si>
  <si>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</si>
  <si>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</si>
  <si>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死亡総数</t>
    <rPh sb="0" eb="2">
      <t>シボウ</t>
    </rPh>
    <rPh sb="2" eb="4">
      <t>ソウスウ</t>
    </rPh>
    <phoneticPr fontId="2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</si>
  <si>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</si>
  <si>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腸管感染症</t>
    <rPh sb="0" eb="2">
      <t>チョウカン</t>
    </rPh>
    <rPh sb="2" eb="5">
      <t>カンセンショウ</t>
    </rPh>
    <phoneticPr fontId="2"/>
  </si>
  <si>
    <t>結核</t>
    <rPh sb="0" eb="2">
      <t>ケッカク</t>
    </rPh>
    <phoneticPr fontId="2"/>
  </si>
  <si>
    <t>呼吸器結核</t>
    <rPh sb="0" eb="3">
      <t>コキュウキ</t>
    </rPh>
    <rPh sb="3" eb="5">
      <t>ケッカク</t>
    </rPh>
    <phoneticPr fontId="2"/>
  </si>
  <si>
    <t>その他の結核</t>
    <rPh sb="2" eb="3">
      <t>タ</t>
    </rPh>
    <rPh sb="4" eb="6">
      <t>ケッカク</t>
    </rPh>
    <phoneticPr fontId="2"/>
  </si>
  <si>
    <t>敗血症</t>
    <rPh sb="0" eb="3">
      <t>ハイケツショウ</t>
    </rPh>
    <phoneticPr fontId="2"/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</si>
  <si>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</si>
  <si>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</si>
  <si>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肝及び肝内胆管の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phoneticPr fontId="2"/>
  </si>
  <si>
    <t>気管，気管支及び肺の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</si>
  <si>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</si>
  <si>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中枢神経の悪性新生物</t>
    <rPh sb="0" eb="2">
      <t>チュウスウ</t>
    </rPh>
    <rPh sb="2" eb="4">
      <t>シンケイ</t>
    </rPh>
    <rPh sb="5" eb="7">
      <t>アクセイ</t>
    </rPh>
    <rPh sb="7" eb="10">
      <t>シンセイブツ</t>
    </rPh>
    <phoneticPr fontId="2"/>
  </si>
  <si>
    <t>悪性リンパ腫</t>
    <rPh sb="0" eb="2">
      <t>アクセイ</t>
    </rPh>
    <rPh sb="5" eb="6">
      <t>シュ</t>
    </rPh>
    <phoneticPr fontId="2"/>
  </si>
  <si>
    <t>白血病</t>
    <rPh sb="0" eb="3">
      <t>ハッケツビョウ</t>
    </rPh>
    <phoneticPr fontId="2"/>
  </si>
  <si>
    <t>その他の悪性新生物</t>
    <rPh sb="2" eb="3">
      <t>タ</t>
    </rPh>
    <rPh sb="4" eb="6">
      <t>アクセイ</t>
    </rPh>
    <rPh sb="6" eb="9">
      <t>シンセイブツ</t>
    </rPh>
    <phoneticPr fontId="2"/>
  </si>
  <si>
    <t>中枢神経系のその他の</t>
    <rPh sb="0" eb="2">
      <t>チュウスウ</t>
    </rPh>
    <rPh sb="2" eb="5">
      <t>シンケイケイ</t>
    </rPh>
    <rPh sb="8" eb="9">
      <t>タ</t>
    </rPh>
    <phoneticPr fontId="2"/>
  </si>
  <si>
    <t>血液及び造血器の疾患並びに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phoneticPr fontId="2"/>
  </si>
  <si>
    <t>免疫機能の障害</t>
    <rPh sb="0" eb="2">
      <t>メンエキ</t>
    </rPh>
    <rPh sb="2" eb="4">
      <t>キノウ</t>
    </rPh>
    <rPh sb="5" eb="7">
      <t>ショウガイ</t>
    </rPh>
    <phoneticPr fontId="2"/>
  </si>
  <si>
    <t>貧血</t>
    <rPh sb="0" eb="2">
      <t>ヒンケツ</t>
    </rPh>
    <phoneticPr fontId="2"/>
  </si>
  <si>
    <t>その他の血液及び造血器の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</si>
  <si>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疾患並びに免疫機能の障害</t>
    <rPh sb="0" eb="2">
      <t>シッカン</t>
    </rPh>
    <rPh sb="2" eb="3">
      <t>ナラ</t>
    </rPh>
    <rPh sb="5" eb="7">
      <t>メンエキ</t>
    </rPh>
    <rPh sb="7" eb="9">
      <t>キノウ</t>
    </rPh>
    <rPh sb="10" eb="12">
      <t>ショウガイ</t>
    </rPh>
    <phoneticPr fontId="2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</si>
  <si>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</si>
  <si>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糖尿病</t>
    <rPh sb="0" eb="3">
      <t>トウニョウビョウ</t>
    </rPh>
    <phoneticPr fontId="2"/>
  </si>
  <si>
    <t>その他の内分泌，栄養及び</t>
    <rPh sb="2" eb="3">
      <t>タ</t>
    </rPh>
    <rPh sb="4" eb="7">
      <t>ナイブンピツ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</si>
  <si>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</si>
  <si>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</si>
  <si>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血管性及び詳細不明の</t>
    <rPh sb="0" eb="3">
      <t>ケッカンセイ</t>
    </rPh>
    <rPh sb="3" eb="4">
      <t>オヨ</t>
    </rPh>
    <rPh sb="5" eb="7">
      <t>ショウサイ</t>
    </rPh>
    <rPh sb="7" eb="9">
      <t>フメイ</t>
    </rPh>
    <phoneticPr fontId="2"/>
  </si>
  <si>
    <t>認知症</t>
    <rPh sb="0" eb="3">
      <t>ニンチショウ</t>
    </rPh>
    <phoneticPr fontId="2"/>
  </si>
  <si>
    <t>その他の精神及び行動の</t>
    <rPh sb="2" eb="3">
      <t>タ</t>
    </rPh>
    <rPh sb="4" eb="6">
      <t>セイシン</t>
    </rPh>
    <rPh sb="6" eb="7">
      <t>オヨ</t>
    </rPh>
    <rPh sb="8" eb="10">
      <t>コウドウ</t>
    </rPh>
    <phoneticPr fontId="2"/>
  </si>
  <si>
    <t>障害</t>
    <rPh sb="0" eb="2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</si>
  <si>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</si>
  <si>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髄膜炎</t>
    <rPh sb="0" eb="3">
      <t>ズイマクエン</t>
    </rPh>
    <phoneticPr fontId="2"/>
  </si>
  <si>
    <t>脊髄性筋萎縮症及び関連</t>
    <rPh sb="0" eb="3">
      <t>セキズイセイ</t>
    </rPh>
    <rPh sb="3" eb="7">
      <t>キンイシュクショウ</t>
    </rPh>
    <rPh sb="7" eb="8">
      <t>オヨ</t>
    </rPh>
    <rPh sb="9" eb="11">
      <t>カンレン</t>
    </rPh>
    <phoneticPr fontId="2"/>
  </si>
  <si>
    <t>症候群</t>
    <rPh sb="0" eb="3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</si>
  <si>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</si>
  <si>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</si>
  <si>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その他の神経系の疾患</t>
    <rPh sb="2" eb="3">
      <t>タ</t>
    </rPh>
    <rPh sb="4" eb="7">
      <t>シンケイケイ</t>
    </rPh>
    <rPh sb="8" eb="10">
      <t>シッカン</t>
    </rPh>
    <phoneticPr fontId="2"/>
  </si>
  <si>
    <t>眼及び付属器の疾患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2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</si>
  <si>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2"/>
  </si>
  <si>
    <t>循環器系の疾患</t>
    <rPh sb="0" eb="4">
      <t>ジュンカンキケイ</t>
    </rPh>
    <rPh sb="5" eb="7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</si>
  <si>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</si>
  <si>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高血圧性心疾患及び</t>
    <rPh sb="0" eb="4">
      <t>コウケツアツセイ</t>
    </rPh>
    <rPh sb="4" eb="7">
      <t>シンシッカン</t>
    </rPh>
    <rPh sb="7" eb="8">
      <t>オヨ</t>
    </rPh>
    <phoneticPr fontId="2"/>
  </si>
  <si>
    <t>心腎疾患</t>
    <rPh sb="0" eb="1">
      <t>シン</t>
    </rPh>
    <rPh sb="1" eb="2">
      <t>ジン</t>
    </rPh>
    <rPh sb="2" eb="4">
      <t>シッカン</t>
    </rPh>
    <phoneticPr fontId="2"/>
  </si>
  <si>
    <t>その他の高血圧性疾患</t>
    <rPh sb="2" eb="3">
      <t>タ</t>
    </rPh>
    <rPh sb="4" eb="8">
      <t>コウケツアツセイ</t>
    </rPh>
    <rPh sb="8" eb="10">
      <t>シッカン</t>
    </rPh>
    <phoneticPr fontId="2"/>
  </si>
  <si>
    <t>慢性リウマチ性心疾患</t>
    <rPh sb="0" eb="2">
      <t>マンセイ</t>
    </rPh>
    <rPh sb="6" eb="7">
      <t>セイ</t>
    </rPh>
    <rPh sb="7" eb="10">
      <t>シンシッカン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</si>
  <si>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</si>
  <si>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10">
      <t>シンシッカン</t>
    </rPh>
    <phoneticPr fontId="2"/>
  </si>
  <si>
    <t>慢性非リウマチ性</t>
    <rPh sb="0" eb="2">
      <t>マンセイ</t>
    </rPh>
    <rPh sb="2" eb="3">
      <t>ヒ</t>
    </rPh>
    <rPh sb="7" eb="8">
      <t>セイ</t>
    </rPh>
    <phoneticPr fontId="2"/>
  </si>
  <si>
    <t>心内膜疾患</t>
    <rPh sb="0" eb="3">
      <t>シンナイマク</t>
    </rPh>
    <rPh sb="3" eb="5">
      <t>シッカン</t>
    </rPh>
    <phoneticPr fontId="2"/>
  </si>
  <si>
    <t>心筋症</t>
    <rPh sb="0" eb="3">
      <t>シンキンショウ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</si>
  <si>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</si>
  <si>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</si>
  <si>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2" eb="3">
      <t>タ</t>
    </rPh>
    <rPh sb="4" eb="7">
      <t>シンシッカン</t>
    </rPh>
    <phoneticPr fontId="2"/>
  </si>
  <si>
    <t>脳血管疾患</t>
    <rPh sb="0" eb="3">
      <t>ノウケッカン</t>
    </rPh>
    <rPh sb="3" eb="5">
      <t>シッカン</t>
    </rPh>
    <phoneticPr fontId="2"/>
  </si>
  <si>
    <t>くも膜下出血</t>
    <rPh sb="2" eb="4">
      <t>マッカ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</si>
  <si>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</si>
  <si>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</si>
  <si>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2" eb="3">
      <t>タ</t>
    </rPh>
    <rPh sb="4" eb="7">
      <t>ノウケッカン</t>
    </rPh>
    <rPh sb="7" eb="9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</si>
  <si>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</si>
  <si>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8">
      <t>ジュンカンキケイ</t>
    </rPh>
    <rPh sb="9" eb="11">
      <t>シッカン</t>
    </rPh>
    <phoneticPr fontId="2"/>
  </si>
  <si>
    <t>呼吸器系の疾患</t>
    <rPh sb="0" eb="4">
      <t>コキュウキケイ</t>
    </rPh>
    <rPh sb="5" eb="7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</si>
  <si>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</si>
  <si>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</si>
  <si>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5">
      <t>ヘイソクセイ</t>
    </rPh>
    <rPh sb="5" eb="8">
      <t>ハイシッカン</t>
    </rPh>
    <phoneticPr fontId="2"/>
  </si>
  <si>
    <t>喘息</t>
    <rPh sb="0" eb="2">
      <t>ゼンソク</t>
    </rPh>
    <phoneticPr fontId="2"/>
  </si>
  <si>
    <t>その他の呼吸器系の疾患</t>
    <rPh sb="2" eb="3">
      <t>タ</t>
    </rPh>
    <rPh sb="4" eb="8">
      <t>コキュウキケイ</t>
    </rPh>
    <rPh sb="9" eb="11">
      <t>シッカン</t>
    </rPh>
    <phoneticPr fontId="2"/>
  </si>
  <si>
    <t>消化器系の疾患</t>
    <rPh sb="0" eb="4">
      <t>ショウカキケイ</t>
    </rPh>
    <rPh sb="5" eb="7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</si>
  <si>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</si>
  <si>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</si>
  <si>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3">
      <t>カンシッカン</t>
    </rPh>
    <phoneticPr fontId="2"/>
  </si>
  <si>
    <t>肝硬変（アルコール性を</t>
    <rPh sb="0" eb="3">
      <t>カンコウヘン</t>
    </rPh>
    <rPh sb="9" eb="10">
      <t>セイ</t>
    </rPh>
    <phoneticPr fontId="2"/>
  </si>
  <si>
    <t>その他の肝疾患</t>
    <rPh sb="2" eb="3">
      <t>タ</t>
    </rPh>
    <rPh sb="4" eb="7">
      <t>カンシッカン</t>
    </rPh>
    <phoneticPr fontId="2"/>
  </si>
  <si>
    <t>その他の消化器系の疾患</t>
    <rPh sb="2" eb="3">
      <t>タ</t>
    </rPh>
    <rPh sb="4" eb="8">
      <t>ショウカキケイ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</si>
  <si>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</si>
  <si>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3">
      <t>キンコッカク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</si>
  <si>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</si>
  <si>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糸球体疾患及び腎尿細管</t>
    <rPh sb="0" eb="3">
      <t>シキュウタイ</t>
    </rPh>
    <rPh sb="3" eb="5">
      <t>シッカン</t>
    </rPh>
    <rPh sb="5" eb="6">
      <t>オヨ</t>
    </rPh>
    <rPh sb="7" eb="8">
      <t>ジン</t>
    </rPh>
    <rPh sb="8" eb="9">
      <t>ニョウ</t>
    </rPh>
    <rPh sb="9" eb="11">
      <t>サイカン</t>
    </rPh>
    <phoneticPr fontId="2"/>
  </si>
  <si>
    <t>間質性疾患</t>
    <rPh sb="0" eb="3">
      <t>カンシツセイ</t>
    </rPh>
    <rPh sb="3" eb="5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</si>
  <si>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</si>
  <si>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</si>
  <si>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</si>
  <si>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その他の腎尿路生殖器系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phoneticPr fontId="2"/>
  </si>
  <si>
    <t>疾患</t>
    <rPh sb="0" eb="2">
      <t>シッカン</t>
    </rPh>
    <phoneticPr fontId="2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</si>
  <si>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</si>
  <si>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</si>
  <si>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妊娠期間及び胎児発育に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phoneticPr fontId="2"/>
  </si>
  <si>
    <t>関連する障害</t>
    <rPh sb="0" eb="2">
      <t>カンレン</t>
    </rPh>
    <rPh sb="4" eb="6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</si>
  <si>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</si>
  <si>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</t>
    <rPh sb="0" eb="3">
      <t>シュウサンキ</t>
    </rPh>
    <rPh sb="4" eb="7">
      <t>トクイテキ</t>
    </rPh>
    <rPh sb="8" eb="10">
      <t>コキュウ</t>
    </rPh>
    <rPh sb="10" eb="12">
      <t>ショウガイ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</si>
  <si>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</si>
  <si>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  <rPh sb="0" eb="3">
      <t>シュウサンキ</t>
    </rPh>
    <rPh sb="4" eb="7">
      <t>トクイテキ</t>
    </rPh>
    <rPh sb="8" eb="11">
      <t>カンセンショウ</t>
    </rPh>
    <phoneticPr fontId="2"/>
  </si>
  <si>
    <t>胎児及び新生児の出血性</t>
    <rPh sb="0" eb="2">
      <t>タイジ</t>
    </rPh>
    <rPh sb="2" eb="3">
      <t>オヨ</t>
    </rPh>
    <rPh sb="4" eb="7">
      <t>シンセイジ</t>
    </rPh>
    <rPh sb="8" eb="11">
      <t>シュッケツセイ</t>
    </rPh>
    <phoneticPr fontId="2"/>
  </si>
  <si>
    <t>障害及び血液障害</t>
    <rPh sb="0" eb="2">
      <t>ショウガイ</t>
    </rPh>
    <rPh sb="2" eb="3">
      <t>オヨ</t>
    </rPh>
    <rPh sb="4" eb="6">
      <t>ケツエキ</t>
    </rPh>
    <rPh sb="6" eb="8">
      <t>ショウガイ</t>
    </rPh>
    <phoneticPr fontId="2"/>
  </si>
  <si>
    <t>その他の周産期に発生した</t>
    <rPh sb="2" eb="3">
      <t>タ</t>
    </rPh>
    <rPh sb="4" eb="7">
      <t>シュウサンキ</t>
    </rPh>
    <rPh sb="8" eb="10">
      <t>ハッセイ</t>
    </rPh>
    <phoneticPr fontId="2"/>
  </si>
  <si>
    <t>病態</t>
    <rPh sb="0" eb="2">
      <t>ビョウタイ</t>
    </rPh>
    <phoneticPr fontId="2"/>
  </si>
  <si>
    <t>異常</t>
    <rPh sb="0" eb="2">
      <t>イジョウ</t>
    </rPh>
    <phoneticPr fontId="2"/>
  </si>
  <si>
    <t>先天奇形，変形及び染色体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phoneticPr fontId="2"/>
  </si>
  <si>
    <t>神経系の先天奇形</t>
    <rPh sb="0" eb="3">
      <t>シンケイケイ</t>
    </rPh>
    <rPh sb="4" eb="6">
      <t>センテン</t>
    </rPh>
    <rPh sb="6" eb="8">
      <t>キケイ</t>
    </rPh>
    <phoneticPr fontId="2"/>
  </si>
  <si>
    <t>循環器系の先天奇形</t>
    <rPh sb="0" eb="4">
      <t>ジュンカンキケイ</t>
    </rPh>
    <rPh sb="5" eb="7">
      <t>センテン</t>
    </rPh>
    <rPh sb="7" eb="9">
      <t>キケイ</t>
    </rPh>
    <phoneticPr fontId="2"/>
  </si>
  <si>
    <t>心臓の先天奇形</t>
    <rPh sb="0" eb="2">
      <t>シンゾウ</t>
    </rPh>
    <rPh sb="3" eb="5">
      <t>センテン</t>
    </rPh>
    <rPh sb="5" eb="7">
      <t>キケイ</t>
    </rPh>
    <phoneticPr fontId="2"/>
  </si>
  <si>
    <t>その他の循環器系の</t>
    <rPh sb="2" eb="3">
      <t>タ</t>
    </rPh>
    <rPh sb="4" eb="8">
      <t>ジュンカンキケイ</t>
    </rPh>
    <phoneticPr fontId="2"/>
  </si>
  <si>
    <t>先天奇形</t>
    <rPh sb="0" eb="2">
      <t>センテン</t>
    </rPh>
    <rPh sb="2" eb="4">
      <t>キケイ</t>
    </rPh>
    <phoneticPr fontId="2"/>
  </si>
  <si>
    <t>消化器系の先天奇形</t>
    <rPh sb="0" eb="4">
      <t>ショウカキケイ</t>
    </rPh>
    <rPh sb="5" eb="7">
      <t>センテン</t>
    </rPh>
    <rPh sb="7" eb="9">
      <t>キケイ</t>
    </rPh>
    <phoneticPr fontId="2"/>
  </si>
  <si>
    <t>変形</t>
    <rPh sb="0" eb="2">
      <t>ヘンケイ</t>
    </rPh>
    <phoneticPr fontId="2"/>
  </si>
  <si>
    <t>その他の先天奇形及び</t>
    <rPh sb="2" eb="3">
      <t>タ</t>
    </rPh>
    <rPh sb="4" eb="6">
      <t>センテン</t>
    </rPh>
    <rPh sb="6" eb="8">
      <t>キケイ</t>
    </rPh>
    <rPh sb="8" eb="9">
      <t>オヨ</t>
    </rPh>
    <phoneticPr fontId="2"/>
  </si>
  <si>
    <t>染色体異常，他に分類され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</si>
  <si>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症状，徴候及び異常臨床所見・異常検査所見で他に分類されないもの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タ</t>
    </rPh>
    <rPh sb="23" eb="25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</si>
  <si>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</si>
  <si>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</si>
  <si>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その他の症状，徴候及び異常臨床所見・異常検査所見で他に分類されないもの</t>
    <rPh sb="2" eb="3">
      <t>タ</t>
    </rPh>
    <phoneticPr fontId="2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</si>
  <si>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</si>
  <si>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</si>
  <si>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</si>
  <si>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9">
      <t>デキスイ</t>
    </rPh>
    <phoneticPr fontId="2"/>
  </si>
  <si>
    <t>不慮の窒息</t>
    <rPh sb="0" eb="2">
      <t>フリョ</t>
    </rPh>
    <rPh sb="3" eb="5">
      <t>チッソク</t>
    </rPh>
    <phoneticPr fontId="2"/>
  </si>
  <si>
    <t>煙，火及び火災への</t>
    <rPh sb="0" eb="1">
      <t>ケムリ</t>
    </rPh>
    <rPh sb="2" eb="3">
      <t>カ</t>
    </rPh>
    <rPh sb="3" eb="4">
      <t>オヨ</t>
    </rPh>
    <rPh sb="5" eb="7">
      <t>カサイ</t>
    </rPh>
    <phoneticPr fontId="2"/>
  </si>
  <si>
    <t>曝露</t>
    <rPh sb="0" eb="2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</si>
  <si>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</si>
  <si>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その他の不慮の事故</t>
    <rPh sb="2" eb="3">
      <t>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</si>
  <si>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</si>
  <si>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</si>
  <si>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</si>
  <si>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</si>
  <si>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</si>
  <si>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その他の感染症及び寄生</t>
    <rPh sb="2" eb="3">
      <t>タ</t>
    </rPh>
    <rPh sb="4" eb="7">
      <t>カンセンショウ</t>
    </rPh>
    <rPh sb="7" eb="8">
      <t>オヨ</t>
    </rPh>
    <rPh sb="9" eb="11">
      <t>キセイ</t>
    </rPh>
    <phoneticPr fontId="2"/>
  </si>
  <si>
    <t>虫病</t>
    <rPh sb="0" eb="1">
      <t>ムシ</t>
    </rPh>
    <rPh sb="1" eb="2">
      <t>ビョウ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</si>
  <si>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</si>
  <si>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</si>
  <si>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死因</t>
    <rPh sb="0" eb="2">
      <t>シイン</t>
    </rPh>
    <phoneticPr fontId="2"/>
  </si>
  <si>
    <t>死因
順位</t>
    <rPh sb="0" eb="2">
      <t>シイン</t>
    </rPh>
    <rPh sb="3" eb="5">
      <t>ジュンイ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</si>
  <si>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</si>
  <si>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</si>
  <si>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</si>
  <si>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</si>
  <si>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</si>
  <si>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</si>
  <si>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</t>
    </rPh>
    <rPh sb="2" eb="3">
      <t>イ</t>
    </rPh>
    <phoneticPr fontId="2"/>
  </si>
  <si>
    <t>第8位</t>
    <rPh sb="0" eb="1">
      <t>ダイ</t>
    </rPh>
    <rPh sb="2" eb="3">
      <t>イ</t>
    </rPh>
    <phoneticPr fontId="2"/>
  </si>
  <si>
    <t>第9位</t>
    <rPh sb="0" eb="1">
      <t>ダイ</t>
    </rPh>
    <rPh sb="2" eb="3">
      <t>イ</t>
    </rPh>
    <phoneticPr fontId="2"/>
  </si>
  <si>
    <t>第10位</t>
    <rPh sb="0" eb="1">
      <t>ダイ</t>
    </rPh>
    <rPh sb="3" eb="4">
      <t>イ</t>
    </rPh>
    <phoneticPr fontId="2"/>
  </si>
  <si>
    <t>悪性新生物の部位</t>
    <rPh sb="0" eb="2">
      <t>アクセイ</t>
    </rPh>
    <rPh sb="2" eb="5">
      <t>シンセイブツ</t>
    </rPh>
    <rPh sb="6" eb="8">
      <t>ブイ</t>
    </rPh>
    <phoneticPr fontId="2"/>
  </si>
  <si>
    <t>悪性新生物死亡総数</t>
    <rPh sb="0" eb="2">
      <t>アクセイ</t>
    </rPh>
    <rPh sb="2" eb="5">
      <t>シンセイブツ</t>
    </rPh>
    <rPh sb="5" eb="7">
      <t>シボウ</t>
    </rPh>
    <rPh sb="7" eb="9">
      <t>ソウスウ</t>
    </rPh>
    <phoneticPr fontId="2"/>
  </si>
  <si>
    <t>前立腺</t>
    <rPh sb="0" eb="3">
      <t>ゼンリツセン</t>
    </rPh>
    <phoneticPr fontId="2"/>
  </si>
  <si>
    <t>悪性新生物
死亡総数（男）</t>
    <rPh sb="0" eb="2">
      <t>アクセイ</t>
    </rPh>
    <rPh sb="2" eb="5">
      <t>シンセイブツ</t>
    </rPh>
    <rPh sb="6" eb="8">
      <t>シボウ</t>
    </rPh>
    <rPh sb="8" eb="10">
      <t>ソウスウ</t>
    </rPh>
    <rPh sb="11" eb="12">
      <t>オトコ</t>
    </rPh>
    <phoneticPr fontId="2"/>
  </si>
  <si>
    <t>悪性新生物
死亡総数（女）</t>
    <rPh sb="0" eb="2">
      <t>アクセイ</t>
    </rPh>
    <rPh sb="2" eb="5">
      <t>シンセイブツ</t>
    </rPh>
    <rPh sb="6" eb="8">
      <t>シボウ</t>
    </rPh>
    <rPh sb="8" eb="10">
      <t>ソウスウ</t>
    </rPh>
    <rPh sb="11" eb="12">
      <t>オンナ</t>
    </rPh>
    <phoneticPr fontId="2"/>
  </si>
  <si>
    <t>4週未満</t>
    <rPh sb="1" eb="2">
      <t>シュウ</t>
    </rPh>
    <rPh sb="2" eb="4">
      <t>ミマン</t>
    </rPh>
    <phoneticPr fontId="2"/>
  </si>
  <si>
    <t>1週未満</t>
    <rPh sb="1" eb="2">
      <t>シュウ</t>
    </rPh>
    <rPh sb="2" eb="4">
      <t>ミマン</t>
    </rPh>
    <phoneticPr fontId="2"/>
  </si>
  <si>
    <t>4週以上
12か月未満</t>
    <rPh sb="1" eb="2">
      <t>シュウ</t>
    </rPh>
    <rPh sb="2" eb="4">
      <t>イジョウ</t>
    </rPh>
    <rPh sb="8" eb="9">
      <t>ツキ</t>
    </rPh>
    <rPh sb="9" eb="11">
      <t>ミマン</t>
    </rPh>
    <phoneticPr fontId="2"/>
  </si>
  <si>
    <t>1週以上
4週未満</t>
    <rPh sb="1" eb="2">
      <t>シュウ</t>
    </rPh>
    <rPh sb="2" eb="4">
      <t>イジョウ</t>
    </rPh>
    <phoneticPr fontId="2"/>
  </si>
  <si>
    <t>　計</t>
    <rPh sb="1" eb="2">
      <t>ケイ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</si>
  <si>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</si>
  <si>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</si>
  <si>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12-15週</t>
    <rPh sb="5" eb="6">
      <t>シュウ</t>
    </rPh>
    <phoneticPr fontId="2"/>
  </si>
  <si>
    <t>16-19週</t>
    <rPh sb="5" eb="6">
      <t>シュウ</t>
    </rPh>
    <phoneticPr fontId="2"/>
  </si>
  <si>
    <t>20-23週</t>
    <rPh sb="5" eb="6">
      <t>シュウ</t>
    </rPh>
    <phoneticPr fontId="2"/>
  </si>
  <si>
    <t>24-27週</t>
    <rPh sb="5" eb="6">
      <t>シュウ</t>
    </rPh>
    <phoneticPr fontId="2"/>
  </si>
  <si>
    <t>28-31週</t>
    <rPh sb="5" eb="6">
      <t>シュウ</t>
    </rPh>
    <phoneticPr fontId="2"/>
  </si>
  <si>
    <t>32-35週</t>
    <rPh sb="5" eb="6">
      <t>シュウ</t>
    </rPh>
    <phoneticPr fontId="2"/>
  </si>
  <si>
    <t>36-39週</t>
    <rPh sb="5" eb="6">
      <t>シュウ</t>
    </rPh>
    <phoneticPr fontId="2"/>
  </si>
  <si>
    <t>40週以上</t>
    <rPh sb="2" eb="3">
      <t>シュウ</t>
    </rPh>
    <rPh sb="3" eb="5">
      <t>イジョウ</t>
    </rPh>
    <phoneticPr fontId="2"/>
  </si>
  <si>
    <t>自然
死産</t>
    <rPh sb="0" eb="2">
      <t>シゼン</t>
    </rPh>
    <rPh sb="3" eb="5">
      <t>シザン</t>
    </rPh>
    <phoneticPr fontId="2"/>
  </si>
  <si>
    <t>人工
死産</t>
    <rPh sb="0" eb="2">
      <t>ジンコウ</t>
    </rPh>
    <rPh sb="3" eb="5">
      <t>シザン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</si>
  <si>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</si>
  <si>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</si>
  <si>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札幌市</t>
    <rPh sb="0" eb="3">
      <t>サッポロシ</t>
    </rPh>
    <phoneticPr fontId="2"/>
  </si>
  <si>
    <t>旭川市を除く
上川中部二次医療圏</t>
    <rPh sb="0" eb="3">
      <t>アサヒカワシ</t>
    </rPh>
    <rPh sb="4" eb="5">
      <t>ノゾ</t>
    </rPh>
    <rPh sb="7" eb="9">
      <t>カミカワ</t>
    </rPh>
    <rPh sb="9" eb="11">
      <t>チュウブ</t>
    </rPh>
    <rPh sb="11" eb="13">
      <t>ニジ</t>
    </rPh>
    <rPh sb="13" eb="15">
      <t>イリョウ</t>
    </rPh>
    <rPh sb="15" eb="16">
      <t>ケン</t>
    </rPh>
    <phoneticPr fontId="2"/>
  </si>
  <si>
    <t>道外市町村</t>
    <rPh sb="0" eb="2">
      <t>ドウガイ</t>
    </rPh>
    <rPh sb="2" eb="5">
      <t>シチョウソン</t>
    </rPh>
    <phoneticPr fontId="2"/>
  </si>
  <si>
    <t>その他
道内市町村</t>
    <rPh sb="2" eb="3">
      <t>タ</t>
    </rPh>
    <rPh sb="4" eb="6">
      <t>ドウナイ</t>
    </rPh>
    <rPh sb="6" eb="9">
      <t>シチョウソン</t>
    </rPh>
    <phoneticPr fontId="2"/>
  </si>
  <si>
    <t>（注）　年齢階級別の0-4は再掲である。</t>
    <rPh sb="1" eb="2">
      <t>チュウ</t>
    </rPh>
    <rPh sb="4" eb="6">
      <t>ネンレイ</t>
    </rPh>
    <rPh sb="6" eb="9">
      <t>カイキュウベツ</t>
    </rPh>
    <rPh sb="14" eb="16">
      <t>サイケイ</t>
    </rPh>
    <phoneticPr fontId="2"/>
  </si>
  <si>
    <t>割合（％）</t>
    <rPh sb="0" eb="2">
      <t>ワリアイ</t>
    </rPh>
    <phoneticPr fontId="2"/>
  </si>
  <si>
    <t>悪性新生物</t>
  </si>
  <si>
    <t>肺炎</t>
  </si>
  <si>
    <t>脳血管疾患</t>
  </si>
  <si>
    <t>老衰</t>
  </si>
  <si>
    <t>不慮の事故</t>
  </si>
  <si>
    <t>腎不全</t>
  </si>
  <si>
    <t>自殺</t>
  </si>
  <si>
    <t>大動脈瘤及び解離</t>
  </si>
  <si>
    <t>アルツハイマー病</t>
    <rPh sb="7" eb="8">
      <t>ビョウ</t>
    </rPh>
    <phoneticPr fontId="5"/>
  </si>
  <si>
    <t>気管，気管支及び肺</t>
  </si>
  <si>
    <t>胃</t>
  </si>
  <si>
    <t>膵</t>
  </si>
  <si>
    <t>結腸</t>
  </si>
  <si>
    <t>肝及び肝内胆管</t>
  </si>
  <si>
    <t>前立腺</t>
  </si>
  <si>
    <t>乳房</t>
  </si>
  <si>
    <t>食道</t>
  </si>
  <si>
    <t>胆のう及び
その他の胆道</t>
    <phoneticPr fontId="2"/>
  </si>
  <si>
    <t>直腸Ｓ状結腸移行部
及び直腸</t>
    <phoneticPr fontId="2"/>
  </si>
  <si>
    <t>悪性リンパ腫</t>
  </si>
  <si>
    <t>子宮</t>
  </si>
  <si>
    <t>卵巣</t>
  </si>
  <si>
    <t>届出地</t>
    <rPh sb="0" eb="3">
      <t>トドケデチ</t>
    </rPh>
    <phoneticPr fontId="2"/>
  </si>
  <si>
    <t>件数</t>
    <rPh sb="0" eb="2">
      <t>ケンスウ</t>
    </rPh>
    <phoneticPr fontId="2"/>
  </si>
  <si>
    <t>死亡者の
住所</t>
    <rPh sb="0" eb="3">
      <t>シボウシャ</t>
    </rPh>
    <rPh sb="5" eb="7">
      <t>ジュウショ</t>
    </rPh>
    <phoneticPr fontId="2"/>
  </si>
  <si>
    <t>（注）　「出生順位」とは，同じ母親がこれまでに生んだ出生子の順位であり，総数には不詳を含む。</t>
    <rPh sb="1" eb="2">
      <t>チュウ</t>
    </rPh>
    <rPh sb="5" eb="7">
      <t>シュッショウ</t>
    </rPh>
    <rPh sb="7" eb="9">
      <t>ジュンイ</t>
    </rPh>
    <rPh sb="13" eb="14">
      <t>オナ</t>
    </rPh>
    <rPh sb="15" eb="17">
      <t>ハハオヤ</t>
    </rPh>
    <rPh sb="23" eb="24">
      <t>ウ</t>
    </rPh>
    <rPh sb="26" eb="28">
      <t>シュッショウ</t>
    </rPh>
    <rPh sb="28" eb="29">
      <t>コ</t>
    </rPh>
    <rPh sb="30" eb="32">
      <t>ジュンイ</t>
    </rPh>
    <rPh sb="36" eb="38">
      <t>ソウスウ</t>
    </rPh>
    <rPh sb="40" eb="42">
      <t>フショウ</t>
    </rPh>
    <rPh sb="43" eb="44">
      <t>フク</t>
    </rPh>
    <phoneticPr fontId="2"/>
  </si>
  <si>
    <t>（注）１　　表中の数値は，旭川市に住所を有する者が，どこの市町村で死亡届出を行ったかの数値である。</t>
    <rPh sb="1" eb="2">
      <t>チュウ</t>
    </rPh>
    <phoneticPr fontId="2"/>
  </si>
  <si>
    <t>　　　２　　旭川市を除く上川中部二次医療圏とは，鷹栖町，東神楽町，当麻町，比布町，愛別町，上川町，東川町，美瑛町，幌加内町</t>
    <phoneticPr fontId="2"/>
  </si>
  <si>
    <t>　　　　　をさす。</t>
    <phoneticPr fontId="2"/>
  </si>
  <si>
    <t>　　　２　旭川市を除く上川中部二次医療圏とは，鷹栖町，東神楽町，当麻町，比布町，愛別町，上川町，東川町，美瑛</t>
    <phoneticPr fontId="2"/>
  </si>
  <si>
    <t>　　　　町，幌加内町をさす。</t>
    <phoneticPr fontId="2"/>
  </si>
  <si>
    <t>中枢神経系を除くその</t>
    <rPh sb="0" eb="2">
      <t>チュウスウ</t>
    </rPh>
    <rPh sb="2" eb="5">
      <t>シンケイケイ</t>
    </rPh>
    <rPh sb="6" eb="7">
      <t>ノゾ</t>
    </rPh>
    <phoneticPr fontId="2"/>
  </si>
  <si>
    <t>表４　出生数，出生体重・性・出生順位別</t>
    <rPh sb="0" eb="1">
      <t>ヒョウ</t>
    </rPh>
    <rPh sb="3" eb="6">
      <t>シュッショウスウ</t>
    </rPh>
    <rPh sb="7" eb="9">
      <t>シュッショウ</t>
    </rPh>
    <rPh sb="9" eb="11">
      <t>タイジュウ</t>
    </rPh>
    <rPh sb="12" eb="13">
      <t>セイ</t>
    </rPh>
    <rPh sb="14" eb="16">
      <t>シュッショウ</t>
    </rPh>
    <rPh sb="16" eb="18">
      <t>ジュンイ</t>
    </rPh>
    <rPh sb="18" eb="19">
      <t>ベツ</t>
    </rPh>
    <phoneticPr fontId="2"/>
  </si>
  <si>
    <t>表５　出生数，月・性別</t>
    <rPh sb="0" eb="1">
      <t>ヒョウ</t>
    </rPh>
    <rPh sb="3" eb="5">
      <t>シュッショウ</t>
    </rPh>
    <rPh sb="7" eb="8">
      <t>ツキ</t>
    </rPh>
    <rPh sb="9" eb="11">
      <t>セイベツ</t>
    </rPh>
    <phoneticPr fontId="2"/>
  </si>
  <si>
    <t>表７　出生数，出生場所・性別</t>
    <rPh sb="0" eb="1">
      <t>ヒョウ</t>
    </rPh>
    <rPh sb="3" eb="6">
      <t>シュッショウスウ</t>
    </rPh>
    <rPh sb="7" eb="9">
      <t>シュッショウ</t>
    </rPh>
    <rPh sb="9" eb="11">
      <t>バショ</t>
    </rPh>
    <rPh sb="12" eb="14">
      <t>セイベツ</t>
    </rPh>
    <phoneticPr fontId="2"/>
  </si>
  <si>
    <t>表８　出生数，立会者・性別</t>
    <rPh sb="0" eb="1">
      <t>ヒョウ</t>
    </rPh>
    <rPh sb="3" eb="6">
      <t>シュッショウスウ</t>
    </rPh>
    <rPh sb="11" eb="12">
      <t>セイ</t>
    </rPh>
    <phoneticPr fontId="2"/>
  </si>
  <si>
    <t>表６　出生数，母の年齢（５歳階級）・性別</t>
    <rPh sb="0" eb="1">
      <t>ヒョウ</t>
    </rPh>
    <rPh sb="3" eb="6">
      <t>シュッショウスウ</t>
    </rPh>
    <phoneticPr fontId="2"/>
  </si>
  <si>
    <t>H28</t>
    <phoneticPr fontId="2"/>
  </si>
  <si>
    <t>－</t>
  </si>
  <si>
    <t>－</t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</si>
  <si>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</si>
  <si>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</si>
  <si>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単胎</t>
    <rPh sb="0" eb="2">
      <t>タンタイ</t>
    </rPh>
    <phoneticPr fontId="1"/>
  </si>
  <si>
    <t>多胎</t>
    <rPh sb="0" eb="2">
      <t>タタイ</t>
    </rPh>
    <phoneticPr fontId="1"/>
  </si>
  <si>
    <t>双子（再掲）</t>
    <rPh sb="0" eb="2">
      <t>フタゴ</t>
    </rPh>
    <rPh sb="3" eb="5">
      <t>サイケイ</t>
    </rPh>
    <phoneticPr fontId="1"/>
  </si>
  <si>
    <t>実数</t>
    <rPh sb="0" eb="2">
      <t>ジッスウ</t>
    </rPh>
    <phoneticPr fontId="1"/>
  </si>
  <si>
    <t>組数</t>
    <rPh sb="0" eb="2">
      <t>クミスウ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</si>
  <si>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</si>
  <si>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</si>
  <si>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表９　出生数，単胎－多胎（双子－３つ子以上）・性別</t>
    <rPh sb="0" eb="1">
      <t>ヒョウ</t>
    </rPh>
    <rPh sb="3" eb="6">
      <t>シュッショウスウ</t>
    </rPh>
    <rPh sb="7" eb="8">
      <t>タン</t>
    </rPh>
    <rPh sb="8" eb="9">
      <t>ハラ</t>
    </rPh>
    <rPh sb="10" eb="12">
      <t>タタイ</t>
    </rPh>
    <rPh sb="13" eb="15">
      <t>フタゴ</t>
    </rPh>
    <rPh sb="18" eb="19">
      <t>コ</t>
    </rPh>
    <rPh sb="19" eb="21">
      <t>イジョウ</t>
    </rPh>
    <rPh sb="23" eb="25">
      <t>セイベツ</t>
    </rPh>
    <phoneticPr fontId="2"/>
  </si>
  <si>
    <t>.</t>
    <phoneticPr fontId="2"/>
  </si>
  <si>
    <t>表２３　死産数，妊娠期間・自然－人工・性別</t>
    <rPh sb="0" eb="1">
      <t>ヒョウ</t>
    </rPh>
    <rPh sb="4" eb="6">
      <t>シザン</t>
    </rPh>
    <rPh sb="6" eb="7">
      <t>スウ</t>
    </rPh>
    <rPh sb="8" eb="10">
      <t>ニンシン</t>
    </rPh>
    <rPh sb="10" eb="12">
      <t>キカン</t>
    </rPh>
    <rPh sb="13" eb="15">
      <t>シゼン</t>
    </rPh>
    <rPh sb="16" eb="18">
      <t>ジンコウ</t>
    </rPh>
    <rPh sb="19" eb="20">
      <t>セイ</t>
    </rPh>
    <phoneticPr fontId="2"/>
  </si>
  <si>
    <t>表２２　乳児・新生児死亡者数，生存期間・性別</t>
    <rPh sb="0" eb="1">
      <t>ヒョウ</t>
    </rPh>
    <rPh sb="4" eb="6">
      <t>ニュウジ</t>
    </rPh>
    <rPh sb="7" eb="10">
      <t>シンセイジ</t>
    </rPh>
    <rPh sb="10" eb="14">
      <t>シボウシャスウ</t>
    </rPh>
    <rPh sb="15" eb="17">
      <t>セイゾン</t>
    </rPh>
    <rPh sb="17" eb="19">
      <t>キカン</t>
    </rPh>
    <rPh sb="20" eb="22">
      <t>セイベツ</t>
    </rPh>
    <phoneticPr fontId="2"/>
  </si>
  <si>
    <t>表１８　死因・死亡数・死亡割合，年次・死因順位別</t>
    <rPh sb="0" eb="1">
      <t>ヒョウ</t>
    </rPh>
    <rPh sb="4" eb="6">
      <t>シイン</t>
    </rPh>
    <rPh sb="7" eb="10">
      <t>シボウスウ</t>
    </rPh>
    <rPh sb="11" eb="13">
      <t>シボウ</t>
    </rPh>
    <rPh sb="13" eb="15">
      <t>ワリアイ</t>
    </rPh>
    <rPh sb="16" eb="18">
      <t>ネンジ</t>
    </rPh>
    <rPh sb="19" eb="21">
      <t>シイン</t>
    </rPh>
    <rPh sb="21" eb="23">
      <t>ジュンイ</t>
    </rPh>
    <rPh sb="23" eb="24">
      <t>ベツ</t>
    </rPh>
    <phoneticPr fontId="2"/>
  </si>
  <si>
    <t>表１５　死亡数，死亡場所・死因（死因年次推移分類）別</t>
    <rPh sb="0" eb="1">
      <t>ヒョウ</t>
    </rPh>
    <rPh sb="4" eb="6">
      <t>シボウ</t>
    </rPh>
    <rPh sb="8" eb="10">
      <t>シボウ</t>
    </rPh>
    <rPh sb="10" eb="12">
      <t>バショ</t>
    </rPh>
    <rPh sb="25" eb="26">
      <t>ベツ</t>
    </rPh>
    <phoneticPr fontId="2"/>
  </si>
  <si>
    <t>表１４　死亡数，死亡場所・性別</t>
    <rPh sb="0" eb="1">
      <t>ヒョウ</t>
    </rPh>
    <rPh sb="4" eb="6">
      <t>シボウ</t>
    </rPh>
    <rPh sb="8" eb="10">
      <t>シボウ</t>
    </rPh>
    <rPh sb="10" eb="12">
      <t>バショ</t>
    </rPh>
    <rPh sb="13" eb="15">
      <t>セイベツ</t>
    </rPh>
    <phoneticPr fontId="2"/>
  </si>
  <si>
    <t>表１２　死亡届出処理数，死亡者の住所別</t>
    <rPh sb="0" eb="1">
      <t>ヒョウ</t>
    </rPh>
    <rPh sb="4" eb="6">
      <t>シボウ</t>
    </rPh>
    <rPh sb="6" eb="8">
      <t>トドケデ</t>
    </rPh>
    <rPh sb="8" eb="10">
      <t>ショリ</t>
    </rPh>
    <rPh sb="10" eb="11">
      <t>スウ</t>
    </rPh>
    <rPh sb="12" eb="15">
      <t>シボウシャ</t>
    </rPh>
    <rPh sb="16" eb="19">
      <t>ジュウショベツ</t>
    </rPh>
    <phoneticPr fontId="2"/>
  </si>
  <si>
    <t>表１１　死亡数，届出市町村別</t>
    <rPh sb="0" eb="1">
      <t>ヒョウ</t>
    </rPh>
    <rPh sb="4" eb="7">
      <t>シボウスウ</t>
    </rPh>
    <rPh sb="8" eb="10">
      <t>トドケデ</t>
    </rPh>
    <rPh sb="10" eb="13">
      <t>シチョウソン</t>
    </rPh>
    <rPh sb="13" eb="14">
      <t>ベツ</t>
    </rPh>
    <phoneticPr fontId="2"/>
  </si>
  <si>
    <t>（注）１　表中の数値は，旭川市以外（国外を除く。）に住所を有する者が，旭川市に死亡届出を行った数値である。</t>
    <rPh sb="1" eb="2">
      <t>チュウ</t>
    </rPh>
    <rPh sb="18" eb="20">
      <t>コクガイ</t>
    </rPh>
    <rPh sb="21" eb="22">
      <t>ノゾ</t>
    </rPh>
    <phoneticPr fontId="2"/>
  </si>
  <si>
    <t>H27</t>
    <phoneticPr fontId="2"/>
  </si>
  <si>
    <t>Hi01
結核</t>
    <rPh sb="5" eb="7">
      <t>ケッカク</t>
    </rPh>
    <phoneticPr fontId="2"/>
  </si>
  <si>
    <t>Hi03
糖尿病</t>
    <rPh sb="5" eb="8">
      <t>トウニョウビョウ</t>
    </rPh>
    <phoneticPr fontId="2"/>
  </si>
  <si>
    <t>Hi04
高血圧性疾患</t>
    <rPh sb="5" eb="8">
      <t>コウケツアツ</t>
    </rPh>
    <rPh sb="8" eb="9">
      <t>セイ</t>
    </rPh>
    <rPh sb="9" eb="11">
      <t>シッカン</t>
    </rPh>
    <phoneticPr fontId="2"/>
  </si>
  <si>
    <t>Hi05
心疾患
（高血圧性を除く。）</t>
    <rPh sb="5" eb="8">
      <t>シンシッカン</t>
    </rPh>
    <rPh sb="10" eb="14">
      <t>コウケツアツセイ</t>
    </rPh>
    <rPh sb="15" eb="16">
      <t>ノゾ</t>
    </rPh>
    <phoneticPr fontId="2"/>
  </si>
  <si>
    <t>Hi06
脳血管疾患</t>
    <rPh sb="5" eb="8">
      <t>ノウケッカン</t>
    </rPh>
    <rPh sb="8" eb="10">
      <t>シッカン</t>
    </rPh>
    <phoneticPr fontId="2"/>
  </si>
  <si>
    <t>Hi07
肺炎</t>
    <rPh sb="5" eb="7">
      <t>ハイエン</t>
    </rPh>
    <phoneticPr fontId="2"/>
  </si>
  <si>
    <t>Hi10
胃潰瘍及び十二指腸潰瘍</t>
    <rPh sb="5" eb="8">
      <t>イカイヨウ</t>
    </rPh>
    <rPh sb="8" eb="9">
      <t>オヨ</t>
    </rPh>
    <rPh sb="10" eb="14">
      <t>ジュウニシチョウ</t>
    </rPh>
    <rPh sb="14" eb="16">
      <t>カイヨウ</t>
    </rPh>
    <phoneticPr fontId="2"/>
  </si>
  <si>
    <t>Hi11
肝疾患</t>
    <rPh sb="5" eb="8">
      <t>カンシッカン</t>
    </rPh>
    <phoneticPr fontId="2"/>
  </si>
  <si>
    <t>Hi12
腎不全</t>
    <rPh sb="5" eb="8">
      <t>ジンフゼン</t>
    </rPh>
    <phoneticPr fontId="2"/>
  </si>
  <si>
    <t>Hi13
老衰</t>
    <rPh sb="5" eb="7">
      <t>ロウスイ</t>
    </rPh>
    <phoneticPr fontId="2"/>
  </si>
  <si>
    <t>Hi14
不慮の事故</t>
    <rPh sb="5" eb="7">
      <t>フリョ</t>
    </rPh>
    <rPh sb="8" eb="10">
      <t>ジコ</t>
    </rPh>
    <phoneticPr fontId="2"/>
  </si>
  <si>
    <t>Hi15
交通事故（再掲）</t>
    <rPh sb="5" eb="7">
      <t>コウツウ</t>
    </rPh>
    <rPh sb="7" eb="9">
      <t>ジコ</t>
    </rPh>
    <rPh sb="10" eb="12">
      <t>サイケイ</t>
    </rPh>
    <phoneticPr fontId="2"/>
  </si>
  <si>
    <t>Hi16
自殺</t>
    <rPh sb="5" eb="7">
      <t>ジサツ</t>
    </rPh>
    <phoneticPr fontId="2"/>
  </si>
  <si>
    <t>Hi09　喘息</t>
  </si>
  <si>
    <t>Hi09
喘息</t>
    <phoneticPr fontId="2"/>
  </si>
  <si>
    <t>Hi08
慢性気管支炎及び肺気腫</t>
    <rPh sb="5" eb="7">
      <t>マンセイ</t>
    </rPh>
    <rPh sb="7" eb="11">
      <t>キカンシエン</t>
    </rPh>
    <rPh sb="11" eb="12">
      <t>オヨ</t>
    </rPh>
    <rPh sb="13" eb="16">
      <t>ハイキシュ</t>
    </rPh>
    <phoneticPr fontId="2"/>
  </si>
  <si>
    <t>心疾患（高血圧性を除く。）</t>
    <phoneticPr fontId="2"/>
  </si>
  <si>
    <t>慢性閉塞性肺疾患</t>
  </si>
  <si>
    <t>各年</t>
    <rPh sb="0" eb="2">
      <t>カクネン</t>
    </rPh>
    <phoneticPr fontId="2"/>
  </si>
  <si>
    <t>各年</t>
    <rPh sb="0" eb="2">
      <t>カクネン</t>
    </rPh>
    <phoneticPr fontId="2"/>
  </si>
  <si>
    <t>死因年次推移
分類コード・分類名</t>
    <rPh sb="0" eb="2">
      <t>シイン</t>
    </rPh>
    <rPh sb="2" eb="4">
      <t>ネンジ</t>
    </rPh>
    <rPh sb="4" eb="6">
      <t>スイイ</t>
    </rPh>
    <rPh sb="7" eb="9">
      <t>ブンルイ</t>
    </rPh>
    <rPh sb="13" eb="15">
      <t>ブンルイ</t>
    </rPh>
    <rPh sb="15" eb="16">
      <t>メイ</t>
    </rPh>
    <phoneticPr fontId="2"/>
  </si>
  <si>
    <t>初婚</t>
    <rPh sb="0" eb="2">
      <t>ショコン</t>
    </rPh>
    <phoneticPr fontId="2"/>
  </si>
  <si>
    <t>再婚</t>
    <rPh sb="0" eb="2">
      <t>サイコン</t>
    </rPh>
    <phoneticPr fontId="2"/>
  </si>
  <si>
    <t>死因簡単分類コード・分類名</t>
    <rPh sb="10" eb="12">
      <t>ブンルイ</t>
    </rPh>
    <rPh sb="12" eb="13">
      <t>メイ</t>
    </rPh>
    <phoneticPr fontId="2"/>
  </si>
  <si>
    <t>01100　腸管感染症</t>
    <rPh sb="6" eb="8">
      <t>チョウカン</t>
    </rPh>
    <rPh sb="8" eb="11">
      <t>カンセンショウ</t>
    </rPh>
    <phoneticPr fontId="2"/>
  </si>
  <si>
    <t>01200　結核</t>
    <rPh sb="6" eb="8">
      <t>ケッカク</t>
    </rPh>
    <phoneticPr fontId="2"/>
  </si>
  <si>
    <t>01300　敗血症</t>
    <rPh sb="6" eb="9">
      <t>ハイケツショウ</t>
    </rPh>
    <phoneticPr fontId="2"/>
  </si>
  <si>
    <t>03100　貧血</t>
    <rPh sb="6" eb="8">
      <t>ヒンケツ</t>
    </rPh>
    <phoneticPr fontId="2"/>
  </si>
  <si>
    <t>04100　糖尿病</t>
    <rPh sb="6" eb="9">
      <t>トウニョウビョウ</t>
    </rPh>
    <phoneticPr fontId="2"/>
  </si>
  <si>
    <t>05100　血管性及び詳細不明の認知症</t>
    <rPh sb="6" eb="8">
      <t>ケッカン</t>
    </rPh>
    <rPh sb="8" eb="9">
      <t>セイ</t>
    </rPh>
    <rPh sb="9" eb="10">
      <t>オヨ</t>
    </rPh>
    <rPh sb="11" eb="13">
      <t>ショウサイ</t>
    </rPh>
    <rPh sb="13" eb="15">
      <t>フメイ</t>
    </rPh>
    <rPh sb="16" eb="19">
      <t>ニンチショウ</t>
    </rPh>
    <phoneticPr fontId="2"/>
  </si>
  <si>
    <t>06100　髄膜炎</t>
    <rPh sb="6" eb="9">
      <t>ズイマクエン</t>
    </rPh>
    <phoneticPr fontId="2"/>
  </si>
  <si>
    <t>06200　脊髄性筋萎縮症及び関連症候群</t>
    <rPh sb="6" eb="8">
      <t>セキズイ</t>
    </rPh>
    <rPh sb="8" eb="9">
      <t>セイ</t>
    </rPh>
    <rPh sb="9" eb="13">
      <t>キンイシュクショウ</t>
    </rPh>
    <rPh sb="13" eb="14">
      <t>オヨ</t>
    </rPh>
    <rPh sb="15" eb="17">
      <t>カンレン</t>
    </rPh>
    <rPh sb="17" eb="20">
      <t>ショウコウグン</t>
    </rPh>
    <phoneticPr fontId="2"/>
  </si>
  <si>
    <t>06300　パーキンソン病</t>
    <rPh sb="12" eb="13">
      <t>ビョウ</t>
    </rPh>
    <phoneticPr fontId="2"/>
  </si>
  <si>
    <t>06400　アルツハイマー病</t>
    <rPh sb="13" eb="14">
      <t>ビョウ</t>
    </rPh>
    <phoneticPr fontId="2"/>
  </si>
  <si>
    <t>07000　眼及び付属器の疾患</t>
    <rPh sb="6" eb="7">
      <t>メ</t>
    </rPh>
    <rPh sb="7" eb="8">
      <t>オヨ</t>
    </rPh>
    <rPh sb="9" eb="11">
      <t>フゾク</t>
    </rPh>
    <rPh sb="11" eb="12">
      <t>キ</t>
    </rPh>
    <rPh sb="13" eb="15">
      <t>シッカン</t>
    </rPh>
    <phoneticPr fontId="2"/>
  </si>
  <si>
    <t>08000　耳及び乳様突起の疾患</t>
    <rPh sb="6" eb="7">
      <t>ミミ</t>
    </rPh>
    <rPh sb="7" eb="8">
      <t>オヨ</t>
    </rPh>
    <rPh sb="9" eb="10">
      <t>ニュウ</t>
    </rPh>
    <rPh sb="10" eb="11">
      <t>ヨウ</t>
    </rPh>
    <rPh sb="11" eb="13">
      <t>トッキ</t>
    </rPh>
    <rPh sb="14" eb="16">
      <t>シッカン</t>
    </rPh>
    <phoneticPr fontId="2"/>
  </si>
  <si>
    <t>09100　高血圧性疾患</t>
    <rPh sb="6" eb="10">
      <t>コウケツアツセイ</t>
    </rPh>
    <rPh sb="10" eb="12">
      <t>シッカン</t>
    </rPh>
    <phoneticPr fontId="2"/>
  </si>
  <si>
    <t>09200　心疾患（高血圧性を除く。）</t>
    <phoneticPr fontId="2"/>
  </si>
  <si>
    <t>09300　脳血管疾患</t>
    <rPh sb="6" eb="9">
      <t>ノウケッカン</t>
    </rPh>
    <rPh sb="9" eb="11">
      <t>シッカン</t>
    </rPh>
    <phoneticPr fontId="2"/>
  </si>
  <si>
    <t>09400　大動脈瘤及び解離</t>
    <rPh sb="6" eb="10">
      <t>ダイドウミャクリュウ</t>
    </rPh>
    <rPh sb="10" eb="11">
      <t>オヨ</t>
    </rPh>
    <rPh sb="12" eb="14">
      <t>カイリ</t>
    </rPh>
    <phoneticPr fontId="2"/>
  </si>
  <si>
    <t>10100　インフルエンザ</t>
    <phoneticPr fontId="2"/>
  </si>
  <si>
    <t>10200　肺炎</t>
    <rPh sb="6" eb="8">
      <t>ハイエン</t>
    </rPh>
    <phoneticPr fontId="2"/>
  </si>
  <si>
    <t>10300　急性気管支炎</t>
    <rPh sb="6" eb="8">
      <t>キュウセイ</t>
    </rPh>
    <rPh sb="8" eb="12">
      <t>キカンシエン</t>
    </rPh>
    <phoneticPr fontId="2"/>
  </si>
  <si>
    <t>10400　慢性閉塞性肺疾患</t>
    <rPh sb="6" eb="8">
      <t>マンセイ</t>
    </rPh>
    <rPh sb="8" eb="11">
      <t>ヘイソクセイ</t>
    </rPh>
    <rPh sb="11" eb="14">
      <t>ハイシッカン</t>
    </rPh>
    <phoneticPr fontId="2"/>
  </si>
  <si>
    <t>10500　喘息</t>
    <rPh sb="6" eb="8">
      <t>ゼンソク</t>
    </rPh>
    <phoneticPr fontId="2"/>
  </si>
  <si>
    <t>11100　胃潰瘍及び十二指腸潰瘍</t>
    <rPh sb="6" eb="9">
      <t>イカイヨウ</t>
    </rPh>
    <rPh sb="9" eb="10">
      <t>オヨ</t>
    </rPh>
    <rPh sb="11" eb="15">
      <t>ジュウニシチョウ</t>
    </rPh>
    <rPh sb="15" eb="17">
      <t>カイヨウ</t>
    </rPh>
    <phoneticPr fontId="2"/>
  </si>
  <si>
    <t>11200　ヘルニア及び腸閉塞</t>
    <rPh sb="10" eb="11">
      <t>オヨ</t>
    </rPh>
    <rPh sb="12" eb="15">
      <t>チョウヘイソク</t>
    </rPh>
    <phoneticPr fontId="2"/>
  </si>
  <si>
    <t>11300　肝疾患</t>
    <rPh sb="6" eb="9">
      <t>カンシッカン</t>
    </rPh>
    <phoneticPr fontId="2"/>
  </si>
  <si>
    <t>12000　皮膚及び皮下組織の疾患</t>
    <rPh sb="6" eb="8">
      <t>ヒフ</t>
    </rPh>
    <rPh sb="8" eb="9">
      <t>オヨ</t>
    </rPh>
    <rPh sb="10" eb="12">
      <t>ヒカ</t>
    </rPh>
    <rPh sb="12" eb="14">
      <t>ソシキ</t>
    </rPh>
    <rPh sb="15" eb="17">
      <t>シッカン</t>
    </rPh>
    <phoneticPr fontId="2"/>
  </si>
  <si>
    <t>13000　筋骨格系及び結合組織の疾患</t>
    <rPh sb="6" eb="7">
      <t>キン</t>
    </rPh>
    <rPh sb="7" eb="9">
      <t>コッカク</t>
    </rPh>
    <rPh sb="9" eb="10">
      <t>ケイ</t>
    </rPh>
    <rPh sb="10" eb="11">
      <t>オヨ</t>
    </rPh>
    <rPh sb="12" eb="14">
      <t>ケツゴウ</t>
    </rPh>
    <rPh sb="14" eb="16">
      <t>ソシキ</t>
    </rPh>
    <rPh sb="17" eb="19">
      <t>シッカン</t>
    </rPh>
    <phoneticPr fontId="2"/>
  </si>
  <si>
    <t>14100　糸球体疾患及び腎尿細管間質性疾患</t>
    <rPh sb="6" eb="7">
      <t>イト</t>
    </rPh>
    <rPh sb="7" eb="9">
      <t>キュウタイ</t>
    </rPh>
    <rPh sb="9" eb="11">
      <t>シッカン</t>
    </rPh>
    <rPh sb="11" eb="12">
      <t>オヨ</t>
    </rPh>
    <rPh sb="13" eb="14">
      <t>ジン</t>
    </rPh>
    <rPh sb="14" eb="17">
      <t>ニョウサイカン</t>
    </rPh>
    <rPh sb="17" eb="20">
      <t>カンシツセイ</t>
    </rPh>
    <rPh sb="20" eb="22">
      <t>シッカン</t>
    </rPh>
    <phoneticPr fontId="2"/>
  </si>
  <si>
    <t>14200　腎不全</t>
    <rPh sb="6" eb="9">
      <t>ジンフゼン</t>
    </rPh>
    <phoneticPr fontId="2"/>
  </si>
  <si>
    <t>15000　妊娠，分娩及び産じょく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2"/>
  </si>
  <si>
    <t>16000　周産期に発生した病態</t>
    <rPh sb="6" eb="9">
      <t>シュウサンキ</t>
    </rPh>
    <rPh sb="10" eb="12">
      <t>ハッセイ</t>
    </rPh>
    <rPh sb="14" eb="16">
      <t>ビョウタイ</t>
    </rPh>
    <phoneticPr fontId="2"/>
  </si>
  <si>
    <t>17000　先天奇形，変形及び染色体異常</t>
    <rPh sb="6" eb="8">
      <t>センテン</t>
    </rPh>
    <rPh sb="8" eb="10">
      <t>キケイ</t>
    </rPh>
    <rPh sb="11" eb="13">
      <t>ヘンケイ</t>
    </rPh>
    <rPh sb="13" eb="14">
      <t>オヨ</t>
    </rPh>
    <rPh sb="15" eb="18">
      <t>センショクタイ</t>
    </rPh>
    <rPh sb="18" eb="20">
      <t>イジョウ</t>
    </rPh>
    <phoneticPr fontId="2"/>
  </si>
  <si>
    <t>18100　老衰</t>
    <rPh sb="6" eb="8">
      <t>ロウスイ</t>
    </rPh>
    <phoneticPr fontId="2"/>
  </si>
  <si>
    <t>20100　不慮の事故</t>
    <rPh sb="6" eb="8">
      <t>フリョ</t>
    </rPh>
    <rPh sb="9" eb="11">
      <t>ジコ</t>
    </rPh>
    <phoneticPr fontId="2"/>
  </si>
  <si>
    <t>20200　自殺</t>
    <rPh sb="6" eb="8">
      <t>ジサツ</t>
    </rPh>
    <phoneticPr fontId="2"/>
  </si>
  <si>
    <t>20300　他殺</t>
    <rPh sb="6" eb="8">
      <t>タサツ</t>
    </rPh>
    <phoneticPr fontId="2"/>
  </si>
  <si>
    <t>３つ子以上（再掲）</t>
    <rPh sb="2" eb="3">
      <t>コ</t>
    </rPh>
    <rPh sb="3" eb="5">
      <t>イジョウ</t>
    </rPh>
    <rPh sb="6" eb="8">
      <t>サイケイ</t>
    </rPh>
    <phoneticPr fontId="1"/>
  </si>
  <si>
    <t>Hi05
心疾患（高血圧性を除く。）</t>
    <rPh sb="5" eb="8">
      <t>シンシッカン</t>
    </rPh>
    <rPh sb="9" eb="13">
      <t>コウケツアツセイ</t>
    </rPh>
    <rPh sb="14" eb="15">
      <t>ノゾ</t>
    </rPh>
    <phoneticPr fontId="2"/>
  </si>
  <si>
    <t>Hi09
喘息</t>
    <rPh sb="5" eb="7">
      <t>ゼンソク</t>
    </rPh>
    <phoneticPr fontId="2"/>
  </si>
  <si>
    <t>表１７　死亡数，年齢階級・死因（死因簡単分類）・性別</t>
    <rPh sb="0" eb="1">
      <t>ヒョウ</t>
    </rPh>
    <rPh sb="4" eb="7">
      <t>シボウスウ</t>
    </rPh>
    <rPh sb="13" eb="15">
      <t>シイン</t>
    </rPh>
    <rPh sb="16" eb="18">
      <t>シイン</t>
    </rPh>
    <rPh sb="18" eb="20">
      <t>カンタン</t>
    </rPh>
    <rPh sb="20" eb="22">
      <t>ブンルイ</t>
    </rPh>
    <rPh sb="24" eb="25">
      <t>セイ</t>
    </rPh>
    <rPh sb="25" eb="26">
      <t>ベツ</t>
    </rPh>
    <phoneticPr fontId="2"/>
  </si>
  <si>
    <t>各年</t>
    <rPh sb="0" eb="2">
      <t>カクネン</t>
    </rPh>
    <phoneticPr fontId="2"/>
  </si>
  <si>
    <t>（注）　年齢は，結婚式をあげた時又は同居を始めた時のうち早い方の年齢である。</t>
    <rPh sb="1" eb="2">
      <t>チュウ</t>
    </rPh>
    <rPh sb="4" eb="6">
      <t>ネンレイ</t>
    </rPh>
    <rPh sb="8" eb="11">
      <t>ケッコンシキ</t>
    </rPh>
    <rPh sb="15" eb="16">
      <t>トキ</t>
    </rPh>
    <rPh sb="16" eb="17">
      <t>マタ</t>
    </rPh>
    <rPh sb="18" eb="20">
      <t>ドウキョ</t>
    </rPh>
    <rPh sb="21" eb="22">
      <t>ハジ</t>
    </rPh>
    <rPh sb="24" eb="25">
      <t>トキ</t>
    </rPh>
    <rPh sb="28" eb="29">
      <t>ハヤ</t>
    </rPh>
    <rPh sb="30" eb="31">
      <t>ホウ</t>
    </rPh>
    <rPh sb="32" eb="34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</si>
  <si>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</si>
  <si>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</si>
  <si>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</si>
  <si>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</si>
  <si>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</si>
  <si>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</si>
  <si>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35-39</t>
    <phoneticPr fontId="2"/>
  </si>
  <si>
    <t>45-49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</si>
  <si>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</si>
  <si>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</si>
  <si>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</si>
  <si>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</si>
  <si>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</t>
    <phoneticPr fontId="2"/>
  </si>
  <si>
    <t>０１０００</t>
    <phoneticPr fontId="2"/>
  </si>
  <si>
    <t>０１１００</t>
    <phoneticPr fontId="2"/>
  </si>
  <si>
    <t>０１２００</t>
    <phoneticPr fontId="2"/>
  </si>
  <si>
    <t>０１２０１</t>
    <phoneticPr fontId="2"/>
  </si>
  <si>
    <t>０１２０２</t>
    <phoneticPr fontId="2"/>
  </si>
  <si>
    <t>０１３００</t>
    <phoneticPr fontId="2"/>
  </si>
  <si>
    <t>０１４００</t>
    <phoneticPr fontId="2"/>
  </si>
  <si>
    <t>ウイルス性肝炎</t>
    <rPh sb="4" eb="5">
      <t>セイ</t>
    </rPh>
    <rPh sb="5" eb="7">
      <t>カンエン</t>
    </rPh>
    <phoneticPr fontId="2"/>
  </si>
  <si>
    <t>０１４０１</t>
    <phoneticPr fontId="2"/>
  </si>
  <si>
    <t>B型ウイルス性肝炎</t>
    <rPh sb="1" eb="2">
      <t>ガタ</t>
    </rPh>
    <rPh sb="6" eb="7">
      <t>セイ</t>
    </rPh>
    <rPh sb="7" eb="9">
      <t>カンエン</t>
    </rPh>
    <phoneticPr fontId="2"/>
  </si>
  <si>
    <t>０１４０２</t>
    <phoneticPr fontId="2"/>
  </si>
  <si>
    <t>C型ウイルス性肝炎</t>
    <rPh sb="1" eb="2">
      <t>ガタ</t>
    </rPh>
    <rPh sb="6" eb="7">
      <t>セイ</t>
    </rPh>
    <rPh sb="7" eb="9">
      <t>カンエン</t>
    </rPh>
    <phoneticPr fontId="2"/>
  </si>
  <si>
    <t>０１４０３</t>
    <phoneticPr fontId="2"/>
  </si>
  <si>
    <t>その他のウイルス性肝炎</t>
    <rPh sb="2" eb="3">
      <t>タ</t>
    </rPh>
    <rPh sb="8" eb="9">
      <t>セイ</t>
    </rPh>
    <rPh sb="9" eb="11">
      <t>カンエン</t>
    </rPh>
    <phoneticPr fontId="2"/>
  </si>
  <si>
    <t>０１５００</t>
    <phoneticPr fontId="2"/>
  </si>
  <si>
    <t>０１６００</t>
    <phoneticPr fontId="2"/>
  </si>
  <si>
    <t>０２０００</t>
    <phoneticPr fontId="2"/>
  </si>
  <si>
    <t>新生物＜腫瘍＞</t>
    <rPh sb="0" eb="3">
      <t>シンセイブツ</t>
    </rPh>
    <rPh sb="4" eb="6">
      <t>シュヨウ</t>
    </rPh>
    <phoneticPr fontId="2"/>
  </si>
  <si>
    <t>０２１００</t>
    <phoneticPr fontId="2"/>
  </si>
  <si>
    <t>悪性新生物＜腫瘍＞</t>
    <rPh sb="0" eb="2">
      <t>アクセイ</t>
    </rPh>
    <rPh sb="2" eb="5">
      <t>シンセイブツ</t>
    </rPh>
    <phoneticPr fontId="2"/>
  </si>
  <si>
    <t>０２１０１</t>
    <phoneticPr fontId="2"/>
  </si>
  <si>
    <t>口唇，口腔及び咽頭の</t>
    <rPh sb="0" eb="2">
      <t>コウシン</t>
    </rPh>
    <rPh sb="3" eb="5">
      <t>コウクウ</t>
    </rPh>
    <rPh sb="5" eb="6">
      <t>オヨ</t>
    </rPh>
    <rPh sb="7" eb="9">
      <t>イントウ</t>
    </rPh>
    <phoneticPr fontId="2"/>
  </si>
  <si>
    <t>０２１０２</t>
    <phoneticPr fontId="2"/>
  </si>
  <si>
    <t>食道の悪性新生物＜腫</t>
    <rPh sb="0" eb="2">
      <t>ショクドウ</t>
    </rPh>
    <rPh sb="3" eb="5">
      <t>アクセイ</t>
    </rPh>
    <rPh sb="5" eb="8">
      <t>シンセイブツ</t>
    </rPh>
    <phoneticPr fontId="2"/>
  </si>
  <si>
    <t>瘍＞</t>
    <phoneticPr fontId="2"/>
  </si>
  <si>
    <t>０２１０３</t>
    <phoneticPr fontId="2"/>
  </si>
  <si>
    <t>胃の悪性新生物＜腫瘍＞</t>
    <rPh sb="0" eb="1">
      <t>イ</t>
    </rPh>
    <rPh sb="2" eb="4">
      <t>アクセイ</t>
    </rPh>
    <rPh sb="4" eb="7">
      <t>シンセイブツ</t>
    </rPh>
    <phoneticPr fontId="2"/>
  </si>
  <si>
    <t>０２１０４</t>
    <phoneticPr fontId="2"/>
  </si>
  <si>
    <t>結腸の悪性新生物＜腫</t>
    <rPh sb="0" eb="2">
      <t>ケッチョウ</t>
    </rPh>
    <rPh sb="3" eb="5">
      <t>アクセイ</t>
    </rPh>
    <rPh sb="5" eb="8">
      <t>シンセイブツ</t>
    </rPh>
    <phoneticPr fontId="2"/>
  </si>
  <si>
    <t>０２１０５</t>
    <phoneticPr fontId="2"/>
  </si>
  <si>
    <t>直腸Ｓ状結腸移行部及び直腸の悪性新生物＜腫瘍＞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phoneticPr fontId="2"/>
  </si>
  <si>
    <t>０２１０６</t>
    <phoneticPr fontId="2"/>
  </si>
  <si>
    <t>０２１０７</t>
    <phoneticPr fontId="2"/>
  </si>
  <si>
    <t>胆のう及びその他の胆道</t>
    <rPh sb="0" eb="1">
      <t>タン</t>
    </rPh>
    <rPh sb="3" eb="4">
      <t>オヨ</t>
    </rPh>
    <rPh sb="7" eb="8">
      <t>タ</t>
    </rPh>
    <phoneticPr fontId="2"/>
  </si>
  <si>
    <t>の悪性新生物＜腫瘍＞</t>
    <rPh sb="1" eb="3">
      <t>アクセイ</t>
    </rPh>
    <rPh sb="3" eb="6">
      <t>シンセイブツ</t>
    </rPh>
    <phoneticPr fontId="2"/>
  </si>
  <si>
    <t>０２１０８</t>
    <phoneticPr fontId="2"/>
  </si>
  <si>
    <t>膵の悪性新生物＜腫瘍＞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</si>
  <si>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０２１０９</t>
    <phoneticPr fontId="2"/>
  </si>
  <si>
    <t>喉頭の悪性新生物＜腫</t>
    <rPh sb="0" eb="2">
      <t>コウトウ</t>
    </rPh>
    <rPh sb="3" eb="5">
      <t>アクセイ</t>
    </rPh>
    <rPh sb="5" eb="8">
      <t>シンセイブツ</t>
    </rPh>
    <phoneticPr fontId="2"/>
  </si>
  <si>
    <t>０２１１０</t>
    <phoneticPr fontId="2"/>
  </si>
  <si>
    <t>０２１１１</t>
    <phoneticPr fontId="2"/>
  </si>
  <si>
    <t>皮膚の悪性新生物＜腫</t>
    <rPh sb="0" eb="2">
      <t>ヒフ</t>
    </rPh>
    <rPh sb="3" eb="5">
      <t>アクセイ</t>
    </rPh>
    <rPh sb="5" eb="8">
      <t>シンセイブツ</t>
    </rPh>
    <phoneticPr fontId="2"/>
  </si>
  <si>
    <t>瘍＞</t>
    <phoneticPr fontId="2"/>
  </si>
  <si>
    <t>０２１１２</t>
    <phoneticPr fontId="2"/>
  </si>
  <si>
    <t>乳房の悪性新生物＜腫</t>
    <rPh sb="0" eb="2">
      <t>ニュウボウ</t>
    </rPh>
    <rPh sb="3" eb="5">
      <t>アクセイ</t>
    </rPh>
    <rPh sb="5" eb="8">
      <t>シンセイブツ</t>
    </rPh>
    <phoneticPr fontId="2"/>
  </si>
  <si>
    <t>０２１１３</t>
    <phoneticPr fontId="2"/>
  </si>
  <si>
    <t>子宮の悪性新生物＜腫</t>
    <rPh sb="0" eb="2">
      <t>シキュウ</t>
    </rPh>
    <rPh sb="3" eb="5">
      <t>アクセイ</t>
    </rPh>
    <rPh sb="5" eb="8">
      <t>シンセイブツ</t>
    </rPh>
    <phoneticPr fontId="2"/>
  </si>
  <si>
    <t>・</t>
    <phoneticPr fontId="2"/>
  </si>
  <si>
    <t>・</t>
    <phoneticPr fontId="2"/>
  </si>
  <si>
    <t>０２１１４</t>
    <phoneticPr fontId="2"/>
  </si>
  <si>
    <t>卵巣の悪性新生物＜腫</t>
    <rPh sb="0" eb="2">
      <t>ランソウ</t>
    </rPh>
    <rPh sb="3" eb="5">
      <t>アクセイ</t>
    </rPh>
    <rPh sb="5" eb="8">
      <t>シンセイブツ</t>
    </rPh>
    <phoneticPr fontId="2"/>
  </si>
  <si>
    <t>０２１１５</t>
    <phoneticPr fontId="2"/>
  </si>
  <si>
    <t>＜腫瘍＞</t>
    <phoneticPr fontId="2"/>
  </si>
  <si>
    <t>０２１１６</t>
    <phoneticPr fontId="2"/>
  </si>
  <si>
    <t>膀胱の悪性新生物＜腫</t>
    <rPh sb="0" eb="2">
      <t>ボウコウ</t>
    </rPh>
    <rPh sb="3" eb="5">
      <t>アクセイ</t>
    </rPh>
    <rPh sb="5" eb="8">
      <t>シンセイブツ</t>
    </rPh>
    <phoneticPr fontId="2"/>
  </si>
  <si>
    <t>０２１１７</t>
    <phoneticPr fontId="2"/>
  </si>
  <si>
    <t>＜腫瘍＞</t>
    <phoneticPr fontId="2"/>
  </si>
  <si>
    <t>０２１１８</t>
    <phoneticPr fontId="2"/>
  </si>
  <si>
    <t>０２１１９</t>
    <phoneticPr fontId="2"/>
  </si>
  <si>
    <t>０２１２０</t>
    <phoneticPr fontId="2"/>
  </si>
  <si>
    <t>その他のリンパ組織，造血組織及び関連組織の悪性新生物＜腫瘍＞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6">
      <t>シンセイブツ</t>
    </rPh>
    <phoneticPr fontId="2"/>
  </si>
  <si>
    <t>０２１２１</t>
    <phoneticPr fontId="2"/>
  </si>
  <si>
    <t>０２２００</t>
    <phoneticPr fontId="2"/>
  </si>
  <si>
    <t>その他の新生物＜腫瘍＞</t>
    <rPh sb="2" eb="3">
      <t>タ</t>
    </rPh>
    <rPh sb="4" eb="7">
      <t>シンセイブツ</t>
    </rPh>
    <phoneticPr fontId="2"/>
  </si>
  <si>
    <t>０２２０１</t>
    <phoneticPr fontId="2"/>
  </si>
  <si>
    <t>新生物＜腫瘍＞</t>
    <rPh sb="0" eb="3">
      <t>シンセイブツ</t>
    </rPh>
    <phoneticPr fontId="2"/>
  </si>
  <si>
    <t>０２２０２</t>
    <phoneticPr fontId="2"/>
  </si>
  <si>
    <t>他の新生物＜腫瘍＞</t>
    <rPh sb="2" eb="5">
      <t>シンセイブツ</t>
    </rPh>
    <phoneticPr fontId="2"/>
  </si>
  <si>
    <t>０３０００</t>
    <phoneticPr fontId="2"/>
  </si>
  <si>
    <t>０３１００</t>
    <phoneticPr fontId="2"/>
  </si>
  <si>
    <t>０３２００</t>
    <phoneticPr fontId="2"/>
  </si>
  <si>
    <t>０４０００</t>
    <phoneticPr fontId="2"/>
  </si>
  <si>
    <t>０４１００</t>
    <phoneticPr fontId="2"/>
  </si>
  <si>
    <t>０４２００</t>
    <phoneticPr fontId="2"/>
  </si>
  <si>
    <t>０５０００</t>
    <phoneticPr fontId="2"/>
  </si>
  <si>
    <t>０５１００</t>
    <phoneticPr fontId="2"/>
  </si>
  <si>
    <t>０５２００</t>
    <phoneticPr fontId="2"/>
  </si>
  <si>
    <t>０６０００</t>
    <phoneticPr fontId="2"/>
  </si>
  <si>
    <t>０６１００</t>
    <phoneticPr fontId="2"/>
  </si>
  <si>
    <t>０６２００</t>
    <phoneticPr fontId="2"/>
  </si>
  <si>
    <t>０６３００</t>
    <phoneticPr fontId="2"/>
  </si>
  <si>
    <t>０６４００</t>
    <phoneticPr fontId="2"/>
  </si>
  <si>
    <t>０６５００</t>
    <phoneticPr fontId="2"/>
  </si>
  <si>
    <t>０７０００</t>
    <phoneticPr fontId="2"/>
  </si>
  <si>
    <t>０８０００</t>
    <phoneticPr fontId="2"/>
  </si>
  <si>
    <t>０９０００</t>
    <phoneticPr fontId="2"/>
  </si>
  <si>
    <t>０９１００</t>
    <phoneticPr fontId="2"/>
  </si>
  <si>
    <t>０９１０１</t>
    <phoneticPr fontId="2"/>
  </si>
  <si>
    <t>０９１０２</t>
    <phoneticPr fontId="2"/>
  </si>
  <si>
    <t>０９２００</t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</si>
  <si>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</si>
  <si>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０９２０１</t>
    <phoneticPr fontId="2"/>
  </si>
  <si>
    <t>０９２０２</t>
    <phoneticPr fontId="2"/>
  </si>
  <si>
    <t>０９２０３</t>
    <phoneticPr fontId="2"/>
  </si>
  <si>
    <t>０９２０４</t>
    <phoneticPr fontId="2"/>
  </si>
  <si>
    <t>０９２０５</t>
    <phoneticPr fontId="2"/>
  </si>
  <si>
    <t>０９２０６</t>
    <phoneticPr fontId="2"/>
  </si>
  <si>
    <t>０９２０７</t>
    <phoneticPr fontId="2"/>
  </si>
  <si>
    <t>０９２０８</t>
    <phoneticPr fontId="2"/>
  </si>
  <si>
    <t>０９３００</t>
    <phoneticPr fontId="2"/>
  </si>
  <si>
    <t>０９３０１</t>
    <phoneticPr fontId="2"/>
  </si>
  <si>
    <t>０９３０２</t>
    <phoneticPr fontId="2"/>
  </si>
  <si>
    <t>０９３０３</t>
    <phoneticPr fontId="2"/>
  </si>
  <si>
    <t>０９３０４</t>
    <phoneticPr fontId="2"/>
  </si>
  <si>
    <t>０９４００</t>
    <phoneticPr fontId="2"/>
  </si>
  <si>
    <t>０９５００</t>
    <phoneticPr fontId="2"/>
  </si>
  <si>
    <t>１００００</t>
    <phoneticPr fontId="2"/>
  </si>
  <si>
    <t>１０１００</t>
    <phoneticPr fontId="2"/>
  </si>
  <si>
    <t>インフルエンザ</t>
    <phoneticPr fontId="2"/>
  </si>
  <si>
    <t>１０２００</t>
    <phoneticPr fontId="2"/>
  </si>
  <si>
    <t>１０３００</t>
    <phoneticPr fontId="2"/>
  </si>
  <si>
    <t>１０４００</t>
    <phoneticPr fontId="2"/>
  </si>
  <si>
    <t>１０５００</t>
    <phoneticPr fontId="2"/>
  </si>
  <si>
    <t>１０６００</t>
    <phoneticPr fontId="2"/>
  </si>
  <si>
    <t>１０６０１</t>
    <phoneticPr fontId="2"/>
  </si>
  <si>
    <t>誤嚥性肺炎</t>
    <rPh sb="0" eb="3">
      <t>ゴエンセイ</t>
    </rPh>
    <rPh sb="3" eb="5">
      <t>ハイエン</t>
    </rPh>
    <phoneticPr fontId="2"/>
  </si>
  <si>
    <t>１０６０２</t>
    <phoneticPr fontId="2"/>
  </si>
  <si>
    <t>間質性肺疾患</t>
    <rPh sb="0" eb="3">
      <t>カンシツセイ</t>
    </rPh>
    <rPh sb="3" eb="6">
      <t>ハイシッカン</t>
    </rPh>
    <phoneticPr fontId="2"/>
  </si>
  <si>
    <t>１０６０３</t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</si>
  <si>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</si>
  <si>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  <phoneticPr fontId="2"/>
  </si>
  <si>
    <t>１１０００</t>
    <phoneticPr fontId="2"/>
  </si>
  <si>
    <t>１１１００</t>
    <phoneticPr fontId="2"/>
  </si>
  <si>
    <t>１１２００</t>
    <phoneticPr fontId="2"/>
  </si>
  <si>
    <t>１１３００</t>
    <phoneticPr fontId="2"/>
  </si>
  <si>
    <t>１１３０１</t>
    <phoneticPr fontId="2"/>
  </si>
  <si>
    <t>除く）</t>
    <rPh sb="0" eb="1">
      <t>ノゾ</t>
    </rPh>
    <phoneticPr fontId="2"/>
  </si>
  <si>
    <t>１１３０２</t>
    <phoneticPr fontId="2"/>
  </si>
  <si>
    <t>１１４００</t>
    <phoneticPr fontId="2"/>
  </si>
  <si>
    <t>１２０００</t>
    <phoneticPr fontId="2"/>
  </si>
  <si>
    <t>１３０００</t>
    <phoneticPr fontId="2"/>
  </si>
  <si>
    <t>１４０００</t>
    <phoneticPr fontId="2"/>
  </si>
  <si>
    <t>１４１００</t>
    <phoneticPr fontId="2"/>
  </si>
  <si>
    <t>１４２００</t>
    <phoneticPr fontId="2"/>
  </si>
  <si>
    <t>１４２０１</t>
    <phoneticPr fontId="2"/>
  </si>
  <si>
    <t>１４２０２</t>
    <phoneticPr fontId="2"/>
  </si>
  <si>
    <t>慢性腎臓病</t>
    <rPh sb="0" eb="2">
      <t>マンセイ</t>
    </rPh>
    <rPh sb="2" eb="5">
      <t>ジンゾウビョウ</t>
    </rPh>
    <phoneticPr fontId="2"/>
  </si>
  <si>
    <t>１４２０３</t>
    <phoneticPr fontId="2"/>
  </si>
  <si>
    <t>１４３００</t>
    <phoneticPr fontId="2"/>
  </si>
  <si>
    <t>１５０００</t>
    <phoneticPr fontId="2"/>
  </si>
  <si>
    <t>１６０００</t>
    <phoneticPr fontId="2"/>
  </si>
  <si>
    <t>１６１００</t>
    <phoneticPr fontId="2"/>
  </si>
  <si>
    <t>１６２００</t>
    <phoneticPr fontId="2"/>
  </si>
  <si>
    <t>１６３００</t>
    <phoneticPr fontId="2"/>
  </si>
  <si>
    <t>１６４００</t>
    <phoneticPr fontId="2"/>
  </si>
  <si>
    <t>１６５００</t>
    <phoneticPr fontId="2"/>
  </si>
  <si>
    <t>１６６００</t>
    <phoneticPr fontId="2"/>
  </si>
  <si>
    <t>１７０００</t>
    <phoneticPr fontId="2"/>
  </si>
  <si>
    <t>１７１００</t>
    <phoneticPr fontId="2"/>
  </si>
  <si>
    <t>１７２００</t>
    <phoneticPr fontId="2"/>
  </si>
  <si>
    <t>１７２０１</t>
    <phoneticPr fontId="2"/>
  </si>
  <si>
    <t>１７２０２</t>
    <phoneticPr fontId="2"/>
  </si>
  <si>
    <t>１７３００</t>
    <phoneticPr fontId="2"/>
  </si>
  <si>
    <t>１７４００</t>
    <phoneticPr fontId="2"/>
  </si>
  <si>
    <t>１７５００</t>
    <phoneticPr fontId="2"/>
  </si>
  <si>
    <t>ないもの</t>
    <phoneticPr fontId="2"/>
  </si>
  <si>
    <t>１８０００</t>
    <phoneticPr fontId="2"/>
  </si>
  <si>
    <t>１８１００</t>
    <phoneticPr fontId="2"/>
  </si>
  <si>
    <t>１８２００</t>
    <phoneticPr fontId="2"/>
  </si>
  <si>
    <t>１８３００</t>
    <phoneticPr fontId="2"/>
  </si>
  <si>
    <t>２００００</t>
    <phoneticPr fontId="2"/>
  </si>
  <si>
    <t>２０１００</t>
    <phoneticPr fontId="2"/>
  </si>
  <si>
    <t>２０１０１</t>
    <phoneticPr fontId="2"/>
  </si>
  <si>
    <t>２０１０２</t>
    <phoneticPr fontId="2"/>
  </si>
  <si>
    <t>転倒・転落・墜落</t>
    <rPh sb="0" eb="2">
      <t>テントウ</t>
    </rPh>
    <rPh sb="3" eb="5">
      <t>テンラク</t>
    </rPh>
    <rPh sb="6" eb="8">
      <t>ツイラク</t>
    </rPh>
    <phoneticPr fontId="2"/>
  </si>
  <si>
    <t>２０１０３</t>
    <phoneticPr fontId="2"/>
  </si>
  <si>
    <t>２０１０４</t>
    <phoneticPr fontId="2"/>
  </si>
  <si>
    <t>２０１０５</t>
    <phoneticPr fontId="2"/>
  </si>
  <si>
    <t>２０１０６</t>
    <phoneticPr fontId="2"/>
  </si>
  <si>
    <t>２０１０７</t>
    <phoneticPr fontId="2"/>
  </si>
  <si>
    <t>２０２００</t>
    <phoneticPr fontId="2"/>
  </si>
  <si>
    <t>２０３００</t>
    <phoneticPr fontId="2"/>
  </si>
  <si>
    <t>２０４００</t>
    <phoneticPr fontId="2"/>
  </si>
  <si>
    <t>２２０００</t>
    <phoneticPr fontId="2"/>
  </si>
  <si>
    <t>２２１００</t>
    <phoneticPr fontId="2"/>
  </si>
  <si>
    <t>〔ＳＡＲＳ〕</t>
    <phoneticPr fontId="2"/>
  </si>
  <si>
    <t>２２２００</t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</si>
  <si>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</si>
  <si>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H29</t>
    <phoneticPr fontId="2"/>
  </si>
  <si>
    <t>H29</t>
    <phoneticPr fontId="2"/>
  </si>
  <si>
    <t>表２４　平均婚姻年齢，年次・旭川市－北海道－全国・初婚－再婚・夫－妻別</t>
    <rPh sb="0" eb="1">
      <t>ヒョウ</t>
    </rPh>
    <rPh sb="4" eb="6">
      <t>ヘイキン</t>
    </rPh>
    <rPh sb="6" eb="8">
      <t>コンイン</t>
    </rPh>
    <rPh sb="8" eb="10">
      <t>ネンレイ</t>
    </rPh>
    <rPh sb="11" eb="13">
      <t>ネンジ</t>
    </rPh>
    <rPh sb="25" eb="27">
      <t>ショコン</t>
    </rPh>
    <rPh sb="28" eb="30">
      <t>サイコン</t>
    </rPh>
    <rPh sb="31" eb="32">
      <t>オット</t>
    </rPh>
    <rPh sb="33" eb="34">
      <t>ツマ</t>
    </rPh>
    <rPh sb="34" eb="35">
      <t>ベツ</t>
    </rPh>
    <phoneticPr fontId="2"/>
  </si>
  <si>
    <t>表１６　死亡数・死亡率（人口１０万対），年次・死因（死因年次推移分類）別</t>
    <rPh sb="0" eb="1">
      <t>ヒョウ</t>
    </rPh>
    <rPh sb="4" eb="7">
      <t>シボウスウ</t>
    </rPh>
    <rPh sb="8" eb="11">
      <t>シボウリツ</t>
    </rPh>
    <rPh sb="12" eb="14">
      <t>ジンコウ</t>
    </rPh>
    <rPh sb="16" eb="17">
      <t>マン</t>
    </rPh>
    <rPh sb="17" eb="18">
      <t>タイ</t>
    </rPh>
    <rPh sb="23" eb="25">
      <t>シイン</t>
    </rPh>
    <rPh sb="26" eb="28">
      <t>シイン</t>
    </rPh>
    <rPh sb="28" eb="30">
      <t>ネンジ</t>
    </rPh>
    <rPh sb="30" eb="32">
      <t>スイイ</t>
    </rPh>
    <rPh sb="32" eb="34">
      <t>ブンルイ</t>
    </rPh>
    <rPh sb="35" eb="36">
      <t>ベツ</t>
    </rPh>
    <phoneticPr fontId="2"/>
  </si>
  <si>
    <t>悪性新生物＜腫瘍＞</t>
  </si>
  <si>
    <t>血管性及び詳細不明の認知症</t>
  </si>
  <si>
    <t>アルツハイマー病</t>
  </si>
  <si>
    <t>02100　悪性新生物　※平成28年まで</t>
    <rPh sb="6" eb="8">
      <t>アクセイ</t>
    </rPh>
    <rPh sb="8" eb="11">
      <t>シンセイブツ</t>
    </rPh>
    <rPh sb="13" eb="15">
      <t>ヘイセイ</t>
    </rPh>
    <rPh sb="17" eb="18">
      <t>ネン</t>
    </rPh>
    <phoneticPr fontId="2"/>
  </si>
  <si>
    <t>02100　悪性新生物＜腫瘍＞　※平成29年から</t>
    <rPh sb="6" eb="8">
      <t>アクセイ</t>
    </rPh>
    <rPh sb="8" eb="11">
      <t>シンセイブツ</t>
    </rPh>
    <rPh sb="12" eb="14">
      <t>シュヨウ</t>
    </rPh>
    <rPh sb="17" eb="19">
      <t>ヘイセイ</t>
    </rPh>
    <rPh sb="21" eb="22">
      <t>ネン</t>
    </rPh>
    <phoneticPr fontId="2"/>
  </si>
  <si>
    <t>02200　その他の新生物　※平成28年まで</t>
    <rPh sb="8" eb="9">
      <t>タ</t>
    </rPh>
    <rPh sb="10" eb="13">
      <t>シンセイブツ</t>
    </rPh>
    <rPh sb="15" eb="17">
      <t>ヘイセイ</t>
    </rPh>
    <rPh sb="19" eb="20">
      <t>ネン</t>
    </rPh>
    <phoneticPr fontId="2"/>
  </si>
  <si>
    <t>02200　その他の新生物＜腫瘍＞　※平成29年から</t>
    <rPh sb="8" eb="9">
      <t>タ</t>
    </rPh>
    <rPh sb="10" eb="13">
      <t>シンセイブツ</t>
    </rPh>
    <rPh sb="14" eb="16">
      <t>シュヨウ</t>
    </rPh>
    <rPh sb="19" eb="21">
      <t>ヘイセイ</t>
    </rPh>
    <rPh sb="23" eb="24">
      <t>ネン</t>
    </rPh>
    <phoneticPr fontId="2"/>
  </si>
  <si>
    <t>死因順位に用いる分類項目</t>
    <rPh sb="0" eb="2">
      <t>シイン</t>
    </rPh>
    <rPh sb="2" eb="4">
      <t>ジュンイ</t>
    </rPh>
    <rPh sb="5" eb="6">
      <t>モチ</t>
    </rPh>
    <rPh sb="8" eb="10">
      <t>ブンルイ</t>
    </rPh>
    <rPh sb="10" eb="12">
      <t>コウモク</t>
    </rPh>
    <phoneticPr fontId="2"/>
  </si>
  <si>
    <t>心疾患（高血圧性を除く。）</t>
    <phoneticPr fontId="2"/>
  </si>
  <si>
    <t>気管，気管支及び肺</t>
    <phoneticPr fontId="2"/>
  </si>
  <si>
    <t>膵</t>
    <phoneticPr fontId="2"/>
  </si>
  <si>
    <t>胃</t>
    <phoneticPr fontId="2"/>
  </si>
  <si>
    <t>結腸</t>
    <phoneticPr fontId="2"/>
  </si>
  <si>
    <t>肝及び肝内胆管</t>
    <phoneticPr fontId="2"/>
  </si>
  <si>
    <t>食道</t>
    <phoneticPr fontId="2"/>
  </si>
  <si>
    <t>直腸Ｓ状結腸移行部
及び直腸</t>
    <phoneticPr fontId="2"/>
  </si>
  <si>
    <t>乳房</t>
    <phoneticPr fontId="2"/>
  </si>
  <si>
    <t>膀胱</t>
    <phoneticPr fontId="2"/>
  </si>
  <si>
    <t>悪性新生物＜腫瘍＞
死亡総数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phoneticPr fontId="2"/>
  </si>
  <si>
    <t>悪性新生物＜腫瘍＞
の部位</t>
    <rPh sb="0" eb="2">
      <t>アクセイ</t>
    </rPh>
    <rPh sb="2" eb="5">
      <t>シンセイブツ</t>
    </rPh>
    <rPh sb="6" eb="8">
      <t>シュヨウ</t>
    </rPh>
    <rPh sb="11" eb="13">
      <t>ブイ</t>
    </rPh>
    <phoneticPr fontId="2"/>
  </si>
  <si>
    <t>（注）　平成28年まで死因簡単分類名は，「悪性新生物」である。</t>
    <rPh sb="1" eb="2">
      <t>チュウ</t>
    </rPh>
    <rPh sb="4" eb="6">
      <t>ヘイセイ</t>
    </rPh>
    <rPh sb="8" eb="9">
      <t>ネン</t>
    </rPh>
    <rPh sb="11" eb="13">
      <t>シイン</t>
    </rPh>
    <rPh sb="13" eb="15">
      <t>カンタン</t>
    </rPh>
    <rPh sb="15" eb="17">
      <t>ブンルイ</t>
    </rPh>
    <rPh sb="17" eb="18">
      <t>メイ</t>
    </rPh>
    <rPh sb="21" eb="23">
      <t>アクセイ</t>
    </rPh>
    <rPh sb="23" eb="26">
      <t>シンセイブツ</t>
    </rPh>
    <phoneticPr fontId="2"/>
  </si>
  <si>
    <t>胃</t>
    <phoneticPr fontId="2"/>
  </si>
  <si>
    <t>結腸</t>
    <phoneticPr fontId="2"/>
  </si>
  <si>
    <t>膵</t>
    <phoneticPr fontId="2"/>
  </si>
  <si>
    <t>肝及び肝内胆管</t>
    <phoneticPr fontId="2"/>
  </si>
  <si>
    <t>直腸Ｓ状結腸移行部
及び直腸</t>
    <phoneticPr fontId="2"/>
  </si>
  <si>
    <t>胆のう及び
その他の胆道</t>
    <phoneticPr fontId="2"/>
  </si>
  <si>
    <t>食道</t>
    <phoneticPr fontId="2"/>
  </si>
  <si>
    <t>前立腺</t>
    <phoneticPr fontId="2"/>
  </si>
  <si>
    <t>膀胱</t>
    <phoneticPr fontId="2"/>
  </si>
  <si>
    <t>気管，気管支及び肺</t>
    <phoneticPr fontId="2"/>
  </si>
  <si>
    <t>膵</t>
    <phoneticPr fontId="2"/>
  </si>
  <si>
    <t>結腸</t>
    <phoneticPr fontId="2"/>
  </si>
  <si>
    <t>乳房</t>
    <phoneticPr fontId="2"/>
  </si>
  <si>
    <t>子宮</t>
    <phoneticPr fontId="2"/>
  </si>
  <si>
    <t>表１３　死亡数，月・死因（死因年次推移分類）・性別</t>
    <rPh sb="0" eb="1">
      <t>ヒョウ</t>
    </rPh>
    <rPh sb="4" eb="7">
      <t>シボウスウ</t>
    </rPh>
    <rPh sb="8" eb="9">
      <t>ツキ</t>
    </rPh>
    <rPh sb="23" eb="25">
      <t>セイベツ</t>
    </rPh>
    <phoneticPr fontId="2"/>
  </si>
  <si>
    <t>Hi02
悪性新生物＜腫瘍＞</t>
    <rPh sb="5" eb="7">
      <t>アクセイ</t>
    </rPh>
    <rPh sb="7" eb="10">
      <t>シンセイブツ</t>
    </rPh>
    <rPh sb="11" eb="13">
      <t>シュヨウ</t>
    </rPh>
    <phoneticPr fontId="2"/>
  </si>
  <si>
    <t>01400　ウイルス肝炎　※平成28年まで</t>
    <rPh sb="10" eb="12">
      <t>カンエン</t>
    </rPh>
    <rPh sb="14" eb="16">
      <t>ヘイセイ</t>
    </rPh>
    <rPh sb="18" eb="19">
      <t>ネン</t>
    </rPh>
    <phoneticPr fontId="2"/>
  </si>
  <si>
    <t>01500　ヒト免疫不全ウイルス［ＨＩＶ］病</t>
    <rPh sb="8" eb="10">
      <t>メンエキ</t>
    </rPh>
    <rPh sb="10" eb="12">
      <t>フゼン</t>
    </rPh>
    <rPh sb="21" eb="22">
      <t>ビョウ</t>
    </rPh>
    <phoneticPr fontId="2"/>
  </si>
  <si>
    <t>18200　乳幼児突然死症候群</t>
    <rPh sb="6" eb="9">
      <t>ニュウヨウジ</t>
    </rPh>
    <rPh sb="9" eb="12">
      <t>トツゼンシ</t>
    </rPh>
    <rPh sb="12" eb="15">
      <t>ショウコウグン</t>
    </rPh>
    <phoneticPr fontId="2"/>
  </si>
  <si>
    <t>表１９　悪性新生物＜腫瘍＞の部位・死亡数（総数）・死亡割合，年次・死因順位別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3">
      <t>ソウスウ</t>
    </rPh>
    <rPh sb="25" eb="27">
      <t>シボウ</t>
    </rPh>
    <rPh sb="27" eb="29">
      <t>ワリアイ</t>
    </rPh>
    <rPh sb="30" eb="32">
      <t>ネンジ</t>
    </rPh>
    <rPh sb="33" eb="35">
      <t>シイン</t>
    </rPh>
    <rPh sb="35" eb="37">
      <t>ジュンイ</t>
    </rPh>
    <rPh sb="37" eb="38">
      <t>ベツ</t>
    </rPh>
    <phoneticPr fontId="2"/>
  </si>
  <si>
    <t>01400　ウイルス性肝炎　※平成29年から</t>
    <rPh sb="10" eb="11">
      <t>セイ</t>
    </rPh>
    <rPh sb="11" eb="13">
      <t>カンエン</t>
    </rPh>
    <rPh sb="15" eb="17">
      <t>ヘイセイ</t>
    </rPh>
    <rPh sb="19" eb="20">
      <t>ネン</t>
    </rPh>
    <phoneticPr fontId="2"/>
  </si>
  <si>
    <t>悪性新生物＜腫瘍＞
死亡総数（男）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オトコ</t>
    </rPh>
    <phoneticPr fontId="2"/>
  </si>
  <si>
    <t>表２０　悪性新生物＜腫瘍＞の部位・死亡数（男）・死亡割合，年次・死因順位別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オトコ</t>
    </rPh>
    <rPh sb="24" eb="26">
      <t>シボウ</t>
    </rPh>
    <rPh sb="26" eb="28">
      <t>ワリアイ</t>
    </rPh>
    <phoneticPr fontId="2"/>
  </si>
  <si>
    <t>表２１　悪性新生物＜腫瘍＞の部位・死亡数（女）・死亡割合，年次・死因順位別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オンナ</t>
    </rPh>
    <rPh sb="24" eb="26">
      <t>シボウ</t>
    </rPh>
    <rPh sb="26" eb="28">
      <t>ワリアイ</t>
    </rPh>
    <phoneticPr fontId="2"/>
  </si>
  <si>
    <t>悪性新生物＜腫瘍＞
死亡総数（女）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オンナ</t>
    </rPh>
    <phoneticPr fontId="2"/>
  </si>
  <si>
    <t>（注）　死因年次推移分類コードHi02の分類名は，平成28年まで「悪性新生物」である。</t>
    <rPh sb="1" eb="2">
      <t>チュウ</t>
    </rPh>
    <rPh sb="4" eb="6">
      <t>シイン</t>
    </rPh>
    <rPh sb="6" eb="8">
      <t>ネンジ</t>
    </rPh>
    <rPh sb="8" eb="10">
      <t>スイイ</t>
    </rPh>
    <rPh sb="10" eb="12">
      <t>ブンルイ</t>
    </rPh>
    <rPh sb="20" eb="22">
      <t>ブンルイ</t>
    </rPh>
    <rPh sb="22" eb="23">
      <t>メイ</t>
    </rPh>
    <rPh sb="33" eb="35">
      <t>アクセイ</t>
    </rPh>
    <rPh sb="35" eb="38">
      <t>シンセイブツ</t>
    </rPh>
    <phoneticPr fontId="2"/>
  </si>
  <si>
    <t>H30</t>
    <phoneticPr fontId="2"/>
  </si>
  <si>
    <t>介護医療院・介護老人保健施設</t>
    <rPh sb="0" eb="5">
      <t>カイゴイリョウイン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</si>
  <si>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0" eb="5">
      <t>カイゴイリョウイン</t>
    </rPh>
    <rPh sb="6" eb="8">
      <t>サイケイ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</si>
  <si>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</si>
  <si>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</si>
  <si>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</si>
  <si>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</si>
  <si>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</si>
  <si>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</si>
  <si>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</si>
  <si>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</si>
  <si>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</si>
  <si>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</si>
  <si>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</si>
  <si>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その他の新生物＜腫瘍＞</t>
  </si>
  <si>
    <t>－</t>
    <phoneticPr fontId="2"/>
  </si>
  <si>
    <t>（注）　双子の組数には「出生１人，死産１胎」の組合せも含まれる。</t>
    <rPh sb="4" eb="6">
      <t>フタゴ</t>
    </rPh>
    <rPh sb="7" eb="9">
      <t>クミスウ</t>
    </rPh>
    <rPh sb="12" eb="14">
      <t>シュッショウ</t>
    </rPh>
    <rPh sb="15" eb="16">
      <t>ニン</t>
    </rPh>
    <rPh sb="17" eb="19">
      <t>シザン</t>
    </rPh>
    <rPh sb="20" eb="21">
      <t>タイ</t>
    </rPh>
    <rPh sb="23" eb="25">
      <t>クミアワ</t>
    </rPh>
    <rPh sb="27" eb="28">
      <t>フク</t>
    </rPh>
    <phoneticPr fontId="2"/>
  </si>
  <si>
    <t>心疾患（高血圧性を除く。）</t>
    <phoneticPr fontId="2"/>
  </si>
  <si>
    <t>表１０　合計特殊出生率，年次・旭川市－北海道－全国別</t>
    <rPh sb="0" eb="1">
      <t>ヒョウ</t>
    </rPh>
    <rPh sb="4" eb="6">
      <t>ゴウケイ</t>
    </rPh>
    <rPh sb="6" eb="8">
      <t>トクシュ</t>
    </rPh>
    <rPh sb="8" eb="11">
      <t>シュッショウリツ</t>
    </rPh>
    <rPh sb="12" eb="14">
      <t>ネンジ</t>
    </rPh>
    <rPh sb="15" eb="18">
      <t>アサヒカワシ</t>
    </rPh>
    <rPh sb="19" eb="22">
      <t>ホッカイドウ</t>
    </rPh>
    <rPh sb="23" eb="25">
      <t>ゼンコク</t>
    </rPh>
    <rPh sb="25" eb="26">
      <t>ベツ</t>
    </rPh>
    <phoneticPr fontId="2"/>
  </si>
  <si>
    <t>H28</t>
  </si>
  <si>
    <t>H29</t>
  </si>
  <si>
    <t>H30</t>
  </si>
  <si>
    <t>R1</t>
    <phoneticPr fontId="2"/>
  </si>
  <si>
    <t>令和元年（'19）</t>
    <rPh sb="0" eb="2">
      <t>レイワ</t>
    </rPh>
    <rPh sb="2" eb="3">
      <t>モト</t>
    </rPh>
    <rPh sb="3" eb="4">
      <t>ネン</t>
    </rPh>
    <phoneticPr fontId="2"/>
  </si>
  <si>
    <t>令和元年（'19）</t>
    <rPh sb="0" eb="1">
      <t>レイ</t>
    </rPh>
    <rPh sb="1" eb="2">
      <t>ワ</t>
    </rPh>
    <rPh sb="2" eb="4">
      <t>ガンネン</t>
    </rPh>
    <phoneticPr fontId="2"/>
  </si>
  <si>
    <t>介護医療院</t>
    <rPh sb="0" eb="5">
      <t>カイゴイリョウイン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</si>
  <si>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</si>
  <si>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R1</t>
    <phoneticPr fontId="2"/>
  </si>
  <si>
    <t>R1</t>
    <phoneticPr fontId="2"/>
  </si>
  <si>
    <t>心疾患（高血圧性を除く）</t>
  </si>
  <si>
    <t>気管，気管支及び肺</t>
    <phoneticPr fontId="2"/>
  </si>
  <si>
    <t>結腸</t>
    <phoneticPr fontId="2"/>
  </si>
  <si>
    <t>胃</t>
    <phoneticPr fontId="2"/>
  </si>
  <si>
    <t>膵</t>
    <phoneticPr fontId="2"/>
  </si>
  <si>
    <t>胆のう及び
その他の胆道</t>
  </si>
  <si>
    <t>乳房</t>
    <phoneticPr fontId="2"/>
  </si>
  <si>
    <t>直腸Ｓ状結腸移行部
及び直腸</t>
  </si>
  <si>
    <t>前立腺</t>
    <phoneticPr fontId="2"/>
  </si>
  <si>
    <t>胃</t>
    <phoneticPr fontId="2"/>
  </si>
  <si>
    <t>膵</t>
    <phoneticPr fontId="2"/>
  </si>
  <si>
    <t>肝及び肝内胆管</t>
    <phoneticPr fontId="2"/>
  </si>
  <si>
    <t>前立腺</t>
    <phoneticPr fontId="2"/>
  </si>
  <si>
    <t>食道</t>
    <phoneticPr fontId="2"/>
  </si>
  <si>
    <t>R1</t>
    <phoneticPr fontId="2"/>
  </si>
  <si>
    <t>白血病</t>
  </si>
  <si>
    <t>胃</t>
    <phoneticPr fontId="2"/>
  </si>
  <si>
    <t>R1</t>
    <phoneticPr fontId="2"/>
  </si>
  <si>
    <t>-</t>
    <phoneticPr fontId="2"/>
  </si>
  <si>
    <t>－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</si>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</sst>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#,##0_ ;[Red]\-#,##0\ "/>
  </numFmts>
  <fonts count="13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8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3" xfId="0" quotePrefix="1" applyNumberFormat="1" applyFont="1" applyBorder="1" applyAlignment="1">
      <alignment horizontal="right" vertical="center"/>
    </xf>
    <xf numFmtId="176" fontId="4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quotePrefix="1" applyNumberFormat="1" applyFont="1" applyFill="1" applyBorder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176" fontId="4" fillId="0" borderId="4" xfId="0" quotePrefix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 wrapText="1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>
      <alignment vertical="center"/>
    </xf>
    <xf numFmtId="180" fontId="6" fillId="0" borderId="0" xfId="0" applyNumberFormat="1" applyFont="1" applyBorder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>
      <alignment vertical="center"/>
    </xf>
    <xf numFmtId="179" fontId="4" fillId="0" borderId="2" xfId="0" quotePrefix="1" applyNumberFormat="1" applyFont="1" applyFill="1" applyBorder="1" applyAlignment="1">
      <alignment horizontal="right" vertical="center"/>
    </xf>
    <xf numFmtId="179" fontId="4" fillId="0" borderId="3" xfId="0" quotePrefix="1" applyNumberFormat="1" applyFont="1" applyFill="1" applyBorder="1" applyAlignment="1">
      <alignment horizontal="right" vertical="center"/>
    </xf>
    <xf numFmtId="179" fontId="4" fillId="0" borderId="4" xfId="0" quotePrefix="1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>
      <alignment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>
      <alignment vertical="center"/>
    </xf>
    <xf numFmtId="182" fontId="4" fillId="0" borderId="4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2" fillId="0" borderId="1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horizontal="right" vertical="center"/>
    </xf>
    <xf numFmtId="176" fontId="4" fillId="0" borderId="22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82" fontId="4" fillId="0" borderId="1" xfId="0" quotePrefix="1" applyNumberFormat="1" applyFont="1" applyFill="1" applyBorder="1" applyAlignment="1">
      <alignment horizontal="right" vertical="center"/>
    </xf>
    <xf numFmtId="0" fontId="4" fillId="0" borderId="3" xfId="0" quotePrefix="1" applyFont="1" applyFill="1" applyBorder="1" applyAlignment="1">
      <alignment horizontal="right" vertical="center"/>
    </xf>
    <xf numFmtId="0" fontId="4" fillId="0" borderId="4" xfId="0" quotePrefix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49" fontId="4" fillId="0" borderId="9" xfId="0" applyNumberFormat="1" applyFont="1" applyFill="1" applyBorder="1" applyAlignment="1">
      <alignment horizontal="left" vertical="top" wrapText="1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80" fontId="4" fillId="0" borderId="4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179" fontId="4" fillId="0" borderId="2" xfId="0" applyNumberFormat="1" applyFont="1" applyBorder="1" applyAlignment="1">
      <alignment vertical="center"/>
    </xf>
    <xf numFmtId="179" fontId="4" fillId="0" borderId="4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view="pageBreakPreview" zoomScaleNormal="100" zoomScaleSheetLayoutView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H17" sqref="H17"/>
    </sheetView>
  </sheetViews>
  <sheetFormatPr defaultColWidth="9" defaultRowHeight="19.5" customHeight="1" x14ac:dyDescent="0.2"/>
  <cols>
    <col min="1" max="1" width="4.6640625" style="46" customWidth="1"/>
    <col min="2" max="2" width="8.88671875" style="46" bestFit="1" customWidth="1"/>
    <col min="3" max="14" width="6.6640625" style="46" customWidth="1"/>
    <col min="15" max="16384" width="9" style="46"/>
  </cols>
  <sheetData>
    <row r="1" spans="1:15" ht="19.5" customHeight="1" x14ac:dyDescent="0.2">
      <c r="A1" s="226" t="s">
        <v>282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5" ht="19.5" customHeight="1" x14ac:dyDescent="0.2">
      <c r="A2" s="84"/>
      <c r="B2" s="45"/>
      <c r="C2" s="45"/>
      <c r="D2" s="45"/>
      <c r="E2" s="45"/>
      <c r="F2" s="45"/>
      <c r="G2" s="45"/>
      <c r="O2" s="85"/>
    </row>
    <row r="3" spans="1:15" ht="19.5" customHeight="1" x14ac:dyDescent="0.2">
      <c r="N3" s="47" t="s">
        <v>640</v>
      </c>
    </row>
    <row r="4" spans="1:15" s="87" customFormat="1" ht="19.5" customHeight="1" x14ac:dyDescent="0.2">
      <c r="A4" s="230"/>
      <c r="B4" s="230"/>
      <c r="C4" s="227" t="s">
        <v>21</v>
      </c>
      <c r="D4" s="86" t="s">
        <v>0</v>
      </c>
      <c r="E4" s="86" t="s">
        <v>3</v>
      </c>
      <c r="F4" s="86" t="s">
        <v>4</v>
      </c>
      <c r="G4" s="86" t="s">
        <v>5</v>
      </c>
      <c r="H4" s="86" t="s">
        <v>6</v>
      </c>
      <c r="I4" s="86" t="s">
        <v>7</v>
      </c>
      <c r="J4" s="86" t="s">
        <v>8</v>
      </c>
      <c r="K4" s="86" t="s">
        <v>9</v>
      </c>
      <c r="L4" s="86" t="s">
        <v>10</v>
      </c>
      <c r="M4" s="227" t="s">
        <v>20</v>
      </c>
      <c r="N4" s="230" t="s">
        <v>11</v>
      </c>
    </row>
    <row r="5" spans="1:15" ht="19.5" customHeight="1" x14ac:dyDescent="0.2">
      <c r="A5" s="228"/>
      <c r="B5" s="228"/>
      <c r="C5" s="228"/>
      <c r="D5" s="88" t="s">
        <v>1</v>
      </c>
      <c r="E5" s="88" t="s">
        <v>1</v>
      </c>
      <c r="F5" s="88" t="s">
        <v>1</v>
      </c>
      <c r="G5" s="88" t="s">
        <v>1</v>
      </c>
      <c r="H5" s="88" t="s">
        <v>1</v>
      </c>
      <c r="I5" s="88" t="s">
        <v>1</v>
      </c>
      <c r="J5" s="88" t="s">
        <v>1</v>
      </c>
      <c r="K5" s="88" t="s">
        <v>1</v>
      </c>
      <c r="L5" s="88" t="s">
        <v>1</v>
      </c>
      <c r="M5" s="228"/>
      <c r="N5" s="228"/>
    </row>
    <row r="6" spans="1:15" s="87" customFormat="1" ht="19.5" customHeight="1" x14ac:dyDescent="0.2">
      <c r="A6" s="229"/>
      <c r="B6" s="229"/>
      <c r="C6" s="229"/>
      <c r="D6" s="89" t="s">
        <v>2</v>
      </c>
      <c r="E6" s="89" t="s">
        <v>12</v>
      </c>
      <c r="F6" s="89" t="s">
        <v>13</v>
      </c>
      <c r="G6" s="89" t="s">
        <v>14</v>
      </c>
      <c r="H6" s="89" t="s">
        <v>15</v>
      </c>
      <c r="I6" s="89" t="s">
        <v>16</v>
      </c>
      <c r="J6" s="89" t="s">
        <v>17</v>
      </c>
      <c r="K6" s="89" t="s">
        <v>18</v>
      </c>
      <c r="L6" s="89" t="s">
        <v>19</v>
      </c>
      <c r="M6" s="229"/>
      <c r="N6" s="229"/>
    </row>
    <row r="7" spans="1:15" s="68" customFormat="1" ht="19.5" customHeight="1" x14ac:dyDescent="0.2">
      <c r="A7" s="223" t="s">
        <v>28</v>
      </c>
      <c r="B7" s="67" t="s">
        <v>22</v>
      </c>
      <c r="C7" s="52">
        <f>IF(SUM(D7:N7)=0,"－",SUM(D7:N7))</f>
        <v>1958</v>
      </c>
      <c r="D7" s="90">
        <f>IF(SUM(D8:D12)=0,"－",SUM(D8:D12))</f>
        <v>2</v>
      </c>
      <c r="E7" s="90">
        <f t="shared" ref="E7:N7" si="0">IF(SUM(E8:E12)=0,"－",SUM(E8:E12))</f>
        <v>3</v>
      </c>
      <c r="F7" s="90">
        <f t="shared" si="0"/>
        <v>11</v>
      </c>
      <c r="G7" s="90">
        <f t="shared" si="0"/>
        <v>28</v>
      </c>
      <c r="H7" s="90">
        <f t="shared" si="0"/>
        <v>147</v>
      </c>
      <c r="I7" s="90">
        <f t="shared" si="0"/>
        <v>813</v>
      </c>
      <c r="J7" s="90">
        <f t="shared" si="0"/>
        <v>775</v>
      </c>
      <c r="K7" s="90">
        <f t="shared" si="0"/>
        <v>172</v>
      </c>
      <c r="L7" s="90">
        <f t="shared" si="0"/>
        <v>7</v>
      </c>
      <c r="M7" s="90" t="str">
        <f t="shared" si="0"/>
        <v>－</v>
      </c>
      <c r="N7" s="90" t="str">
        <f t="shared" si="0"/>
        <v>－</v>
      </c>
    </row>
    <row r="8" spans="1:15" s="68" customFormat="1" ht="19.5" customHeight="1" x14ac:dyDescent="0.2">
      <c r="A8" s="224"/>
      <c r="B8" s="69" t="s">
        <v>23</v>
      </c>
      <c r="C8" s="52">
        <f t="shared" ref="C8:C24" si="1">IF(SUM(D8:N8)=0,"－",SUM(D8:N8))</f>
        <v>874</v>
      </c>
      <c r="D8" s="52">
        <f>IF(SUM(D14,D20)=0,"－",SUM(D14,D20))</f>
        <v>1</v>
      </c>
      <c r="E8" s="52">
        <f t="shared" ref="E8:N8" si="2">IF(SUM(E14,E20)=0,"－",SUM(E14,E20))</f>
        <v>1</v>
      </c>
      <c r="F8" s="52">
        <f t="shared" si="2"/>
        <v>5</v>
      </c>
      <c r="G8" s="52">
        <f t="shared" si="2"/>
        <v>13</v>
      </c>
      <c r="H8" s="52">
        <f t="shared" si="2"/>
        <v>70</v>
      </c>
      <c r="I8" s="52">
        <f t="shared" si="2"/>
        <v>366</v>
      </c>
      <c r="J8" s="52">
        <f t="shared" si="2"/>
        <v>346</v>
      </c>
      <c r="K8" s="52">
        <f t="shared" si="2"/>
        <v>69</v>
      </c>
      <c r="L8" s="52">
        <f t="shared" si="2"/>
        <v>3</v>
      </c>
      <c r="M8" s="52" t="str">
        <f t="shared" si="2"/>
        <v>－</v>
      </c>
      <c r="N8" s="52" t="str">
        <f t="shared" si="2"/>
        <v>－</v>
      </c>
    </row>
    <row r="9" spans="1:15" s="68" customFormat="1" ht="19.5" customHeight="1" x14ac:dyDescent="0.2">
      <c r="A9" s="224"/>
      <c r="B9" s="69" t="s">
        <v>24</v>
      </c>
      <c r="C9" s="52">
        <f t="shared" si="1"/>
        <v>708</v>
      </c>
      <c r="D9" s="52">
        <f>IF(SUM(D15,D21)=0,"－",SUM(D15,D21))</f>
        <v>1</v>
      </c>
      <c r="E9" s="52" t="str">
        <f t="shared" ref="E9:N9" si="3">IF(SUM(E15,E21)=0,"－",SUM(E15,E21))</f>
        <v>－</v>
      </c>
      <c r="F9" s="52">
        <f t="shared" si="3"/>
        <v>4</v>
      </c>
      <c r="G9" s="52">
        <f t="shared" si="3"/>
        <v>11</v>
      </c>
      <c r="H9" s="52">
        <f t="shared" si="3"/>
        <v>52</v>
      </c>
      <c r="I9" s="52">
        <f t="shared" si="3"/>
        <v>284</v>
      </c>
      <c r="J9" s="52">
        <f t="shared" si="3"/>
        <v>286</v>
      </c>
      <c r="K9" s="52">
        <f t="shared" si="3"/>
        <v>68</v>
      </c>
      <c r="L9" s="52">
        <f t="shared" si="3"/>
        <v>2</v>
      </c>
      <c r="M9" s="52" t="str">
        <f t="shared" si="3"/>
        <v>－</v>
      </c>
      <c r="N9" s="52" t="str">
        <f t="shared" si="3"/>
        <v>－</v>
      </c>
    </row>
    <row r="10" spans="1:15" s="68" customFormat="1" ht="19.5" customHeight="1" x14ac:dyDescent="0.2">
      <c r="A10" s="224"/>
      <c r="B10" s="69" t="s">
        <v>25</v>
      </c>
      <c r="C10" s="52">
        <f t="shared" si="1"/>
        <v>280</v>
      </c>
      <c r="D10" s="52" t="str">
        <f t="shared" ref="D10:N10" si="4">IF(SUM(D16,D22)=0,"－",SUM(D16,D22))</f>
        <v>－</v>
      </c>
      <c r="E10" s="52">
        <f t="shared" si="4"/>
        <v>2</v>
      </c>
      <c r="F10" s="52">
        <f t="shared" si="4"/>
        <v>2</v>
      </c>
      <c r="G10" s="52">
        <f t="shared" si="4"/>
        <v>2</v>
      </c>
      <c r="H10" s="52">
        <f t="shared" si="4"/>
        <v>19</v>
      </c>
      <c r="I10" s="52">
        <f t="shared" si="4"/>
        <v>115</v>
      </c>
      <c r="J10" s="52">
        <f t="shared" si="4"/>
        <v>113</v>
      </c>
      <c r="K10" s="52">
        <f t="shared" si="4"/>
        <v>26</v>
      </c>
      <c r="L10" s="52">
        <f t="shared" si="4"/>
        <v>1</v>
      </c>
      <c r="M10" s="52" t="str">
        <f t="shared" si="4"/>
        <v>－</v>
      </c>
      <c r="N10" s="52" t="str">
        <f t="shared" si="4"/>
        <v>－</v>
      </c>
    </row>
    <row r="11" spans="1:15" s="68" customFormat="1" ht="19.5" customHeight="1" x14ac:dyDescent="0.2">
      <c r="A11" s="224"/>
      <c r="B11" s="69" t="s">
        <v>26</v>
      </c>
      <c r="C11" s="52">
        <f t="shared" si="1"/>
        <v>66</v>
      </c>
      <c r="D11" s="52" t="str">
        <f t="shared" ref="D11:N11" si="5">IF(SUM(D17,D23)=0,"－",SUM(D17,D23))</f>
        <v>－</v>
      </c>
      <c r="E11" s="52" t="str">
        <f t="shared" si="5"/>
        <v>－</v>
      </c>
      <c r="F11" s="52" t="str">
        <f t="shared" si="5"/>
        <v>－</v>
      </c>
      <c r="G11" s="52">
        <f t="shared" si="5"/>
        <v>2</v>
      </c>
      <c r="H11" s="52">
        <f t="shared" si="5"/>
        <v>2</v>
      </c>
      <c r="I11" s="52">
        <f t="shared" si="5"/>
        <v>34</v>
      </c>
      <c r="J11" s="52">
        <f t="shared" si="5"/>
        <v>20</v>
      </c>
      <c r="K11" s="52">
        <f t="shared" si="5"/>
        <v>7</v>
      </c>
      <c r="L11" s="52">
        <f t="shared" si="5"/>
        <v>1</v>
      </c>
      <c r="M11" s="52" t="str">
        <f t="shared" si="5"/>
        <v>－</v>
      </c>
      <c r="N11" s="52" t="str">
        <f t="shared" si="5"/>
        <v>－</v>
      </c>
    </row>
    <row r="12" spans="1:15" s="68" customFormat="1" ht="19.5" customHeight="1" x14ac:dyDescent="0.2">
      <c r="A12" s="224"/>
      <c r="B12" s="69" t="s">
        <v>27</v>
      </c>
      <c r="C12" s="53">
        <f t="shared" si="1"/>
        <v>30</v>
      </c>
      <c r="D12" s="52" t="str">
        <f t="shared" ref="D12:N12" si="6">IF(SUM(D18,D24)=0,"－",SUM(D18,D24))</f>
        <v>－</v>
      </c>
      <c r="E12" s="52" t="str">
        <f t="shared" si="6"/>
        <v>－</v>
      </c>
      <c r="F12" s="52" t="str">
        <f t="shared" si="6"/>
        <v>－</v>
      </c>
      <c r="G12" s="52" t="str">
        <f t="shared" si="6"/>
        <v>－</v>
      </c>
      <c r="H12" s="52">
        <f t="shared" si="6"/>
        <v>4</v>
      </c>
      <c r="I12" s="52">
        <f t="shared" si="6"/>
        <v>14</v>
      </c>
      <c r="J12" s="52">
        <f t="shared" si="6"/>
        <v>10</v>
      </c>
      <c r="K12" s="52">
        <f t="shared" si="6"/>
        <v>2</v>
      </c>
      <c r="L12" s="52" t="str">
        <f t="shared" si="6"/>
        <v>－</v>
      </c>
      <c r="M12" s="52" t="str">
        <f t="shared" si="6"/>
        <v>－</v>
      </c>
      <c r="N12" s="52" t="str">
        <f t="shared" si="6"/>
        <v>－</v>
      </c>
    </row>
    <row r="13" spans="1:15" s="68" customFormat="1" ht="19.5" customHeight="1" x14ac:dyDescent="0.2">
      <c r="A13" s="223" t="s">
        <v>29</v>
      </c>
      <c r="B13" s="67" t="s">
        <v>22</v>
      </c>
      <c r="C13" s="90">
        <f t="shared" si="1"/>
        <v>1016</v>
      </c>
      <c r="D13" s="90" t="str">
        <f>IF(SUM(D14:D18)=0,"－",SUM(D14:D18))</f>
        <v>－</v>
      </c>
      <c r="E13" s="90">
        <f t="shared" ref="E13:N13" si="7">IF(SUM(E14:E18)=0,"－",SUM(E14:E18))</f>
        <v>1</v>
      </c>
      <c r="F13" s="90">
        <f t="shared" si="7"/>
        <v>7</v>
      </c>
      <c r="G13" s="90">
        <f t="shared" si="7"/>
        <v>15</v>
      </c>
      <c r="H13" s="90">
        <f t="shared" si="7"/>
        <v>64</v>
      </c>
      <c r="I13" s="90">
        <f t="shared" si="7"/>
        <v>391</v>
      </c>
      <c r="J13" s="90">
        <f t="shared" si="7"/>
        <v>418</v>
      </c>
      <c r="K13" s="90">
        <f t="shared" si="7"/>
        <v>116</v>
      </c>
      <c r="L13" s="90">
        <f t="shared" si="7"/>
        <v>4</v>
      </c>
      <c r="M13" s="90" t="str">
        <f t="shared" si="7"/>
        <v>－</v>
      </c>
      <c r="N13" s="90" t="str">
        <f t="shared" si="7"/>
        <v>－</v>
      </c>
    </row>
    <row r="14" spans="1:15" s="68" customFormat="1" ht="19.5" customHeight="1" x14ac:dyDescent="0.2">
      <c r="A14" s="224"/>
      <c r="B14" s="69" t="s">
        <v>23</v>
      </c>
      <c r="C14" s="52">
        <f t="shared" si="1"/>
        <v>454</v>
      </c>
      <c r="D14" s="50" t="s">
        <v>665</v>
      </c>
      <c r="E14" s="50" t="s">
        <v>665</v>
      </c>
      <c r="F14" s="91">
        <v>3</v>
      </c>
      <c r="G14" s="91">
        <v>9</v>
      </c>
      <c r="H14" s="91">
        <v>32</v>
      </c>
      <c r="I14" s="91">
        <v>167</v>
      </c>
      <c r="J14" s="91">
        <v>193</v>
      </c>
      <c r="K14" s="91">
        <v>49</v>
      </c>
      <c r="L14" s="91">
        <v>1</v>
      </c>
      <c r="M14" s="52" t="str">
        <f t="shared" ref="M14" si="8">IF(SUM(M20,M26)=0,"－",SUM(M20,M26))</f>
        <v>－</v>
      </c>
      <c r="N14" s="50" t="s">
        <v>289</v>
      </c>
    </row>
    <row r="15" spans="1:15" s="68" customFormat="1" ht="19.5" customHeight="1" x14ac:dyDescent="0.2">
      <c r="A15" s="224"/>
      <c r="B15" s="69" t="s">
        <v>24</v>
      </c>
      <c r="C15" s="52">
        <f t="shared" si="1"/>
        <v>375</v>
      </c>
      <c r="D15" s="50" t="s">
        <v>665</v>
      </c>
      <c r="E15" s="50" t="s">
        <v>665</v>
      </c>
      <c r="F15" s="52">
        <v>3</v>
      </c>
      <c r="G15" s="91">
        <v>4</v>
      </c>
      <c r="H15" s="91">
        <v>23</v>
      </c>
      <c r="I15" s="91">
        <v>139</v>
      </c>
      <c r="J15" s="91">
        <v>162</v>
      </c>
      <c r="K15" s="91">
        <v>42</v>
      </c>
      <c r="L15" s="91">
        <v>2</v>
      </c>
      <c r="M15" s="52" t="str">
        <f t="shared" ref="M15" si="9">IF(SUM(M21,M27)=0,"－",SUM(M21,M27))</f>
        <v>－</v>
      </c>
      <c r="N15" s="50" t="s">
        <v>289</v>
      </c>
    </row>
    <row r="16" spans="1:15" s="68" customFormat="1" ht="19.5" customHeight="1" x14ac:dyDescent="0.2">
      <c r="A16" s="224"/>
      <c r="B16" s="69" t="s">
        <v>25</v>
      </c>
      <c r="C16" s="52">
        <f t="shared" si="1"/>
        <v>132</v>
      </c>
      <c r="D16" s="50" t="s">
        <v>665</v>
      </c>
      <c r="E16" s="50">
        <v>1</v>
      </c>
      <c r="F16" s="50">
        <v>1</v>
      </c>
      <c r="G16" s="52" t="s">
        <v>665</v>
      </c>
      <c r="H16" s="91">
        <v>7</v>
      </c>
      <c r="I16" s="91">
        <v>54</v>
      </c>
      <c r="J16" s="91">
        <v>50</v>
      </c>
      <c r="K16" s="91">
        <v>19</v>
      </c>
      <c r="L16" s="52" t="s">
        <v>665</v>
      </c>
      <c r="M16" s="52" t="str">
        <f t="shared" ref="M16" si="10">IF(SUM(M22,M28)=0,"－",SUM(M22,M28))</f>
        <v>－</v>
      </c>
      <c r="N16" s="50" t="s">
        <v>289</v>
      </c>
    </row>
    <row r="17" spans="1:14" s="68" customFormat="1" ht="19.5" customHeight="1" x14ac:dyDescent="0.2">
      <c r="A17" s="224"/>
      <c r="B17" s="69" t="s">
        <v>26</v>
      </c>
      <c r="C17" s="52">
        <f t="shared" si="1"/>
        <v>40</v>
      </c>
      <c r="D17" s="50" t="s">
        <v>665</v>
      </c>
      <c r="E17" s="50" t="s">
        <v>665</v>
      </c>
      <c r="F17" s="50" t="s">
        <v>665</v>
      </c>
      <c r="G17" s="52">
        <v>2</v>
      </c>
      <c r="H17" s="91">
        <v>1</v>
      </c>
      <c r="I17" s="91">
        <v>25</v>
      </c>
      <c r="J17" s="91">
        <v>7</v>
      </c>
      <c r="K17" s="91">
        <v>4</v>
      </c>
      <c r="L17" s="50">
        <v>1</v>
      </c>
      <c r="M17" s="52" t="str">
        <f t="shared" ref="M17" si="11">IF(SUM(M23,M29)=0,"－",SUM(M23,M29))</f>
        <v>－</v>
      </c>
      <c r="N17" s="50" t="s">
        <v>289</v>
      </c>
    </row>
    <row r="18" spans="1:14" s="68" customFormat="1" ht="19.5" customHeight="1" x14ac:dyDescent="0.2">
      <c r="A18" s="224"/>
      <c r="B18" s="75" t="s">
        <v>27</v>
      </c>
      <c r="C18" s="52">
        <f t="shared" si="1"/>
        <v>15</v>
      </c>
      <c r="D18" s="50" t="s">
        <v>666</v>
      </c>
      <c r="E18" s="50" t="s">
        <v>666</v>
      </c>
      <c r="F18" s="50" t="s">
        <v>666</v>
      </c>
      <c r="G18" s="50" t="s">
        <v>666</v>
      </c>
      <c r="H18" s="50">
        <v>1</v>
      </c>
      <c r="I18" s="92">
        <v>6</v>
      </c>
      <c r="J18" s="92">
        <v>6</v>
      </c>
      <c r="K18" s="51">
        <v>2</v>
      </c>
      <c r="L18" s="50" t="s">
        <v>666</v>
      </c>
      <c r="M18" s="52" t="str">
        <f t="shared" ref="M18" si="12">IF(SUM(M24,M30)=0,"－",SUM(M24,M30))</f>
        <v>－</v>
      </c>
      <c r="N18" s="50" t="s">
        <v>289</v>
      </c>
    </row>
    <row r="19" spans="1:14" s="68" customFormat="1" ht="19.5" customHeight="1" x14ac:dyDescent="0.2">
      <c r="A19" s="223" t="s">
        <v>30</v>
      </c>
      <c r="B19" s="69" t="s">
        <v>22</v>
      </c>
      <c r="C19" s="90">
        <f t="shared" si="1"/>
        <v>942</v>
      </c>
      <c r="D19" s="90">
        <f>IF(SUM(D20:D24)=0,"－",SUM(D20:D24))</f>
        <v>2</v>
      </c>
      <c r="E19" s="90">
        <f t="shared" ref="E19" si="13">IF(SUM(E20:E24)=0,"－",SUM(E20:E24))</f>
        <v>2</v>
      </c>
      <c r="F19" s="90">
        <f t="shared" ref="F19" si="14">IF(SUM(F20:F24)=0,"－",SUM(F20:F24))</f>
        <v>4</v>
      </c>
      <c r="G19" s="90">
        <f t="shared" ref="G19" si="15">IF(SUM(G20:G24)=0,"－",SUM(G20:G24))</f>
        <v>13</v>
      </c>
      <c r="H19" s="90">
        <f t="shared" ref="H19" si="16">IF(SUM(H20:H24)=0,"－",SUM(H20:H24))</f>
        <v>83</v>
      </c>
      <c r="I19" s="90">
        <f t="shared" ref="I19" si="17">IF(SUM(I20:I24)=0,"－",SUM(I20:I24))</f>
        <v>422</v>
      </c>
      <c r="J19" s="90">
        <f t="shared" ref="J19" si="18">IF(SUM(J20:J24)=0,"－",SUM(J20:J24))</f>
        <v>357</v>
      </c>
      <c r="K19" s="90">
        <f t="shared" ref="K19" si="19">IF(SUM(K20:K24)=0,"－",SUM(K20:K24))</f>
        <v>56</v>
      </c>
      <c r="L19" s="90">
        <f t="shared" ref="L19:M19" si="20">IF(SUM(L20:L24)=0,"－",SUM(L20:L24))</f>
        <v>3</v>
      </c>
      <c r="M19" s="90" t="str">
        <f t="shared" si="20"/>
        <v>－</v>
      </c>
      <c r="N19" s="90" t="str">
        <f t="shared" ref="N19" si="21">IF(SUM(N20:N24)=0,"－",SUM(N20:N24))</f>
        <v>－</v>
      </c>
    </row>
    <row r="20" spans="1:14" s="68" customFormat="1" ht="19.5" customHeight="1" x14ac:dyDescent="0.2">
      <c r="A20" s="224"/>
      <c r="B20" s="69" t="s">
        <v>23</v>
      </c>
      <c r="C20" s="52">
        <f t="shared" si="1"/>
        <v>420</v>
      </c>
      <c r="D20" s="50">
        <v>1</v>
      </c>
      <c r="E20" s="50">
        <v>1</v>
      </c>
      <c r="F20" s="91">
        <v>2</v>
      </c>
      <c r="G20" s="91">
        <v>4</v>
      </c>
      <c r="H20" s="91">
        <v>38</v>
      </c>
      <c r="I20" s="91">
        <v>199</v>
      </c>
      <c r="J20" s="91">
        <v>153</v>
      </c>
      <c r="K20" s="91">
        <v>20</v>
      </c>
      <c r="L20" s="50">
        <v>2</v>
      </c>
      <c r="M20" s="52" t="str">
        <f t="shared" ref="M20" si="22">IF(SUM(M26,M32)=0,"－",SUM(M26,M32))</f>
        <v>－</v>
      </c>
      <c r="N20" s="50" t="s">
        <v>289</v>
      </c>
    </row>
    <row r="21" spans="1:14" s="68" customFormat="1" ht="19.5" customHeight="1" x14ac:dyDescent="0.2">
      <c r="A21" s="224"/>
      <c r="B21" s="69" t="s">
        <v>24</v>
      </c>
      <c r="C21" s="52">
        <f t="shared" si="1"/>
        <v>333</v>
      </c>
      <c r="D21" s="50">
        <v>1</v>
      </c>
      <c r="E21" s="50" t="s">
        <v>665</v>
      </c>
      <c r="F21" s="52">
        <v>1</v>
      </c>
      <c r="G21" s="91">
        <v>7</v>
      </c>
      <c r="H21" s="91">
        <v>29</v>
      </c>
      <c r="I21" s="91">
        <v>145</v>
      </c>
      <c r="J21" s="91">
        <v>124</v>
      </c>
      <c r="K21" s="91">
        <v>26</v>
      </c>
      <c r="L21" s="50" t="s">
        <v>665</v>
      </c>
      <c r="M21" s="52" t="str">
        <f t="shared" ref="M21" si="23">IF(SUM(M27,M33)=0,"－",SUM(M27,M33))</f>
        <v>－</v>
      </c>
      <c r="N21" s="50" t="s">
        <v>289</v>
      </c>
    </row>
    <row r="22" spans="1:14" s="68" customFormat="1" ht="19.5" customHeight="1" x14ac:dyDescent="0.2">
      <c r="A22" s="224"/>
      <c r="B22" s="69" t="s">
        <v>25</v>
      </c>
      <c r="C22" s="52">
        <f t="shared" si="1"/>
        <v>148</v>
      </c>
      <c r="D22" s="50" t="s">
        <v>665</v>
      </c>
      <c r="E22" s="50">
        <v>1</v>
      </c>
      <c r="F22" s="52">
        <v>1</v>
      </c>
      <c r="G22" s="50">
        <v>2</v>
      </c>
      <c r="H22" s="91">
        <v>12</v>
      </c>
      <c r="I22" s="91">
        <v>61</v>
      </c>
      <c r="J22" s="91">
        <v>63</v>
      </c>
      <c r="K22" s="91">
        <v>7</v>
      </c>
      <c r="L22" s="50">
        <v>1</v>
      </c>
      <c r="M22" s="52" t="str">
        <f t="shared" ref="M22" si="24">IF(SUM(M28,M34)=0,"－",SUM(M28,M34))</f>
        <v>－</v>
      </c>
      <c r="N22" s="50" t="s">
        <v>289</v>
      </c>
    </row>
    <row r="23" spans="1:14" s="68" customFormat="1" ht="19.5" customHeight="1" x14ac:dyDescent="0.2">
      <c r="A23" s="224"/>
      <c r="B23" s="69" t="s">
        <v>26</v>
      </c>
      <c r="C23" s="52">
        <f t="shared" si="1"/>
        <v>26</v>
      </c>
      <c r="D23" s="50" t="s">
        <v>665</v>
      </c>
      <c r="E23" s="50" t="s">
        <v>665</v>
      </c>
      <c r="F23" s="50" t="s">
        <v>665</v>
      </c>
      <c r="G23" s="50" t="s">
        <v>665</v>
      </c>
      <c r="H23" s="52">
        <v>1</v>
      </c>
      <c r="I23" s="91">
        <v>9</v>
      </c>
      <c r="J23" s="91">
        <v>13</v>
      </c>
      <c r="K23" s="91">
        <v>3</v>
      </c>
      <c r="L23" s="50" t="s">
        <v>665</v>
      </c>
      <c r="M23" s="52" t="str">
        <f t="shared" ref="M23" si="25">IF(SUM(M29,M35)=0,"－",SUM(M29,M35))</f>
        <v>－</v>
      </c>
      <c r="N23" s="50" t="s">
        <v>289</v>
      </c>
    </row>
    <row r="24" spans="1:14" s="68" customFormat="1" ht="19.5" customHeight="1" x14ac:dyDescent="0.2">
      <c r="A24" s="225"/>
      <c r="B24" s="75" t="s">
        <v>27</v>
      </c>
      <c r="C24" s="53">
        <f t="shared" si="1"/>
        <v>15</v>
      </c>
      <c r="D24" s="51" t="s">
        <v>666</v>
      </c>
      <c r="E24" s="51" t="s">
        <v>666</v>
      </c>
      <c r="F24" s="51" t="s">
        <v>666</v>
      </c>
      <c r="G24" s="51" t="s">
        <v>666</v>
      </c>
      <c r="H24" s="51">
        <v>3</v>
      </c>
      <c r="I24" s="92">
        <v>8</v>
      </c>
      <c r="J24" s="92">
        <v>4</v>
      </c>
      <c r="K24" s="51" t="s">
        <v>666</v>
      </c>
      <c r="L24" s="51" t="s">
        <v>666</v>
      </c>
      <c r="M24" s="53" t="str">
        <f t="shared" ref="M24" si="26">IF(SUM(M30,M36)=0,"－",SUM(M30,M36))</f>
        <v>－</v>
      </c>
      <c r="N24" s="51" t="s">
        <v>289</v>
      </c>
    </row>
    <row r="25" spans="1:14" s="68" customFormat="1" ht="19.5" customHeight="1" x14ac:dyDescent="0.2">
      <c r="A25" s="68" t="s">
        <v>275</v>
      </c>
    </row>
  </sheetData>
  <mergeCells count="8">
    <mergeCell ref="A19:A24"/>
    <mergeCell ref="A1:N1"/>
    <mergeCell ref="C4:C6"/>
    <mergeCell ref="M4:M6"/>
    <mergeCell ref="N4:N6"/>
    <mergeCell ref="A4:B6"/>
    <mergeCell ref="A7:A12"/>
    <mergeCell ref="A13:A1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view="pageBreakPreview" zoomScaleNormal="100" zoomScaleSheetLayoutView="100" workbookViewId="0">
      <selection activeCell="F14" sqref="F14"/>
    </sheetView>
  </sheetViews>
  <sheetFormatPr defaultColWidth="9" defaultRowHeight="19.5" customHeight="1" x14ac:dyDescent="0.2"/>
  <cols>
    <col min="1" max="14" width="6.6640625" style="46" customWidth="1"/>
    <col min="15" max="20" width="5" style="46" customWidth="1"/>
    <col min="21" max="16384" width="9" style="46"/>
  </cols>
  <sheetData>
    <row r="1" spans="1:14" ht="19.5" customHeight="1" x14ac:dyDescent="0.2">
      <c r="A1" s="226" t="s">
        <v>283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19.5" customHeight="1" x14ac:dyDescent="0.2">
      <c r="A2" s="84"/>
      <c r="B2" s="45"/>
      <c r="C2" s="45"/>
      <c r="D2" s="45"/>
      <c r="E2" s="45"/>
      <c r="F2" s="45"/>
      <c r="G2" s="45"/>
    </row>
    <row r="3" spans="1:14" ht="19.5" customHeight="1" x14ac:dyDescent="0.2">
      <c r="N3" s="47" t="s">
        <v>640</v>
      </c>
    </row>
    <row r="4" spans="1:14" s="94" customFormat="1" ht="19.5" customHeight="1" x14ac:dyDescent="0.2">
      <c r="A4" s="93" t="s">
        <v>31</v>
      </c>
      <c r="B4" s="93" t="s">
        <v>32</v>
      </c>
      <c r="C4" s="93" t="s">
        <v>33</v>
      </c>
      <c r="D4" s="93" t="s">
        <v>34</v>
      </c>
      <c r="E4" s="93" t="s">
        <v>35</v>
      </c>
      <c r="F4" s="93" t="s">
        <v>36</v>
      </c>
      <c r="G4" s="93" t="s">
        <v>37</v>
      </c>
      <c r="H4" s="93" t="s">
        <v>38</v>
      </c>
      <c r="I4" s="93" t="s">
        <v>39</v>
      </c>
      <c r="J4" s="93" t="s">
        <v>40</v>
      </c>
      <c r="K4" s="93" t="s">
        <v>41</v>
      </c>
      <c r="L4" s="93" t="s">
        <v>42</v>
      </c>
      <c r="M4" s="93" t="s">
        <v>43</v>
      </c>
      <c r="N4" s="93" t="s">
        <v>44</v>
      </c>
    </row>
    <row r="5" spans="1:14" s="68" customFormat="1" ht="19.5" customHeight="1" x14ac:dyDescent="0.2">
      <c r="A5" s="69" t="s">
        <v>32</v>
      </c>
      <c r="B5" s="52">
        <f>IF(SUM(B6:B7)=0,"－",SUM(B6:B7))</f>
        <v>1958</v>
      </c>
      <c r="C5" s="52">
        <f t="shared" ref="C5:N5" si="0">IF(SUM(C6:C7)=0,"－",SUM(C6:C7))</f>
        <v>181</v>
      </c>
      <c r="D5" s="52">
        <f t="shared" si="0"/>
        <v>140</v>
      </c>
      <c r="E5" s="52">
        <f t="shared" si="0"/>
        <v>151</v>
      </c>
      <c r="F5" s="52">
        <f t="shared" si="0"/>
        <v>156</v>
      </c>
      <c r="G5" s="52">
        <f t="shared" si="0"/>
        <v>160</v>
      </c>
      <c r="H5" s="52">
        <f t="shared" si="0"/>
        <v>155</v>
      </c>
      <c r="I5" s="52">
        <f t="shared" si="0"/>
        <v>175</v>
      </c>
      <c r="J5" s="52">
        <f t="shared" si="0"/>
        <v>174</v>
      </c>
      <c r="K5" s="52">
        <f t="shared" si="0"/>
        <v>174</v>
      </c>
      <c r="L5" s="52">
        <f t="shared" si="0"/>
        <v>176</v>
      </c>
      <c r="M5" s="52">
        <f t="shared" si="0"/>
        <v>160</v>
      </c>
      <c r="N5" s="52">
        <f t="shared" si="0"/>
        <v>156</v>
      </c>
    </row>
    <row r="6" spans="1:14" s="68" customFormat="1" ht="19.5" customHeight="1" x14ac:dyDescent="0.2">
      <c r="A6" s="69" t="s">
        <v>45</v>
      </c>
      <c r="B6" s="52">
        <f>IF(SUM(C6:N6)=0,"－",SUM(C6:N6))</f>
        <v>1016</v>
      </c>
      <c r="C6" s="52">
        <v>92</v>
      </c>
      <c r="D6" s="52">
        <v>78</v>
      </c>
      <c r="E6" s="52">
        <v>86</v>
      </c>
      <c r="F6" s="52">
        <v>90</v>
      </c>
      <c r="G6" s="52">
        <v>74</v>
      </c>
      <c r="H6" s="52">
        <v>80</v>
      </c>
      <c r="I6" s="52">
        <v>81</v>
      </c>
      <c r="J6" s="52">
        <v>96</v>
      </c>
      <c r="K6" s="52">
        <v>81</v>
      </c>
      <c r="L6" s="52">
        <v>89</v>
      </c>
      <c r="M6" s="52">
        <v>86</v>
      </c>
      <c r="N6" s="52">
        <v>83</v>
      </c>
    </row>
    <row r="7" spans="1:14" s="68" customFormat="1" ht="19.5" customHeight="1" x14ac:dyDescent="0.2">
      <c r="A7" s="75" t="s">
        <v>46</v>
      </c>
      <c r="B7" s="53">
        <f>IF(SUM(C7:N7)=0,"－",SUM(C7:N7))</f>
        <v>942</v>
      </c>
      <c r="C7" s="91">
        <v>89</v>
      </c>
      <c r="D7" s="91">
        <v>62</v>
      </c>
      <c r="E7" s="91">
        <v>65</v>
      </c>
      <c r="F7" s="91">
        <v>66</v>
      </c>
      <c r="G7" s="91">
        <v>86</v>
      </c>
      <c r="H7" s="91">
        <v>75</v>
      </c>
      <c r="I7" s="91">
        <v>94</v>
      </c>
      <c r="J7" s="91">
        <v>78</v>
      </c>
      <c r="K7" s="91">
        <v>93</v>
      </c>
      <c r="L7" s="91">
        <v>87</v>
      </c>
      <c r="M7" s="91">
        <v>74</v>
      </c>
      <c r="N7" s="91">
        <v>73</v>
      </c>
    </row>
  </sheetData>
  <mergeCells count="1">
    <mergeCell ref="A1:N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"/>
  <sheetViews>
    <sheetView view="pageBreakPreview" zoomScaleNormal="100" zoomScaleSheetLayoutView="100" workbookViewId="0">
      <selection activeCell="E6" sqref="E6"/>
    </sheetView>
  </sheetViews>
  <sheetFormatPr defaultColWidth="9" defaultRowHeight="19.5" customHeight="1" x14ac:dyDescent="0.2"/>
  <cols>
    <col min="1" max="10" width="8.109375" style="46" customWidth="1"/>
    <col min="11" max="11" width="8.109375" style="46" bestFit="1" customWidth="1"/>
    <col min="12" max="12" width="8.109375" style="46" customWidth="1"/>
    <col min="13" max="18" width="5" style="46" customWidth="1"/>
    <col min="19" max="16384" width="9" style="46"/>
  </cols>
  <sheetData>
    <row r="1" spans="1:12" ht="19.5" customHeight="1" x14ac:dyDescent="0.2">
      <c r="A1" s="226" t="s">
        <v>286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19.5" customHeight="1" x14ac:dyDescent="0.2">
      <c r="A2" s="84"/>
      <c r="B2" s="45"/>
      <c r="C2" s="45"/>
      <c r="D2" s="45"/>
      <c r="E2" s="45"/>
      <c r="F2" s="45"/>
      <c r="G2" s="45"/>
    </row>
    <row r="3" spans="1:12" ht="19.5" customHeight="1" x14ac:dyDescent="0.2">
      <c r="L3" s="47" t="s">
        <v>640</v>
      </c>
    </row>
    <row r="4" spans="1:12" s="94" customFormat="1" ht="19.5" customHeight="1" x14ac:dyDescent="0.2">
      <c r="A4" s="93" t="s">
        <v>31</v>
      </c>
      <c r="B4" s="93" t="s">
        <v>32</v>
      </c>
      <c r="C4" s="93" t="s">
        <v>47</v>
      </c>
      <c r="D4" s="93" t="s">
        <v>48</v>
      </c>
      <c r="E4" s="93" t="s">
        <v>49</v>
      </c>
      <c r="F4" s="93" t="s">
        <v>50</v>
      </c>
      <c r="G4" s="93" t="s">
        <v>51</v>
      </c>
      <c r="H4" s="93" t="s">
        <v>52</v>
      </c>
      <c r="I4" s="93" t="s">
        <v>53</v>
      </c>
      <c r="J4" s="93" t="s">
        <v>54</v>
      </c>
      <c r="K4" s="93" t="s">
        <v>55</v>
      </c>
      <c r="L4" s="93" t="s">
        <v>56</v>
      </c>
    </row>
    <row r="5" spans="1:12" s="68" customFormat="1" ht="19.5" customHeight="1" x14ac:dyDescent="0.2">
      <c r="A5" s="67" t="s">
        <v>32</v>
      </c>
      <c r="B5" s="90">
        <f t="shared" ref="B5:C5" si="0">IF(SUM(B6:B7)=0,"－",SUM(B6:B7))</f>
        <v>1958</v>
      </c>
      <c r="C5" s="90" t="str">
        <f t="shared" si="0"/>
        <v>－</v>
      </c>
      <c r="D5" s="90">
        <f>IF(SUM(D6:D7)=0,"－",SUM(D6:D7))</f>
        <v>33</v>
      </c>
      <c r="E5" s="90">
        <f t="shared" ref="E5:L5" si="1">IF(SUM(E6:E7)=0,"－",SUM(E6:E7))</f>
        <v>193</v>
      </c>
      <c r="F5" s="90">
        <f t="shared" si="1"/>
        <v>541</v>
      </c>
      <c r="G5" s="90">
        <f t="shared" si="1"/>
        <v>661</v>
      </c>
      <c r="H5" s="90">
        <f t="shared" si="1"/>
        <v>421</v>
      </c>
      <c r="I5" s="90">
        <f t="shared" si="1"/>
        <v>101</v>
      </c>
      <c r="J5" s="90">
        <f t="shared" si="1"/>
        <v>8</v>
      </c>
      <c r="K5" s="90" t="str">
        <f t="shared" si="1"/>
        <v>－</v>
      </c>
      <c r="L5" s="90" t="str">
        <f t="shared" si="1"/>
        <v>－</v>
      </c>
    </row>
    <row r="6" spans="1:12" s="68" customFormat="1" ht="19.5" customHeight="1" x14ac:dyDescent="0.2">
      <c r="A6" s="69" t="s">
        <v>45</v>
      </c>
      <c r="B6" s="52">
        <f>IF(SUM(C6:L6)=0,"－",SUM(C6:L6))</f>
        <v>1016</v>
      </c>
      <c r="C6" s="50" t="s">
        <v>664</v>
      </c>
      <c r="D6" s="91">
        <v>16</v>
      </c>
      <c r="E6" s="91">
        <v>110</v>
      </c>
      <c r="F6" s="91">
        <v>298</v>
      </c>
      <c r="G6" s="91">
        <v>321</v>
      </c>
      <c r="H6" s="91">
        <v>211</v>
      </c>
      <c r="I6" s="91">
        <v>56</v>
      </c>
      <c r="J6" s="50">
        <v>4</v>
      </c>
      <c r="K6" s="50" t="s">
        <v>622</v>
      </c>
      <c r="L6" s="50" t="s">
        <v>624</v>
      </c>
    </row>
    <row r="7" spans="1:12" s="68" customFormat="1" ht="19.5" customHeight="1" x14ac:dyDescent="0.2">
      <c r="A7" s="75" t="s">
        <v>46</v>
      </c>
      <c r="B7" s="53">
        <f>IF(SUM(C7:L7)=0,"－",SUM(C7:L7))</f>
        <v>942</v>
      </c>
      <c r="C7" s="51" t="s">
        <v>623</v>
      </c>
      <c r="D7" s="92">
        <v>17</v>
      </c>
      <c r="E7" s="92">
        <v>83</v>
      </c>
      <c r="F7" s="92">
        <v>243</v>
      </c>
      <c r="G7" s="92">
        <v>340</v>
      </c>
      <c r="H7" s="92">
        <v>210</v>
      </c>
      <c r="I7" s="92">
        <v>45</v>
      </c>
      <c r="J7" s="51">
        <v>4</v>
      </c>
      <c r="K7" s="51" t="s">
        <v>623</v>
      </c>
      <c r="L7" s="51" t="s">
        <v>625</v>
      </c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view="pageBreakPreview" zoomScaleNormal="100" zoomScaleSheetLayoutView="100" workbookViewId="0">
      <selection activeCell="H3" sqref="H3"/>
    </sheetView>
  </sheetViews>
  <sheetFormatPr defaultColWidth="9" defaultRowHeight="19.5" customHeight="1" x14ac:dyDescent="0.2"/>
  <cols>
    <col min="1" max="7" width="12.6640625" style="46" customWidth="1"/>
    <col min="8" max="13" width="5" style="46" customWidth="1"/>
    <col min="14" max="16384" width="9" style="46"/>
  </cols>
  <sheetData>
    <row r="1" spans="1:7" ht="19.5" customHeight="1" x14ac:dyDescent="0.2">
      <c r="A1" s="226" t="s">
        <v>284</v>
      </c>
      <c r="B1" s="226"/>
      <c r="C1" s="226"/>
      <c r="D1" s="226"/>
      <c r="E1" s="226"/>
      <c r="F1" s="226"/>
      <c r="G1" s="226"/>
    </row>
    <row r="2" spans="1:7" ht="19.5" customHeight="1" x14ac:dyDescent="0.2">
      <c r="A2" s="84"/>
      <c r="B2" s="45"/>
      <c r="C2" s="45"/>
      <c r="D2" s="45"/>
      <c r="E2" s="45"/>
      <c r="F2" s="45"/>
    </row>
    <row r="3" spans="1:7" ht="19.5" customHeight="1" x14ac:dyDescent="0.2">
      <c r="G3" s="47" t="s">
        <v>640</v>
      </c>
    </row>
    <row r="4" spans="1:7" s="94" customFormat="1" ht="19.5" customHeight="1" x14ac:dyDescent="0.2">
      <c r="A4" s="93" t="s">
        <v>31</v>
      </c>
      <c r="B4" s="93" t="s">
        <v>32</v>
      </c>
      <c r="C4" s="93" t="s">
        <v>57</v>
      </c>
      <c r="D4" s="93" t="s">
        <v>58</v>
      </c>
      <c r="E4" s="93" t="s">
        <v>59</v>
      </c>
      <c r="F4" s="93" t="s">
        <v>60</v>
      </c>
      <c r="G4" s="93" t="s">
        <v>61</v>
      </c>
    </row>
    <row r="5" spans="1:7" s="68" customFormat="1" ht="19.5" customHeight="1" x14ac:dyDescent="0.2">
      <c r="A5" s="69" t="s">
        <v>32</v>
      </c>
      <c r="B5" s="52">
        <f t="shared" ref="B5:E5" si="0">IF(SUM(B6:B7)=0,"－",SUM(B6:B7))</f>
        <v>1958</v>
      </c>
      <c r="C5" s="52">
        <f t="shared" si="0"/>
        <v>1480</v>
      </c>
      <c r="D5" s="52">
        <f t="shared" si="0"/>
        <v>468</v>
      </c>
      <c r="E5" s="52">
        <f t="shared" si="0"/>
        <v>10</v>
      </c>
      <c r="F5" s="52" t="str">
        <f>IF(SUM(F6:F7)=0,"－",SUM(F6:F7))</f>
        <v>－</v>
      </c>
      <c r="G5" s="52" t="str">
        <f t="shared" ref="G5" si="1">IF(SUM(G6:G7)=0,"－",SUM(G6:G7))</f>
        <v>－</v>
      </c>
    </row>
    <row r="6" spans="1:7" s="68" customFormat="1" ht="19.5" customHeight="1" x14ac:dyDescent="0.2">
      <c r="A6" s="69" t="s">
        <v>45</v>
      </c>
      <c r="B6" s="52">
        <f>IF(SUM(C6:G6)=0,"－",SUM(C6:G6))</f>
        <v>1016</v>
      </c>
      <c r="C6" s="91">
        <v>769</v>
      </c>
      <c r="D6" s="91">
        <v>242</v>
      </c>
      <c r="E6" s="91">
        <v>5</v>
      </c>
      <c r="F6" s="50" t="s">
        <v>289</v>
      </c>
      <c r="G6" s="50" t="s">
        <v>626</v>
      </c>
    </row>
    <row r="7" spans="1:7" s="68" customFormat="1" ht="19.5" customHeight="1" x14ac:dyDescent="0.2">
      <c r="A7" s="75" t="s">
        <v>46</v>
      </c>
      <c r="B7" s="53">
        <f>IF(SUM(C7:G7)=0,"－",SUM(C7:G7))</f>
        <v>942</v>
      </c>
      <c r="C7" s="92">
        <v>711</v>
      </c>
      <c r="D7" s="92">
        <v>226</v>
      </c>
      <c r="E7" s="92">
        <v>5</v>
      </c>
      <c r="F7" s="51" t="s">
        <v>289</v>
      </c>
      <c r="G7" s="51" t="s">
        <v>627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view="pageBreakPreview" zoomScaleNormal="100" zoomScaleSheetLayoutView="100" workbookViewId="0">
      <selection activeCell="E3" sqref="E3"/>
    </sheetView>
  </sheetViews>
  <sheetFormatPr defaultColWidth="9" defaultRowHeight="19.5" customHeight="1" x14ac:dyDescent="0.2"/>
  <cols>
    <col min="1" max="5" width="12.6640625" style="46" customWidth="1"/>
    <col min="6" max="11" width="5" style="46" customWidth="1"/>
    <col min="12" max="16384" width="9" style="46"/>
  </cols>
  <sheetData>
    <row r="1" spans="1:5" ht="19.5" customHeight="1" x14ac:dyDescent="0.2">
      <c r="A1" s="226" t="s">
        <v>285</v>
      </c>
      <c r="B1" s="226"/>
      <c r="C1" s="226"/>
      <c r="D1" s="226"/>
      <c r="E1" s="226"/>
    </row>
    <row r="2" spans="1:5" ht="19.5" customHeight="1" x14ac:dyDescent="0.2">
      <c r="A2" s="84"/>
      <c r="B2" s="45"/>
      <c r="C2" s="45"/>
      <c r="D2" s="45"/>
    </row>
    <row r="3" spans="1:5" ht="19.5" customHeight="1" x14ac:dyDescent="0.2">
      <c r="E3" s="47" t="s">
        <v>640</v>
      </c>
    </row>
    <row r="4" spans="1:5" s="94" customFormat="1" ht="19.5" customHeight="1" x14ac:dyDescent="0.2">
      <c r="A4" s="93" t="s">
        <v>31</v>
      </c>
      <c r="B4" s="93" t="s">
        <v>32</v>
      </c>
      <c r="C4" s="93" t="s">
        <v>62</v>
      </c>
      <c r="D4" s="93" t="s">
        <v>63</v>
      </c>
      <c r="E4" s="93" t="s">
        <v>61</v>
      </c>
    </row>
    <row r="5" spans="1:5" s="68" customFormat="1" ht="19.5" customHeight="1" x14ac:dyDescent="0.2">
      <c r="A5" s="69" t="s">
        <v>32</v>
      </c>
      <c r="B5" s="52">
        <f t="shared" ref="B5:C5" si="0">IF(SUM(B6:B7)=0,"－",SUM(B6:B7))</f>
        <v>1958</v>
      </c>
      <c r="C5" s="52">
        <f t="shared" si="0"/>
        <v>1947</v>
      </c>
      <c r="D5" s="52">
        <f>IF(SUM(D6:D7)=0,"－",SUM(D6:D7))</f>
        <v>11</v>
      </c>
      <c r="E5" s="50" t="s">
        <v>289</v>
      </c>
    </row>
    <row r="6" spans="1:5" s="68" customFormat="1" ht="19.5" customHeight="1" x14ac:dyDescent="0.2">
      <c r="A6" s="69" t="s">
        <v>45</v>
      </c>
      <c r="B6" s="52">
        <f>IF(SUM(C6:E6)=0,"－",SUM(C6:E6))</f>
        <v>1016</v>
      </c>
      <c r="C6" s="91">
        <v>1011</v>
      </c>
      <c r="D6" s="91">
        <v>5</v>
      </c>
      <c r="E6" s="50" t="s">
        <v>628</v>
      </c>
    </row>
    <row r="7" spans="1:5" s="68" customFormat="1" ht="19.5" customHeight="1" x14ac:dyDescent="0.2">
      <c r="A7" s="75" t="s">
        <v>46</v>
      </c>
      <c r="B7" s="53">
        <f>IF(SUM(C7:E7)=0,"－",SUM(C7:E7))</f>
        <v>942</v>
      </c>
      <c r="C7" s="92">
        <v>936</v>
      </c>
      <c r="D7" s="92">
        <v>6</v>
      </c>
      <c r="E7" s="50" t="s">
        <v>289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view="pageBreakPreview" zoomScaleNormal="100" zoomScaleSheetLayoutView="100" workbookViewId="0">
      <selection activeCell="H17" sqref="H17"/>
    </sheetView>
  </sheetViews>
  <sheetFormatPr defaultColWidth="9" defaultRowHeight="19.5" customHeight="1" x14ac:dyDescent="0.2"/>
  <cols>
    <col min="1" max="8" width="9.6640625" style="46" customWidth="1"/>
    <col min="9" max="11" width="5" style="46" customWidth="1"/>
    <col min="12" max="16384" width="9" style="46"/>
  </cols>
  <sheetData>
    <row r="1" spans="1:8" ht="19.5" customHeight="1" x14ac:dyDescent="0.2">
      <c r="A1" s="226" t="s">
        <v>299</v>
      </c>
      <c r="B1" s="226"/>
      <c r="C1" s="226"/>
      <c r="D1" s="226"/>
      <c r="E1" s="226"/>
      <c r="F1" s="226"/>
      <c r="G1" s="226"/>
      <c r="H1" s="226"/>
    </row>
    <row r="2" spans="1:8" ht="19.5" customHeight="1" x14ac:dyDescent="0.2">
      <c r="A2" s="84"/>
      <c r="B2" s="45"/>
      <c r="C2" s="45"/>
      <c r="D2" s="45"/>
    </row>
    <row r="3" spans="1:8" ht="19.5" customHeight="1" x14ac:dyDescent="0.2">
      <c r="H3" s="47" t="s">
        <v>641</v>
      </c>
    </row>
    <row r="4" spans="1:8" s="94" customFormat="1" ht="19.5" customHeight="1" x14ac:dyDescent="0.2">
      <c r="A4" s="233" t="s">
        <v>290</v>
      </c>
      <c r="B4" s="233" t="s">
        <v>291</v>
      </c>
      <c r="C4" s="233" t="s">
        <v>292</v>
      </c>
      <c r="D4" s="234" t="s">
        <v>293</v>
      </c>
      <c r="E4" s="110"/>
      <c r="F4" s="110"/>
      <c r="G4" s="110"/>
      <c r="H4" s="111"/>
    </row>
    <row r="5" spans="1:8" s="68" customFormat="1" ht="19.5" customHeight="1" x14ac:dyDescent="0.2">
      <c r="A5" s="233"/>
      <c r="B5" s="233"/>
      <c r="C5" s="233"/>
      <c r="D5" s="233"/>
      <c r="E5" s="233" t="s">
        <v>294</v>
      </c>
      <c r="F5" s="233"/>
      <c r="G5" s="233" t="s">
        <v>369</v>
      </c>
      <c r="H5" s="233"/>
    </row>
    <row r="6" spans="1:8" s="68" customFormat="1" ht="19.5" customHeight="1" x14ac:dyDescent="0.2">
      <c r="A6" s="233"/>
      <c r="B6" s="233"/>
      <c r="C6" s="233"/>
      <c r="D6" s="233"/>
      <c r="E6" s="112" t="s">
        <v>295</v>
      </c>
      <c r="F6" s="93" t="s">
        <v>296</v>
      </c>
      <c r="G6" s="93" t="s">
        <v>295</v>
      </c>
      <c r="H6" s="93" t="s">
        <v>296</v>
      </c>
    </row>
    <row r="7" spans="1:8" s="68" customFormat="1" ht="19.5" customHeight="1" x14ac:dyDescent="0.2">
      <c r="A7" s="142" t="s">
        <v>291</v>
      </c>
      <c r="B7" s="145">
        <f>IF(SUM(B8:B9)=0,"－",SUM(B8:B9))</f>
        <v>1958</v>
      </c>
      <c r="C7" s="145">
        <f t="shared" ref="C7:E7" si="0">IF(SUM(C8:C9)=0,"－",SUM(C8:C9))</f>
        <v>1924</v>
      </c>
      <c r="D7" s="145">
        <f t="shared" si="0"/>
        <v>34</v>
      </c>
      <c r="E7" s="145">
        <f t="shared" si="0"/>
        <v>34</v>
      </c>
      <c r="F7" s="146">
        <v>18</v>
      </c>
      <c r="G7" s="145" t="str">
        <f>IF(SUM(G8:G9)=0,"－",SUM(G8:G9))</f>
        <v>－</v>
      </c>
      <c r="H7" s="147" t="s">
        <v>630</v>
      </c>
    </row>
    <row r="8" spans="1:8" ht="19.5" customHeight="1" x14ac:dyDescent="0.2">
      <c r="A8" s="143" t="s">
        <v>297</v>
      </c>
      <c r="B8" s="101">
        <f>IF(SUM(C8:D8)=0,"－",SUM(C8:D8))</f>
        <v>1016</v>
      </c>
      <c r="C8" s="102">
        <v>997</v>
      </c>
      <c r="D8" s="102">
        <v>19</v>
      </c>
      <c r="E8" s="102">
        <v>19</v>
      </c>
      <c r="F8" s="231"/>
      <c r="G8" s="148" t="s">
        <v>629</v>
      </c>
      <c r="H8" s="231"/>
    </row>
    <row r="9" spans="1:8" ht="19.5" customHeight="1" x14ac:dyDescent="0.2">
      <c r="A9" s="144" t="s">
        <v>298</v>
      </c>
      <c r="B9" s="103">
        <f>IF(SUM(C9:D9)=0,"－",SUM(C9:D9))</f>
        <v>942</v>
      </c>
      <c r="C9" s="104">
        <v>927</v>
      </c>
      <c r="D9" s="104">
        <v>15</v>
      </c>
      <c r="E9" s="104">
        <v>15</v>
      </c>
      <c r="F9" s="232"/>
      <c r="G9" s="149" t="s">
        <v>629</v>
      </c>
      <c r="H9" s="232"/>
    </row>
    <row r="10" spans="1:8" ht="19.5" customHeight="1" x14ac:dyDescent="0.2">
      <c r="A10" s="46" t="s">
        <v>633</v>
      </c>
    </row>
  </sheetData>
  <mergeCells count="9">
    <mergeCell ref="F8:F9"/>
    <mergeCell ref="H8:H9"/>
    <mergeCell ref="G5:H5"/>
    <mergeCell ref="A1:H1"/>
    <mergeCell ref="A4:A6"/>
    <mergeCell ref="B4:B6"/>
    <mergeCell ref="C4:C6"/>
    <mergeCell ref="D4:D6"/>
    <mergeCell ref="E5:F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ignoredErrors>
    <ignoredError sqref="B8: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"/>
  <sheetViews>
    <sheetView view="pageBreakPreview" zoomScaleNormal="100" zoomScaleSheetLayoutView="100" workbookViewId="0">
      <selection activeCell="G7" sqref="G7"/>
    </sheetView>
  </sheetViews>
  <sheetFormatPr defaultColWidth="9" defaultRowHeight="19.5" customHeight="1" x14ac:dyDescent="0.2"/>
  <cols>
    <col min="1" max="6" width="11.21875" style="3" customWidth="1"/>
    <col min="7" max="12" width="5" style="3" customWidth="1"/>
    <col min="13" max="16384" width="9" style="3"/>
  </cols>
  <sheetData>
    <row r="1" spans="1:6" ht="19.5" customHeight="1" x14ac:dyDescent="0.2">
      <c r="A1" s="235" t="s">
        <v>635</v>
      </c>
      <c r="B1" s="235"/>
      <c r="C1" s="235"/>
      <c r="D1" s="235"/>
      <c r="E1" s="235"/>
      <c r="F1" s="235"/>
    </row>
    <row r="2" spans="1:6" ht="19.5" customHeight="1" x14ac:dyDescent="0.2">
      <c r="A2" s="1"/>
    </row>
    <row r="3" spans="1:6" ht="19.5" customHeight="1" x14ac:dyDescent="0.2">
      <c r="F3" s="5" t="s">
        <v>64</v>
      </c>
    </row>
    <row r="4" spans="1:6" s="7" customFormat="1" ht="19.5" customHeight="1" x14ac:dyDescent="0.2">
      <c r="A4" s="15" t="s">
        <v>31</v>
      </c>
      <c r="B4" s="203" t="s">
        <v>68</v>
      </c>
      <c r="C4" s="203" t="s">
        <v>636</v>
      </c>
      <c r="D4" s="203" t="s">
        <v>637</v>
      </c>
      <c r="E4" s="203" t="s">
        <v>638</v>
      </c>
      <c r="F4" s="15" t="s">
        <v>639</v>
      </c>
    </row>
    <row r="5" spans="1:6" s="6" customFormat="1" ht="19.5" customHeight="1" x14ac:dyDescent="0.2">
      <c r="A5" s="8" t="s">
        <v>65</v>
      </c>
      <c r="B5" s="16">
        <v>1.31</v>
      </c>
      <c r="C5" s="16">
        <v>1.32</v>
      </c>
      <c r="D5" s="16">
        <v>1.32</v>
      </c>
      <c r="E5" s="16">
        <v>1.31</v>
      </c>
      <c r="F5" s="16">
        <v>1.26</v>
      </c>
    </row>
    <row r="6" spans="1:6" s="6" customFormat="1" ht="19.5" customHeight="1" x14ac:dyDescent="0.2">
      <c r="A6" s="8" t="s">
        <v>66</v>
      </c>
      <c r="B6" s="16">
        <v>1.31</v>
      </c>
      <c r="C6" s="16">
        <v>1.29</v>
      </c>
      <c r="D6" s="16">
        <v>1.29</v>
      </c>
      <c r="E6" s="16">
        <v>1.27</v>
      </c>
      <c r="F6" s="16">
        <v>1.24</v>
      </c>
    </row>
    <row r="7" spans="1:6" s="6" customFormat="1" ht="19.5" customHeight="1" x14ac:dyDescent="0.2">
      <c r="A7" s="10" t="s">
        <v>67</v>
      </c>
      <c r="B7" s="17">
        <v>1.45</v>
      </c>
      <c r="C7" s="17">
        <v>1.44</v>
      </c>
      <c r="D7" s="17">
        <v>1.43</v>
      </c>
      <c r="E7" s="17">
        <v>1.42</v>
      </c>
      <c r="F7" s="17">
        <v>1.36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"/>
  <sheetViews>
    <sheetView view="pageBreakPreview" zoomScaleNormal="100" zoomScaleSheetLayoutView="100" workbookViewId="0">
      <selection activeCell="H5" sqref="H5"/>
    </sheetView>
  </sheetViews>
  <sheetFormatPr defaultColWidth="9" defaultRowHeight="19.5" customHeight="1" x14ac:dyDescent="0.2"/>
  <cols>
    <col min="1" max="1" width="11" style="46" customWidth="1"/>
    <col min="2" max="4" width="14.6640625" style="46" customWidth="1"/>
    <col min="5" max="5" width="17.109375" style="46" customWidth="1"/>
    <col min="6" max="7" width="14.6640625" style="46" customWidth="1"/>
    <col min="8" max="12" width="5" style="46" customWidth="1"/>
    <col min="13" max="16384" width="9" style="46"/>
  </cols>
  <sheetData>
    <row r="1" spans="1:7" ht="19.5" customHeight="1" x14ac:dyDescent="0.2">
      <c r="A1" s="226" t="s">
        <v>307</v>
      </c>
      <c r="B1" s="226"/>
      <c r="C1" s="226"/>
      <c r="D1" s="226"/>
      <c r="E1" s="226"/>
      <c r="F1" s="226"/>
      <c r="G1" s="226"/>
    </row>
    <row r="2" spans="1:7" ht="19.5" customHeight="1" x14ac:dyDescent="0.2">
      <c r="B2" s="45"/>
      <c r="C2" s="45"/>
      <c r="D2" s="45"/>
      <c r="E2" s="45"/>
    </row>
    <row r="3" spans="1:7" ht="19.5" customHeight="1" x14ac:dyDescent="0.2">
      <c r="F3" s="95"/>
      <c r="G3" s="47" t="s">
        <v>640</v>
      </c>
    </row>
    <row r="4" spans="1:7" s="94" customFormat="1" ht="30" customHeight="1" x14ac:dyDescent="0.2">
      <c r="A4" s="93" t="s">
        <v>272</v>
      </c>
      <c r="B4" s="96" t="s">
        <v>28</v>
      </c>
      <c r="C4" s="114" t="s">
        <v>65</v>
      </c>
      <c r="D4" s="113" t="s">
        <v>244</v>
      </c>
      <c r="E4" s="97" t="s">
        <v>245</v>
      </c>
      <c r="F4" s="97" t="s">
        <v>247</v>
      </c>
      <c r="G4" s="113" t="s">
        <v>246</v>
      </c>
    </row>
    <row r="5" spans="1:7" s="68" customFormat="1" ht="19.5" customHeight="1" x14ac:dyDescent="0.2">
      <c r="A5" s="93" t="s">
        <v>273</v>
      </c>
      <c r="B5" s="117">
        <f>IF(SUM(C5:G5)=0,"－",SUM(C5:G5))</f>
        <v>4507</v>
      </c>
      <c r="C5" s="98">
        <v>4410</v>
      </c>
      <c r="D5" s="92">
        <v>16</v>
      </c>
      <c r="E5" s="92">
        <v>9</v>
      </c>
      <c r="F5" s="92">
        <v>69</v>
      </c>
      <c r="G5" s="92">
        <v>3</v>
      </c>
    </row>
    <row r="6" spans="1:7" s="68" customFormat="1" ht="19.5" customHeight="1" x14ac:dyDescent="0.2">
      <c r="A6" s="68" t="s">
        <v>276</v>
      </c>
    </row>
    <row r="7" spans="1:7" s="68" customFormat="1" ht="19.5" customHeight="1" x14ac:dyDescent="0.2">
      <c r="A7" s="99" t="s">
        <v>277</v>
      </c>
      <c r="B7" s="100"/>
      <c r="C7" s="100"/>
      <c r="D7" s="100"/>
      <c r="E7" s="100"/>
      <c r="F7" s="100"/>
      <c r="G7" s="100"/>
    </row>
    <row r="8" spans="1:7" s="68" customFormat="1" ht="19.5" customHeight="1" x14ac:dyDescent="0.2">
      <c r="A8" s="68" t="s">
        <v>278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"/>
  <sheetViews>
    <sheetView view="pageBreakPreview" zoomScaleNormal="100" zoomScaleSheetLayoutView="100" workbookViewId="0">
      <selection activeCell="G5" sqref="G5"/>
    </sheetView>
  </sheetViews>
  <sheetFormatPr defaultColWidth="9" defaultRowHeight="19.5" customHeight="1" x14ac:dyDescent="0.2"/>
  <cols>
    <col min="1" max="1" width="12.44140625" style="46" customWidth="1"/>
    <col min="2" max="3" width="14.6640625" style="46" customWidth="1"/>
    <col min="4" max="4" width="18.77734375" style="46" customWidth="1"/>
    <col min="5" max="6" width="14.6640625" style="46" customWidth="1"/>
    <col min="7" max="11" width="5" style="46" customWidth="1"/>
    <col min="12" max="16384" width="9" style="46"/>
  </cols>
  <sheetData>
    <row r="1" spans="1:6" ht="19.5" customHeight="1" x14ac:dyDescent="0.2">
      <c r="A1" s="226" t="s">
        <v>306</v>
      </c>
      <c r="B1" s="226"/>
      <c r="C1" s="226"/>
      <c r="D1" s="226"/>
      <c r="E1" s="226"/>
      <c r="F1" s="226"/>
    </row>
    <row r="2" spans="1:6" ht="19.5" customHeight="1" x14ac:dyDescent="0.2">
      <c r="B2" s="45"/>
      <c r="C2" s="45"/>
      <c r="D2" s="45"/>
    </row>
    <row r="3" spans="1:6" ht="19.5" customHeight="1" x14ac:dyDescent="0.2">
      <c r="E3" s="47"/>
      <c r="F3" s="47" t="s">
        <v>640</v>
      </c>
    </row>
    <row r="4" spans="1:6" s="94" customFormat="1" ht="30" customHeight="1" x14ac:dyDescent="0.2">
      <c r="A4" s="97" t="s">
        <v>274</v>
      </c>
      <c r="B4" s="96" t="s">
        <v>28</v>
      </c>
      <c r="C4" s="114" t="s">
        <v>244</v>
      </c>
      <c r="D4" s="97" t="s">
        <v>245</v>
      </c>
      <c r="E4" s="97" t="s">
        <v>247</v>
      </c>
      <c r="F4" s="113" t="s">
        <v>246</v>
      </c>
    </row>
    <row r="5" spans="1:6" s="68" customFormat="1" ht="19.5" customHeight="1" x14ac:dyDescent="0.2">
      <c r="A5" s="93" t="s">
        <v>273</v>
      </c>
      <c r="B5" s="117">
        <f>IF(SUM(C5:F5)=0,"－",SUM(C5:F5))</f>
        <v>232</v>
      </c>
      <c r="C5" s="98">
        <v>26</v>
      </c>
      <c r="D5" s="92">
        <v>106</v>
      </c>
      <c r="E5" s="92">
        <v>98</v>
      </c>
      <c r="F5" s="92">
        <v>2</v>
      </c>
    </row>
    <row r="6" spans="1:6" s="68" customFormat="1" ht="19.5" customHeight="1" x14ac:dyDescent="0.2">
      <c r="A6" s="68" t="s">
        <v>308</v>
      </c>
    </row>
    <row r="7" spans="1:6" s="68" customFormat="1" ht="19.5" customHeight="1" x14ac:dyDescent="0.2">
      <c r="A7" s="99" t="s">
        <v>279</v>
      </c>
      <c r="B7" s="99"/>
      <c r="C7" s="99"/>
      <c r="D7" s="99"/>
      <c r="E7" s="99"/>
      <c r="F7" s="99"/>
    </row>
    <row r="8" spans="1:6" s="68" customFormat="1" ht="19.5" customHeight="1" x14ac:dyDescent="0.2">
      <c r="A8" s="99" t="s">
        <v>280</v>
      </c>
      <c r="B8" s="99"/>
      <c r="C8" s="99"/>
      <c r="D8" s="99"/>
      <c r="E8" s="99"/>
      <c r="F8" s="99"/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8"/>
  <sheetViews>
    <sheetView view="pageBreakPreview" zoomScaleNormal="100" zoomScaleSheetLayoutView="100" workbookViewId="0">
      <pane ySplit="4" topLeftCell="A47" activePane="bottomLeft" state="frozen"/>
      <selection pane="bottomLeft" activeCell="G53" sqref="G53"/>
    </sheetView>
  </sheetViews>
  <sheetFormatPr defaultColWidth="9" defaultRowHeight="19.5" customHeight="1" x14ac:dyDescent="0.2"/>
  <cols>
    <col min="1" max="1" width="3.21875" style="46" customWidth="1"/>
    <col min="2" max="2" width="18" style="106" customWidth="1"/>
    <col min="3" max="3" width="4.77734375" style="46" bestFit="1" customWidth="1"/>
    <col min="4" max="16" width="6.6640625" style="46" customWidth="1"/>
    <col min="17" max="16384" width="9" style="46"/>
  </cols>
  <sheetData>
    <row r="1" spans="1:16" ht="19.5" customHeight="1" x14ac:dyDescent="0.2">
      <c r="A1" s="226" t="s">
        <v>605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</row>
    <row r="2" spans="1:16" ht="19.5" customHeight="1" x14ac:dyDescent="0.2">
      <c r="B2" s="105"/>
      <c r="C2" s="45"/>
      <c r="D2" s="45"/>
      <c r="E2" s="45"/>
      <c r="F2" s="45"/>
      <c r="G2" s="45"/>
      <c r="H2" s="45"/>
      <c r="I2" s="45"/>
    </row>
    <row r="3" spans="1:16" ht="19.5" customHeight="1" x14ac:dyDescent="0.2">
      <c r="P3" s="47" t="s">
        <v>640</v>
      </c>
    </row>
    <row r="4" spans="1:16" s="94" customFormat="1" ht="30" customHeight="1" x14ac:dyDescent="0.2">
      <c r="A4" s="254" t="s">
        <v>330</v>
      </c>
      <c r="B4" s="254"/>
      <c r="C4" s="177" t="s">
        <v>31</v>
      </c>
      <c r="D4" s="177" t="s">
        <v>28</v>
      </c>
      <c r="E4" s="177" t="s">
        <v>33</v>
      </c>
      <c r="F4" s="177" t="s">
        <v>34</v>
      </c>
      <c r="G4" s="177" t="s">
        <v>35</v>
      </c>
      <c r="H4" s="177" t="s">
        <v>36</v>
      </c>
      <c r="I4" s="177" t="s">
        <v>37</v>
      </c>
      <c r="J4" s="177" t="s">
        <v>38</v>
      </c>
      <c r="K4" s="177" t="s">
        <v>39</v>
      </c>
      <c r="L4" s="177" t="s">
        <v>40</v>
      </c>
      <c r="M4" s="177" t="s">
        <v>41</v>
      </c>
      <c r="N4" s="177" t="s">
        <v>42</v>
      </c>
      <c r="O4" s="177" t="s">
        <v>43</v>
      </c>
      <c r="P4" s="177" t="s">
        <v>44</v>
      </c>
    </row>
    <row r="5" spans="1:16" s="68" customFormat="1" ht="19.5" customHeight="1" x14ac:dyDescent="0.2">
      <c r="A5" s="248" t="s">
        <v>79</v>
      </c>
      <c r="B5" s="249"/>
      <c r="C5" s="174" t="s">
        <v>22</v>
      </c>
      <c r="D5" s="145">
        <f>IF(SUM(D6:D7)=0,"－",SUM(D6:D7))</f>
        <v>4507</v>
      </c>
      <c r="E5" s="145">
        <f t="shared" ref="E5:P5" si="0">IF(SUM(E6:E7)=0,"－",SUM(E6:E7))</f>
        <v>563</v>
      </c>
      <c r="F5" s="145">
        <f t="shared" si="0"/>
        <v>354</v>
      </c>
      <c r="G5" s="145">
        <f t="shared" si="0"/>
        <v>391</v>
      </c>
      <c r="H5" s="145">
        <f t="shared" si="0"/>
        <v>226</v>
      </c>
      <c r="I5" s="145">
        <f t="shared" si="0"/>
        <v>386</v>
      </c>
      <c r="J5" s="145">
        <f t="shared" si="0"/>
        <v>341</v>
      </c>
      <c r="K5" s="145">
        <f t="shared" si="0"/>
        <v>346</v>
      </c>
      <c r="L5" s="145">
        <f t="shared" si="0"/>
        <v>351</v>
      </c>
      <c r="M5" s="145">
        <f t="shared" si="0"/>
        <v>383</v>
      </c>
      <c r="N5" s="145">
        <f t="shared" si="0"/>
        <v>365</v>
      </c>
      <c r="O5" s="145">
        <f t="shared" si="0"/>
        <v>404</v>
      </c>
      <c r="P5" s="145">
        <f t="shared" si="0"/>
        <v>397</v>
      </c>
    </row>
    <row r="6" spans="1:16" s="68" customFormat="1" ht="19.5" customHeight="1" x14ac:dyDescent="0.2">
      <c r="A6" s="250"/>
      <c r="B6" s="251"/>
      <c r="C6" s="175" t="s">
        <v>29</v>
      </c>
      <c r="D6" s="101">
        <f>IF(SUM(E6:P6)=0,"－",SUM(E6:P6))</f>
        <v>2247</v>
      </c>
      <c r="E6" s="101">
        <f>IF(SUM(E9,E12,E15,E18,E21,E24,E27,E30,E33,E36,E39,E42,E45,E48,E54,E57)=0,"－",SUM(E9,E12,E15,E18,E21,E24,E27,E30,E33,E36,E39,E42,E45,E48,E54,E57))</f>
        <v>287</v>
      </c>
      <c r="F6" s="101">
        <f t="shared" ref="F6:P6" si="1">IF(SUM(F9,F12,F15,F18,F21,F24,F27,F30,F33,F36,F39,F42,F45,F48,F54,F57)=0,"－",SUM(F9,F12,F15,F18,F21,F24,F27,F30,F33,F36,F39,F42,F45,F48,F54,F57))</f>
        <v>174</v>
      </c>
      <c r="G6" s="101">
        <f t="shared" si="1"/>
        <v>181</v>
      </c>
      <c r="H6" s="101">
        <f t="shared" si="1"/>
        <v>119</v>
      </c>
      <c r="I6" s="101">
        <f t="shared" si="1"/>
        <v>203</v>
      </c>
      <c r="J6" s="101">
        <f t="shared" si="1"/>
        <v>172</v>
      </c>
      <c r="K6" s="101">
        <f t="shared" si="1"/>
        <v>183</v>
      </c>
      <c r="L6" s="101">
        <f t="shared" si="1"/>
        <v>170</v>
      </c>
      <c r="M6" s="101">
        <f t="shared" si="1"/>
        <v>195</v>
      </c>
      <c r="N6" s="101">
        <f t="shared" si="1"/>
        <v>183</v>
      </c>
      <c r="O6" s="101">
        <f t="shared" si="1"/>
        <v>172</v>
      </c>
      <c r="P6" s="101">
        <f t="shared" si="1"/>
        <v>208</v>
      </c>
    </row>
    <row r="7" spans="1:16" s="68" customFormat="1" ht="19.5" customHeight="1" x14ac:dyDescent="0.2">
      <c r="A7" s="252"/>
      <c r="B7" s="253"/>
      <c r="C7" s="176" t="s">
        <v>30</v>
      </c>
      <c r="D7" s="103">
        <f>IF(SUM(E7:P7)=0,"－",SUM(E7:P7))</f>
        <v>2260</v>
      </c>
      <c r="E7" s="103">
        <f t="shared" ref="E7:P7" si="2">IF(SUM(E10,E13,E16,E19,E22,E25,E28,E31,E34,E37,E40,E43,E46,E49,E55,E58)=0,"－",SUM(E10,E13,E16,E19,E22,E25,E28,E31,E34,E37,E40,E43,E46,E49,E55,E58))</f>
        <v>276</v>
      </c>
      <c r="F7" s="103">
        <f t="shared" si="2"/>
        <v>180</v>
      </c>
      <c r="G7" s="103">
        <f t="shared" si="2"/>
        <v>210</v>
      </c>
      <c r="H7" s="103">
        <f t="shared" si="2"/>
        <v>107</v>
      </c>
      <c r="I7" s="103">
        <f t="shared" si="2"/>
        <v>183</v>
      </c>
      <c r="J7" s="103">
        <f t="shared" si="2"/>
        <v>169</v>
      </c>
      <c r="K7" s="103">
        <f t="shared" si="2"/>
        <v>163</v>
      </c>
      <c r="L7" s="103">
        <f t="shared" si="2"/>
        <v>181</v>
      </c>
      <c r="M7" s="103">
        <f t="shared" si="2"/>
        <v>188</v>
      </c>
      <c r="N7" s="103">
        <f t="shared" si="2"/>
        <v>182</v>
      </c>
      <c r="O7" s="103">
        <f t="shared" si="2"/>
        <v>232</v>
      </c>
      <c r="P7" s="103">
        <f t="shared" si="2"/>
        <v>189</v>
      </c>
    </row>
    <row r="8" spans="1:16" s="68" customFormat="1" ht="19.5" customHeight="1" x14ac:dyDescent="0.2">
      <c r="A8" s="236" t="s">
        <v>310</v>
      </c>
      <c r="B8" s="237"/>
      <c r="C8" s="174" t="s">
        <v>22</v>
      </c>
      <c r="D8" s="145">
        <f>IF(SUM(D9:D10)=0,"－",SUM(D9:D10))</f>
        <v>4</v>
      </c>
      <c r="E8" s="145" t="str">
        <f t="shared" ref="E8" si="3">IF(SUM(E9:E10)=0,"－",SUM(E9:E10))</f>
        <v>－</v>
      </c>
      <c r="F8" s="145">
        <f t="shared" ref="F8" si="4">IF(SUM(F9:F10)=0,"－",SUM(F9:F10))</f>
        <v>1</v>
      </c>
      <c r="G8" s="145" t="str">
        <f t="shared" ref="G8" si="5">IF(SUM(G9:G10)=0,"－",SUM(G9:G10))</f>
        <v>－</v>
      </c>
      <c r="H8" s="145">
        <f t="shared" ref="H8" si="6">IF(SUM(H9:H10)=0,"－",SUM(H9:H10))</f>
        <v>2</v>
      </c>
      <c r="I8" s="145" t="str">
        <f t="shared" ref="I8" si="7">IF(SUM(I9:I10)=0,"－",SUM(I9:I10))</f>
        <v>－</v>
      </c>
      <c r="J8" s="145" t="str">
        <f t="shared" ref="J8" si="8">IF(SUM(J9:J10)=0,"－",SUM(J9:J10))</f>
        <v>－</v>
      </c>
      <c r="K8" s="145" t="str">
        <f t="shared" ref="K8" si="9">IF(SUM(K9:K10)=0,"－",SUM(K9:K10))</f>
        <v>－</v>
      </c>
      <c r="L8" s="145" t="str">
        <f t="shared" ref="L8" si="10">IF(SUM(L9:L10)=0,"－",SUM(L9:L10))</f>
        <v>－</v>
      </c>
      <c r="M8" s="145">
        <f t="shared" ref="M8" si="11">IF(SUM(M9:M10)=0,"－",SUM(M9:M10))</f>
        <v>1</v>
      </c>
      <c r="N8" s="145" t="str">
        <f t="shared" ref="N8" si="12">IF(SUM(N9:N10)=0,"－",SUM(N9:N10))</f>
        <v>－</v>
      </c>
      <c r="O8" s="145" t="str">
        <f t="shared" ref="O8" si="13">IF(SUM(O9:O10)=0,"－",SUM(O9:O10))</f>
        <v>－</v>
      </c>
      <c r="P8" s="145" t="str">
        <f t="shared" ref="P8" si="14">IF(SUM(P9:P10)=0,"－",SUM(P9:P10))</f>
        <v>－</v>
      </c>
    </row>
    <row r="9" spans="1:16" s="68" customFormat="1" ht="19.5" customHeight="1" x14ac:dyDescent="0.2">
      <c r="A9" s="238"/>
      <c r="B9" s="239"/>
      <c r="C9" s="175" t="s">
        <v>29</v>
      </c>
      <c r="D9" s="101">
        <f>IF(SUM(E9:P9)=0,"－",SUM(E9:P9))</f>
        <v>1</v>
      </c>
      <c r="E9" s="148" t="s">
        <v>626</v>
      </c>
      <c r="F9" s="148">
        <v>1</v>
      </c>
      <c r="G9" s="148" t="s">
        <v>626</v>
      </c>
      <c r="H9" s="148" t="s">
        <v>626</v>
      </c>
      <c r="I9" s="148" t="s">
        <v>626</v>
      </c>
      <c r="J9" s="148" t="s">
        <v>626</v>
      </c>
      <c r="K9" s="148" t="s">
        <v>626</v>
      </c>
      <c r="L9" s="148" t="s">
        <v>626</v>
      </c>
      <c r="M9" s="148" t="s">
        <v>626</v>
      </c>
      <c r="N9" s="148" t="s">
        <v>626</v>
      </c>
      <c r="O9" s="148" t="s">
        <v>626</v>
      </c>
      <c r="P9" s="148" t="s">
        <v>626</v>
      </c>
    </row>
    <row r="10" spans="1:16" s="68" customFormat="1" ht="19.5" customHeight="1" x14ac:dyDescent="0.2">
      <c r="A10" s="240"/>
      <c r="B10" s="241"/>
      <c r="C10" s="176" t="s">
        <v>30</v>
      </c>
      <c r="D10" s="103">
        <f>IF(SUM(E10:P10)=0,"－",SUM(E10:P10))</f>
        <v>3</v>
      </c>
      <c r="E10" s="148" t="s">
        <v>626</v>
      </c>
      <c r="F10" s="148" t="s">
        <v>626</v>
      </c>
      <c r="G10" s="148" t="s">
        <v>626</v>
      </c>
      <c r="H10" s="149">
        <v>2</v>
      </c>
      <c r="I10" s="148" t="s">
        <v>626</v>
      </c>
      <c r="J10" s="148" t="s">
        <v>626</v>
      </c>
      <c r="K10" s="148" t="s">
        <v>626</v>
      </c>
      <c r="L10" s="148" t="s">
        <v>626</v>
      </c>
      <c r="M10" s="149">
        <v>1</v>
      </c>
      <c r="N10" s="148" t="s">
        <v>626</v>
      </c>
      <c r="O10" s="148" t="s">
        <v>626</v>
      </c>
      <c r="P10" s="148" t="s">
        <v>626</v>
      </c>
    </row>
    <row r="11" spans="1:16" s="68" customFormat="1" ht="19.5" customHeight="1" x14ac:dyDescent="0.2">
      <c r="A11" s="242" t="s">
        <v>606</v>
      </c>
      <c r="B11" s="243"/>
      <c r="C11" s="174" t="s">
        <v>22</v>
      </c>
      <c r="D11" s="145">
        <f>IF(SUM(D12:D13)=0,"－",SUM(D12:D13))</f>
        <v>1347</v>
      </c>
      <c r="E11" s="145">
        <f t="shared" ref="E11" si="15">IF(SUM(E12:E13)=0,"－",SUM(E12:E13))</f>
        <v>165</v>
      </c>
      <c r="F11" s="145">
        <f t="shared" ref="F11" si="16">IF(SUM(F12:F13)=0,"－",SUM(F12:F13))</f>
        <v>89</v>
      </c>
      <c r="G11" s="145">
        <f t="shared" ref="G11" si="17">IF(SUM(G12:G13)=0,"－",SUM(G12:G13))</f>
        <v>126</v>
      </c>
      <c r="H11" s="145">
        <f t="shared" ref="H11" si="18">IF(SUM(H12:H13)=0,"－",SUM(H12:H13))</f>
        <v>58</v>
      </c>
      <c r="I11" s="145">
        <f t="shared" ref="I11" si="19">IF(SUM(I12:I13)=0,"－",SUM(I12:I13))</f>
        <v>110</v>
      </c>
      <c r="J11" s="145">
        <f t="shared" ref="J11" si="20">IF(SUM(J12:J13)=0,"－",SUM(J12:J13))</f>
        <v>110</v>
      </c>
      <c r="K11" s="145">
        <f t="shared" ref="K11" si="21">IF(SUM(K12:K13)=0,"－",SUM(K12:K13))</f>
        <v>106</v>
      </c>
      <c r="L11" s="145">
        <f t="shared" ref="L11" si="22">IF(SUM(L12:L13)=0,"－",SUM(L12:L13))</f>
        <v>113</v>
      </c>
      <c r="M11" s="145">
        <f t="shared" ref="M11" si="23">IF(SUM(M12:M13)=0,"－",SUM(M12:M13))</f>
        <v>133</v>
      </c>
      <c r="N11" s="145">
        <f t="shared" ref="N11" si="24">IF(SUM(N12:N13)=0,"－",SUM(N12:N13))</f>
        <v>123</v>
      </c>
      <c r="O11" s="145">
        <f t="shared" ref="O11" si="25">IF(SUM(O12:O13)=0,"－",SUM(O12:O13))</f>
        <v>107</v>
      </c>
      <c r="P11" s="145">
        <f t="shared" ref="P11" si="26">IF(SUM(P12:P13)=0,"－",SUM(P12:P13))</f>
        <v>107</v>
      </c>
    </row>
    <row r="12" spans="1:16" s="68" customFormat="1" ht="19.5" customHeight="1" x14ac:dyDescent="0.2">
      <c r="A12" s="244"/>
      <c r="B12" s="245"/>
      <c r="C12" s="175" t="s">
        <v>29</v>
      </c>
      <c r="D12" s="101">
        <f>IF(SUM(E12:P12)=0,"－",SUM(E12:P12))</f>
        <v>747</v>
      </c>
      <c r="E12" s="101">
        <v>102</v>
      </c>
      <c r="F12" s="102">
        <v>56</v>
      </c>
      <c r="G12" s="102">
        <v>67</v>
      </c>
      <c r="H12" s="102">
        <v>36</v>
      </c>
      <c r="I12" s="102">
        <v>65</v>
      </c>
      <c r="J12" s="102">
        <v>65</v>
      </c>
      <c r="K12" s="102">
        <v>57</v>
      </c>
      <c r="L12" s="102">
        <v>59</v>
      </c>
      <c r="M12" s="102">
        <v>69</v>
      </c>
      <c r="N12" s="102">
        <v>64</v>
      </c>
      <c r="O12" s="102">
        <v>51</v>
      </c>
      <c r="P12" s="102">
        <v>56</v>
      </c>
    </row>
    <row r="13" spans="1:16" s="68" customFormat="1" ht="19.5" customHeight="1" x14ac:dyDescent="0.2">
      <c r="A13" s="246"/>
      <c r="B13" s="247"/>
      <c r="C13" s="176" t="s">
        <v>30</v>
      </c>
      <c r="D13" s="103">
        <f>IF(SUM(E13:P13)=0,"－",SUM(E13:P13))</f>
        <v>600</v>
      </c>
      <c r="E13" s="103">
        <v>63</v>
      </c>
      <c r="F13" s="104">
        <v>33</v>
      </c>
      <c r="G13" s="104">
        <v>59</v>
      </c>
      <c r="H13" s="104">
        <v>22</v>
      </c>
      <c r="I13" s="104">
        <v>45</v>
      </c>
      <c r="J13" s="104">
        <v>45</v>
      </c>
      <c r="K13" s="104">
        <v>49</v>
      </c>
      <c r="L13" s="104">
        <v>54</v>
      </c>
      <c r="M13" s="104">
        <v>64</v>
      </c>
      <c r="N13" s="104">
        <v>59</v>
      </c>
      <c r="O13" s="104">
        <v>56</v>
      </c>
      <c r="P13" s="104">
        <v>51</v>
      </c>
    </row>
    <row r="14" spans="1:16" s="68" customFormat="1" ht="19.5" customHeight="1" x14ac:dyDescent="0.2">
      <c r="A14" s="236" t="s">
        <v>311</v>
      </c>
      <c r="B14" s="237"/>
      <c r="C14" s="174" t="s">
        <v>22</v>
      </c>
      <c r="D14" s="145">
        <f>IF(SUM(D15:D16)=0,"－",SUM(D15:D16))</f>
        <v>35</v>
      </c>
      <c r="E14" s="145">
        <f t="shared" ref="E14" si="27">IF(SUM(E15:E16)=0,"－",SUM(E15:E16))</f>
        <v>3</v>
      </c>
      <c r="F14" s="145">
        <f t="shared" ref="F14" si="28">IF(SUM(F15:F16)=0,"－",SUM(F15:F16))</f>
        <v>2</v>
      </c>
      <c r="G14" s="145">
        <f t="shared" ref="G14" si="29">IF(SUM(G15:G16)=0,"－",SUM(G15:G16))</f>
        <v>1</v>
      </c>
      <c r="H14" s="145">
        <f t="shared" ref="H14" si="30">IF(SUM(H15:H16)=0,"－",SUM(H15:H16))</f>
        <v>2</v>
      </c>
      <c r="I14" s="145">
        <f t="shared" ref="I14" si="31">IF(SUM(I15:I16)=0,"－",SUM(I15:I16))</f>
        <v>1</v>
      </c>
      <c r="J14" s="145">
        <f t="shared" ref="J14" si="32">IF(SUM(J15:J16)=0,"－",SUM(J15:J16))</f>
        <v>4</v>
      </c>
      <c r="K14" s="145">
        <f t="shared" ref="K14" si="33">IF(SUM(K15:K16)=0,"－",SUM(K15:K16))</f>
        <v>1</v>
      </c>
      <c r="L14" s="145">
        <f t="shared" ref="L14" si="34">IF(SUM(L15:L16)=0,"－",SUM(L15:L16))</f>
        <v>3</v>
      </c>
      <c r="M14" s="145">
        <f t="shared" ref="M14" si="35">IF(SUM(M15:M16)=0,"－",SUM(M15:M16))</f>
        <v>4</v>
      </c>
      <c r="N14" s="145">
        <f t="shared" ref="N14" si="36">IF(SUM(N15:N16)=0,"－",SUM(N15:N16))</f>
        <v>3</v>
      </c>
      <c r="O14" s="145">
        <f t="shared" ref="O14" si="37">IF(SUM(O15:O16)=0,"－",SUM(O15:O16))</f>
        <v>7</v>
      </c>
      <c r="P14" s="145">
        <f t="shared" ref="P14" si="38">IF(SUM(P15:P16)=0,"－",SUM(P15:P16))</f>
        <v>4</v>
      </c>
    </row>
    <row r="15" spans="1:16" s="68" customFormat="1" ht="19.5" customHeight="1" x14ac:dyDescent="0.2">
      <c r="A15" s="238"/>
      <c r="B15" s="239"/>
      <c r="C15" s="175" t="s">
        <v>29</v>
      </c>
      <c r="D15" s="101">
        <f>IF(SUM(E15:P15)=0,"－",SUM(E15:P15))</f>
        <v>16</v>
      </c>
      <c r="E15" s="101">
        <v>2</v>
      </c>
      <c r="F15" s="148">
        <v>1</v>
      </c>
      <c r="G15" s="148" t="s">
        <v>626</v>
      </c>
      <c r="H15" s="148">
        <v>1</v>
      </c>
      <c r="I15" s="148">
        <v>1</v>
      </c>
      <c r="J15" s="148">
        <v>2</v>
      </c>
      <c r="K15" s="148">
        <v>1</v>
      </c>
      <c r="L15" s="148" t="s">
        <v>626</v>
      </c>
      <c r="M15" s="102">
        <v>3</v>
      </c>
      <c r="N15" s="102">
        <v>2</v>
      </c>
      <c r="O15" s="102">
        <v>2</v>
      </c>
      <c r="P15" s="102">
        <v>1</v>
      </c>
    </row>
    <row r="16" spans="1:16" s="68" customFormat="1" ht="19.5" customHeight="1" x14ac:dyDescent="0.2">
      <c r="A16" s="240"/>
      <c r="B16" s="241"/>
      <c r="C16" s="176" t="s">
        <v>30</v>
      </c>
      <c r="D16" s="103">
        <f>IF(SUM(E16:P16)=0,"－",SUM(E16:P16))</f>
        <v>19</v>
      </c>
      <c r="E16" s="103">
        <v>1</v>
      </c>
      <c r="F16" s="149">
        <v>1</v>
      </c>
      <c r="G16" s="104">
        <v>1</v>
      </c>
      <c r="H16" s="149">
        <v>1</v>
      </c>
      <c r="I16" s="148" t="s">
        <v>626</v>
      </c>
      <c r="J16" s="104">
        <v>2</v>
      </c>
      <c r="K16" s="148" t="s">
        <v>626</v>
      </c>
      <c r="L16" s="149">
        <v>3</v>
      </c>
      <c r="M16" s="104">
        <v>1</v>
      </c>
      <c r="N16" s="104">
        <v>1</v>
      </c>
      <c r="O16" s="149">
        <v>5</v>
      </c>
      <c r="P16" s="104">
        <v>3</v>
      </c>
    </row>
    <row r="17" spans="1:16" s="68" customFormat="1" ht="19.5" customHeight="1" x14ac:dyDescent="0.2">
      <c r="A17" s="236" t="s">
        <v>312</v>
      </c>
      <c r="B17" s="237"/>
      <c r="C17" s="174" t="s">
        <v>22</v>
      </c>
      <c r="D17" s="145">
        <f>IF(SUM(D18:D19)=0,"－",SUM(D18:D19))</f>
        <v>29</v>
      </c>
      <c r="E17" s="145">
        <f t="shared" ref="E17" si="39">IF(SUM(E18:E19)=0,"－",SUM(E18:E19))</f>
        <v>3</v>
      </c>
      <c r="F17" s="145" t="str">
        <f t="shared" ref="F17" si="40">IF(SUM(F18:F19)=0,"－",SUM(F18:F19))</f>
        <v>－</v>
      </c>
      <c r="G17" s="145">
        <f t="shared" ref="G17" si="41">IF(SUM(G18:G19)=0,"－",SUM(G18:G19))</f>
        <v>3</v>
      </c>
      <c r="H17" s="145">
        <f t="shared" ref="H17" si="42">IF(SUM(H18:H19)=0,"－",SUM(H18:H19))</f>
        <v>1</v>
      </c>
      <c r="I17" s="145">
        <f t="shared" ref="I17" si="43">IF(SUM(I18:I19)=0,"－",SUM(I18:I19))</f>
        <v>3</v>
      </c>
      <c r="J17" s="145">
        <f t="shared" ref="J17" si="44">IF(SUM(J18:J19)=0,"－",SUM(J18:J19))</f>
        <v>2</v>
      </c>
      <c r="K17" s="145">
        <f t="shared" ref="K17" si="45">IF(SUM(K18:K19)=0,"－",SUM(K18:K19))</f>
        <v>3</v>
      </c>
      <c r="L17" s="145">
        <f t="shared" ref="L17" si="46">IF(SUM(L18:L19)=0,"－",SUM(L18:L19))</f>
        <v>1</v>
      </c>
      <c r="M17" s="145">
        <f t="shared" ref="M17" si="47">IF(SUM(M18:M19)=0,"－",SUM(M18:M19))</f>
        <v>4</v>
      </c>
      <c r="N17" s="145" t="str">
        <f t="shared" ref="N17" si="48">IF(SUM(N18:N19)=0,"－",SUM(N18:N19))</f>
        <v>－</v>
      </c>
      <c r="O17" s="145">
        <f t="shared" ref="O17" si="49">IF(SUM(O18:O19)=0,"－",SUM(O18:O19))</f>
        <v>4</v>
      </c>
      <c r="P17" s="145">
        <f t="shared" ref="P17" si="50">IF(SUM(P18:P19)=0,"－",SUM(P18:P19))</f>
        <v>5</v>
      </c>
    </row>
    <row r="18" spans="1:16" s="68" customFormat="1" ht="19.5" customHeight="1" x14ac:dyDescent="0.2">
      <c r="A18" s="238"/>
      <c r="B18" s="239"/>
      <c r="C18" s="175" t="s">
        <v>29</v>
      </c>
      <c r="D18" s="101">
        <f>IF(SUM(E18:P18)=0,"－",SUM(E18:P18))</f>
        <v>13</v>
      </c>
      <c r="E18" s="148" t="s">
        <v>626</v>
      </c>
      <c r="F18" s="148" t="s">
        <v>626</v>
      </c>
      <c r="G18" s="148">
        <v>2</v>
      </c>
      <c r="H18" s="148">
        <v>1</v>
      </c>
      <c r="I18" s="148">
        <v>2</v>
      </c>
      <c r="J18" s="148" t="s">
        <v>626</v>
      </c>
      <c r="K18" s="148">
        <v>2</v>
      </c>
      <c r="L18" s="148" t="s">
        <v>626</v>
      </c>
      <c r="M18" s="148">
        <v>3</v>
      </c>
      <c r="N18" s="148" t="s">
        <v>626</v>
      </c>
      <c r="O18" s="148">
        <v>2</v>
      </c>
      <c r="P18" s="148">
        <v>1</v>
      </c>
    </row>
    <row r="19" spans="1:16" s="68" customFormat="1" ht="19.5" customHeight="1" x14ac:dyDescent="0.2">
      <c r="A19" s="240"/>
      <c r="B19" s="241"/>
      <c r="C19" s="176" t="s">
        <v>30</v>
      </c>
      <c r="D19" s="103">
        <f>IF(SUM(E19:P19)=0,"－",SUM(E19:P19))</f>
        <v>16</v>
      </c>
      <c r="E19" s="149">
        <v>3</v>
      </c>
      <c r="F19" s="148" t="s">
        <v>626</v>
      </c>
      <c r="G19" s="149">
        <v>1</v>
      </c>
      <c r="H19" s="148" t="s">
        <v>626</v>
      </c>
      <c r="I19" s="149">
        <v>1</v>
      </c>
      <c r="J19" s="149">
        <v>2</v>
      </c>
      <c r="K19" s="149">
        <v>1</v>
      </c>
      <c r="L19" s="149">
        <v>1</v>
      </c>
      <c r="M19" s="104">
        <v>1</v>
      </c>
      <c r="N19" s="148" t="s">
        <v>626</v>
      </c>
      <c r="O19" s="149">
        <v>2</v>
      </c>
      <c r="P19" s="104">
        <v>4</v>
      </c>
    </row>
    <row r="20" spans="1:16" s="68" customFormat="1" ht="19.5" customHeight="1" x14ac:dyDescent="0.2">
      <c r="A20" s="236" t="s">
        <v>370</v>
      </c>
      <c r="B20" s="237"/>
      <c r="C20" s="174" t="s">
        <v>22</v>
      </c>
      <c r="D20" s="145">
        <f>IF(SUM(D21:D22)=0,"－",SUM(D21:D22))</f>
        <v>775</v>
      </c>
      <c r="E20" s="145">
        <f t="shared" ref="E20" si="51">IF(SUM(E21:E22)=0,"－",SUM(E21:E22))</f>
        <v>101</v>
      </c>
      <c r="F20" s="145">
        <f t="shared" ref="F20" si="52">IF(SUM(F21:F22)=0,"－",SUM(F21:F22))</f>
        <v>66</v>
      </c>
      <c r="G20" s="145">
        <f t="shared" ref="G20" si="53">IF(SUM(G21:G22)=0,"－",SUM(G21:G22))</f>
        <v>66</v>
      </c>
      <c r="H20" s="145">
        <f t="shared" ref="H20" si="54">IF(SUM(H21:H22)=0,"－",SUM(H21:H22))</f>
        <v>47</v>
      </c>
      <c r="I20" s="145">
        <f t="shared" ref="I20" si="55">IF(SUM(I21:I22)=0,"－",SUM(I21:I22))</f>
        <v>68</v>
      </c>
      <c r="J20" s="145">
        <f t="shared" ref="J20" si="56">IF(SUM(J21:J22)=0,"－",SUM(J21:J22))</f>
        <v>62</v>
      </c>
      <c r="K20" s="145">
        <f t="shared" ref="K20" si="57">IF(SUM(K21:K22)=0,"－",SUM(K21:K22))</f>
        <v>50</v>
      </c>
      <c r="L20" s="145">
        <f t="shared" ref="L20" si="58">IF(SUM(L21:L22)=0,"－",SUM(L21:L22))</f>
        <v>49</v>
      </c>
      <c r="M20" s="145">
        <f t="shared" ref="M20" si="59">IF(SUM(M21:M22)=0,"－",SUM(M21:M22))</f>
        <v>59</v>
      </c>
      <c r="N20" s="145">
        <f t="shared" ref="N20" si="60">IF(SUM(N21:N22)=0,"－",SUM(N21:N22))</f>
        <v>60</v>
      </c>
      <c r="O20" s="145">
        <f t="shared" ref="O20" si="61">IF(SUM(O21:O22)=0,"－",SUM(O21:O22))</f>
        <v>74</v>
      </c>
      <c r="P20" s="145">
        <f t="shared" ref="P20" si="62">IF(SUM(P21:P22)=0,"－",SUM(P21:P22))</f>
        <v>73</v>
      </c>
    </row>
    <row r="21" spans="1:16" s="68" customFormat="1" ht="19.5" customHeight="1" x14ac:dyDescent="0.2">
      <c r="A21" s="238"/>
      <c r="B21" s="239"/>
      <c r="C21" s="175" t="s">
        <v>29</v>
      </c>
      <c r="D21" s="101">
        <f>IF(SUM(E21:P21)=0,"－",SUM(E21:P21))</f>
        <v>370</v>
      </c>
      <c r="E21" s="101">
        <v>52</v>
      </c>
      <c r="F21" s="102">
        <v>32</v>
      </c>
      <c r="G21" s="102">
        <v>30</v>
      </c>
      <c r="H21" s="102">
        <v>25</v>
      </c>
      <c r="I21" s="102">
        <v>26</v>
      </c>
      <c r="J21" s="102">
        <v>26</v>
      </c>
      <c r="K21" s="102">
        <v>21</v>
      </c>
      <c r="L21" s="102">
        <v>22</v>
      </c>
      <c r="M21" s="102">
        <v>28</v>
      </c>
      <c r="N21" s="102">
        <v>35</v>
      </c>
      <c r="O21" s="102">
        <v>27</v>
      </c>
      <c r="P21" s="102">
        <v>46</v>
      </c>
    </row>
    <row r="22" spans="1:16" s="68" customFormat="1" ht="19.5" customHeight="1" x14ac:dyDescent="0.2">
      <c r="A22" s="240"/>
      <c r="B22" s="241"/>
      <c r="C22" s="176" t="s">
        <v>30</v>
      </c>
      <c r="D22" s="103">
        <f>IF(SUM(E22:P22)=0,"－",SUM(E22:P22))</f>
        <v>405</v>
      </c>
      <c r="E22" s="103">
        <v>49</v>
      </c>
      <c r="F22" s="104">
        <v>34</v>
      </c>
      <c r="G22" s="104">
        <v>36</v>
      </c>
      <c r="H22" s="104">
        <v>22</v>
      </c>
      <c r="I22" s="104">
        <v>42</v>
      </c>
      <c r="J22" s="104">
        <v>36</v>
      </c>
      <c r="K22" s="104">
        <v>29</v>
      </c>
      <c r="L22" s="104">
        <v>27</v>
      </c>
      <c r="M22" s="104">
        <v>31</v>
      </c>
      <c r="N22" s="104">
        <v>25</v>
      </c>
      <c r="O22" s="104">
        <v>47</v>
      </c>
      <c r="P22" s="104">
        <v>27</v>
      </c>
    </row>
    <row r="23" spans="1:16" s="68" customFormat="1" ht="19.5" customHeight="1" x14ac:dyDescent="0.2">
      <c r="A23" s="236" t="s">
        <v>314</v>
      </c>
      <c r="B23" s="237"/>
      <c r="C23" s="174" t="s">
        <v>22</v>
      </c>
      <c r="D23" s="145">
        <f>IF(SUM(D24:D25)=0,"－",SUM(D24:D25))</f>
        <v>320</v>
      </c>
      <c r="E23" s="145">
        <f t="shared" ref="E23" si="63">IF(SUM(E24:E25)=0,"－",SUM(E24:E25))</f>
        <v>47</v>
      </c>
      <c r="F23" s="145">
        <f t="shared" ref="F23" si="64">IF(SUM(F24:F25)=0,"－",SUM(F24:F25))</f>
        <v>25</v>
      </c>
      <c r="G23" s="145">
        <f t="shared" ref="G23" si="65">IF(SUM(G24:G25)=0,"－",SUM(G24:G25))</f>
        <v>39</v>
      </c>
      <c r="H23" s="145">
        <f t="shared" ref="H23" si="66">IF(SUM(H24:H25)=0,"－",SUM(H24:H25))</f>
        <v>16</v>
      </c>
      <c r="I23" s="145">
        <f t="shared" ref="I23" si="67">IF(SUM(I24:I25)=0,"－",SUM(I24:I25))</f>
        <v>23</v>
      </c>
      <c r="J23" s="145">
        <f t="shared" ref="J23" si="68">IF(SUM(J24:J25)=0,"－",SUM(J24:J25))</f>
        <v>20</v>
      </c>
      <c r="K23" s="145">
        <f t="shared" ref="K23" si="69">IF(SUM(K24:K25)=0,"－",SUM(K24:K25))</f>
        <v>25</v>
      </c>
      <c r="L23" s="145">
        <f t="shared" ref="L23" si="70">IF(SUM(L24:L25)=0,"－",SUM(L24:L25))</f>
        <v>30</v>
      </c>
      <c r="M23" s="145">
        <f t="shared" ref="M23" si="71">IF(SUM(M24:M25)=0,"－",SUM(M24:M25))</f>
        <v>22</v>
      </c>
      <c r="N23" s="145">
        <f t="shared" ref="N23" si="72">IF(SUM(N24:N25)=0,"－",SUM(N24:N25))</f>
        <v>24</v>
      </c>
      <c r="O23" s="145">
        <f t="shared" ref="O23" si="73">IF(SUM(O24:O25)=0,"－",SUM(O24:O25))</f>
        <v>29</v>
      </c>
      <c r="P23" s="145">
        <f t="shared" ref="P23" si="74">IF(SUM(P24:P25)=0,"－",SUM(P24:P25))</f>
        <v>20</v>
      </c>
    </row>
    <row r="24" spans="1:16" s="68" customFormat="1" ht="19.5" customHeight="1" x14ac:dyDescent="0.2">
      <c r="A24" s="238"/>
      <c r="B24" s="239"/>
      <c r="C24" s="175" t="s">
        <v>29</v>
      </c>
      <c r="D24" s="101">
        <f>IF(SUM(E24:P24)=0,"－",SUM(E24:P24))</f>
        <v>153</v>
      </c>
      <c r="E24" s="101">
        <v>18</v>
      </c>
      <c r="F24" s="102">
        <v>11</v>
      </c>
      <c r="G24" s="102">
        <v>17</v>
      </c>
      <c r="H24" s="102">
        <v>9</v>
      </c>
      <c r="I24" s="102">
        <v>15</v>
      </c>
      <c r="J24" s="102">
        <v>9</v>
      </c>
      <c r="K24" s="102">
        <v>16</v>
      </c>
      <c r="L24" s="102">
        <v>11</v>
      </c>
      <c r="M24" s="102">
        <v>11</v>
      </c>
      <c r="N24" s="102">
        <v>12</v>
      </c>
      <c r="O24" s="102">
        <v>14</v>
      </c>
      <c r="P24" s="102">
        <v>10</v>
      </c>
    </row>
    <row r="25" spans="1:16" s="68" customFormat="1" ht="19.5" customHeight="1" x14ac:dyDescent="0.2">
      <c r="A25" s="240"/>
      <c r="B25" s="241"/>
      <c r="C25" s="176" t="s">
        <v>30</v>
      </c>
      <c r="D25" s="103">
        <f>IF(SUM(E25:P25)=0,"－",SUM(E25:P25))</f>
        <v>167</v>
      </c>
      <c r="E25" s="103">
        <v>29</v>
      </c>
      <c r="F25" s="104">
        <v>14</v>
      </c>
      <c r="G25" s="104">
        <v>22</v>
      </c>
      <c r="H25" s="104">
        <v>7</v>
      </c>
      <c r="I25" s="104">
        <v>8</v>
      </c>
      <c r="J25" s="104">
        <v>11</v>
      </c>
      <c r="K25" s="104">
        <v>9</v>
      </c>
      <c r="L25" s="104">
        <v>19</v>
      </c>
      <c r="M25" s="104">
        <v>11</v>
      </c>
      <c r="N25" s="104">
        <v>12</v>
      </c>
      <c r="O25" s="104">
        <v>15</v>
      </c>
      <c r="P25" s="104">
        <v>10</v>
      </c>
    </row>
    <row r="26" spans="1:16" s="68" customFormat="1" ht="19.5" customHeight="1" x14ac:dyDescent="0.2">
      <c r="A26" s="236" t="s">
        <v>315</v>
      </c>
      <c r="B26" s="237"/>
      <c r="C26" s="174" t="s">
        <v>22</v>
      </c>
      <c r="D26" s="145">
        <f>IF(SUM(D27:D28)=0,"－",SUM(D27:D28))</f>
        <v>281</v>
      </c>
      <c r="E26" s="145">
        <f t="shared" ref="E26" si="75">IF(SUM(E27:E28)=0,"－",SUM(E27:E28))</f>
        <v>35</v>
      </c>
      <c r="F26" s="145">
        <f t="shared" ref="F26" si="76">IF(SUM(F27:F28)=0,"－",SUM(F27:F28))</f>
        <v>34</v>
      </c>
      <c r="G26" s="145">
        <f t="shared" ref="G26" si="77">IF(SUM(G27:G28)=0,"－",SUM(G27:G28))</f>
        <v>18</v>
      </c>
      <c r="H26" s="145">
        <f t="shared" ref="H26" si="78">IF(SUM(H27:H28)=0,"－",SUM(H27:H28))</f>
        <v>16</v>
      </c>
      <c r="I26" s="145">
        <f t="shared" ref="I26" si="79">IF(SUM(I27:I28)=0,"－",SUM(I27:I28))</f>
        <v>28</v>
      </c>
      <c r="J26" s="145">
        <f t="shared" ref="J26" si="80">IF(SUM(J27:J28)=0,"－",SUM(J27:J28))</f>
        <v>22</v>
      </c>
      <c r="K26" s="145">
        <f t="shared" ref="K26" si="81">IF(SUM(K27:K28)=0,"－",SUM(K27:K28))</f>
        <v>19</v>
      </c>
      <c r="L26" s="145">
        <f t="shared" ref="L26" si="82">IF(SUM(L27:L28)=0,"－",SUM(L27:L28))</f>
        <v>22</v>
      </c>
      <c r="M26" s="145">
        <f t="shared" ref="M26" si="83">IF(SUM(M27:M28)=0,"－",SUM(M27:M28))</f>
        <v>20</v>
      </c>
      <c r="N26" s="145">
        <f t="shared" ref="N26" si="84">IF(SUM(N27:N28)=0,"－",SUM(N27:N28))</f>
        <v>24</v>
      </c>
      <c r="O26" s="145">
        <f t="shared" ref="O26" si="85">IF(SUM(O27:O28)=0,"－",SUM(O27:O28))</f>
        <v>22</v>
      </c>
      <c r="P26" s="145">
        <f t="shared" ref="P26" si="86">IF(SUM(P27:P28)=0,"－",SUM(P27:P28))</f>
        <v>21</v>
      </c>
    </row>
    <row r="27" spans="1:16" s="68" customFormat="1" ht="19.5" customHeight="1" x14ac:dyDescent="0.2">
      <c r="A27" s="238"/>
      <c r="B27" s="239"/>
      <c r="C27" s="175" t="s">
        <v>29</v>
      </c>
      <c r="D27" s="101">
        <f>IF(SUM(E27:P27)=0,"－",SUM(E27:P27))</f>
        <v>135</v>
      </c>
      <c r="E27" s="101">
        <v>18</v>
      </c>
      <c r="F27" s="102">
        <v>15</v>
      </c>
      <c r="G27" s="102">
        <v>9</v>
      </c>
      <c r="H27" s="102">
        <v>11</v>
      </c>
      <c r="I27" s="102">
        <v>15</v>
      </c>
      <c r="J27" s="102">
        <v>15</v>
      </c>
      <c r="K27" s="102">
        <v>5</v>
      </c>
      <c r="L27" s="102">
        <v>15</v>
      </c>
      <c r="M27" s="102">
        <v>7</v>
      </c>
      <c r="N27" s="102">
        <v>6</v>
      </c>
      <c r="O27" s="102">
        <v>11</v>
      </c>
      <c r="P27" s="102">
        <v>8</v>
      </c>
    </row>
    <row r="28" spans="1:16" s="68" customFormat="1" ht="19.5" customHeight="1" x14ac:dyDescent="0.2">
      <c r="A28" s="240"/>
      <c r="B28" s="241"/>
      <c r="C28" s="176" t="s">
        <v>30</v>
      </c>
      <c r="D28" s="103">
        <f>IF(SUM(E28:P28)=0,"－",SUM(E28:P28))</f>
        <v>146</v>
      </c>
      <c r="E28" s="103">
        <v>17</v>
      </c>
      <c r="F28" s="104">
        <v>19</v>
      </c>
      <c r="G28" s="104">
        <v>9</v>
      </c>
      <c r="H28" s="104">
        <v>5</v>
      </c>
      <c r="I28" s="104">
        <v>13</v>
      </c>
      <c r="J28" s="104">
        <v>7</v>
      </c>
      <c r="K28" s="104">
        <v>14</v>
      </c>
      <c r="L28" s="104">
        <v>7</v>
      </c>
      <c r="M28" s="104">
        <v>13</v>
      </c>
      <c r="N28" s="104">
        <v>18</v>
      </c>
      <c r="O28" s="104">
        <v>11</v>
      </c>
      <c r="P28" s="104">
        <v>13</v>
      </c>
    </row>
    <row r="29" spans="1:16" s="68" customFormat="1" ht="19.5" customHeight="1" x14ac:dyDescent="0.2">
      <c r="A29" s="236" t="s">
        <v>325</v>
      </c>
      <c r="B29" s="237"/>
      <c r="C29" s="174" t="s">
        <v>22</v>
      </c>
      <c r="D29" s="145">
        <f>IF(SUM(D30:D31)=0,"－",SUM(D30:D31))</f>
        <v>22</v>
      </c>
      <c r="E29" s="145">
        <f t="shared" ref="E29" si="87">IF(SUM(E30:E31)=0,"－",SUM(E30:E31))</f>
        <v>1</v>
      </c>
      <c r="F29" s="145">
        <f t="shared" ref="F29" si="88">IF(SUM(F30:F31)=0,"－",SUM(F30:F31))</f>
        <v>1</v>
      </c>
      <c r="G29" s="145">
        <f t="shared" ref="G29" si="89">IF(SUM(G30:G31)=0,"－",SUM(G30:G31))</f>
        <v>1</v>
      </c>
      <c r="H29" s="145">
        <f t="shared" ref="H29" si="90">IF(SUM(H30:H31)=0,"－",SUM(H30:H31))</f>
        <v>3</v>
      </c>
      <c r="I29" s="145">
        <f t="shared" ref="I29" si="91">IF(SUM(I30:I31)=0,"－",SUM(I30:I31))</f>
        <v>5</v>
      </c>
      <c r="J29" s="145" t="str">
        <f t="shared" ref="J29" si="92">IF(SUM(J30:J31)=0,"－",SUM(J30:J31))</f>
        <v>－</v>
      </c>
      <c r="K29" s="145">
        <f t="shared" ref="K29" si="93">IF(SUM(K30:K31)=0,"－",SUM(K30:K31))</f>
        <v>6</v>
      </c>
      <c r="L29" s="145" t="str">
        <f t="shared" ref="L29" si="94">IF(SUM(L30:L31)=0,"－",SUM(L30:L31))</f>
        <v>－</v>
      </c>
      <c r="M29" s="145" t="str">
        <f t="shared" ref="M29" si="95">IF(SUM(M30:M31)=0,"－",SUM(M30:M31))</f>
        <v>－</v>
      </c>
      <c r="N29" s="145">
        <f t="shared" ref="N29" si="96">IF(SUM(N30:N31)=0,"－",SUM(N30:N31))</f>
        <v>1</v>
      </c>
      <c r="O29" s="145">
        <f t="shared" ref="O29" si="97">IF(SUM(O30:O31)=0,"－",SUM(O30:O31))</f>
        <v>2</v>
      </c>
      <c r="P29" s="145">
        <f t="shared" ref="P29" si="98">IF(SUM(P30:P31)=0,"－",SUM(P30:P31))</f>
        <v>2</v>
      </c>
    </row>
    <row r="30" spans="1:16" s="68" customFormat="1" ht="19.5" customHeight="1" x14ac:dyDescent="0.2">
      <c r="A30" s="238"/>
      <c r="B30" s="239"/>
      <c r="C30" s="175" t="s">
        <v>29</v>
      </c>
      <c r="D30" s="101">
        <f>IF(SUM(E30:P30)=0,"－",SUM(E30:P30))</f>
        <v>21</v>
      </c>
      <c r="E30" s="101">
        <v>1</v>
      </c>
      <c r="F30" s="148">
        <v>1</v>
      </c>
      <c r="G30" s="102">
        <v>1</v>
      </c>
      <c r="H30" s="102">
        <v>3</v>
      </c>
      <c r="I30" s="148">
        <v>4</v>
      </c>
      <c r="J30" s="148" t="s">
        <v>626</v>
      </c>
      <c r="K30" s="102">
        <v>6</v>
      </c>
      <c r="L30" s="148" t="s">
        <v>626</v>
      </c>
      <c r="M30" s="148" t="s">
        <v>626</v>
      </c>
      <c r="N30" s="102">
        <v>1</v>
      </c>
      <c r="O30" s="102">
        <v>2</v>
      </c>
      <c r="P30" s="148">
        <v>2</v>
      </c>
    </row>
    <row r="31" spans="1:16" s="68" customFormat="1" ht="19.5" customHeight="1" x14ac:dyDescent="0.2">
      <c r="A31" s="240"/>
      <c r="B31" s="241"/>
      <c r="C31" s="176" t="s">
        <v>30</v>
      </c>
      <c r="D31" s="103">
        <f>IF(SUM(E31:P31)=0,"－",SUM(E31:P31))</f>
        <v>1</v>
      </c>
      <c r="E31" s="148" t="s">
        <v>626</v>
      </c>
      <c r="F31" s="148" t="s">
        <v>626</v>
      </c>
      <c r="G31" s="148" t="s">
        <v>626</v>
      </c>
      <c r="H31" s="148" t="s">
        <v>626</v>
      </c>
      <c r="I31" s="149">
        <v>1</v>
      </c>
      <c r="J31" s="148" t="s">
        <v>626</v>
      </c>
      <c r="K31" s="148" t="s">
        <v>626</v>
      </c>
      <c r="L31" s="148" t="s">
        <v>626</v>
      </c>
      <c r="M31" s="148" t="s">
        <v>626</v>
      </c>
      <c r="N31" s="148" t="s">
        <v>626</v>
      </c>
      <c r="O31" s="148" t="s">
        <v>626</v>
      </c>
      <c r="P31" s="148" t="s">
        <v>626</v>
      </c>
    </row>
    <row r="32" spans="1:16" s="68" customFormat="1" ht="19.5" customHeight="1" x14ac:dyDescent="0.2">
      <c r="A32" s="236" t="s">
        <v>371</v>
      </c>
      <c r="B32" s="237"/>
      <c r="C32" s="174" t="s">
        <v>22</v>
      </c>
      <c r="D32" s="145">
        <f>IF(SUM(D33:D34)=0,"－",SUM(D33:D34))</f>
        <v>5</v>
      </c>
      <c r="E32" s="145">
        <f t="shared" ref="E32" si="99">IF(SUM(E33:E34)=0,"－",SUM(E33:E34))</f>
        <v>3</v>
      </c>
      <c r="F32" s="145" t="str">
        <f t="shared" ref="F32" si="100">IF(SUM(F33:F34)=0,"－",SUM(F33:F34))</f>
        <v>－</v>
      </c>
      <c r="G32" s="145" t="str">
        <f t="shared" ref="G32" si="101">IF(SUM(G33:G34)=0,"－",SUM(G33:G34))</f>
        <v>－</v>
      </c>
      <c r="H32" s="145" t="str">
        <f t="shared" ref="H32" si="102">IF(SUM(H33:H34)=0,"－",SUM(H33:H34))</f>
        <v>－</v>
      </c>
      <c r="I32" s="145" t="str">
        <f t="shared" ref="I32" si="103">IF(SUM(I33:I34)=0,"－",SUM(I33:I34))</f>
        <v>－</v>
      </c>
      <c r="J32" s="145">
        <f t="shared" ref="J32" si="104">IF(SUM(J33:J34)=0,"－",SUM(J33:J34))</f>
        <v>1</v>
      </c>
      <c r="K32" s="145" t="str">
        <f t="shared" ref="K32" si="105">IF(SUM(K33:K34)=0,"－",SUM(K33:K34))</f>
        <v>－</v>
      </c>
      <c r="L32" s="145">
        <f t="shared" ref="L32" si="106">IF(SUM(L33:L34)=0,"－",SUM(L33:L34))</f>
        <v>1</v>
      </c>
      <c r="M32" s="145" t="str">
        <f t="shared" ref="M32" si="107">IF(SUM(M33:M34)=0,"－",SUM(M33:M34))</f>
        <v>－</v>
      </c>
      <c r="N32" s="145" t="str">
        <f t="shared" ref="N32" si="108">IF(SUM(N33:N34)=0,"－",SUM(N33:N34))</f>
        <v>－</v>
      </c>
      <c r="O32" s="145" t="str">
        <f t="shared" ref="O32" si="109">IF(SUM(O33:O34)=0,"－",SUM(O33:O34))</f>
        <v>－</v>
      </c>
      <c r="P32" s="145" t="str">
        <f t="shared" ref="P32" si="110">IF(SUM(P33:P34)=0,"－",SUM(P33:P34))</f>
        <v>－</v>
      </c>
    </row>
    <row r="33" spans="1:16" s="68" customFormat="1" ht="19.5" customHeight="1" x14ac:dyDescent="0.2">
      <c r="A33" s="238"/>
      <c r="B33" s="239"/>
      <c r="C33" s="175" t="s">
        <v>29</v>
      </c>
      <c r="D33" s="101">
        <f>IF(SUM(E33:P33)=0,"－",SUM(E33:P33))</f>
        <v>3</v>
      </c>
      <c r="E33" s="148">
        <v>2</v>
      </c>
      <c r="F33" s="148" t="s">
        <v>626</v>
      </c>
      <c r="G33" s="148" t="s">
        <v>626</v>
      </c>
      <c r="H33" s="148" t="s">
        <v>626</v>
      </c>
      <c r="I33" s="148" t="s">
        <v>626</v>
      </c>
      <c r="J33" s="148" t="s">
        <v>626</v>
      </c>
      <c r="K33" s="148" t="s">
        <v>626</v>
      </c>
      <c r="L33" s="148">
        <v>1</v>
      </c>
      <c r="M33" s="148" t="s">
        <v>626</v>
      </c>
      <c r="N33" s="148" t="s">
        <v>626</v>
      </c>
      <c r="O33" s="148" t="s">
        <v>626</v>
      </c>
      <c r="P33" s="148" t="s">
        <v>626</v>
      </c>
    </row>
    <row r="34" spans="1:16" s="68" customFormat="1" ht="19.5" customHeight="1" x14ac:dyDescent="0.2">
      <c r="A34" s="240"/>
      <c r="B34" s="241"/>
      <c r="C34" s="176" t="s">
        <v>30</v>
      </c>
      <c r="D34" s="103">
        <f>IF(SUM(E34:P34)=0,"－",SUM(E34:P34))</f>
        <v>2</v>
      </c>
      <c r="E34" s="149">
        <v>1</v>
      </c>
      <c r="F34" s="148" t="s">
        <v>626</v>
      </c>
      <c r="G34" s="148" t="s">
        <v>626</v>
      </c>
      <c r="H34" s="148" t="s">
        <v>626</v>
      </c>
      <c r="I34" s="148" t="s">
        <v>626</v>
      </c>
      <c r="J34" s="149">
        <v>1</v>
      </c>
      <c r="K34" s="148" t="s">
        <v>626</v>
      </c>
      <c r="L34" s="148" t="s">
        <v>626</v>
      </c>
      <c r="M34" s="148" t="s">
        <v>626</v>
      </c>
      <c r="N34" s="148" t="s">
        <v>626</v>
      </c>
      <c r="O34" s="148" t="s">
        <v>626</v>
      </c>
      <c r="P34" s="148" t="s">
        <v>626</v>
      </c>
    </row>
    <row r="35" spans="1:16" s="68" customFormat="1" ht="19.5" customHeight="1" x14ac:dyDescent="0.2">
      <c r="A35" s="236" t="s">
        <v>316</v>
      </c>
      <c r="B35" s="237"/>
      <c r="C35" s="174" t="s">
        <v>22</v>
      </c>
      <c r="D35" s="145">
        <f>IF(SUM(D36:D37)=0,"－",SUM(D36:D37))</f>
        <v>5</v>
      </c>
      <c r="E35" s="145">
        <f t="shared" ref="E35" si="111">IF(SUM(E36:E37)=0,"－",SUM(E36:E37))</f>
        <v>1</v>
      </c>
      <c r="F35" s="145" t="str">
        <f t="shared" ref="F35" si="112">IF(SUM(F36:F37)=0,"－",SUM(F36:F37))</f>
        <v>－</v>
      </c>
      <c r="G35" s="145">
        <f t="shared" ref="G35" si="113">IF(SUM(G36:G37)=0,"－",SUM(G36:G37))</f>
        <v>1</v>
      </c>
      <c r="H35" s="145">
        <f t="shared" ref="H35" si="114">IF(SUM(H36:H37)=0,"－",SUM(H36:H37))</f>
        <v>1</v>
      </c>
      <c r="I35" s="145" t="str">
        <f t="shared" ref="I35" si="115">IF(SUM(I36:I37)=0,"－",SUM(I36:I37))</f>
        <v>－</v>
      </c>
      <c r="J35" s="145" t="str">
        <f t="shared" ref="J35" si="116">IF(SUM(J36:J37)=0,"－",SUM(J36:J37))</f>
        <v>－</v>
      </c>
      <c r="K35" s="145" t="str">
        <f t="shared" ref="K35" si="117">IF(SUM(K36:K37)=0,"－",SUM(K36:K37))</f>
        <v>－</v>
      </c>
      <c r="L35" s="145">
        <f t="shared" ref="L35" si="118">IF(SUM(L36:L37)=0,"－",SUM(L36:L37))</f>
        <v>1</v>
      </c>
      <c r="M35" s="145" t="str">
        <f t="shared" ref="M35" si="119">IF(SUM(M36:M37)=0,"－",SUM(M36:M37))</f>
        <v>－</v>
      </c>
      <c r="N35" s="145" t="str">
        <f t="shared" ref="N35" si="120">IF(SUM(N36:N37)=0,"－",SUM(N36:N37))</f>
        <v>－</v>
      </c>
      <c r="O35" s="145" t="str">
        <f t="shared" ref="O35" si="121">IF(SUM(O36:O37)=0,"－",SUM(O36:O37))</f>
        <v>－</v>
      </c>
      <c r="P35" s="145">
        <f t="shared" ref="P35" si="122">IF(SUM(P36:P37)=0,"－",SUM(P36:P37))</f>
        <v>1</v>
      </c>
    </row>
    <row r="36" spans="1:16" s="68" customFormat="1" ht="19.5" customHeight="1" x14ac:dyDescent="0.2">
      <c r="A36" s="238"/>
      <c r="B36" s="239"/>
      <c r="C36" s="175" t="s">
        <v>29</v>
      </c>
      <c r="D36" s="101">
        <f>IF(SUM(E36:P36)=0,"－",SUM(E36:P36))</f>
        <v>3</v>
      </c>
      <c r="E36" s="148" t="s">
        <v>626</v>
      </c>
      <c r="F36" s="148" t="s">
        <v>626</v>
      </c>
      <c r="G36" s="148">
        <v>1</v>
      </c>
      <c r="H36" s="148" t="s">
        <v>626</v>
      </c>
      <c r="I36" s="148" t="s">
        <v>626</v>
      </c>
      <c r="J36" s="148" t="s">
        <v>626</v>
      </c>
      <c r="K36" s="148" t="s">
        <v>626</v>
      </c>
      <c r="L36" s="148">
        <v>1</v>
      </c>
      <c r="M36" s="148" t="s">
        <v>626</v>
      </c>
      <c r="N36" s="148" t="s">
        <v>626</v>
      </c>
      <c r="O36" s="148" t="s">
        <v>626</v>
      </c>
      <c r="P36" s="148">
        <v>1</v>
      </c>
    </row>
    <row r="37" spans="1:16" s="68" customFormat="1" ht="19.5" customHeight="1" x14ac:dyDescent="0.2">
      <c r="A37" s="240"/>
      <c r="B37" s="241"/>
      <c r="C37" s="176" t="s">
        <v>30</v>
      </c>
      <c r="D37" s="103">
        <f>IF(SUM(E37:P37)=0,"－",SUM(E37:P37))</f>
        <v>2</v>
      </c>
      <c r="E37" s="149">
        <v>1</v>
      </c>
      <c r="F37" s="148" t="s">
        <v>626</v>
      </c>
      <c r="G37" s="148" t="s">
        <v>626</v>
      </c>
      <c r="H37" s="149">
        <v>1</v>
      </c>
      <c r="I37" s="148" t="s">
        <v>626</v>
      </c>
      <c r="J37" s="148" t="s">
        <v>626</v>
      </c>
      <c r="K37" s="148" t="s">
        <v>626</v>
      </c>
      <c r="L37" s="148" t="s">
        <v>626</v>
      </c>
      <c r="M37" s="148" t="s">
        <v>626</v>
      </c>
      <c r="N37" s="148" t="s">
        <v>626</v>
      </c>
      <c r="O37" s="148" t="s">
        <v>626</v>
      </c>
      <c r="P37" s="148" t="s">
        <v>626</v>
      </c>
    </row>
    <row r="38" spans="1:16" s="68" customFormat="1" ht="19.5" customHeight="1" x14ac:dyDescent="0.2">
      <c r="A38" s="236" t="s">
        <v>317</v>
      </c>
      <c r="B38" s="237"/>
      <c r="C38" s="174" t="s">
        <v>22</v>
      </c>
      <c r="D38" s="145">
        <f>IF(SUM(D39:D40)=0,"－",SUM(D39:D40))</f>
        <v>46</v>
      </c>
      <c r="E38" s="145">
        <f t="shared" ref="E38" si="123">IF(SUM(E39:E40)=0,"－",SUM(E39:E40))</f>
        <v>6</v>
      </c>
      <c r="F38" s="145">
        <f t="shared" ref="F38" si="124">IF(SUM(F39:F40)=0,"－",SUM(F39:F40))</f>
        <v>7</v>
      </c>
      <c r="G38" s="145">
        <f t="shared" ref="G38" si="125">IF(SUM(G39:G40)=0,"－",SUM(G39:G40))</f>
        <v>3</v>
      </c>
      <c r="H38" s="145">
        <f t="shared" ref="H38" si="126">IF(SUM(H39:H40)=0,"－",SUM(H39:H40))</f>
        <v>1</v>
      </c>
      <c r="I38" s="145">
        <f t="shared" ref="I38" si="127">IF(SUM(I39:I40)=0,"－",SUM(I39:I40))</f>
        <v>1</v>
      </c>
      <c r="J38" s="145">
        <f t="shared" ref="J38" si="128">IF(SUM(J39:J40)=0,"－",SUM(J39:J40))</f>
        <v>3</v>
      </c>
      <c r="K38" s="145">
        <f t="shared" ref="K38" si="129">IF(SUM(K39:K40)=0,"－",SUM(K39:K40))</f>
        <v>4</v>
      </c>
      <c r="L38" s="145">
        <f t="shared" ref="L38" si="130">IF(SUM(L39:L40)=0,"－",SUM(L39:L40))</f>
        <v>3</v>
      </c>
      <c r="M38" s="145">
        <f t="shared" ref="M38" si="131">IF(SUM(M39:M40)=0,"－",SUM(M39:M40))</f>
        <v>5</v>
      </c>
      <c r="N38" s="145">
        <f t="shared" ref="N38" si="132">IF(SUM(N39:N40)=0,"－",SUM(N39:N40))</f>
        <v>2</v>
      </c>
      <c r="O38" s="145">
        <f t="shared" ref="O38" si="133">IF(SUM(O39:O40)=0,"－",SUM(O39:O40))</f>
        <v>6</v>
      </c>
      <c r="P38" s="145">
        <f t="shared" ref="P38" si="134">IF(SUM(P39:P40)=0,"－",SUM(P39:P40))</f>
        <v>5</v>
      </c>
    </row>
    <row r="39" spans="1:16" s="68" customFormat="1" ht="19.5" customHeight="1" x14ac:dyDescent="0.2">
      <c r="A39" s="238"/>
      <c r="B39" s="239"/>
      <c r="C39" s="175" t="s">
        <v>29</v>
      </c>
      <c r="D39" s="101">
        <f>IF(SUM(E39:P39)=0,"－",SUM(E39:P39))</f>
        <v>25</v>
      </c>
      <c r="E39" s="101">
        <v>3</v>
      </c>
      <c r="F39" s="148">
        <v>5</v>
      </c>
      <c r="G39" s="148">
        <v>1</v>
      </c>
      <c r="H39" s="102">
        <v>1</v>
      </c>
      <c r="I39" s="102">
        <v>1</v>
      </c>
      <c r="J39" s="148">
        <v>1</v>
      </c>
      <c r="K39" s="102">
        <v>3</v>
      </c>
      <c r="L39" s="102">
        <v>1</v>
      </c>
      <c r="M39" s="148">
        <v>3</v>
      </c>
      <c r="N39" s="102">
        <v>2</v>
      </c>
      <c r="O39" s="148">
        <v>2</v>
      </c>
      <c r="P39" s="102">
        <v>2</v>
      </c>
    </row>
    <row r="40" spans="1:16" s="68" customFormat="1" ht="19.5" customHeight="1" x14ac:dyDescent="0.2">
      <c r="A40" s="240"/>
      <c r="B40" s="241"/>
      <c r="C40" s="176" t="s">
        <v>30</v>
      </c>
      <c r="D40" s="103">
        <f>IF(SUM(E40:P40)=0,"－",SUM(E40:P40))</f>
        <v>21</v>
      </c>
      <c r="E40" s="103">
        <v>3</v>
      </c>
      <c r="F40" s="104">
        <v>2</v>
      </c>
      <c r="G40" s="104">
        <v>2</v>
      </c>
      <c r="H40" s="148" t="s">
        <v>626</v>
      </c>
      <c r="I40" s="148" t="s">
        <v>626</v>
      </c>
      <c r="J40" s="149">
        <v>2</v>
      </c>
      <c r="K40" s="104">
        <v>1</v>
      </c>
      <c r="L40" s="149">
        <v>2</v>
      </c>
      <c r="M40" s="104">
        <v>2</v>
      </c>
      <c r="N40" s="148" t="s">
        <v>626</v>
      </c>
      <c r="O40" s="104">
        <v>4</v>
      </c>
      <c r="P40" s="104">
        <v>3</v>
      </c>
    </row>
    <row r="41" spans="1:16" s="68" customFormat="1" ht="19.5" customHeight="1" x14ac:dyDescent="0.2">
      <c r="A41" s="236" t="s">
        <v>318</v>
      </c>
      <c r="B41" s="237"/>
      <c r="C41" s="174" t="s">
        <v>22</v>
      </c>
      <c r="D41" s="145">
        <f>IF(SUM(D42:D43)=0,"－",SUM(D42:D43))</f>
        <v>90</v>
      </c>
      <c r="E41" s="145">
        <f t="shared" ref="E41" si="135">IF(SUM(E42:E43)=0,"－",SUM(E42:E43))</f>
        <v>16</v>
      </c>
      <c r="F41" s="145">
        <f t="shared" ref="F41" si="136">IF(SUM(F42:F43)=0,"－",SUM(F42:F43))</f>
        <v>5</v>
      </c>
      <c r="G41" s="145">
        <f t="shared" ref="G41" si="137">IF(SUM(G42:G43)=0,"－",SUM(G42:G43))</f>
        <v>9</v>
      </c>
      <c r="H41" s="145">
        <f t="shared" ref="H41" si="138">IF(SUM(H42:H43)=0,"－",SUM(H42:H43))</f>
        <v>4</v>
      </c>
      <c r="I41" s="145">
        <f t="shared" ref="I41" si="139">IF(SUM(I42:I43)=0,"－",SUM(I42:I43))</f>
        <v>8</v>
      </c>
      <c r="J41" s="145">
        <f t="shared" ref="J41" si="140">IF(SUM(J42:J43)=0,"－",SUM(J42:J43))</f>
        <v>7</v>
      </c>
      <c r="K41" s="145">
        <f t="shared" ref="K41" si="141">IF(SUM(K42:K43)=0,"－",SUM(K42:K43))</f>
        <v>6</v>
      </c>
      <c r="L41" s="145">
        <f t="shared" ref="L41" si="142">IF(SUM(L42:L43)=0,"－",SUM(L42:L43))</f>
        <v>8</v>
      </c>
      <c r="M41" s="145">
        <f t="shared" ref="M41" si="143">IF(SUM(M42:M43)=0,"－",SUM(M42:M43))</f>
        <v>9</v>
      </c>
      <c r="N41" s="145">
        <f t="shared" ref="N41" si="144">IF(SUM(N42:N43)=0,"－",SUM(N42:N43))</f>
        <v>3</v>
      </c>
      <c r="O41" s="145">
        <f t="shared" ref="O41" si="145">IF(SUM(O42:O43)=0,"－",SUM(O42:O43))</f>
        <v>8</v>
      </c>
      <c r="P41" s="145">
        <f t="shared" ref="P41" si="146">IF(SUM(P42:P43)=0,"－",SUM(P42:P43))</f>
        <v>7</v>
      </c>
    </row>
    <row r="42" spans="1:16" s="68" customFormat="1" ht="19.5" customHeight="1" x14ac:dyDescent="0.2">
      <c r="A42" s="238"/>
      <c r="B42" s="239"/>
      <c r="C42" s="175" t="s">
        <v>29</v>
      </c>
      <c r="D42" s="101">
        <f>IF(SUM(E42:P42)=0,"－",SUM(E42:P42))</f>
        <v>37</v>
      </c>
      <c r="E42" s="101">
        <v>6</v>
      </c>
      <c r="F42" s="148" t="s">
        <v>626</v>
      </c>
      <c r="G42" s="102">
        <v>4</v>
      </c>
      <c r="H42" s="102">
        <v>1</v>
      </c>
      <c r="I42" s="102">
        <v>4</v>
      </c>
      <c r="J42" s="102">
        <v>3</v>
      </c>
      <c r="K42" s="102">
        <v>2</v>
      </c>
      <c r="L42" s="102">
        <v>1</v>
      </c>
      <c r="M42" s="102">
        <v>6</v>
      </c>
      <c r="N42" s="148" t="s">
        <v>626</v>
      </c>
      <c r="O42" s="102">
        <v>6</v>
      </c>
      <c r="P42" s="102">
        <v>4</v>
      </c>
    </row>
    <row r="43" spans="1:16" s="68" customFormat="1" ht="19.5" customHeight="1" x14ac:dyDescent="0.2">
      <c r="A43" s="240"/>
      <c r="B43" s="241"/>
      <c r="C43" s="176" t="s">
        <v>30</v>
      </c>
      <c r="D43" s="103">
        <f>IF(SUM(E43:P43)=0,"－",SUM(E43:P43))</f>
        <v>53</v>
      </c>
      <c r="E43" s="103">
        <v>10</v>
      </c>
      <c r="F43" s="104">
        <v>5</v>
      </c>
      <c r="G43" s="104">
        <v>5</v>
      </c>
      <c r="H43" s="149">
        <v>3</v>
      </c>
      <c r="I43" s="104">
        <v>4</v>
      </c>
      <c r="J43" s="104">
        <v>4</v>
      </c>
      <c r="K43" s="104">
        <v>4</v>
      </c>
      <c r="L43" s="104">
        <v>7</v>
      </c>
      <c r="M43" s="104">
        <v>3</v>
      </c>
      <c r="N43" s="104">
        <v>3</v>
      </c>
      <c r="O43" s="104">
        <v>2</v>
      </c>
      <c r="P43" s="104">
        <v>3</v>
      </c>
    </row>
    <row r="44" spans="1:16" s="68" customFormat="1" ht="19.5" customHeight="1" x14ac:dyDescent="0.2">
      <c r="A44" s="236" t="s">
        <v>319</v>
      </c>
      <c r="B44" s="237"/>
      <c r="C44" s="174" t="s">
        <v>22</v>
      </c>
      <c r="D44" s="145">
        <f>IF(SUM(D45:D46)=0,"－",SUM(D45:D46))</f>
        <v>279</v>
      </c>
      <c r="E44" s="145">
        <f t="shared" ref="E44" si="147">IF(SUM(E45:E46)=0,"－",SUM(E45:E46))</f>
        <v>22</v>
      </c>
      <c r="F44" s="145">
        <f t="shared" ref="F44" si="148">IF(SUM(F45:F46)=0,"－",SUM(F45:F46))</f>
        <v>18</v>
      </c>
      <c r="G44" s="145">
        <f t="shared" ref="G44" si="149">IF(SUM(G45:G46)=0,"－",SUM(G45:G46))</f>
        <v>19</v>
      </c>
      <c r="H44" s="145">
        <f t="shared" ref="H44" si="150">IF(SUM(H45:H46)=0,"－",SUM(H45:H46))</f>
        <v>14</v>
      </c>
      <c r="I44" s="145">
        <f t="shared" ref="I44" si="151">IF(SUM(I45:I46)=0,"－",SUM(I45:I46))</f>
        <v>27</v>
      </c>
      <c r="J44" s="145">
        <f t="shared" ref="J44" si="152">IF(SUM(J45:J46)=0,"－",SUM(J45:J46))</f>
        <v>30</v>
      </c>
      <c r="K44" s="145">
        <f t="shared" ref="K44" si="153">IF(SUM(K45:K46)=0,"－",SUM(K45:K46))</f>
        <v>23</v>
      </c>
      <c r="L44" s="145">
        <f t="shared" ref="L44" si="154">IF(SUM(L45:L46)=0,"－",SUM(L45:L46))</f>
        <v>20</v>
      </c>
      <c r="M44" s="145">
        <f t="shared" ref="M44" si="155">IF(SUM(M45:M46)=0,"－",SUM(M45:M46))</f>
        <v>29</v>
      </c>
      <c r="N44" s="145">
        <f t="shared" ref="N44" si="156">IF(SUM(N45:N46)=0,"－",SUM(N45:N46))</f>
        <v>24</v>
      </c>
      <c r="O44" s="145">
        <f t="shared" ref="O44" si="157">IF(SUM(O45:O46)=0,"－",SUM(O45:O46))</f>
        <v>28</v>
      </c>
      <c r="P44" s="145">
        <f t="shared" ref="P44" si="158">IF(SUM(P45:P46)=0,"－",SUM(P45:P46))</f>
        <v>25</v>
      </c>
    </row>
    <row r="45" spans="1:16" s="68" customFormat="1" ht="19.5" customHeight="1" x14ac:dyDescent="0.2">
      <c r="A45" s="238"/>
      <c r="B45" s="239"/>
      <c r="C45" s="175" t="s">
        <v>29</v>
      </c>
      <c r="D45" s="101">
        <f>IF(SUM(E45:P45)=0,"－",SUM(E45:P45))</f>
        <v>68</v>
      </c>
      <c r="E45" s="101">
        <v>3</v>
      </c>
      <c r="F45" s="102">
        <v>4</v>
      </c>
      <c r="G45" s="102">
        <v>4</v>
      </c>
      <c r="H45" s="102">
        <v>5</v>
      </c>
      <c r="I45" s="102">
        <v>8</v>
      </c>
      <c r="J45" s="102">
        <v>12</v>
      </c>
      <c r="K45" s="102">
        <v>5</v>
      </c>
      <c r="L45" s="102">
        <v>4</v>
      </c>
      <c r="M45" s="102">
        <v>4</v>
      </c>
      <c r="N45" s="102">
        <v>7</v>
      </c>
      <c r="O45" s="102">
        <v>3</v>
      </c>
      <c r="P45" s="102">
        <v>9</v>
      </c>
    </row>
    <row r="46" spans="1:16" s="68" customFormat="1" ht="19.5" customHeight="1" x14ac:dyDescent="0.2">
      <c r="A46" s="240"/>
      <c r="B46" s="241"/>
      <c r="C46" s="176" t="s">
        <v>30</v>
      </c>
      <c r="D46" s="103">
        <f>IF(SUM(E46:P46)=0,"－",SUM(E46:P46))</f>
        <v>211</v>
      </c>
      <c r="E46" s="103">
        <v>19</v>
      </c>
      <c r="F46" s="104">
        <v>14</v>
      </c>
      <c r="G46" s="104">
        <v>15</v>
      </c>
      <c r="H46" s="104">
        <v>9</v>
      </c>
      <c r="I46" s="104">
        <v>19</v>
      </c>
      <c r="J46" s="104">
        <v>18</v>
      </c>
      <c r="K46" s="104">
        <v>18</v>
      </c>
      <c r="L46" s="104">
        <v>16</v>
      </c>
      <c r="M46" s="104">
        <v>25</v>
      </c>
      <c r="N46" s="104">
        <v>17</v>
      </c>
      <c r="O46" s="104">
        <v>25</v>
      </c>
      <c r="P46" s="104">
        <v>16</v>
      </c>
    </row>
    <row r="47" spans="1:16" s="68" customFormat="1" ht="19.5" customHeight="1" x14ac:dyDescent="0.2">
      <c r="A47" s="236" t="s">
        <v>320</v>
      </c>
      <c r="B47" s="237"/>
      <c r="C47" s="174" t="s">
        <v>22</v>
      </c>
      <c r="D47" s="145">
        <f>IF(SUM(D48:D49)=0,"－",SUM(D48:D49))</f>
        <v>140</v>
      </c>
      <c r="E47" s="145">
        <f t="shared" ref="E47" si="159">IF(SUM(E48:E49)=0,"－",SUM(E48:E49))</f>
        <v>15</v>
      </c>
      <c r="F47" s="145">
        <f t="shared" ref="F47" si="160">IF(SUM(F48:F49)=0,"－",SUM(F48:F49))</f>
        <v>18</v>
      </c>
      <c r="G47" s="145">
        <f t="shared" ref="G47" si="161">IF(SUM(G48:G49)=0,"－",SUM(G48:G49))</f>
        <v>7</v>
      </c>
      <c r="H47" s="145">
        <f t="shared" ref="H47" si="162">IF(SUM(H48:H49)=0,"－",SUM(H48:H49))</f>
        <v>7</v>
      </c>
      <c r="I47" s="145">
        <f t="shared" ref="I47" si="163">IF(SUM(I48:I49)=0,"－",SUM(I48:I49))</f>
        <v>12</v>
      </c>
      <c r="J47" s="145">
        <f t="shared" ref="J47" si="164">IF(SUM(J48:J49)=0,"－",SUM(J48:J49))</f>
        <v>4</v>
      </c>
      <c r="K47" s="145">
        <f t="shared" ref="K47" si="165">IF(SUM(K48:K49)=0,"－",SUM(K48:K49))</f>
        <v>11</v>
      </c>
      <c r="L47" s="145">
        <f t="shared" ref="L47" si="166">IF(SUM(L48:L49)=0,"－",SUM(L48:L49))</f>
        <v>6</v>
      </c>
      <c r="M47" s="145">
        <f t="shared" ref="M47" si="167">IF(SUM(M48:M49)=0,"－",SUM(M48:M49))</f>
        <v>9</v>
      </c>
      <c r="N47" s="145">
        <f t="shared" ref="N47" si="168">IF(SUM(N48:N49)=0,"－",SUM(N48:N49))</f>
        <v>10</v>
      </c>
      <c r="O47" s="145">
        <f t="shared" ref="O47" si="169">IF(SUM(O48:O49)=0,"－",SUM(O48:O49))</f>
        <v>17</v>
      </c>
      <c r="P47" s="145">
        <f t="shared" ref="P47" si="170">IF(SUM(P48:P49)=0,"－",SUM(P48:P49))</f>
        <v>24</v>
      </c>
    </row>
    <row r="48" spans="1:16" s="68" customFormat="1" ht="19.5" customHeight="1" x14ac:dyDescent="0.2">
      <c r="A48" s="238"/>
      <c r="B48" s="239"/>
      <c r="C48" s="175" t="s">
        <v>29</v>
      </c>
      <c r="D48" s="101">
        <f>IF(SUM(E48:P48)=0,"－",SUM(E48:P48))</f>
        <v>75</v>
      </c>
      <c r="E48" s="101">
        <v>7</v>
      </c>
      <c r="F48" s="102">
        <v>6</v>
      </c>
      <c r="G48" s="102">
        <v>3</v>
      </c>
      <c r="H48" s="102">
        <v>5</v>
      </c>
      <c r="I48" s="102">
        <v>6</v>
      </c>
      <c r="J48" s="102">
        <v>3</v>
      </c>
      <c r="K48" s="102">
        <v>7</v>
      </c>
      <c r="L48" s="102">
        <v>5</v>
      </c>
      <c r="M48" s="102">
        <v>7</v>
      </c>
      <c r="N48" s="102">
        <v>5</v>
      </c>
      <c r="O48" s="102">
        <v>6</v>
      </c>
      <c r="P48" s="102">
        <v>15</v>
      </c>
    </row>
    <row r="49" spans="1:16" s="68" customFormat="1" ht="19.5" customHeight="1" x14ac:dyDescent="0.2">
      <c r="A49" s="238"/>
      <c r="B49" s="239"/>
      <c r="C49" s="176" t="s">
        <v>30</v>
      </c>
      <c r="D49" s="103">
        <f>IF(SUM(E49:P49)=0,"－",SUM(E49:P49))</f>
        <v>65</v>
      </c>
      <c r="E49" s="103">
        <v>8</v>
      </c>
      <c r="F49" s="104">
        <v>12</v>
      </c>
      <c r="G49" s="104">
        <v>4</v>
      </c>
      <c r="H49" s="104">
        <v>2</v>
      </c>
      <c r="I49" s="104">
        <v>6</v>
      </c>
      <c r="J49" s="104">
        <v>1</v>
      </c>
      <c r="K49" s="104">
        <v>4</v>
      </c>
      <c r="L49" s="104">
        <v>1</v>
      </c>
      <c r="M49" s="104">
        <v>2</v>
      </c>
      <c r="N49" s="104">
        <v>5</v>
      </c>
      <c r="O49" s="104">
        <v>11</v>
      </c>
      <c r="P49" s="104">
        <v>9</v>
      </c>
    </row>
    <row r="50" spans="1:16" s="68" customFormat="1" ht="19.5" customHeight="1" x14ac:dyDescent="0.2">
      <c r="A50" s="178"/>
      <c r="B50" s="256" t="s">
        <v>321</v>
      </c>
      <c r="C50" s="174" t="s">
        <v>22</v>
      </c>
      <c r="D50" s="145">
        <f>IF(SUM(D51:D52)=0,"－",SUM(D51:D52))</f>
        <v>11</v>
      </c>
      <c r="E50" s="145" t="str">
        <f t="shared" ref="E50" si="171">IF(SUM(E51:E52)=0,"－",SUM(E51:E52))</f>
        <v>－</v>
      </c>
      <c r="F50" s="145" t="str">
        <f t="shared" ref="F50" si="172">IF(SUM(F51:F52)=0,"－",SUM(F51:F52))</f>
        <v>－</v>
      </c>
      <c r="G50" s="145">
        <f t="shared" ref="G50" si="173">IF(SUM(G51:G52)=0,"－",SUM(G51:G52))</f>
        <v>1</v>
      </c>
      <c r="H50" s="145" t="str">
        <f t="shared" ref="H50" si="174">IF(SUM(H51:H52)=0,"－",SUM(H51:H52))</f>
        <v>－</v>
      </c>
      <c r="I50" s="145" t="str">
        <f t="shared" ref="I50" si="175">IF(SUM(I51:I52)=0,"－",SUM(I51:I52))</f>
        <v>－</v>
      </c>
      <c r="J50" s="145" t="str">
        <f t="shared" ref="J50" si="176">IF(SUM(J51:J52)=0,"－",SUM(J51:J52))</f>
        <v>－</v>
      </c>
      <c r="K50" s="145">
        <f t="shared" ref="K50" si="177">IF(SUM(K51:K52)=0,"－",SUM(K51:K52))</f>
        <v>1</v>
      </c>
      <c r="L50" s="145" t="str">
        <f t="shared" ref="L50" si="178">IF(SUM(L51:L52)=0,"－",SUM(L51:L52))</f>
        <v>－</v>
      </c>
      <c r="M50" s="145">
        <f t="shared" ref="M50" si="179">IF(SUM(M51:M52)=0,"－",SUM(M51:M52))</f>
        <v>2</v>
      </c>
      <c r="N50" s="145">
        <f t="shared" ref="N50" si="180">IF(SUM(N51:N52)=0,"－",SUM(N51:N52))</f>
        <v>2</v>
      </c>
      <c r="O50" s="145">
        <f t="shared" ref="O50" si="181">IF(SUM(O51:O52)=0,"－",SUM(O51:O52))</f>
        <v>4</v>
      </c>
      <c r="P50" s="145">
        <f t="shared" ref="P50" si="182">IF(SUM(P51:P52)=0,"－",SUM(P51:P52))</f>
        <v>1</v>
      </c>
    </row>
    <row r="51" spans="1:16" s="68" customFormat="1" ht="19.5" customHeight="1" x14ac:dyDescent="0.2">
      <c r="A51" s="178"/>
      <c r="B51" s="257"/>
      <c r="C51" s="175" t="s">
        <v>29</v>
      </c>
      <c r="D51" s="101">
        <f>IF(SUM(E51:P51)=0,"－",SUM(E51:P51))</f>
        <v>7</v>
      </c>
      <c r="E51" s="148" t="s">
        <v>626</v>
      </c>
      <c r="F51" s="148" t="s">
        <v>626</v>
      </c>
      <c r="G51" s="148" t="s">
        <v>626</v>
      </c>
      <c r="H51" s="148" t="s">
        <v>626</v>
      </c>
      <c r="I51" s="148" t="s">
        <v>626</v>
      </c>
      <c r="J51" s="148" t="s">
        <v>626</v>
      </c>
      <c r="K51" s="148">
        <v>1</v>
      </c>
      <c r="L51" s="148" t="s">
        <v>626</v>
      </c>
      <c r="M51" s="148">
        <v>1</v>
      </c>
      <c r="N51" s="148">
        <v>2</v>
      </c>
      <c r="O51" s="148">
        <v>2</v>
      </c>
      <c r="P51" s="148">
        <v>1</v>
      </c>
    </row>
    <row r="52" spans="1:16" s="68" customFormat="1" ht="19.5" customHeight="1" x14ac:dyDescent="0.2">
      <c r="A52" s="179"/>
      <c r="B52" s="258"/>
      <c r="C52" s="176" t="s">
        <v>30</v>
      </c>
      <c r="D52" s="103">
        <f>IF(SUM(E52:P52)=0,"－",SUM(E52:P52))</f>
        <v>4</v>
      </c>
      <c r="E52" s="148" t="s">
        <v>626</v>
      </c>
      <c r="F52" s="148" t="s">
        <v>626</v>
      </c>
      <c r="G52" s="149">
        <v>1</v>
      </c>
      <c r="H52" s="148" t="s">
        <v>626</v>
      </c>
      <c r="I52" s="148" t="s">
        <v>626</v>
      </c>
      <c r="J52" s="148" t="s">
        <v>626</v>
      </c>
      <c r="K52" s="148" t="s">
        <v>626</v>
      </c>
      <c r="L52" s="148" t="s">
        <v>626</v>
      </c>
      <c r="M52" s="104">
        <v>1</v>
      </c>
      <c r="N52" s="148" t="s">
        <v>626</v>
      </c>
      <c r="O52" s="149">
        <v>2</v>
      </c>
      <c r="P52" s="148" t="s">
        <v>626</v>
      </c>
    </row>
    <row r="53" spans="1:16" ht="19.5" customHeight="1" x14ac:dyDescent="0.2">
      <c r="A53" s="236" t="s">
        <v>322</v>
      </c>
      <c r="B53" s="237"/>
      <c r="C53" s="174" t="s">
        <v>22</v>
      </c>
      <c r="D53" s="145">
        <f>IF(SUM(D54:D55)=0,"－",SUM(D54:D55))</f>
        <v>62</v>
      </c>
      <c r="E53" s="145">
        <f t="shared" ref="E53" si="183">IF(SUM(E54:E55)=0,"－",SUM(E54:E55))</f>
        <v>6</v>
      </c>
      <c r="F53" s="145">
        <f t="shared" ref="F53" si="184">IF(SUM(F54:F55)=0,"－",SUM(F54:F55))</f>
        <v>5</v>
      </c>
      <c r="G53" s="145">
        <f t="shared" ref="G53" si="185">IF(SUM(G54:G55)=0,"－",SUM(G54:G55))</f>
        <v>5</v>
      </c>
      <c r="H53" s="145">
        <f t="shared" ref="H53" si="186">IF(SUM(H54:H55)=0,"－",SUM(H54:H55))</f>
        <v>6</v>
      </c>
      <c r="I53" s="145">
        <f t="shared" ref="I53" si="187">IF(SUM(I54:I55)=0,"－",SUM(I54:I55))</f>
        <v>9</v>
      </c>
      <c r="J53" s="145">
        <f t="shared" ref="J53" si="188">IF(SUM(J54:J55)=0,"－",SUM(J54:J55))</f>
        <v>4</v>
      </c>
      <c r="K53" s="145">
        <f t="shared" ref="K53" si="189">IF(SUM(K54:K55)=0,"－",SUM(K54:K55))</f>
        <v>3</v>
      </c>
      <c r="L53" s="145">
        <f t="shared" ref="L53" si="190">IF(SUM(L54:L55)=0,"－",SUM(L54:L55))</f>
        <v>5</v>
      </c>
      <c r="M53" s="145">
        <f t="shared" ref="M53" si="191">IF(SUM(M54:M55)=0,"－",SUM(M54:M55))</f>
        <v>4</v>
      </c>
      <c r="N53" s="145">
        <f t="shared" ref="N53" si="192">IF(SUM(N54:N55)=0,"－",SUM(N54:N55))</f>
        <v>5</v>
      </c>
      <c r="O53" s="145">
        <f t="shared" ref="O53" si="193">IF(SUM(O54:O55)=0,"－",SUM(O54:O55))</f>
        <v>7</v>
      </c>
      <c r="P53" s="145">
        <f t="shared" ref="P53" si="194">IF(SUM(P54:P55)=0,"－",SUM(P54:P55))</f>
        <v>3</v>
      </c>
    </row>
    <row r="54" spans="1:16" ht="19.5" customHeight="1" x14ac:dyDescent="0.2">
      <c r="A54" s="238"/>
      <c r="B54" s="239"/>
      <c r="C54" s="175" t="s">
        <v>29</v>
      </c>
      <c r="D54" s="101">
        <f>IF(SUM(E54:P54)=0,"－",SUM(E54:P54))</f>
        <v>44</v>
      </c>
      <c r="E54" s="148">
        <v>4</v>
      </c>
      <c r="F54" s="102">
        <v>1</v>
      </c>
      <c r="G54" s="102">
        <v>3</v>
      </c>
      <c r="H54" s="102">
        <v>5</v>
      </c>
      <c r="I54" s="102">
        <v>9</v>
      </c>
      <c r="J54" s="102">
        <v>2</v>
      </c>
      <c r="K54" s="102">
        <v>2</v>
      </c>
      <c r="L54" s="102">
        <v>5</v>
      </c>
      <c r="M54" s="102">
        <v>3</v>
      </c>
      <c r="N54" s="102">
        <v>4</v>
      </c>
      <c r="O54" s="102">
        <v>4</v>
      </c>
      <c r="P54" s="102">
        <v>2</v>
      </c>
    </row>
    <row r="55" spans="1:16" ht="19.5" customHeight="1" x14ac:dyDescent="0.2">
      <c r="A55" s="240"/>
      <c r="B55" s="241"/>
      <c r="C55" s="176" t="s">
        <v>30</v>
      </c>
      <c r="D55" s="103">
        <f>IF(SUM(E55:P55)=0,"－",SUM(E55:P55))</f>
        <v>18</v>
      </c>
      <c r="E55" s="103">
        <v>2</v>
      </c>
      <c r="F55" s="149">
        <v>4</v>
      </c>
      <c r="G55" s="104">
        <v>2</v>
      </c>
      <c r="H55" s="104">
        <v>1</v>
      </c>
      <c r="I55" s="148" t="s">
        <v>626</v>
      </c>
      <c r="J55" s="104">
        <v>2</v>
      </c>
      <c r="K55" s="104">
        <v>1</v>
      </c>
      <c r="L55" s="148" t="s">
        <v>626</v>
      </c>
      <c r="M55" s="104">
        <v>1</v>
      </c>
      <c r="N55" s="104">
        <v>1</v>
      </c>
      <c r="O55" s="149">
        <v>3</v>
      </c>
      <c r="P55" s="149">
        <v>1</v>
      </c>
    </row>
    <row r="56" spans="1:16" ht="19.5" customHeight="1" x14ac:dyDescent="0.2">
      <c r="A56" s="255" t="s">
        <v>61</v>
      </c>
      <c r="B56" s="255"/>
      <c r="C56" s="174" t="s">
        <v>22</v>
      </c>
      <c r="D56" s="145">
        <f>IF(SUM(D57:D58)=0,"－",SUM(D57:D58))</f>
        <v>1067</v>
      </c>
      <c r="E56" s="145">
        <f t="shared" ref="E56" si="195">IF(SUM(E57:E58)=0,"－",SUM(E57:E58))</f>
        <v>139</v>
      </c>
      <c r="F56" s="145">
        <f t="shared" ref="F56" si="196">IF(SUM(F57:F58)=0,"－",SUM(F57:F58))</f>
        <v>83</v>
      </c>
      <c r="G56" s="145">
        <f t="shared" ref="G56" si="197">IF(SUM(G57:G58)=0,"－",SUM(G57:G58))</f>
        <v>93</v>
      </c>
      <c r="H56" s="145">
        <f t="shared" ref="H56" si="198">IF(SUM(H57:H58)=0,"－",SUM(H57:H58))</f>
        <v>48</v>
      </c>
      <c r="I56" s="145">
        <f t="shared" ref="I56" si="199">IF(SUM(I57:I58)=0,"－",SUM(I57:I58))</f>
        <v>91</v>
      </c>
      <c r="J56" s="145">
        <f t="shared" ref="J56" si="200">IF(SUM(J57:J58)=0,"－",SUM(J57:J58))</f>
        <v>72</v>
      </c>
      <c r="K56" s="145">
        <f t="shared" ref="K56" si="201">IF(SUM(K57:K58)=0,"－",SUM(K57:K58))</f>
        <v>89</v>
      </c>
      <c r="L56" s="145">
        <f t="shared" ref="L56" si="202">IF(SUM(L57:L58)=0,"－",SUM(L57:L58))</f>
        <v>89</v>
      </c>
      <c r="M56" s="145">
        <f t="shared" ref="M56" si="203">IF(SUM(M57:M58)=0,"－",SUM(M57:M58))</f>
        <v>84</v>
      </c>
      <c r="N56" s="145">
        <f t="shared" ref="N56" si="204">IF(SUM(N57:N58)=0,"－",SUM(N57:N58))</f>
        <v>86</v>
      </c>
      <c r="O56" s="145">
        <f t="shared" ref="O56" si="205">IF(SUM(O57:O58)=0,"－",SUM(O57:O58))</f>
        <v>93</v>
      </c>
      <c r="P56" s="145">
        <f t="shared" ref="P56" si="206">IF(SUM(P57:P58)=0,"－",SUM(P57:P58))</f>
        <v>100</v>
      </c>
    </row>
    <row r="57" spans="1:16" ht="19.5" customHeight="1" x14ac:dyDescent="0.2">
      <c r="A57" s="255"/>
      <c r="B57" s="255"/>
      <c r="C57" s="175" t="s">
        <v>29</v>
      </c>
      <c r="D57" s="101">
        <f>IF(SUM(E57:P57)=0,"－",SUM(E57:P57))</f>
        <v>536</v>
      </c>
      <c r="E57" s="101">
        <v>69</v>
      </c>
      <c r="F57" s="102">
        <v>41</v>
      </c>
      <c r="G57" s="102">
        <v>39</v>
      </c>
      <c r="H57" s="102">
        <v>16</v>
      </c>
      <c r="I57" s="102">
        <v>47</v>
      </c>
      <c r="J57" s="102">
        <v>34</v>
      </c>
      <c r="K57" s="102">
        <v>56</v>
      </c>
      <c r="L57" s="102">
        <v>45</v>
      </c>
      <c r="M57" s="102">
        <v>51</v>
      </c>
      <c r="N57" s="102">
        <v>45</v>
      </c>
      <c r="O57" s="102">
        <v>42</v>
      </c>
      <c r="P57" s="102">
        <v>51</v>
      </c>
    </row>
    <row r="58" spans="1:16" ht="19.5" customHeight="1" x14ac:dyDescent="0.2">
      <c r="A58" s="255"/>
      <c r="B58" s="255"/>
      <c r="C58" s="176" t="s">
        <v>30</v>
      </c>
      <c r="D58" s="103">
        <f>IF(SUM(E58:P58)=0,"－",SUM(E58:P58))</f>
        <v>531</v>
      </c>
      <c r="E58" s="103">
        <v>70</v>
      </c>
      <c r="F58" s="104">
        <v>42</v>
      </c>
      <c r="G58" s="104">
        <v>54</v>
      </c>
      <c r="H58" s="104">
        <v>32</v>
      </c>
      <c r="I58" s="104">
        <v>44</v>
      </c>
      <c r="J58" s="104">
        <v>38</v>
      </c>
      <c r="K58" s="104">
        <v>33</v>
      </c>
      <c r="L58" s="104">
        <v>44</v>
      </c>
      <c r="M58" s="104">
        <v>33</v>
      </c>
      <c r="N58" s="104">
        <v>41</v>
      </c>
      <c r="O58" s="104">
        <v>51</v>
      </c>
      <c r="P58" s="104">
        <v>49</v>
      </c>
    </row>
  </sheetData>
  <mergeCells count="20">
    <mergeCell ref="A56:B58"/>
    <mergeCell ref="A53:B55"/>
    <mergeCell ref="B50:B52"/>
    <mergeCell ref="A44:B46"/>
    <mergeCell ref="A41:B43"/>
    <mergeCell ref="A14:B16"/>
    <mergeCell ref="A11:B13"/>
    <mergeCell ref="A8:B10"/>
    <mergeCell ref="A47:B49"/>
    <mergeCell ref="A1:P1"/>
    <mergeCell ref="A5:B7"/>
    <mergeCell ref="A38:B40"/>
    <mergeCell ref="A35:B37"/>
    <mergeCell ref="A32:B34"/>
    <mergeCell ref="A29:B31"/>
    <mergeCell ref="A26:B28"/>
    <mergeCell ref="A23:B25"/>
    <mergeCell ref="A4:B4"/>
    <mergeCell ref="A20:B22"/>
    <mergeCell ref="A17:B1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view="pageBreakPreview" zoomScaleNormal="100" zoomScaleSheetLayoutView="100" workbookViewId="0">
      <selection activeCell="F13" sqref="F13"/>
    </sheetView>
  </sheetViews>
  <sheetFormatPr defaultColWidth="9" defaultRowHeight="19.5" customHeight="1" x14ac:dyDescent="0.2"/>
  <cols>
    <col min="1" max="5" width="9.6640625" style="46" customWidth="1"/>
    <col min="6" max="6" width="16.88671875" style="46" customWidth="1"/>
    <col min="7" max="10" width="9.6640625" style="46" customWidth="1"/>
    <col min="11" max="16" width="5" style="46" customWidth="1"/>
    <col min="17" max="16384" width="9" style="46"/>
  </cols>
  <sheetData>
    <row r="1" spans="1:10" ht="19.5" customHeight="1" x14ac:dyDescent="0.2">
      <c r="A1" s="226" t="s">
        <v>305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0" ht="19.5" customHeight="1" x14ac:dyDescent="0.2">
      <c r="A2" s="84"/>
      <c r="B2" s="45"/>
      <c r="C2" s="45"/>
      <c r="D2" s="45"/>
      <c r="E2" s="45"/>
      <c r="F2" s="45"/>
      <c r="G2" s="45"/>
      <c r="H2" s="45"/>
      <c r="I2" s="45"/>
    </row>
    <row r="3" spans="1:10" ht="19.5" customHeight="1" x14ac:dyDescent="0.2">
      <c r="J3" s="47" t="s">
        <v>640</v>
      </c>
    </row>
    <row r="4" spans="1:10" s="94" customFormat="1" ht="24" customHeight="1" x14ac:dyDescent="0.2">
      <c r="A4" s="223" t="s">
        <v>31</v>
      </c>
      <c r="B4" s="223" t="s">
        <v>32</v>
      </c>
      <c r="C4" s="223" t="s">
        <v>57</v>
      </c>
      <c r="D4" s="223" t="s">
        <v>58</v>
      </c>
      <c r="E4" s="259" t="s">
        <v>618</v>
      </c>
      <c r="F4" s="260"/>
      <c r="G4" s="223" t="s">
        <v>59</v>
      </c>
      <c r="H4" s="223" t="s">
        <v>69</v>
      </c>
      <c r="I4" s="223" t="s">
        <v>60</v>
      </c>
      <c r="J4" s="223" t="s">
        <v>61</v>
      </c>
    </row>
    <row r="5" spans="1:10" s="94" customFormat="1" ht="24" customHeight="1" x14ac:dyDescent="0.2">
      <c r="A5" s="225"/>
      <c r="B5" s="225"/>
      <c r="C5" s="225"/>
      <c r="D5" s="225"/>
      <c r="E5" s="188"/>
      <c r="F5" s="188" t="s">
        <v>619</v>
      </c>
      <c r="G5" s="225"/>
      <c r="H5" s="225"/>
      <c r="I5" s="225"/>
      <c r="J5" s="225"/>
    </row>
    <row r="6" spans="1:10" s="68" customFormat="1" ht="19.5" customHeight="1" x14ac:dyDescent="0.2">
      <c r="A6" s="69" t="s">
        <v>32</v>
      </c>
      <c r="B6" s="52">
        <f>IF(SUM(B7:B8)=0,"－",SUM(B7:B8))</f>
        <v>4507</v>
      </c>
      <c r="C6" s="52">
        <f t="shared" ref="C6:F6" si="0">IF(SUM(C7:C8)=0,"－",SUM(C7:C8))</f>
        <v>3459</v>
      </c>
      <c r="D6" s="52">
        <f t="shared" si="0"/>
        <v>165</v>
      </c>
      <c r="E6" s="52">
        <f t="shared" si="0"/>
        <v>92</v>
      </c>
      <c r="F6" s="52" t="str">
        <f t="shared" si="0"/>
        <v>－</v>
      </c>
      <c r="G6" s="52" t="str">
        <f>IF(SUM(G7:G8)=0,"－",SUM(G7:G8))</f>
        <v>－</v>
      </c>
      <c r="H6" s="52">
        <f t="shared" ref="H6:J6" si="1">IF(SUM(H7:H8)=0,"－",SUM(H7:H8))</f>
        <v>244</v>
      </c>
      <c r="I6" s="52">
        <f t="shared" si="1"/>
        <v>505</v>
      </c>
      <c r="J6" s="52">
        <f t="shared" si="1"/>
        <v>42</v>
      </c>
    </row>
    <row r="7" spans="1:10" s="68" customFormat="1" ht="19.5" customHeight="1" x14ac:dyDescent="0.2">
      <c r="A7" s="69" t="s">
        <v>45</v>
      </c>
      <c r="B7" s="52">
        <f>IF(SUM(C7:J7)=0,"－",SUM(C7:J7))</f>
        <v>2247</v>
      </c>
      <c r="C7" s="189">
        <v>1818</v>
      </c>
      <c r="D7" s="189">
        <v>69</v>
      </c>
      <c r="E7" s="189">
        <v>24</v>
      </c>
      <c r="F7" s="190" t="s">
        <v>620</v>
      </c>
      <c r="G7" s="190" t="s">
        <v>620</v>
      </c>
      <c r="H7" s="189">
        <v>48</v>
      </c>
      <c r="I7" s="189">
        <v>257</v>
      </c>
      <c r="J7" s="189">
        <v>31</v>
      </c>
    </row>
    <row r="8" spans="1:10" s="68" customFormat="1" ht="19.5" customHeight="1" x14ac:dyDescent="0.2">
      <c r="A8" s="75" t="s">
        <v>46</v>
      </c>
      <c r="B8" s="53">
        <f>IF(SUM(C8:J8)=0,"－",SUM(C8:J8))</f>
        <v>2260</v>
      </c>
      <c r="C8" s="191">
        <v>1641</v>
      </c>
      <c r="D8" s="191">
        <v>96</v>
      </c>
      <c r="E8" s="191">
        <v>68</v>
      </c>
      <c r="F8" s="192" t="s">
        <v>621</v>
      </c>
      <c r="G8" s="192" t="s">
        <v>621</v>
      </c>
      <c r="H8" s="191">
        <v>196</v>
      </c>
      <c r="I8" s="191">
        <v>248</v>
      </c>
      <c r="J8" s="191">
        <v>11</v>
      </c>
    </row>
  </sheetData>
  <mergeCells count="10">
    <mergeCell ref="A1:J1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3"/>
  <sheetViews>
    <sheetView view="pageBreakPreview" topLeftCell="A13" zoomScaleNormal="100" zoomScaleSheetLayoutView="100" workbookViewId="0">
      <selection activeCell="J18" sqref="J18"/>
    </sheetView>
  </sheetViews>
  <sheetFormatPr defaultColWidth="9" defaultRowHeight="19.5" customHeight="1" x14ac:dyDescent="0.2"/>
  <cols>
    <col min="1" max="1" width="3.21875" style="46" customWidth="1"/>
    <col min="2" max="2" width="18" style="106" customWidth="1"/>
    <col min="3" max="11" width="9.6640625" style="46" customWidth="1"/>
    <col min="12" max="17" width="5" style="46" customWidth="1"/>
    <col min="18" max="16384" width="9" style="46"/>
  </cols>
  <sheetData>
    <row r="1" spans="1:11" ht="19.5" customHeight="1" x14ac:dyDescent="0.2">
      <c r="A1" s="226" t="s">
        <v>304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ht="19.5" customHeight="1" x14ac:dyDescent="0.2">
      <c r="B2" s="105"/>
      <c r="C2" s="45"/>
      <c r="D2" s="45"/>
      <c r="E2" s="45"/>
      <c r="F2" s="45"/>
      <c r="G2" s="45"/>
      <c r="H2" s="45"/>
      <c r="I2" s="45"/>
      <c r="J2" s="45"/>
      <c r="K2" s="45"/>
    </row>
    <row r="3" spans="1:11" ht="19.5" customHeight="1" x14ac:dyDescent="0.2">
      <c r="K3" s="47" t="s">
        <v>640</v>
      </c>
    </row>
    <row r="4" spans="1:11" s="94" customFormat="1" ht="30" customHeight="1" x14ac:dyDescent="0.2">
      <c r="A4" s="259" t="s">
        <v>330</v>
      </c>
      <c r="B4" s="263"/>
      <c r="C4" s="223" t="s">
        <v>28</v>
      </c>
      <c r="D4" s="223" t="s">
        <v>57</v>
      </c>
      <c r="E4" s="223" t="s">
        <v>58</v>
      </c>
      <c r="F4" s="266" t="s">
        <v>643</v>
      </c>
      <c r="G4" s="223" t="s">
        <v>59</v>
      </c>
      <c r="H4" s="223" t="s">
        <v>69</v>
      </c>
      <c r="I4" s="223" t="s">
        <v>60</v>
      </c>
      <c r="J4" s="223" t="s">
        <v>61</v>
      </c>
      <c r="K4" s="266" t="s">
        <v>642</v>
      </c>
    </row>
    <row r="5" spans="1:11" s="94" customFormat="1" ht="30" customHeight="1" x14ac:dyDescent="0.2">
      <c r="A5" s="264"/>
      <c r="B5" s="265"/>
      <c r="C5" s="225"/>
      <c r="D5" s="225"/>
      <c r="E5" s="225"/>
      <c r="F5" s="267"/>
      <c r="G5" s="225"/>
      <c r="H5" s="225"/>
      <c r="I5" s="225"/>
      <c r="J5" s="225"/>
      <c r="K5" s="267"/>
    </row>
    <row r="6" spans="1:11" s="68" customFormat="1" ht="19.5" customHeight="1" x14ac:dyDescent="0.2">
      <c r="A6" s="255" t="s">
        <v>79</v>
      </c>
      <c r="B6" s="255"/>
      <c r="C6" s="107">
        <f>IF(SUM(C7:C20)+SUM(C22:C23)=0,"－",SUM(C7:C20)+SUM(C22:C23))</f>
        <v>4507</v>
      </c>
      <c r="D6" s="107">
        <f t="shared" ref="D6:I6" si="0">IF(SUM(D7:D20)+SUM(D22:D23)=0,"－",SUM(D7:D20)+SUM(D22:D23))</f>
        <v>3459</v>
      </c>
      <c r="E6" s="107">
        <f t="shared" si="0"/>
        <v>165</v>
      </c>
      <c r="F6" s="107">
        <f t="shared" si="0"/>
        <v>92</v>
      </c>
      <c r="G6" s="107" t="str">
        <f t="shared" si="0"/>
        <v>－</v>
      </c>
      <c r="H6" s="107">
        <f t="shared" si="0"/>
        <v>244</v>
      </c>
      <c r="I6" s="107">
        <f t="shared" si="0"/>
        <v>505</v>
      </c>
      <c r="J6" s="107">
        <f t="shared" ref="J6" si="1">IF(SUM(J7:J20)+SUM(J22:J23)=0,"－",SUM(J7:J20)+SUM(J22:J23))</f>
        <v>42</v>
      </c>
      <c r="K6" s="213" t="s">
        <v>620</v>
      </c>
    </row>
    <row r="7" spans="1:11" s="68" customFormat="1" ht="30" customHeight="1" x14ac:dyDescent="0.2">
      <c r="A7" s="262" t="s">
        <v>310</v>
      </c>
      <c r="B7" s="262"/>
      <c r="C7" s="107">
        <f t="shared" ref="C7:C23" si="2">IF(SUM(D7:K7)=0,"－",SUM(D7:K7))</f>
        <v>4</v>
      </c>
      <c r="D7" s="108">
        <v>3</v>
      </c>
      <c r="E7" s="190" t="s">
        <v>620</v>
      </c>
      <c r="F7" s="190" t="s">
        <v>620</v>
      </c>
      <c r="G7" s="213" t="s">
        <v>620</v>
      </c>
      <c r="H7" s="213" t="s">
        <v>620</v>
      </c>
      <c r="I7" s="109">
        <v>1</v>
      </c>
      <c r="J7" s="213" t="s">
        <v>620</v>
      </c>
      <c r="K7" s="213" t="s">
        <v>620</v>
      </c>
    </row>
    <row r="8" spans="1:11" s="68" customFormat="1" ht="30" customHeight="1" x14ac:dyDescent="0.2">
      <c r="A8" s="261" t="s">
        <v>606</v>
      </c>
      <c r="B8" s="261"/>
      <c r="C8" s="107">
        <f t="shared" si="2"/>
        <v>1347</v>
      </c>
      <c r="D8" s="108">
        <v>1185</v>
      </c>
      <c r="E8" s="108">
        <v>31</v>
      </c>
      <c r="F8" s="108">
        <v>11</v>
      </c>
      <c r="G8" s="213" t="s">
        <v>620</v>
      </c>
      <c r="H8" s="108">
        <v>33</v>
      </c>
      <c r="I8" s="108">
        <v>87</v>
      </c>
      <c r="J8" s="213" t="s">
        <v>620</v>
      </c>
      <c r="K8" s="213" t="s">
        <v>620</v>
      </c>
    </row>
    <row r="9" spans="1:11" s="68" customFormat="1" ht="30" customHeight="1" x14ac:dyDescent="0.2">
      <c r="A9" s="262" t="s">
        <v>311</v>
      </c>
      <c r="B9" s="262"/>
      <c r="C9" s="107">
        <f t="shared" si="2"/>
        <v>35</v>
      </c>
      <c r="D9" s="108">
        <v>27</v>
      </c>
      <c r="E9" s="108">
        <v>1</v>
      </c>
      <c r="F9" s="109">
        <v>1</v>
      </c>
      <c r="G9" s="213" t="s">
        <v>620</v>
      </c>
      <c r="H9" s="109">
        <v>1</v>
      </c>
      <c r="I9" s="109">
        <v>5</v>
      </c>
      <c r="J9" s="213" t="s">
        <v>620</v>
      </c>
      <c r="K9" s="213" t="s">
        <v>620</v>
      </c>
    </row>
    <row r="10" spans="1:11" s="68" customFormat="1" ht="30" customHeight="1" x14ac:dyDescent="0.2">
      <c r="A10" s="262" t="s">
        <v>312</v>
      </c>
      <c r="B10" s="262"/>
      <c r="C10" s="107">
        <f t="shared" si="2"/>
        <v>29</v>
      </c>
      <c r="D10" s="108">
        <v>17</v>
      </c>
      <c r="E10" s="109">
        <v>4</v>
      </c>
      <c r="F10" s="213" t="s">
        <v>620</v>
      </c>
      <c r="G10" s="213" t="s">
        <v>620</v>
      </c>
      <c r="H10" s="109">
        <v>2</v>
      </c>
      <c r="I10" s="108">
        <v>6</v>
      </c>
      <c r="J10" s="213" t="s">
        <v>620</v>
      </c>
      <c r="K10" s="213" t="s">
        <v>620</v>
      </c>
    </row>
    <row r="11" spans="1:11" s="68" customFormat="1" ht="30" customHeight="1" x14ac:dyDescent="0.2">
      <c r="A11" s="262" t="s">
        <v>370</v>
      </c>
      <c r="B11" s="262"/>
      <c r="C11" s="107">
        <f t="shared" si="2"/>
        <v>775</v>
      </c>
      <c r="D11" s="108">
        <v>501</v>
      </c>
      <c r="E11" s="108">
        <v>31</v>
      </c>
      <c r="F11" s="108">
        <v>10</v>
      </c>
      <c r="G11" s="213" t="s">
        <v>620</v>
      </c>
      <c r="H11" s="108">
        <v>47</v>
      </c>
      <c r="I11" s="108">
        <v>184</v>
      </c>
      <c r="J11" s="108">
        <v>2</v>
      </c>
      <c r="K11" s="213" t="s">
        <v>620</v>
      </c>
    </row>
    <row r="12" spans="1:11" s="68" customFormat="1" ht="30" customHeight="1" x14ac:dyDescent="0.2">
      <c r="A12" s="262" t="s">
        <v>314</v>
      </c>
      <c r="B12" s="262"/>
      <c r="C12" s="107">
        <f t="shared" si="2"/>
        <v>320</v>
      </c>
      <c r="D12" s="108">
        <v>249</v>
      </c>
      <c r="E12" s="108">
        <v>7</v>
      </c>
      <c r="F12" s="108">
        <v>9</v>
      </c>
      <c r="G12" s="213" t="s">
        <v>620</v>
      </c>
      <c r="H12" s="108">
        <v>11</v>
      </c>
      <c r="I12" s="108">
        <v>43</v>
      </c>
      <c r="J12" s="108">
        <v>1</v>
      </c>
      <c r="K12" s="213" t="s">
        <v>620</v>
      </c>
    </row>
    <row r="13" spans="1:11" s="68" customFormat="1" ht="30" customHeight="1" x14ac:dyDescent="0.2">
      <c r="A13" s="262" t="s">
        <v>315</v>
      </c>
      <c r="B13" s="262"/>
      <c r="C13" s="107">
        <f t="shared" si="2"/>
        <v>281</v>
      </c>
      <c r="D13" s="108">
        <v>245</v>
      </c>
      <c r="E13" s="108">
        <v>26</v>
      </c>
      <c r="F13" s="109">
        <v>1</v>
      </c>
      <c r="G13" s="213" t="s">
        <v>620</v>
      </c>
      <c r="H13" s="108">
        <v>4</v>
      </c>
      <c r="I13" s="108">
        <v>5</v>
      </c>
      <c r="J13" s="213" t="s">
        <v>620</v>
      </c>
      <c r="K13" s="213" t="s">
        <v>620</v>
      </c>
    </row>
    <row r="14" spans="1:11" s="68" customFormat="1" ht="30" customHeight="1" x14ac:dyDescent="0.2">
      <c r="A14" s="262" t="s">
        <v>325</v>
      </c>
      <c r="B14" s="262"/>
      <c r="C14" s="107">
        <f t="shared" si="2"/>
        <v>22</v>
      </c>
      <c r="D14" s="108">
        <v>19</v>
      </c>
      <c r="E14" s="108">
        <v>1</v>
      </c>
      <c r="F14" s="213" t="s">
        <v>620</v>
      </c>
      <c r="G14" s="213" t="s">
        <v>620</v>
      </c>
      <c r="H14" s="213" t="s">
        <v>620</v>
      </c>
      <c r="I14" s="109">
        <v>2</v>
      </c>
      <c r="J14" s="213" t="s">
        <v>620</v>
      </c>
      <c r="K14" s="213" t="s">
        <v>620</v>
      </c>
    </row>
    <row r="15" spans="1:11" s="68" customFormat="1" ht="30" customHeight="1" x14ac:dyDescent="0.2">
      <c r="A15" s="262" t="s">
        <v>371</v>
      </c>
      <c r="B15" s="262"/>
      <c r="C15" s="107">
        <f t="shared" si="2"/>
        <v>5</v>
      </c>
      <c r="D15" s="108">
        <v>3</v>
      </c>
      <c r="E15" s="213" t="s">
        <v>620</v>
      </c>
      <c r="F15" s="213" t="s">
        <v>620</v>
      </c>
      <c r="G15" s="213" t="s">
        <v>620</v>
      </c>
      <c r="H15" s="109">
        <v>1</v>
      </c>
      <c r="I15" s="109">
        <v>1</v>
      </c>
      <c r="J15" s="213" t="s">
        <v>620</v>
      </c>
      <c r="K15" s="213" t="s">
        <v>620</v>
      </c>
    </row>
    <row r="16" spans="1:11" s="68" customFormat="1" ht="30" customHeight="1" x14ac:dyDescent="0.2">
      <c r="A16" s="262" t="s">
        <v>316</v>
      </c>
      <c r="B16" s="262"/>
      <c r="C16" s="107">
        <f t="shared" si="2"/>
        <v>5</v>
      </c>
      <c r="D16" s="108">
        <v>4</v>
      </c>
      <c r="E16" s="213" t="s">
        <v>620</v>
      </c>
      <c r="F16" s="109">
        <v>1</v>
      </c>
      <c r="G16" s="213" t="s">
        <v>620</v>
      </c>
      <c r="H16" s="213" t="s">
        <v>620</v>
      </c>
      <c r="I16" s="213" t="s">
        <v>620</v>
      </c>
      <c r="J16" s="213" t="s">
        <v>620</v>
      </c>
      <c r="K16" s="213" t="s">
        <v>620</v>
      </c>
    </row>
    <row r="17" spans="1:11" s="68" customFormat="1" ht="30" customHeight="1" x14ac:dyDescent="0.2">
      <c r="A17" s="262" t="s">
        <v>317</v>
      </c>
      <c r="B17" s="262"/>
      <c r="C17" s="107">
        <f t="shared" si="2"/>
        <v>46</v>
      </c>
      <c r="D17" s="108">
        <v>43</v>
      </c>
      <c r="E17" s="109">
        <v>1</v>
      </c>
      <c r="F17" s="213" t="s">
        <v>620</v>
      </c>
      <c r="G17" s="213" t="s">
        <v>620</v>
      </c>
      <c r="H17" s="213" t="s">
        <v>620</v>
      </c>
      <c r="I17" s="109">
        <v>2</v>
      </c>
      <c r="J17" s="213" t="s">
        <v>620</v>
      </c>
      <c r="K17" s="213" t="s">
        <v>620</v>
      </c>
    </row>
    <row r="18" spans="1:11" s="68" customFormat="1" ht="30" customHeight="1" x14ac:dyDescent="0.2">
      <c r="A18" s="262" t="s">
        <v>318</v>
      </c>
      <c r="B18" s="262"/>
      <c r="C18" s="107">
        <f t="shared" si="2"/>
        <v>90</v>
      </c>
      <c r="D18" s="108">
        <v>69</v>
      </c>
      <c r="E18" s="108">
        <v>5</v>
      </c>
      <c r="F18" s="109">
        <v>4</v>
      </c>
      <c r="G18" s="213" t="s">
        <v>620</v>
      </c>
      <c r="H18" s="108">
        <v>5</v>
      </c>
      <c r="I18" s="108">
        <v>7</v>
      </c>
      <c r="J18" s="213" t="s">
        <v>289</v>
      </c>
      <c r="K18" s="213" t="s">
        <v>620</v>
      </c>
    </row>
    <row r="19" spans="1:11" s="68" customFormat="1" ht="30" customHeight="1" x14ac:dyDescent="0.2">
      <c r="A19" s="262" t="s">
        <v>319</v>
      </c>
      <c r="B19" s="262"/>
      <c r="C19" s="107">
        <f t="shared" si="2"/>
        <v>279</v>
      </c>
      <c r="D19" s="108">
        <v>127</v>
      </c>
      <c r="E19" s="108">
        <v>10</v>
      </c>
      <c r="F19" s="108">
        <v>39</v>
      </c>
      <c r="G19" s="213" t="s">
        <v>620</v>
      </c>
      <c r="H19" s="108">
        <v>73</v>
      </c>
      <c r="I19" s="108">
        <v>29</v>
      </c>
      <c r="J19" s="108">
        <v>1</v>
      </c>
      <c r="K19" s="213" t="s">
        <v>620</v>
      </c>
    </row>
    <row r="20" spans="1:11" s="68" customFormat="1" ht="30" customHeight="1" x14ac:dyDescent="0.2">
      <c r="A20" s="256" t="s">
        <v>320</v>
      </c>
      <c r="B20" s="262"/>
      <c r="C20" s="107">
        <f t="shared" si="2"/>
        <v>140</v>
      </c>
      <c r="D20" s="108">
        <v>101</v>
      </c>
      <c r="E20" s="109">
        <v>2</v>
      </c>
      <c r="F20" s="213" t="s">
        <v>620</v>
      </c>
      <c r="G20" s="213" t="s">
        <v>620</v>
      </c>
      <c r="H20" s="109">
        <v>1</v>
      </c>
      <c r="I20" s="108">
        <v>26</v>
      </c>
      <c r="J20" s="108">
        <v>10</v>
      </c>
      <c r="K20" s="213" t="s">
        <v>620</v>
      </c>
    </row>
    <row r="21" spans="1:11" s="68" customFormat="1" ht="30" customHeight="1" x14ac:dyDescent="0.2">
      <c r="A21" s="92"/>
      <c r="B21" s="150" t="s">
        <v>321</v>
      </c>
      <c r="C21" s="107">
        <f t="shared" si="2"/>
        <v>11</v>
      </c>
      <c r="D21" s="108">
        <v>9</v>
      </c>
      <c r="E21" s="213" t="s">
        <v>620</v>
      </c>
      <c r="F21" s="213" t="s">
        <v>620</v>
      </c>
      <c r="G21" s="213" t="s">
        <v>620</v>
      </c>
      <c r="H21" s="213" t="s">
        <v>620</v>
      </c>
      <c r="I21" s="213" t="s">
        <v>620</v>
      </c>
      <c r="J21" s="109">
        <v>2</v>
      </c>
      <c r="K21" s="213" t="s">
        <v>620</v>
      </c>
    </row>
    <row r="22" spans="1:11" s="68" customFormat="1" ht="30" customHeight="1" x14ac:dyDescent="0.2">
      <c r="A22" s="262" t="s">
        <v>322</v>
      </c>
      <c r="B22" s="262"/>
      <c r="C22" s="107">
        <f t="shared" si="2"/>
        <v>62</v>
      </c>
      <c r="D22" s="108">
        <v>16</v>
      </c>
      <c r="E22" s="213" t="s">
        <v>620</v>
      </c>
      <c r="F22" s="213" t="s">
        <v>620</v>
      </c>
      <c r="G22" s="213" t="s">
        <v>620</v>
      </c>
      <c r="H22" s="213" t="s">
        <v>620</v>
      </c>
      <c r="I22" s="108">
        <v>26</v>
      </c>
      <c r="J22" s="108">
        <v>20</v>
      </c>
      <c r="K22" s="213" t="s">
        <v>620</v>
      </c>
    </row>
    <row r="23" spans="1:11" s="68" customFormat="1" ht="19.5" customHeight="1" x14ac:dyDescent="0.2">
      <c r="A23" s="255" t="s">
        <v>61</v>
      </c>
      <c r="B23" s="255"/>
      <c r="C23" s="107">
        <f t="shared" si="2"/>
        <v>1067</v>
      </c>
      <c r="D23" s="108">
        <v>850</v>
      </c>
      <c r="E23" s="108">
        <v>46</v>
      </c>
      <c r="F23" s="108">
        <v>16</v>
      </c>
      <c r="G23" s="213" t="s">
        <v>620</v>
      </c>
      <c r="H23" s="108">
        <v>66</v>
      </c>
      <c r="I23" s="108">
        <v>81</v>
      </c>
      <c r="J23" s="108">
        <v>8</v>
      </c>
      <c r="K23" s="213" t="s">
        <v>620</v>
      </c>
    </row>
  </sheetData>
  <mergeCells count="28">
    <mergeCell ref="A12:B12"/>
    <mergeCell ref="A11:B11"/>
    <mergeCell ref="A10:B10"/>
    <mergeCell ref="A9:B9"/>
    <mergeCell ref="A17:B17"/>
    <mergeCell ref="A16:B16"/>
    <mergeCell ref="A15:B15"/>
    <mergeCell ref="A14:B14"/>
    <mergeCell ref="A13:B13"/>
    <mergeCell ref="A23:B23"/>
    <mergeCell ref="A22:B22"/>
    <mergeCell ref="A20:B20"/>
    <mergeCell ref="A19:B19"/>
    <mergeCell ref="A18:B18"/>
    <mergeCell ref="A1:K1"/>
    <mergeCell ref="A8:B8"/>
    <mergeCell ref="A7:B7"/>
    <mergeCell ref="A6:B6"/>
    <mergeCell ref="C4:C5"/>
    <mergeCell ref="D4:D5"/>
    <mergeCell ref="E4:E5"/>
    <mergeCell ref="G4:G5"/>
    <mergeCell ref="H4:H5"/>
    <mergeCell ref="I4:I5"/>
    <mergeCell ref="A4:B5"/>
    <mergeCell ref="K4:K5"/>
    <mergeCell ref="F4:F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3"/>
  <sheetViews>
    <sheetView view="pageBreakPreview" zoomScaleNormal="100" zoomScaleSheetLayoutView="100" workbookViewId="0">
      <pane ySplit="5" topLeftCell="A18" activePane="bottomLeft" state="frozen"/>
      <selection pane="bottomLeft" activeCell="K21" sqref="K21:L22"/>
    </sheetView>
  </sheetViews>
  <sheetFormatPr defaultColWidth="9" defaultRowHeight="19.5" customHeight="1" x14ac:dyDescent="0.2"/>
  <cols>
    <col min="1" max="1" width="3.21875" style="118" customWidth="1"/>
    <col min="2" max="2" width="18" style="118" customWidth="1"/>
    <col min="3" max="12" width="7.33203125" style="3" customWidth="1"/>
    <col min="13" max="17" width="5" style="3" customWidth="1"/>
    <col min="18" max="16384" width="9" style="3"/>
  </cols>
  <sheetData>
    <row r="1" spans="1:12" ht="19.5" customHeight="1" x14ac:dyDescent="0.2">
      <c r="A1" s="235" t="s">
        <v>569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19.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9.5" customHeight="1" x14ac:dyDescent="0.2">
      <c r="L3" s="5" t="s">
        <v>373</v>
      </c>
    </row>
    <row r="4" spans="1:12" s="19" customFormat="1" ht="19.5" customHeight="1" x14ac:dyDescent="0.2">
      <c r="A4" s="277" t="s">
        <v>330</v>
      </c>
      <c r="B4" s="278"/>
      <c r="C4" s="273" t="s">
        <v>309</v>
      </c>
      <c r="D4" s="274"/>
      <c r="E4" s="273" t="s">
        <v>287</v>
      </c>
      <c r="F4" s="274"/>
      <c r="G4" s="273" t="s">
        <v>566</v>
      </c>
      <c r="H4" s="274"/>
      <c r="I4" s="275" t="s">
        <v>617</v>
      </c>
      <c r="J4" s="276"/>
      <c r="K4" s="275" t="s">
        <v>644</v>
      </c>
      <c r="L4" s="276"/>
    </row>
    <row r="5" spans="1:12" s="7" customFormat="1" ht="19.5" customHeight="1" x14ac:dyDescent="0.2">
      <c r="A5" s="279"/>
      <c r="B5" s="280"/>
      <c r="C5" s="204" t="s">
        <v>206</v>
      </c>
      <c r="D5" s="204" t="s">
        <v>207</v>
      </c>
      <c r="E5" s="204" t="s">
        <v>206</v>
      </c>
      <c r="F5" s="204" t="s">
        <v>207</v>
      </c>
      <c r="G5" s="204" t="s">
        <v>206</v>
      </c>
      <c r="H5" s="204" t="s">
        <v>207</v>
      </c>
      <c r="I5" s="204" t="s">
        <v>206</v>
      </c>
      <c r="J5" s="204" t="s">
        <v>207</v>
      </c>
      <c r="K5" s="60" t="s">
        <v>206</v>
      </c>
      <c r="L5" s="60" t="s">
        <v>207</v>
      </c>
    </row>
    <row r="6" spans="1:12" s="6" customFormat="1" ht="19.5" customHeight="1" x14ac:dyDescent="0.2">
      <c r="A6" s="283" t="s">
        <v>79</v>
      </c>
      <c r="B6" s="284"/>
      <c r="C6" s="11">
        <v>4010</v>
      </c>
      <c r="D6" s="22">
        <v>1194.5999999999999</v>
      </c>
      <c r="E6" s="11">
        <v>4060</v>
      </c>
      <c r="F6" s="22">
        <v>1215.2777777777778</v>
      </c>
      <c r="G6" s="11">
        <v>4186</v>
      </c>
      <c r="H6" s="22">
        <v>1263.5836754407148</v>
      </c>
      <c r="I6" s="11">
        <v>4377</v>
      </c>
      <c r="J6" s="22">
        <v>1331.7714355260755</v>
      </c>
      <c r="K6" s="11">
        <v>4507</v>
      </c>
      <c r="L6" s="22">
        <v>1386.3426637957552</v>
      </c>
    </row>
    <row r="7" spans="1:12" s="6" customFormat="1" ht="30" customHeight="1" x14ac:dyDescent="0.2">
      <c r="A7" s="268" t="s">
        <v>310</v>
      </c>
      <c r="B7" s="269"/>
      <c r="C7" s="20">
        <v>3</v>
      </c>
      <c r="D7" s="21">
        <v>0.9</v>
      </c>
      <c r="E7" s="20">
        <v>5</v>
      </c>
      <c r="F7" s="21">
        <v>1.4966475095785441</v>
      </c>
      <c r="G7" s="20">
        <v>2</v>
      </c>
      <c r="H7" s="21">
        <v>0.60371890847621346</v>
      </c>
      <c r="I7" s="20">
        <v>3</v>
      </c>
      <c r="J7" s="21">
        <v>0.91279741982595997</v>
      </c>
      <c r="K7" s="20">
        <v>4</v>
      </c>
      <c r="L7" s="21">
        <v>1.2303906490310674</v>
      </c>
    </row>
    <row r="8" spans="1:12" s="6" customFormat="1" ht="30" customHeight="1" x14ac:dyDescent="0.2">
      <c r="A8" s="281" t="s">
        <v>606</v>
      </c>
      <c r="B8" s="282"/>
      <c r="C8" s="11">
        <v>1244</v>
      </c>
      <c r="D8" s="22">
        <v>370.6</v>
      </c>
      <c r="E8" s="11">
        <v>1212</v>
      </c>
      <c r="F8" s="22">
        <v>362.78735632183907</v>
      </c>
      <c r="G8" s="11">
        <v>1272</v>
      </c>
      <c r="H8" s="22">
        <v>383.96522579087178</v>
      </c>
      <c r="I8" s="11">
        <v>1268</v>
      </c>
      <c r="J8" s="22">
        <v>385.80904277977243</v>
      </c>
      <c r="K8" s="11">
        <v>1347</v>
      </c>
      <c r="L8" s="22">
        <v>414.33405106121194</v>
      </c>
    </row>
    <row r="9" spans="1:12" s="6" customFormat="1" ht="30" customHeight="1" x14ac:dyDescent="0.2">
      <c r="A9" s="268" t="s">
        <v>311</v>
      </c>
      <c r="B9" s="269"/>
      <c r="C9" s="11">
        <v>31</v>
      </c>
      <c r="D9" s="22">
        <v>9.1999999999999993</v>
      </c>
      <c r="E9" s="11">
        <v>36</v>
      </c>
      <c r="F9" s="22">
        <v>10.775862068965518</v>
      </c>
      <c r="G9" s="11">
        <v>26</v>
      </c>
      <c r="H9" s="22">
        <v>7.848345810190775</v>
      </c>
      <c r="I9" s="11">
        <v>39</v>
      </c>
      <c r="J9" s="22">
        <v>11.866366457737479</v>
      </c>
      <c r="K9" s="11">
        <v>35</v>
      </c>
      <c r="L9" s="22">
        <v>10.76591817902184</v>
      </c>
    </row>
    <row r="10" spans="1:12" s="6" customFormat="1" ht="30" customHeight="1" x14ac:dyDescent="0.2">
      <c r="A10" s="268" t="s">
        <v>312</v>
      </c>
      <c r="B10" s="269"/>
      <c r="C10" s="11">
        <v>11</v>
      </c>
      <c r="D10" s="22">
        <v>3.3</v>
      </c>
      <c r="E10" s="11">
        <v>23</v>
      </c>
      <c r="F10" s="22">
        <v>6.884578544061303</v>
      </c>
      <c r="G10" s="11">
        <v>18</v>
      </c>
      <c r="H10" s="22">
        <v>5.4334701762859217</v>
      </c>
      <c r="I10" s="11">
        <v>15</v>
      </c>
      <c r="J10" s="22">
        <v>4.5639870991297995</v>
      </c>
      <c r="K10" s="11">
        <v>29</v>
      </c>
      <c r="L10" s="22">
        <v>8.9203322054752388</v>
      </c>
    </row>
    <row r="11" spans="1:12" s="6" customFormat="1" ht="42" customHeight="1" x14ac:dyDescent="0.2">
      <c r="A11" s="268" t="s">
        <v>313</v>
      </c>
      <c r="B11" s="269"/>
      <c r="C11" s="11">
        <v>680</v>
      </c>
      <c r="D11" s="22">
        <v>202.6</v>
      </c>
      <c r="E11" s="11">
        <v>686</v>
      </c>
      <c r="F11" s="22">
        <v>205.34003831417624</v>
      </c>
      <c r="G11" s="11">
        <v>730</v>
      </c>
      <c r="H11" s="22">
        <v>220.35740159381791</v>
      </c>
      <c r="I11" s="11">
        <v>798</v>
      </c>
      <c r="J11" s="22">
        <v>242.80411367370536</v>
      </c>
      <c r="K11" s="11">
        <v>775</v>
      </c>
      <c r="L11" s="22">
        <v>238.38818824976931</v>
      </c>
    </row>
    <row r="12" spans="1:12" s="6" customFormat="1" ht="30" customHeight="1" x14ac:dyDescent="0.2">
      <c r="A12" s="268" t="s">
        <v>314</v>
      </c>
      <c r="B12" s="269"/>
      <c r="C12" s="11">
        <v>324</v>
      </c>
      <c r="D12" s="22">
        <v>96.5</v>
      </c>
      <c r="E12" s="11">
        <v>333</v>
      </c>
      <c r="F12" s="22">
        <v>99.676724137931032</v>
      </c>
      <c r="G12" s="11">
        <v>340</v>
      </c>
      <c r="H12" s="22">
        <v>102.63221444095629</v>
      </c>
      <c r="I12" s="11">
        <v>364</v>
      </c>
      <c r="J12" s="22">
        <v>110.75275360554981</v>
      </c>
      <c r="K12" s="11">
        <v>320</v>
      </c>
      <c r="L12" s="22">
        <v>98.431251922485387</v>
      </c>
    </row>
    <row r="13" spans="1:12" s="6" customFormat="1" ht="30" customHeight="1" x14ac:dyDescent="0.2">
      <c r="A13" s="268" t="s">
        <v>315</v>
      </c>
      <c r="B13" s="269"/>
      <c r="C13" s="11">
        <v>347</v>
      </c>
      <c r="D13" s="22">
        <v>103.4</v>
      </c>
      <c r="E13" s="11">
        <v>361</v>
      </c>
      <c r="F13" s="22">
        <v>108.05795019157088</v>
      </c>
      <c r="G13" s="11">
        <v>300</v>
      </c>
      <c r="H13" s="22">
        <v>90.557836271432024</v>
      </c>
      <c r="I13" s="11">
        <v>280</v>
      </c>
      <c r="J13" s="22">
        <v>85.194425850422931</v>
      </c>
      <c r="K13" s="11">
        <v>281</v>
      </c>
      <c r="L13" s="22">
        <v>86.434943094432484</v>
      </c>
    </row>
    <row r="14" spans="1:12" s="6" customFormat="1" ht="30" customHeight="1" x14ac:dyDescent="0.2">
      <c r="A14" s="285" t="s">
        <v>325</v>
      </c>
      <c r="B14" s="286" t="s">
        <v>323</v>
      </c>
      <c r="C14" s="20">
        <v>17</v>
      </c>
      <c r="D14" s="21">
        <v>5.0999999999999996</v>
      </c>
      <c r="E14" s="11">
        <v>30</v>
      </c>
      <c r="F14" s="22">
        <v>8.9798850574712645</v>
      </c>
      <c r="G14" s="11">
        <v>25</v>
      </c>
      <c r="H14" s="22">
        <v>7.546486355952668</v>
      </c>
      <c r="I14" s="11">
        <v>24</v>
      </c>
      <c r="J14" s="22">
        <v>7.3023793586076797</v>
      </c>
      <c r="K14" s="11">
        <v>22</v>
      </c>
      <c r="L14" s="22">
        <v>6.7671485696708702</v>
      </c>
    </row>
    <row r="15" spans="1:12" s="6" customFormat="1" ht="30" customHeight="1" x14ac:dyDescent="0.2">
      <c r="A15" s="285" t="s">
        <v>324</v>
      </c>
      <c r="B15" s="286" t="s">
        <v>323</v>
      </c>
      <c r="C15" s="11">
        <v>1</v>
      </c>
      <c r="D15" s="22">
        <v>0.3</v>
      </c>
      <c r="E15" s="11">
        <v>5</v>
      </c>
      <c r="F15" s="22">
        <v>1.4966475095785441</v>
      </c>
      <c r="G15" s="11">
        <v>5</v>
      </c>
      <c r="H15" s="22">
        <v>1.5092972711905337</v>
      </c>
      <c r="I15" s="11">
        <v>1</v>
      </c>
      <c r="J15" s="22">
        <v>0.30426580660865332</v>
      </c>
      <c r="K15" s="11">
        <v>5</v>
      </c>
      <c r="L15" s="22">
        <v>1.5379883112888342</v>
      </c>
    </row>
    <row r="16" spans="1:12" s="6" customFormat="1" ht="30" customHeight="1" x14ac:dyDescent="0.2">
      <c r="A16" s="272" t="s">
        <v>316</v>
      </c>
      <c r="B16" s="272"/>
      <c r="C16" s="11">
        <v>3</v>
      </c>
      <c r="D16" s="22">
        <v>0.9</v>
      </c>
      <c r="E16" s="11">
        <v>8</v>
      </c>
      <c r="F16" s="22">
        <v>2.3946360153256707</v>
      </c>
      <c r="G16" s="11">
        <v>3</v>
      </c>
      <c r="H16" s="22">
        <v>0.90557836271432024</v>
      </c>
      <c r="I16" s="11">
        <v>8</v>
      </c>
      <c r="J16" s="22">
        <v>2.4341264528692266</v>
      </c>
      <c r="K16" s="11">
        <v>5</v>
      </c>
      <c r="L16" s="22">
        <v>1.5379883112888342</v>
      </c>
    </row>
    <row r="17" spans="1:12" s="6" customFormat="1" ht="30" customHeight="1" x14ac:dyDescent="0.2">
      <c r="A17" s="268" t="s">
        <v>317</v>
      </c>
      <c r="B17" s="269"/>
      <c r="C17" s="11">
        <v>42</v>
      </c>
      <c r="D17" s="22">
        <v>12.5</v>
      </c>
      <c r="E17" s="11">
        <v>39</v>
      </c>
      <c r="F17" s="22">
        <v>11.673850574712644</v>
      </c>
      <c r="G17" s="11">
        <v>38</v>
      </c>
      <c r="H17" s="22">
        <v>11.470659261048056</v>
      </c>
      <c r="I17" s="11">
        <v>38</v>
      </c>
      <c r="J17" s="22">
        <v>11.562100651128826</v>
      </c>
      <c r="K17" s="11">
        <v>46</v>
      </c>
      <c r="L17" s="22">
        <v>14.149492463857275</v>
      </c>
    </row>
    <row r="18" spans="1:12" s="6" customFormat="1" ht="30" customHeight="1" x14ac:dyDescent="0.2">
      <c r="A18" s="268" t="s">
        <v>318</v>
      </c>
      <c r="B18" s="269"/>
      <c r="C18" s="11">
        <v>102</v>
      </c>
      <c r="D18" s="22">
        <v>30.4</v>
      </c>
      <c r="E18" s="11">
        <v>94</v>
      </c>
      <c r="F18" s="22">
        <v>28.136973180076627</v>
      </c>
      <c r="G18" s="11">
        <v>78</v>
      </c>
      <c r="H18" s="22">
        <v>23.545037430572325</v>
      </c>
      <c r="I18" s="11">
        <v>79</v>
      </c>
      <c r="J18" s="22">
        <v>24.036998722083613</v>
      </c>
      <c r="K18" s="11">
        <v>90</v>
      </c>
      <c r="L18" s="22">
        <v>27.683789603199017</v>
      </c>
    </row>
    <row r="19" spans="1:12" s="6" customFormat="1" ht="30" customHeight="1" x14ac:dyDescent="0.2">
      <c r="A19" s="268" t="s">
        <v>319</v>
      </c>
      <c r="B19" s="269"/>
      <c r="C19" s="11">
        <v>232</v>
      </c>
      <c r="D19" s="22">
        <v>69.099999999999994</v>
      </c>
      <c r="E19" s="11">
        <v>229</v>
      </c>
      <c r="F19" s="22">
        <v>68.546455938697321</v>
      </c>
      <c r="G19" s="11">
        <v>229</v>
      </c>
      <c r="H19" s="22">
        <v>69.125815020526446</v>
      </c>
      <c r="I19" s="11">
        <v>240</v>
      </c>
      <c r="J19" s="22">
        <v>73.023793586076792</v>
      </c>
      <c r="K19" s="11">
        <v>279</v>
      </c>
      <c r="L19" s="22">
        <v>85.819747769916944</v>
      </c>
    </row>
    <row r="20" spans="1:12" s="6" customFormat="1" ht="30" customHeight="1" x14ac:dyDescent="0.2">
      <c r="A20" s="270" t="s">
        <v>320</v>
      </c>
      <c r="B20" s="271"/>
      <c r="C20" s="11">
        <v>104</v>
      </c>
      <c r="D20" s="22">
        <v>31</v>
      </c>
      <c r="E20" s="11">
        <v>111</v>
      </c>
      <c r="F20" s="22">
        <v>33.225574712643677</v>
      </c>
      <c r="G20" s="11">
        <v>118</v>
      </c>
      <c r="H20" s="22">
        <v>35.619415600096595</v>
      </c>
      <c r="I20" s="11">
        <v>136</v>
      </c>
      <c r="J20" s="22">
        <v>41.380149698776854</v>
      </c>
      <c r="K20" s="11">
        <v>140</v>
      </c>
      <c r="L20" s="22">
        <v>43.06367271608736</v>
      </c>
    </row>
    <row r="21" spans="1:12" s="6" customFormat="1" ht="30" customHeight="1" x14ac:dyDescent="0.2">
      <c r="A21" s="151"/>
      <c r="B21" s="152" t="s">
        <v>321</v>
      </c>
      <c r="C21" s="11">
        <v>13</v>
      </c>
      <c r="D21" s="22">
        <v>3.9</v>
      </c>
      <c r="E21" s="11">
        <v>13</v>
      </c>
      <c r="F21" s="22">
        <v>3.8912835249042144</v>
      </c>
      <c r="G21" s="11">
        <v>11</v>
      </c>
      <c r="H21" s="22">
        <v>3.320453996619174</v>
      </c>
      <c r="I21" s="11">
        <v>12</v>
      </c>
      <c r="J21" s="22">
        <v>3.6511896793038399</v>
      </c>
      <c r="K21" s="11">
        <v>11</v>
      </c>
      <c r="L21" s="22">
        <v>3.3835742848354351</v>
      </c>
    </row>
    <row r="22" spans="1:12" s="6" customFormat="1" ht="30" customHeight="1" x14ac:dyDescent="0.2">
      <c r="A22" s="268" t="s">
        <v>322</v>
      </c>
      <c r="B22" s="269"/>
      <c r="C22" s="11">
        <v>61</v>
      </c>
      <c r="D22" s="22">
        <v>18.2</v>
      </c>
      <c r="E22" s="11">
        <v>59</v>
      </c>
      <c r="F22" s="22">
        <v>17.660440613026822</v>
      </c>
      <c r="G22" s="11">
        <v>62</v>
      </c>
      <c r="H22" s="22">
        <v>18.715286162762617</v>
      </c>
      <c r="I22" s="11">
        <v>40</v>
      </c>
      <c r="J22" s="22">
        <v>12.170632264346132</v>
      </c>
      <c r="K22" s="11">
        <v>62</v>
      </c>
      <c r="L22" s="22">
        <v>19.071055059981543</v>
      </c>
    </row>
    <row r="23" spans="1:12" ht="19.5" customHeight="1" x14ac:dyDescent="0.2">
      <c r="A23" s="183" t="s">
        <v>616</v>
      </c>
    </row>
  </sheetData>
  <mergeCells count="23">
    <mergeCell ref="A9:B9"/>
    <mergeCell ref="A8:B8"/>
    <mergeCell ref="A7:B7"/>
    <mergeCell ref="A6:B6"/>
    <mergeCell ref="A15:B15"/>
    <mergeCell ref="A14:B14"/>
    <mergeCell ref="A1:L1"/>
    <mergeCell ref="C4:D4"/>
    <mergeCell ref="E4:F4"/>
    <mergeCell ref="G4:H4"/>
    <mergeCell ref="I4:J4"/>
    <mergeCell ref="K4:L4"/>
    <mergeCell ref="A4:B5"/>
    <mergeCell ref="A18:B18"/>
    <mergeCell ref="A19:B19"/>
    <mergeCell ref="A20:B20"/>
    <mergeCell ref="A22:B22"/>
    <mergeCell ref="A10:B10"/>
    <mergeCell ref="A11:B11"/>
    <mergeCell ref="A12:B12"/>
    <mergeCell ref="A13:B13"/>
    <mergeCell ref="A17:B17"/>
    <mergeCell ref="A16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416"/>
  <sheetViews>
    <sheetView view="pageBreakPreview" zoomScale="83" zoomScaleNormal="80" zoomScaleSheetLayoutView="83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P294" sqref="P294"/>
    </sheetView>
  </sheetViews>
  <sheetFormatPr defaultColWidth="9" defaultRowHeight="12" x14ac:dyDescent="0.2"/>
  <cols>
    <col min="1" max="1" width="3.109375" style="64" customWidth="1"/>
    <col min="2" max="2" width="3.109375" style="65" customWidth="1"/>
    <col min="3" max="3" width="20.6640625" style="65" customWidth="1"/>
    <col min="4" max="4" width="4.77734375" style="46" bestFit="1" customWidth="1"/>
    <col min="5" max="5" width="6.6640625" style="46" customWidth="1"/>
    <col min="6" max="32" width="5.88671875" style="46" customWidth="1"/>
    <col min="33" max="16384" width="9" style="46"/>
  </cols>
  <sheetData>
    <row r="1" spans="1:32" ht="20.100000000000001" customHeight="1" x14ac:dyDescent="0.2">
      <c r="A1" s="226" t="s">
        <v>372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2" ht="20.100000000000001" customHeight="1" x14ac:dyDescent="0.2">
      <c r="A2" s="61"/>
      <c r="B2" s="62"/>
      <c r="C2" s="63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32" ht="20.100000000000001" customHeight="1" x14ac:dyDescent="0.2">
      <c r="AF3" s="47" t="s">
        <v>640</v>
      </c>
    </row>
    <row r="4" spans="1:32" s="66" customFormat="1" ht="18" customHeight="1" x14ac:dyDescent="0.2">
      <c r="A4" s="293" t="s">
        <v>70</v>
      </c>
      <c r="B4" s="293"/>
      <c r="C4" s="293"/>
      <c r="D4" s="48" t="s">
        <v>31</v>
      </c>
      <c r="E4" s="170" t="s">
        <v>28</v>
      </c>
      <c r="F4" s="170">
        <v>0</v>
      </c>
      <c r="G4" s="170">
        <v>1</v>
      </c>
      <c r="H4" s="170">
        <v>2</v>
      </c>
      <c r="I4" s="170">
        <v>3</v>
      </c>
      <c r="J4" s="170">
        <v>4</v>
      </c>
      <c r="K4" s="172" t="s">
        <v>375</v>
      </c>
      <c r="L4" s="170" t="s">
        <v>376</v>
      </c>
      <c r="M4" s="170" t="s">
        <v>377</v>
      </c>
      <c r="N4" s="170" t="s">
        <v>378</v>
      </c>
      <c r="O4" s="170" t="s">
        <v>379</v>
      </c>
      <c r="P4" s="170" t="s">
        <v>380</v>
      </c>
      <c r="Q4" s="170" t="s">
        <v>71</v>
      </c>
      <c r="R4" s="170" t="s">
        <v>381</v>
      </c>
      <c r="S4" s="170" t="s">
        <v>72</v>
      </c>
      <c r="T4" s="170" t="s">
        <v>382</v>
      </c>
      <c r="U4" s="170" t="s">
        <v>73</v>
      </c>
      <c r="V4" s="170" t="s">
        <v>74</v>
      </c>
      <c r="W4" s="170" t="s">
        <v>75</v>
      </c>
      <c r="X4" s="48" t="s">
        <v>76</v>
      </c>
      <c r="Y4" s="170" t="s">
        <v>77</v>
      </c>
      <c r="Z4" s="170" t="s">
        <v>78</v>
      </c>
      <c r="AA4" s="170" t="s">
        <v>383</v>
      </c>
      <c r="AB4" s="170" t="s">
        <v>384</v>
      </c>
      <c r="AC4" s="170" t="s">
        <v>385</v>
      </c>
      <c r="AD4" s="170" t="s">
        <v>386</v>
      </c>
      <c r="AE4" s="48" t="s">
        <v>387</v>
      </c>
      <c r="AF4" s="170" t="s">
        <v>11</v>
      </c>
    </row>
    <row r="5" spans="1:32" s="68" customFormat="1" ht="18" customHeight="1" x14ac:dyDescent="0.2">
      <c r="A5" s="294" t="s">
        <v>79</v>
      </c>
      <c r="B5" s="295"/>
      <c r="C5" s="296"/>
      <c r="D5" s="158" t="s">
        <v>22</v>
      </c>
      <c r="E5" s="49">
        <f>IF(SUM(K5:AF5)=0,"－",SUM(K5:AF5))</f>
        <v>4507</v>
      </c>
      <c r="F5" s="49">
        <f t="shared" ref="F5:AF7" si="0">IF(SUM(F8,F44,F122,F131,F140,F149,F167,F170,F173,F233,F263,F284,F287,F290,F311,F314,F335,F359,F371,F407)=0,"－",SUM(F8,F44,F122,F131,F140,F149,F167,F170,F173,F233,F263,F284,F287,F290,F311,F314,F335,F359,F371,F407))</f>
        <v>5</v>
      </c>
      <c r="G5" s="49" t="str">
        <f t="shared" si="0"/>
        <v>－</v>
      </c>
      <c r="H5" s="49">
        <f t="shared" si="0"/>
        <v>1</v>
      </c>
      <c r="I5" s="49">
        <f t="shared" si="0"/>
        <v>1</v>
      </c>
      <c r="J5" s="49">
        <f t="shared" si="0"/>
        <v>1</v>
      </c>
      <c r="K5" s="49">
        <f t="shared" ref="K5" si="1">IF(SUM(K8,K44,K122,K131,K140,K149,K167,K170,K173,K233,K263,K284,K287,K290,K311,K314,K335,K359,K371,K407)=0,"－",SUM(K8,K44,K122,K131,K140,K149,K167,K170,K173,K233,K263,K284,K287,K290,K311,K314,K335,K359,K371,K407))</f>
        <v>8</v>
      </c>
      <c r="L5" s="49">
        <f t="shared" si="0"/>
        <v>1</v>
      </c>
      <c r="M5" s="49">
        <f t="shared" si="0"/>
        <v>1</v>
      </c>
      <c r="N5" s="49">
        <f t="shared" si="0"/>
        <v>1</v>
      </c>
      <c r="O5" s="49">
        <f t="shared" si="0"/>
        <v>4</v>
      </c>
      <c r="P5" s="49">
        <f t="shared" si="0"/>
        <v>8</v>
      </c>
      <c r="Q5" s="49">
        <f t="shared" si="0"/>
        <v>12</v>
      </c>
      <c r="R5" s="49">
        <f>IF(SUM(R8,R44,R122,R131,R140,R149,R167,R170,R173,R233,R263,R284,R287,R290,R311,R314,R335,R359,R371,R407)=0,"－",SUM(R8,R44,R122,R131,R140,R149,R167,R170,R173,R233,R263,R284,R287,R290,R311,R314,R335,R359,R371,R407))</f>
        <v>12</v>
      </c>
      <c r="S5" s="49">
        <f t="shared" si="0"/>
        <v>15</v>
      </c>
      <c r="T5" s="49">
        <f t="shared" si="0"/>
        <v>47</v>
      </c>
      <c r="U5" s="49">
        <f t="shared" si="0"/>
        <v>58</v>
      </c>
      <c r="V5" s="49">
        <f t="shared" si="0"/>
        <v>84</v>
      </c>
      <c r="W5" s="49">
        <f t="shared" si="0"/>
        <v>136</v>
      </c>
      <c r="X5" s="49">
        <f t="shared" si="0"/>
        <v>260</v>
      </c>
      <c r="Y5" s="49">
        <f t="shared" si="0"/>
        <v>376</v>
      </c>
      <c r="Z5" s="49">
        <f t="shared" si="0"/>
        <v>561</v>
      </c>
      <c r="AA5" s="49">
        <f t="shared" si="0"/>
        <v>701</v>
      </c>
      <c r="AB5" s="49">
        <f t="shared" si="0"/>
        <v>924</v>
      </c>
      <c r="AC5" s="49">
        <f t="shared" si="0"/>
        <v>819</v>
      </c>
      <c r="AD5" s="49">
        <f t="shared" si="0"/>
        <v>402</v>
      </c>
      <c r="AE5" s="49">
        <f t="shared" si="0"/>
        <v>77</v>
      </c>
      <c r="AF5" s="49" t="str">
        <f t="shared" si="0"/>
        <v>－</v>
      </c>
    </row>
    <row r="6" spans="1:32" s="68" customFormat="1" ht="18" customHeight="1" x14ac:dyDescent="0.2">
      <c r="A6" s="297"/>
      <c r="B6" s="298"/>
      <c r="C6" s="299"/>
      <c r="D6" s="159" t="s">
        <v>29</v>
      </c>
      <c r="E6" s="50">
        <f>IF(SUM(K6:AF6)=0,"－",SUM(K6:AF6))</f>
        <v>2247</v>
      </c>
      <c r="F6" s="50">
        <f>IF(SUM(F9,F45,F123,F132,F141,F150,F168,F171,F174,F234,F264,F285,F288,F291,F312,F315,F336,F360,F372,F408)=0,"－",SUM(F9,F45,F123,F132,F141,F150,F168,F171,F174,F234,F264,F285,F288,F291,F312,F315,F336,F360,F372,F408))</f>
        <v>2</v>
      </c>
      <c r="G6" s="50" t="str">
        <f t="shared" si="0"/>
        <v>－</v>
      </c>
      <c r="H6" s="50">
        <f t="shared" si="0"/>
        <v>1</v>
      </c>
      <c r="I6" s="50">
        <f t="shared" si="0"/>
        <v>1</v>
      </c>
      <c r="J6" s="50" t="str">
        <f t="shared" si="0"/>
        <v>－</v>
      </c>
      <c r="K6" s="50">
        <f>IF(SUM(K9,K45,K123,K132,K141,K150,K168,K171,K174,K234,K264,K285,K288,K291,K312,K315,K336,K360,K372,K408)=0,"－",SUM(K9,K45,K123,K132,K141,K150,K168,K171,K174,K234,K264,K285,K288,K291,K312,K315,K336,K360,K372,K408))</f>
        <v>4</v>
      </c>
      <c r="L6" s="50">
        <f t="shared" si="0"/>
        <v>1</v>
      </c>
      <c r="M6" s="50">
        <f t="shared" si="0"/>
        <v>1</v>
      </c>
      <c r="N6" s="50">
        <f t="shared" si="0"/>
        <v>1</v>
      </c>
      <c r="O6" s="50">
        <f t="shared" si="0"/>
        <v>2</v>
      </c>
      <c r="P6" s="50">
        <f t="shared" si="0"/>
        <v>5</v>
      </c>
      <c r="Q6" s="50">
        <f t="shared" si="0"/>
        <v>8</v>
      </c>
      <c r="R6" s="50">
        <f t="shared" si="0"/>
        <v>7</v>
      </c>
      <c r="S6" s="50">
        <f t="shared" si="0"/>
        <v>5</v>
      </c>
      <c r="T6" s="50">
        <f t="shared" si="0"/>
        <v>31</v>
      </c>
      <c r="U6" s="50">
        <f t="shared" si="0"/>
        <v>40</v>
      </c>
      <c r="V6" s="50">
        <f t="shared" si="0"/>
        <v>52</v>
      </c>
      <c r="W6" s="50">
        <f t="shared" si="0"/>
        <v>85</v>
      </c>
      <c r="X6" s="50">
        <f t="shared" si="0"/>
        <v>168</v>
      </c>
      <c r="Y6" s="50">
        <f t="shared" si="0"/>
        <v>247</v>
      </c>
      <c r="Z6" s="50">
        <f t="shared" si="0"/>
        <v>355</v>
      </c>
      <c r="AA6" s="50">
        <f t="shared" si="0"/>
        <v>395</v>
      </c>
      <c r="AB6" s="50">
        <f t="shared" si="0"/>
        <v>457</v>
      </c>
      <c r="AC6" s="50">
        <f t="shared" si="0"/>
        <v>279</v>
      </c>
      <c r="AD6" s="50">
        <f t="shared" si="0"/>
        <v>86</v>
      </c>
      <c r="AE6" s="50">
        <f t="shared" si="0"/>
        <v>18</v>
      </c>
      <c r="AF6" s="50" t="str">
        <f t="shared" si="0"/>
        <v>－</v>
      </c>
    </row>
    <row r="7" spans="1:32" s="68" customFormat="1" ht="18" customHeight="1" x14ac:dyDescent="0.2">
      <c r="A7" s="300"/>
      <c r="B7" s="301"/>
      <c r="C7" s="302"/>
      <c r="D7" s="159" t="s">
        <v>30</v>
      </c>
      <c r="E7" s="51">
        <f>IF(SUM(K7:AF7)=0,"－",SUM(K7:AF7))</f>
        <v>2260</v>
      </c>
      <c r="F7" s="50">
        <f t="shared" si="0"/>
        <v>3</v>
      </c>
      <c r="G7" s="50" t="str">
        <f t="shared" si="0"/>
        <v>－</v>
      </c>
      <c r="H7" s="50" t="str">
        <f t="shared" si="0"/>
        <v>－</v>
      </c>
      <c r="I7" s="50" t="str">
        <f t="shared" si="0"/>
        <v>－</v>
      </c>
      <c r="J7" s="50">
        <f t="shared" si="0"/>
        <v>1</v>
      </c>
      <c r="K7" s="50">
        <f>IF(SUM(K10,K46,K124,K133,K142,K151,K169,K172,K175,K235,K265,K286,K289,K292,K313,K316,K337,K361,K373,K409)=0,"－",SUM(K10,K46,K124,K133,K142,K151,K169,K172,K175,K235,K265,K286,K289,K292,K313,K316,K337,K361,K373,K409))</f>
        <v>4</v>
      </c>
      <c r="L7" s="50" t="str">
        <f t="shared" si="0"/>
        <v>－</v>
      </c>
      <c r="M7" s="50" t="str">
        <f t="shared" si="0"/>
        <v>－</v>
      </c>
      <c r="N7" s="50" t="str">
        <f t="shared" si="0"/>
        <v>－</v>
      </c>
      <c r="O7" s="50">
        <f t="shared" si="0"/>
        <v>2</v>
      </c>
      <c r="P7" s="50">
        <f t="shared" si="0"/>
        <v>3</v>
      </c>
      <c r="Q7" s="50">
        <f t="shared" si="0"/>
        <v>4</v>
      </c>
      <c r="R7" s="50">
        <f t="shared" si="0"/>
        <v>5</v>
      </c>
      <c r="S7" s="50">
        <f t="shared" si="0"/>
        <v>10</v>
      </c>
      <c r="T7" s="50">
        <f t="shared" si="0"/>
        <v>16</v>
      </c>
      <c r="U7" s="50">
        <f t="shared" si="0"/>
        <v>18</v>
      </c>
      <c r="V7" s="50">
        <f t="shared" si="0"/>
        <v>32</v>
      </c>
      <c r="W7" s="50">
        <f t="shared" si="0"/>
        <v>51</v>
      </c>
      <c r="X7" s="50">
        <f t="shared" si="0"/>
        <v>92</v>
      </c>
      <c r="Y7" s="50">
        <f t="shared" si="0"/>
        <v>129</v>
      </c>
      <c r="Z7" s="50">
        <f t="shared" si="0"/>
        <v>206</v>
      </c>
      <c r="AA7" s="50">
        <f t="shared" si="0"/>
        <v>306</v>
      </c>
      <c r="AB7" s="50">
        <f t="shared" si="0"/>
        <v>467</v>
      </c>
      <c r="AC7" s="50">
        <f t="shared" si="0"/>
        <v>540</v>
      </c>
      <c r="AD7" s="50">
        <f t="shared" si="0"/>
        <v>316</v>
      </c>
      <c r="AE7" s="50">
        <f t="shared" si="0"/>
        <v>59</v>
      </c>
      <c r="AF7" s="50" t="str">
        <f t="shared" si="0"/>
        <v>－</v>
      </c>
    </row>
    <row r="8" spans="1:32" s="68" customFormat="1" ht="18" customHeight="1" x14ac:dyDescent="0.2">
      <c r="A8" s="70" t="s">
        <v>388</v>
      </c>
      <c r="B8" s="162"/>
      <c r="C8" s="163"/>
      <c r="D8" s="158" t="s">
        <v>22</v>
      </c>
      <c r="E8" s="49">
        <f t="shared" ref="E8:E69" si="2">IF(SUM(K8:AF8)=0,"－",SUM(K8:AF8))</f>
        <v>77</v>
      </c>
      <c r="F8" s="49" t="str">
        <f t="shared" ref="F8:AF10" si="3">IF(SUM(F11,F14,F23,F26,F38,F41)=0,"－",SUM(F11,F14,F23,F26,F38,F41))</f>
        <v>－</v>
      </c>
      <c r="G8" s="49" t="str">
        <f t="shared" si="3"/>
        <v>－</v>
      </c>
      <c r="H8" s="49" t="str">
        <f t="shared" si="3"/>
        <v>－</v>
      </c>
      <c r="I8" s="49" t="str">
        <f t="shared" si="3"/>
        <v>－</v>
      </c>
      <c r="J8" s="49" t="str">
        <f t="shared" si="3"/>
        <v>－</v>
      </c>
      <c r="K8" s="49" t="str">
        <f t="shared" si="3"/>
        <v>－</v>
      </c>
      <c r="L8" s="49" t="str">
        <f t="shared" si="3"/>
        <v>－</v>
      </c>
      <c r="M8" s="49" t="str">
        <f t="shared" si="3"/>
        <v>－</v>
      </c>
      <c r="N8" s="49" t="str">
        <f t="shared" si="3"/>
        <v>－</v>
      </c>
      <c r="O8" s="49" t="str">
        <f t="shared" si="3"/>
        <v>－</v>
      </c>
      <c r="P8" s="49">
        <f t="shared" si="3"/>
        <v>1</v>
      </c>
      <c r="Q8" s="49" t="str">
        <f t="shared" si="3"/>
        <v>－</v>
      </c>
      <c r="R8" s="49" t="str">
        <f t="shared" si="3"/>
        <v>－</v>
      </c>
      <c r="S8" s="49" t="str">
        <f t="shared" si="3"/>
        <v>－</v>
      </c>
      <c r="T8" s="49" t="str">
        <f t="shared" si="3"/>
        <v>－</v>
      </c>
      <c r="U8" s="49">
        <f t="shared" si="3"/>
        <v>1</v>
      </c>
      <c r="V8" s="49">
        <f t="shared" si="3"/>
        <v>1</v>
      </c>
      <c r="W8" s="49">
        <f t="shared" si="3"/>
        <v>2</v>
      </c>
      <c r="X8" s="49">
        <f t="shared" si="3"/>
        <v>2</v>
      </c>
      <c r="Y8" s="49">
        <f t="shared" si="3"/>
        <v>8</v>
      </c>
      <c r="Z8" s="49">
        <f t="shared" si="3"/>
        <v>13</v>
      </c>
      <c r="AA8" s="49">
        <f t="shared" si="3"/>
        <v>11</v>
      </c>
      <c r="AB8" s="49">
        <f t="shared" si="3"/>
        <v>17</v>
      </c>
      <c r="AC8" s="49">
        <f t="shared" si="3"/>
        <v>13</v>
      </c>
      <c r="AD8" s="49">
        <f t="shared" si="3"/>
        <v>7</v>
      </c>
      <c r="AE8" s="49">
        <f t="shared" si="3"/>
        <v>1</v>
      </c>
      <c r="AF8" s="49" t="str">
        <f t="shared" si="3"/>
        <v>－</v>
      </c>
    </row>
    <row r="9" spans="1:32" s="68" customFormat="1" ht="18" customHeight="1" x14ac:dyDescent="0.2">
      <c r="A9" s="71" t="s">
        <v>80</v>
      </c>
      <c r="B9" s="165"/>
      <c r="C9" s="166"/>
      <c r="D9" s="159" t="s">
        <v>29</v>
      </c>
      <c r="E9" s="50">
        <f>IF(SUM(K9:AF9)=0,"－",SUM(K9:AF9))</f>
        <v>35</v>
      </c>
      <c r="F9" s="50" t="str">
        <f>IF(SUM(F12,F15,F24,F27,F39,F42)=0,"－",SUM(F12,F15,F24,F27,F39,F42))</f>
        <v>－</v>
      </c>
      <c r="G9" s="50" t="str">
        <f t="shared" si="3"/>
        <v>－</v>
      </c>
      <c r="H9" s="50" t="str">
        <f t="shared" si="3"/>
        <v>－</v>
      </c>
      <c r="I9" s="50" t="str">
        <f t="shared" si="3"/>
        <v>－</v>
      </c>
      <c r="J9" s="50" t="str">
        <f t="shared" si="3"/>
        <v>－</v>
      </c>
      <c r="K9" s="50" t="str">
        <f t="shared" si="3"/>
        <v>－</v>
      </c>
      <c r="L9" s="50" t="str">
        <f t="shared" si="3"/>
        <v>－</v>
      </c>
      <c r="M9" s="50" t="str">
        <f t="shared" si="3"/>
        <v>－</v>
      </c>
      <c r="N9" s="50" t="str">
        <f t="shared" si="3"/>
        <v>－</v>
      </c>
      <c r="O9" s="50" t="str">
        <f t="shared" si="3"/>
        <v>－</v>
      </c>
      <c r="P9" s="50">
        <f t="shared" si="3"/>
        <v>1</v>
      </c>
      <c r="Q9" s="50" t="str">
        <f t="shared" si="3"/>
        <v>－</v>
      </c>
      <c r="R9" s="50" t="str">
        <f t="shared" si="3"/>
        <v>－</v>
      </c>
      <c r="S9" s="50" t="str">
        <f t="shared" si="3"/>
        <v>－</v>
      </c>
      <c r="T9" s="50" t="str">
        <f t="shared" si="3"/>
        <v>－</v>
      </c>
      <c r="U9" s="50" t="str">
        <f t="shared" si="3"/>
        <v>－</v>
      </c>
      <c r="V9" s="50" t="str">
        <f t="shared" si="3"/>
        <v>－</v>
      </c>
      <c r="W9" s="50">
        <f t="shared" si="3"/>
        <v>2</v>
      </c>
      <c r="X9" s="50">
        <f t="shared" si="3"/>
        <v>1</v>
      </c>
      <c r="Y9" s="50">
        <f t="shared" si="3"/>
        <v>5</v>
      </c>
      <c r="Z9" s="50">
        <f t="shared" si="3"/>
        <v>7</v>
      </c>
      <c r="AA9" s="50">
        <f t="shared" si="3"/>
        <v>5</v>
      </c>
      <c r="AB9" s="50">
        <f t="shared" si="3"/>
        <v>9</v>
      </c>
      <c r="AC9" s="50">
        <f t="shared" si="3"/>
        <v>3</v>
      </c>
      <c r="AD9" s="50">
        <f t="shared" si="3"/>
        <v>2</v>
      </c>
      <c r="AE9" s="50" t="str">
        <f t="shared" si="3"/>
        <v>－</v>
      </c>
      <c r="AF9" s="50" t="str">
        <f t="shared" si="3"/>
        <v>－</v>
      </c>
    </row>
    <row r="10" spans="1:32" s="68" customFormat="1" ht="18" customHeight="1" x14ac:dyDescent="0.2">
      <c r="A10" s="71"/>
      <c r="B10" s="168"/>
      <c r="C10" s="169"/>
      <c r="D10" s="159" t="s">
        <v>30</v>
      </c>
      <c r="E10" s="51">
        <f t="shared" si="2"/>
        <v>42</v>
      </c>
      <c r="F10" s="51" t="str">
        <f t="shared" si="3"/>
        <v>－</v>
      </c>
      <c r="G10" s="51" t="str">
        <f t="shared" si="3"/>
        <v>－</v>
      </c>
      <c r="H10" s="51" t="str">
        <f t="shared" si="3"/>
        <v>－</v>
      </c>
      <c r="I10" s="51" t="str">
        <f t="shared" si="3"/>
        <v>－</v>
      </c>
      <c r="J10" s="51" t="str">
        <f t="shared" si="3"/>
        <v>－</v>
      </c>
      <c r="K10" s="51" t="str">
        <f t="shared" si="3"/>
        <v>－</v>
      </c>
      <c r="L10" s="51" t="str">
        <f t="shared" si="3"/>
        <v>－</v>
      </c>
      <c r="M10" s="51" t="str">
        <f t="shared" si="3"/>
        <v>－</v>
      </c>
      <c r="N10" s="51" t="str">
        <f t="shared" si="3"/>
        <v>－</v>
      </c>
      <c r="O10" s="51" t="str">
        <f t="shared" si="3"/>
        <v>－</v>
      </c>
      <c r="P10" s="51" t="str">
        <f t="shared" si="3"/>
        <v>－</v>
      </c>
      <c r="Q10" s="51" t="str">
        <f t="shared" si="3"/>
        <v>－</v>
      </c>
      <c r="R10" s="51" t="str">
        <f t="shared" si="3"/>
        <v>－</v>
      </c>
      <c r="S10" s="51" t="str">
        <f t="shared" si="3"/>
        <v>－</v>
      </c>
      <c r="T10" s="51" t="str">
        <f t="shared" si="3"/>
        <v>－</v>
      </c>
      <c r="U10" s="51">
        <f t="shared" si="3"/>
        <v>1</v>
      </c>
      <c r="V10" s="51">
        <f t="shared" si="3"/>
        <v>1</v>
      </c>
      <c r="W10" s="51" t="str">
        <f t="shared" si="3"/>
        <v>－</v>
      </c>
      <c r="X10" s="51">
        <f t="shared" si="3"/>
        <v>1</v>
      </c>
      <c r="Y10" s="51">
        <f t="shared" si="3"/>
        <v>3</v>
      </c>
      <c r="Z10" s="51">
        <f t="shared" si="3"/>
        <v>6</v>
      </c>
      <c r="AA10" s="51">
        <f t="shared" si="3"/>
        <v>6</v>
      </c>
      <c r="AB10" s="51">
        <f t="shared" si="3"/>
        <v>8</v>
      </c>
      <c r="AC10" s="51">
        <f t="shared" si="3"/>
        <v>10</v>
      </c>
      <c r="AD10" s="51">
        <f t="shared" si="3"/>
        <v>5</v>
      </c>
      <c r="AE10" s="51">
        <f t="shared" si="3"/>
        <v>1</v>
      </c>
      <c r="AF10" s="51" t="str">
        <f>IF(SUM(AF13,AF16,AF25,AF28,AF40,AF43)=0,"－",SUM(AF13,AF16,AF25,AF28,AF40,AF43))</f>
        <v>－</v>
      </c>
    </row>
    <row r="11" spans="1:32" s="68" customFormat="1" ht="18" customHeight="1" x14ac:dyDescent="0.2">
      <c r="A11" s="72"/>
      <c r="B11" s="162" t="s">
        <v>389</v>
      </c>
      <c r="C11" s="163"/>
      <c r="D11" s="158" t="s">
        <v>22</v>
      </c>
      <c r="E11" s="49">
        <f t="shared" si="2"/>
        <v>9</v>
      </c>
      <c r="F11" s="50" t="str">
        <f t="shared" ref="F11:AF11" si="4">IF(SUM(F12:F13)=0,"－",SUM(F12:F13))</f>
        <v>－</v>
      </c>
      <c r="G11" s="50" t="str">
        <f t="shared" si="4"/>
        <v>－</v>
      </c>
      <c r="H11" s="50" t="str">
        <f t="shared" si="4"/>
        <v>－</v>
      </c>
      <c r="I11" s="50" t="str">
        <f t="shared" si="4"/>
        <v>－</v>
      </c>
      <c r="J11" s="50" t="str">
        <f t="shared" si="4"/>
        <v>－</v>
      </c>
      <c r="K11" s="50" t="str">
        <f t="shared" si="4"/>
        <v>－</v>
      </c>
      <c r="L11" s="50" t="str">
        <f t="shared" si="4"/>
        <v>－</v>
      </c>
      <c r="M11" s="50" t="str">
        <f t="shared" si="4"/>
        <v>－</v>
      </c>
      <c r="N11" s="50" t="str">
        <f t="shared" si="4"/>
        <v>－</v>
      </c>
      <c r="O11" s="50" t="str">
        <f t="shared" si="4"/>
        <v>－</v>
      </c>
      <c r="P11" s="50" t="str">
        <f t="shared" si="4"/>
        <v>－</v>
      </c>
      <c r="Q11" s="50" t="str">
        <f t="shared" si="4"/>
        <v>－</v>
      </c>
      <c r="R11" s="50" t="str">
        <f t="shared" si="4"/>
        <v>－</v>
      </c>
      <c r="S11" s="50" t="str">
        <f t="shared" si="4"/>
        <v>－</v>
      </c>
      <c r="T11" s="50" t="str">
        <f t="shared" si="4"/>
        <v>－</v>
      </c>
      <c r="U11" s="50" t="str">
        <f t="shared" si="4"/>
        <v>－</v>
      </c>
      <c r="V11" s="50" t="str">
        <f t="shared" si="4"/>
        <v>－</v>
      </c>
      <c r="W11" s="50" t="str">
        <f t="shared" si="4"/>
        <v>－</v>
      </c>
      <c r="X11" s="50" t="str">
        <f t="shared" si="4"/>
        <v>－</v>
      </c>
      <c r="Y11" s="50">
        <f t="shared" si="4"/>
        <v>4</v>
      </c>
      <c r="Z11" s="50" t="str">
        <f t="shared" si="4"/>
        <v>－</v>
      </c>
      <c r="AA11" s="50" t="str">
        <f t="shared" si="4"/>
        <v>－</v>
      </c>
      <c r="AB11" s="50" t="str">
        <f t="shared" si="4"/>
        <v>－</v>
      </c>
      <c r="AC11" s="50">
        <f t="shared" si="4"/>
        <v>3</v>
      </c>
      <c r="AD11" s="50">
        <f t="shared" si="4"/>
        <v>2</v>
      </c>
      <c r="AE11" s="50" t="str">
        <f t="shared" si="4"/>
        <v>－</v>
      </c>
      <c r="AF11" s="50" t="str">
        <f t="shared" si="4"/>
        <v>－</v>
      </c>
    </row>
    <row r="12" spans="1:32" s="68" customFormat="1" ht="18" customHeight="1" x14ac:dyDescent="0.2">
      <c r="A12" s="72"/>
      <c r="B12" s="165" t="s">
        <v>81</v>
      </c>
      <c r="C12" s="166"/>
      <c r="D12" s="159" t="s">
        <v>29</v>
      </c>
      <c r="E12" s="50">
        <f t="shared" si="2"/>
        <v>5</v>
      </c>
      <c r="F12" s="50" t="s">
        <v>288</v>
      </c>
      <c r="G12" s="50" t="s">
        <v>288</v>
      </c>
      <c r="H12" s="50" t="s">
        <v>288</v>
      </c>
      <c r="I12" s="50" t="s">
        <v>288</v>
      </c>
      <c r="J12" s="50" t="s">
        <v>288</v>
      </c>
      <c r="K12" s="50" t="s">
        <v>288</v>
      </c>
      <c r="L12" s="50" t="s">
        <v>288</v>
      </c>
      <c r="M12" s="50" t="s">
        <v>288</v>
      </c>
      <c r="N12" s="50" t="s">
        <v>288</v>
      </c>
      <c r="O12" s="50" t="s">
        <v>288</v>
      </c>
      <c r="P12" s="50" t="s">
        <v>288</v>
      </c>
      <c r="Q12" s="50" t="s">
        <v>288</v>
      </c>
      <c r="R12" s="50" t="s">
        <v>288</v>
      </c>
      <c r="S12" s="50" t="s">
        <v>288</v>
      </c>
      <c r="T12" s="50" t="s">
        <v>288</v>
      </c>
      <c r="U12" s="50" t="s">
        <v>288</v>
      </c>
      <c r="V12" s="50" t="s">
        <v>288</v>
      </c>
      <c r="W12" s="50" t="s">
        <v>288</v>
      </c>
      <c r="X12" s="50" t="s">
        <v>288</v>
      </c>
      <c r="Y12" s="50">
        <v>4</v>
      </c>
      <c r="Z12" s="50" t="s">
        <v>288</v>
      </c>
      <c r="AA12" s="50" t="s">
        <v>288</v>
      </c>
      <c r="AB12" s="50" t="s">
        <v>288</v>
      </c>
      <c r="AC12" s="50" t="s">
        <v>288</v>
      </c>
      <c r="AD12" s="50">
        <v>1</v>
      </c>
      <c r="AE12" s="50" t="s">
        <v>288</v>
      </c>
      <c r="AF12" s="50" t="s">
        <v>288</v>
      </c>
    </row>
    <row r="13" spans="1:32" s="68" customFormat="1" ht="18" customHeight="1" x14ac:dyDescent="0.2">
      <c r="A13" s="72"/>
      <c r="B13" s="168"/>
      <c r="C13" s="169"/>
      <c r="D13" s="159" t="s">
        <v>30</v>
      </c>
      <c r="E13" s="51">
        <f t="shared" si="2"/>
        <v>4</v>
      </c>
      <c r="F13" s="51" t="s">
        <v>288</v>
      </c>
      <c r="G13" s="51" t="s">
        <v>288</v>
      </c>
      <c r="H13" s="51" t="s">
        <v>288</v>
      </c>
      <c r="I13" s="51" t="s">
        <v>288</v>
      </c>
      <c r="J13" s="51" t="s">
        <v>288</v>
      </c>
      <c r="K13" s="51" t="s">
        <v>288</v>
      </c>
      <c r="L13" s="51" t="s">
        <v>288</v>
      </c>
      <c r="M13" s="51" t="s">
        <v>288</v>
      </c>
      <c r="N13" s="51" t="s">
        <v>288</v>
      </c>
      <c r="O13" s="51" t="s">
        <v>288</v>
      </c>
      <c r="P13" s="51" t="s">
        <v>288</v>
      </c>
      <c r="Q13" s="51" t="s">
        <v>288</v>
      </c>
      <c r="R13" s="51" t="s">
        <v>288</v>
      </c>
      <c r="S13" s="51" t="s">
        <v>288</v>
      </c>
      <c r="T13" s="51" t="s">
        <v>288</v>
      </c>
      <c r="U13" s="51" t="s">
        <v>288</v>
      </c>
      <c r="V13" s="51" t="s">
        <v>288</v>
      </c>
      <c r="W13" s="51" t="s">
        <v>288</v>
      </c>
      <c r="X13" s="51" t="s">
        <v>288</v>
      </c>
      <c r="Y13" s="51" t="s">
        <v>288</v>
      </c>
      <c r="Z13" s="51" t="s">
        <v>288</v>
      </c>
      <c r="AA13" s="51" t="s">
        <v>288</v>
      </c>
      <c r="AB13" s="53" t="s">
        <v>288</v>
      </c>
      <c r="AC13" s="51">
        <v>3</v>
      </c>
      <c r="AD13" s="51">
        <v>1</v>
      </c>
      <c r="AE13" s="51" t="s">
        <v>288</v>
      </c>
      <c r="AF13" s="51" t="s">
        <v>288</v>
      </c>
    </row>
    <row r="14" spans="1:32" s="68" customFormat="1" ht="18" customHeight="1" x14ac:dyDescent="0.2">
      <c r="A14" s="72"/>
      <c r="B14" s="165" t="s">
        <v>390</v>
      </c>
      <c r="C14" s="166"/>
      <c r="D14" s="158" t="s">
        <v>22</v>
      </c>
      <c r="E14" s="49">
        <f t="shared" si="2"/>
        <v>4</v>
      </c>
      <c r="F14" s="50" t="str">
        <f t="shared" ref="F14:AF14" si="5">IF(SUM(F15:F16)=0,"－",SUM(F15:F16))</f>
        <v>－</v>
      </c>
      <c r="G14" s="50" t="str">
        <f t="shared" si="5"/>
        <v>－</v>
      </c>
      <c r="H14" s="50" t="str">
        <f t="shared" si="5"/>
        <v>－</v>
      </c>
      <c r="I14" s="50" t="str">
        <f t="shared" si="5"/>
        <v>－</v>
      </c>
      <c r="J14" s="50" t="str">
        <f t="shared" si="5"/>
        <v>－</v>
      </c>
      <c r="K14" s="50" t="str">
        <f t="shared" si="5"/>
        <v>－</v>
      </c>
      <c r="L14" s="50" t="str">
        <f t="shared" si="5"/>
        <v>－</v>
      </c>
      <c r="M14" s="50" t="str">
        <f t="shared" si="5"/>
        <v>－</v>
      </c>
      <c r="N14" s="50" t="str">
        <f t="shared" si="5"/>
        <v>－</v>
      </c>
      <c r="O14" s="50" t="str">
        <f t="shared" si="5"/>
        <v>－</v>
      </c>
      <c r="P14" s="50" t="str">
        <f t="shared" si="5"/>
        <v>－</v>
      </c>
      <c r="Q14" s="50" t="str">
        <f t="shared" si="5"/>
        <v>－</v>
      </c>
      <c r="R14" s="50" t="str">
        <f t="shared" si="5"/>
        <v>－</v>
      </c>
      <c r="S14" s="50" t="str">
        <f t="shared" si="5"/>
        <v>－</v>
      </c>
      <c r="T14" s="50" t="str">
        <f t="shared" si="5"/>
        <v>－</v>
      </c>
      <c r="U14" s="50" t="str">
        <f t="shared" si="5"/>
        <v>－</v>
      </c>
      <c r="V14" s="50" t="str">
        <f t="shared" si="5"/>
        <v>－</v>
      </c>
      <c r="W14" s="50" t="str">
        <f t="shared" si="5"/>
        <v>－</v>
      </c>
      <c r="X14" s="50" t="str">
        <f t="shared" si="5"/>
        <v>－</v>
      </c>
      <c r="Y14" s="50" t="str">
        <f t="shared" si="5"/>
        <v>－</v>
      </c>
      <c r="Z14" s="50">
        <f t="shared" si="5"/>
        <v>1</v>
      </c>
      <c r="AA14" s="50" t="str">
        <f t="shared" si="5"/>
        <v>－</v>
      </c>
      <c r="AB14" s="50" t="str">
        <f t="shared" si="5"/>
        <v>－</v>
      </c>
      <c r="AC14" s="50">
        <f t="shared" si="5"/>
        <v>2</v>
      </c>
      <c r="AD14" s="50">
        <f t="shared" si="5"/>
        <v>1</v>
      </c>
      <c r="AE14" s="50" t="str">
        <f t="shared" si="5"/>
        <v>－</v>
      </c>
      <c r="AF14" s="50" t="str">
        <f t="shared" si="5"/>
        <v>－</v>
      </c>
    </row>
    <row r="15" spans="1:32" s="68" customFormat="1" ht="18" customHeight="1" x14ac:dyDescent="0.2">
      <c r="A15" s="72"/>
      <c r="B15" s="165" t="s">
        <v>82</v>
      </c>
      <c r="C15" s="166"/>
      <c r="D15" s="159" t="s">
        <v>29</v>
      </c>
      <c r="E15" s="50">
        <f t="shared" si="2"/>
        <v>1</v>
      </c>
      <c r="F15" s="50" t="str">
        <f t="shared" ref="F15:AF16" si="6">IF(SUM(F18,F21)=0,"－",SUM(F18,F21))</f>
        <v>－</v>
      </c>
      <c r="G15" s="50" t="str">
        <f t="shared" si="6"/>
        <v>－</v>
      </c>
      <c r="H15" s="50" t="str">
        <f t="shared" si="6"/>
        <v>－</v>
      </c>
      <c r="I15" s="50" t="str">
        <f t="shared" si="6"/>
        <v>－</v>
      </c>
      <c r="J15" s="50" t="str">
        <f t="shared" si="6"/>
        <v>－</v>
      </c>
      <c r="K15" s="50" t="str">
        <f t="shared" si="6"/>
        <v>－</v>
      </c>
      <c r="L15" s="50" t="str">
        <f t="shared" si="6"/>
        <v>－</v>
      </c>
      <c r="M15" s="50" t="str">
        <f t="shared" si="6"/>
        <v>－</v>
      </c>
      <c r="N15" s="50" t="str">
        <f t="shared" si="6"/>
        <v>－</v>
      </c>
      <c r="O15" s="50" t="str">
        <f t="shared" si="6"/>
        <v>－</v>
      </c>
      <c r="P15" s="50" t="str">
        <f t="shared" si="6"/>
        <v>－</v>
      </c>
      <c r="Q15" s="50" t="str">
        <f t="shared" si="6"/>
        <v>－</v>
      </c>
      <c r="R15" s="50" t="str">
        <f t="shared" si="6"/>
        <v>－</v>
      </c>
      <c r="S15" s="50" t="str">
        <f t="shared" si="6"/>
        <v>－</v>
      </c>
      <c r="T15" s="50" t="str">
        <f t="shared" si="6"/>
        <v>－</v>
      </c>
      <c r="U15" s="50" t="str">
        <f t="shared" si="6"/>
        <v>－</v>
      </c>
      <c r="V15" s="50" t="str">
        <f t="shared" si="6"/>
        <v>－</v>
      </c>
      <c r="W15" s="50" t="str">
        <f t="shared" si="6"/>
        <v>－</v>
      </c>
      <c r="X15" s="50" t="str">
        <f t="shared" si="6"/>
        <v>－</v>
      </c>
      <c r="Y15" s="50" t="str">
        <f t="shared" si="6"/>
        <v>－</v>
      </c>
      <c r="Z15" s="50" t="str">
        <f t="shared" si="6"/>
        <v>－</v>
      </c>
      <c r="AA15" s="50" t="str">
        <f t="shared" si="6"/>
        <v>－</v>
      </c>
      <c r="AB15" s="50" t="str">
        <f t="shared" si="6"/>
        <v>－</v>
      </c>
      <c r="AC15" s="50">
        <f t="shared" si="6"/>
        <v>1</v>
      </c>
      <c r="AD15" s="50" t="str">
        <f t="shared" si="6"/>
        <v>－</v>
      </c>
      <c r="AE15" s="50" t="str">
        <f t="shared" si="6"/>
        <v>－</v>
      </c>
      <c r="AF15" s="50" t="str">
        <f t="shared" si="6"/>
        <v>－</v>
      </c>
    </row>
    <row r="16" spans="1:32" s="68" customFormat="1" ht="18" customHeight="1" x14ac:dyDescent="0.2">
      <c r="A16" s="72"/>
      <c r="B16" s="165"/>
      <c r="C16" s="169"/>
      <c r="D16" s="159" t="s">
        <v>30</v>
      </c>
      <c r="E16" s="51">
        <f t="shared" si="2"/>
        <v>3</v>
      </c>
      <c r="F16" s="51" t="str">
        <f t="shared" si="6"/>
        <v>－</v>
      </c>
      <c r="G16" s="51" t="str">
        <f t="shared" si="6"/>
        <v>－</v>
      </c>
      <c r="H16" s="51" t="str">
        <f t="shared" si="6"/>
        <v>－</v>
      </c>
      <c r="I16" s="51" t="str">
        <f t="shared" si="6"/>
        <v>－</v>
      </c>
      <c r="J16" s="51" t="str">
        <f t="shared" si="6"/>
        <v>－</v>
      </c>
      <c r="K16" s="51" t="str">
        <f t="shared" si="6"/>
        <v>－</v>
      </c>
      <c r="L16" s="51" t="str">
        <f t="shared" si="6"/>
        <v>－</v>
      </c>
      <c r="M16" s="51" t="str">
        <f t="shared" si="6"/>
        <v>－</v>
      </c>
      <c r="N16" s="51" t="str">
        <f t="shared" si="6"/>
        <v>－</v>
      </c>
      <c r="O16" s="51" t="str">
        <f t="shared" si="6"/>
        <v>－</v>
      </c>
      <c r="P16" s="51" t="str">
        <f t="shared" si="6"/>
        <v>－</v>
      </c>
      <c r="Q16" s="51" t="str">
        <f t="shared" si="6"/>
        <v>－</v>
      </c>
      <c r="R16" s="51" t="str">
        <f t="shared" si="6"/>
        <v>－</v>
      </c>
      <c r="S16" s="51" t="str">
        <f t="shared" si="6"/>
        <v>－</v>
      </c>
      <c r="T16" s="51" t="str">
        <f t="shared" si="6"/>
        <v>－</v>
      </c>
      <c r="U16" s="51" t="str">
        <f t="shared" si="6"/>
        <v>－</v>
      </c>
      <c r="V16" s="51" t="str">
        <f t="shared" si="6"/>
        <v>－</v>
      </c>
      <c r="W16" s="51" t="str">
        <f t="shared" si="6"/>
        <v>－</v>
      </c>
      <c r="X16" s="51" t="str">
        <f t="shared" si="6"/>
        <v>－</v>
      </c>
      <c r="Y16" s="51" t="str">
        <f t="shared" si="6"/>
        <v>－</v>
      </c>
      <c r="Z16" s="51">
        <f t="shared" si="6"/>
        <v>1</v>
      </c>
      <c r="AA16" s="51" t="str">
        <f t="shared" si="6"/>
        <v>－</v>
      </c>
      <c r="AB16" s="51" t="str">
        <f t="shared" si="6"/>
        <v>－</v>
      </c>
      <c r="AC16" s="51">
        <f t="shared" si="6"/>
        <v>1</v>
      </c>
      <c r="AD16" s="51">
        <f t="shared" si="6"/>
        <v>1</v>
      </c>
      <c r="AE16" s="51" t="str">
        <f t="shared" si="6"/>
        <v>－</v>
      </c>
      <c r="AF16" s="51" t="str">
        <f t="shared" si="6"/>
        <v>－</v>
      </c>
    </row>
    <row r="17" spans="1:32" s="68" customFormat="1" ht="18" customHeight="1" x14ac:dyDescent="0.2">
      <c r="A17" s="72"/>
      <c r="B17" s="73"/>
      <c r="C17" s="166" t="s">
        <v>391</v>
      </c>
      <c r="D17" s="158" t="s">
        <v>22</v>
      </c>
      <c r="E17" s="49">
        <f t="shared" si="2"/>
        <v>3</v>
      </c>
      <c r="F17" s="50" t="str">
        <f t="shared" ref="F17:AF17" si="7">IF(SUM(F18:F19)=0,"－",SUM(F18:F19))</f>
        <v>－</v>
      </c>
      <c r="G17" s="50" t="str">
        <f t="shared" si="7"/>
        <v>－</v>
      </c>
      <c r="H17" s="50" t="str">
        <f t="shared" si="7"/>
        <v>－</v>
      </c>
      <c r="I17" s="50" t="str">
        <f t="shared" si="7"/>
        <v>－</v>
      </c>
      <c r="J17" s="50" t="str">
        <f t="shared" si="7"/>
        <v>－</v>
      </c>
      <c r="K17" s="50" t="str">
        <f t="shared" si="7"/>
        <v>－</v>
      </c>
      <c r="L17" s="50" t="str">
        <f t="shared" si="7"/>
        <v>－</v>
      </c>
      <c r="M17" s="50" t="str">
        <f t="shared" si="7"/>
        <v>－</v>
      </c>
      <c r="N17" s="50" t="str">
        <f t="shared" si="7"/>
        <v>－</v>
      </c>
      <c r="O17" s="50" t="str">
        <f t="shared" si="7"/>
        <v>－</v>
      </c>
      <c r="P17" s="50" t="str">
        <f t="shared" si="7"/>
        <v>－</v>
      </c>
      <c r="Q17" s="50" t="str">
        <f t="shared" si="7"/>
        <v>－</v>
      </c>
      <c r="R17" s="50" t="str">
        <f t="shared" si="7"/>
        <v>－</v>
      </c>
      <c r="S17" s="50" t="str">
        <f t="shared" si="7"/>
        <v>－</v>
      </c>
      <c r="T17" s="50" t="str">
        <f t="shared" si="7"/>
        <v>－</v>
      </c>
      <c r="U17" s="50" t="str">
        <f t="shared" si="7"/>
        <v>－</v>
      </c>
      <c r="V17" s="50" t="str">
        <f t="shared" si="7"/>
        <v>－</v>
      </c>
      <c r="W17" s="50" t="str">
        <f t="shared" si="7"/>
        <v>－</v>
      </c>
      <c r="X17" s="50" t="str">
        <f t="shared" si="7"/>
        <v>－</v>
      </c>
      <c r="Y17" s="50" t="str">
        <f t="shared" si="7"/>
        <v>－</v>
      </c>
      <c r="Z17" s="50" t="str">
        <f t="shared" si="7"/>
        <v>－</v>
      </c>
      <c r="AA17" s="50" t="str">
        <f t="shared" si="7"/>
        <v>－</v>
      </c>
      <c r="AB17" s="50" t="str">
        <f t="shared" si="7"/>
        <v>－</v>
      </c>
      <c r="AC17" s="50">
        <f t="shared" si="7"/>
        <v>2</v>
      </c>
      <c r="AD17" s="50">
        <f t="shared" si="7"/>
        <v>1</v>
      </c>
      <c r="AE17" s="50" t="str">
        <f t="shared" si="7"/>
        <v>－</v>
      </c>
      <c r="AF17" s="50" t="str">
        <f t="shared" si="7"/>
        <v>－</v>
      </c>
    </row>
    <row r="18" spans="1:32" s="68" customFormat="1" ht="18" customHeight="1" x14ac:dyDescent="0.2">
      <c r="A18" s="72"/>
      <c r="B18" s="73"/>
      <c r="C18" s="166" t="s">
        <v>83</v>
      </c>
      <c r="D18" s="159" t="s">
        <v>29</v>
      </c>
      <c r="E18" s="50">
        <f t="shared" si="2"/>
        <v>1</v>
      </c>
      <c r="F18" s="50" t="s">
        <v>288</v>
      </c>
      <c r="G18" s="50" t="s">
        <v>288</v>
      </c>
      <c r="H18" s="50" t="s">
        <v>288</v>
      </c>
      <c r="I18" s="50" t="s">
        <v>288</v>
      </c>
      <c r="J18" s="50" t="s">
        <v>288</v>
      </c>
      <c r="K18" s="50" t="s">
        <v>288</v>
      </c>
      <c r="L18" s="50" t="s">
        <v>288</v>
      </c>
      <c r="M18" s="50" t="s">
        <v>288</v>
      </c>
      <c r="N18" s="50" t="s">
        <v>288</v>
      </c>
      <c r="O18" s="50" t="s">
        <v>288</v>
      </c>
      <c r="P18" s="50" t="s">
        <v>288</v>
      </c>
      <c r="Q18" s="50" t="s">
        <v>288</v>
      </c>
      <c r="R18" s="50" t="s">
        <v>288</v>
      </c>
      <c r="S18" s="50" t="s">
        <v>288</v>
      </c>
      <c r="T18" s="50" t="s">
        <v>288</v>
      </c>
      <c r="U18" s="50" t="s">
        <v>288</v>
      </c>
      <c r="V18" s="50" t="s">
        <v>288</v>
      </c>
      <c r="W18" s="50" t="s">
        <v>288</v>
      </c>
      <c r="X18" s="50" t="s">
        <v>288</v>
      </c>
      <c r="Y18" s="50" t="s">
        <v>288</v>
      </c>
      <c r="Z18" s="52" t="s">
        <v>288</v>
      </c>
      <c r="AA18" s="52" t="s">
        <v>288</v>
      </c>
      <c r="AB18" s="52" t="s">
        <v>288</v>
      </c>
      <c r="AC18" s="52">
        <v>1</v>
      </c>
      <c r="AD18" s="52" t="s">
        <v>288</v>
      </c>
      <c r="AE18" s="50" t="s">
        <v>288</v>
      </c>
      <c r="AF18" s="50" t="s">
        <v>288</v>
      </c>
    </row>
    <row r="19" spans="1:32" s="68" customFormat="1" ht="18" customHeight="1" x14ac:dyDescent="0.2">
      <c r="A19" s="72"/>
      <c r="B19" s="73"/>
      <c r="C19" s="166"/>
      <c r="D19" s="159" t="s">
        <v>30</v>
      </c>
      <c r="E19" s="51">
        <f t="shared" si="2"/>
        <v>2</v>
      </c>
      <c r="F19" s="51" t="s">
        <v>288</v>
      </c>
      <c r="G19" s="51" t="s">
        <v>288</v>
      </c>
      <c r="H19" s="51" t="s">
        <v>288</v>
      </c>
      <c r="I19" s="51" t="s">
        <v>288</v>
      </c>
      <c r="J19" s="51" t="s">
        <v>288</v>
      </c>
      <c r="K19" s="51" t="s">
        <v>288</v>
      </c>
      <c r="L19" s="51" t="s">
        <v>288</v>
      </c>
      <c r="M19" s="51" t="s">
        <v>288</v>
      </c>
      <c r="N19" s="51" t="s">
        <v>288</v>
      </c>
      <c r="O19" s="51" t="s">
        <v>288</v>
      </c>
      <c r="P19" s="51" t="s">
        <v>288</v>
      </c>
      <c r="Q19" s="51" t="s">
        <v>288</v>
      </c>
      <c r="R19" s="51" t="s">
        <v>288</v>
      </c>
      <c r="S19" s="51" t="s">
        <v>288</v>
      </c>
      <c r="T19" s="51" t="s">
        <v>288</v>
      </c>
      <c r="U19" s="51" t="s">
        <v>288</v>
      </c>
      <c r="V19" s="51" t="s">
        <v>288</v>
      </c>
      <c r="W19" s="51" t="s">
        <v>288</v>
      </c>
      <c r="X19" s="51" t="s">
        <v>288</v>
      </c>
      <c r="Y19" s="51" t="s">
        <v>288</v>
      </c>
      <c r="Z19" s="51" t="s">
        <v>288</v>
      </c>
      <c r="AA19" s="51" t="s">
        <v>288</v>
      </c>
      <c r="AB19" s="51" t="s">
        <v>288</v>
      </c>
      <c r="AC19" s="51">
        <v>1</v>
      </c>
      <c r="AD19" s="51">
        <v>1</v>
      </c>
      <c r="AE19" s="51" t="s">
        <v>288</v>
      </c>
      <c r="AF19" s="51" t="s">
        <v>288</v>
      </c>
    </row>
    <row r="20" spans="1:32" s="68" customFormat="1" ht="18" customHeight="1" x14ac:dyDescent="0.2">
      <c r="A20" s="72"/>
      <c r="B20" s="73"/>
      <c r="C20" s="163" t="s">
        <v>392</v>
      </c>
      <c r="D20" s="158" t="s">
        <v>22</v>
      </c>
      <c r="E20" s="49">
        <f t="shared" si="2"/>
        <v>1</v>
      </c>
      <c r="F20" s="50" t="str">
        <f t="shared" ref="F20:AF20" si="8">IF(SUM(F21:F22)=0,"－",SUM(F21:F22))</f>
        <v>－</v>
      </c>
      <c r="G20" s="50" t="str">
        <f t="shared" si="8"/>
        <v>－</v>
      </c>
      <c r="H20" s="50" t="str">
        <f t="shared" si="8"/>
        <v>－</v>
      </c>
      <c r="I20" s="50" t="str">
        <f t="shared" si="8"/>
        <v>－</v>
      </c>
      <c r="J20" s="50" t="str">
        <f t="shared" si="8"/>
        <v>－</v>
      </c>
      <c r="K20" s="50" t="str">
        <f t="shared" si="8"/>
        <v>－</v>
      </c>
      <c r="L20" s="50" t="str">
        <f t="shared" si="8"/>
        <v>－</v>
      </c>
      <c r="M20" s="50" t="str">
        <f t="shared" si="8"/>
        <v>－</v>
      </c>
      <c r="N20" s="50" t="str">
        <f t="shared" si="8"/>
        <v>－</v>
      </c>
      <c r="O20" s="50" t="str">
        <f t="shared" si="8"/>
        <v>－</v>
      </c>
      <c r="P20" s="50" t="str">
        <f t="shared" si="8"/>
        <v>－</v>
      </c>
      <c r="Q20" s="50" t="str">
        <f t="shared" si="8"/>
        <v>－</v>
      </c>
      <c r="R20" s="50" t="str">
        <f t="shared" si="8"/>
        <v>－</v>
      </c>
      <c r="S20" s="50" t="str">
        <f t="shared" si="8"/>
        <v>－</v>
      </c>
      <c r="T20" s="50" t="str">
        <f t="shared" si="8"/>
        <v>－</v>
      </c>
      <c r="U20" s="50" t="str">
        <f t="shared" si="8"/>
        <v>－</v>
      </c>
      <c r="V20" s="50" t="str">
        <f t="shared" si="8"/>
        <v>－</v>
      </c>
      <c r="W20" s="50" t="str">
        <f t="shared" si="8"/>
        <v>－</v>
      </c>
      <c r="X20" s="50" t="str">
        <f t="shared" si="8"/>
        <v>－</v>
      </c>
      <c r="Y20" s="50" t="str">
        <f t="shared" si="8"/>
        <v>－</v>
      </c>
      <c r="Z20" s="50">
        <f t="shared" si="8"/>
        <v>1</v>
      </c>
      <c r="AA20" s="50" t="str">
        <f t="shared" si="8"/>
        <v>－</v>
      </c>
      <c r="AB20" s="50" t="str">
        <f t="shared" si="8"/>
        <v>－</v>
      </c>
      <c r="AC20" s="50" t="str">
        <f t="shared" si="8"/>
        <v>－</v>
      </c>
      <c r="AD20" s="50" t="str">
        <f t="shared" si="8"/>
        <v>－</v>
      </c>
      <c r="AE20" s="50" t="str">
        <f t="shared" si="8"/>
        <v>－</v>
      </c>
      <c r="AF20" s="50" t="str">
        <f t="shared" si="8"/>
        <v>－</v>
      </c>
    </row>
    <row r="21" spans="1:32" s="68" customFormat="1" ht="18" customHeight="1" x14ac:dyDescent="0.2">
      <c r="A21" s="72"/>
      <c r="B21" s="73"/>
      <c r="C21" s="166" t="s">
        <v>84</v>
      </c>
      <c r="D21" s="159" t="s">
        <v>29</v>
      </c>
      <c r="E21" s="50" t="str">
        <f t="shared" si="2"/>
        <v>－</v>
      </c>
      <c r="F21" s="50" t="s">
        <v>288</v>
      </c>
      <c r="G21" s="50" t="s">
        <v>288</v>
      </c>
      <c r="H21" s="50" t="s">
        <v>288</v>
      </c>
      <c r="I21" s="50" t="s">
        <v>288</v>
      </c>
      <c r="J21" s="50" t="s">
        <v>288</v>
      </c>
      <c r="K21" s="50" t="s">
        <v>288</v>
      </c>
      <c r="L21" s="50" t="s">
        <v>288</v>
      </c>
      <c r="M21" s="50" t="s">
        <v>288</v>
      </c>
      <c r="N21" s="50" t="s">
        <v>288</v>
      </c>
      <c r="O21" s="50" t="s">
        <v>288</v>
      </c>
      <c r="P21" s="50" t="s">
        <v>288</v>
      </c>
      <c r="Q21" s="50" t="s">
        <v>288</v>
      </c>
      <c r="R21" s="50" t="s">
        <v>288</v>
      </c>
      <c r="S21" s="50" t="s">
        <v>288</v>
      </c>
      <c r="T21" s="50" t="s">
        <v>288</v>
      </c>
      <c r="U21" s="50" t="s">
        <v>288</v>
      </c>
      <c r="V21" s="50" t="s">
        <v>288</v>
      </c>
      <c r="W21" s="50" t="s">
        <v>288</v>
      </c>
      <c r="X21" s="50" t="s">
        <v>288</v>
      </c>
      <c r="Y21" s="50" t="s">
        <v>288</v>
      </c>
      <c r="Z21" s="50" t="s">
        <v>288</v>
      </c>
      <c r="AA21" s="50" t="s">
        <v>288</v>
      </c>
      <c r="AB21" s="50" t="s">
        <v>288</v>
      </c>
      <c r="AC21" s="50" t="s">
        <v>288</v>
      </c>
      <c r="AD21" s="50" t="s">
        <v>288</v>
      </c>
      <c r="AE21" s="50" t="s">
        <v>288</v>
      </c>
      <c r="AF21" s="50" t="s">
        <v>288</v>
      </c>
    </row>
    <row r="22" spans="1:32" s="68" customFormat="1" ht="18" customHeight="1" x14ac:dyDescent="0.2">
      <c r="A22" s="72"/>
      <c r="B22" s="74"/>
      <c r="C22" s="169"/>
      <c r="D22" s="160" t="s">
        <v>30</v>
      </c>
      <c r="E22" s="51">
        <f t="shared" si="2"/>
        <v>1</v>
      </c>
      <c r="F22" s="51" t="s">
        <v>288</v>
      </c>
      <c r="G22" s="51" t="s">
        <v>288</v>
      </c>
      <c r="H22" s="51" t="s">
        <v>288</v>
      </c>
      <c r="I22" s="51" t="s">
        <v>288</v>
      </c>
      <c r="J22" s="51" t="s">
        <v>288</v>
      </c>
      <c r="K22" s="51" t="s">
        <v>288</v>
      </c>
      <c r="L22" s="51" t="s">
        <v>288</v>
      </c>
      <c r="M22" s="51" t="s">
        <v>288</v>
      </c>
      <c r="N22" s="51" t="s">
        <v>288</v>
      </c>
      <c r="O22" s="51" t="s">
        <v>288</v>
      </c>
      <c r="P22" s="51" t="s">
        <v>288</v>
      </c>
      <c r="Q22" s="51" t="s">
        <v>288</v>
      </c>
      <c r="R22" s="51" t="s">
        <v>288</v>
      </c>
      <c r="S22" s="51" t="s">
        <v>288</v>
      </c>
      <c r="T22" s="51" t="s">
        <v>288</v>
      </c>
      <c r="U22" s="51" t="s">
        <v>288</v>
      </c>
      <c r="V22" s="51" t="s">
        <v>288</v>
      </c>
      <c r="W22" s="51" t="s">
        <v>288</v>
      </c>
      <c r="X22" s="51" t="s">
        <v>288</v>
      </c>
      <c r="Y22" s="51" t="s">
        <v>288</v>
      </c>
      <c r="Z22" s="51">
        <v>1</v>
      </c>
      <c r="AA22" s="51" t="s">
        <v>288</v>
      </c>
      <c r="AB22" s="51" t="s">
        <v>288</v>
      </c>
      <c r="AC22" s="51" t="s">
        <v>288</v>
      </c>
      <c r="AD22" s="51" t="s">
        <v>288</v>
      </c>
      <c r="AE22" s="51" t="s">
        <v>288</v>
      </c>
      <c r="AF22" s="51" t="s">
        <v>288</v>
      </c>
    </row>
    <row r="23" spans="1:32" s="68" customFormat="1" ht="18" customHeight="1" x14ac:dyDescent="0.2">
      <c r="A23" s="72"/>
      <c r="B23" s="161" t="s">
        <v>393</v>
      </c>
      <c r="C23" s="166"/>
      <c r="D23" s="158" t="s">
        <v>22</v>
      </c>
      <c r="E23" s="49">
        <f t="shared" si="2"/>
        <v>31</v>
      </c>
      <c r="F23" s="50" t="str">
        <f t="shared" ref="F23:AF23" si="9">IF(SUM(F24:F25)=0,"－",SUM(F24:F25))</f>
        <v>－</v>
      </c>
      <c r="G23" s="50" t="str">
        <f t="shared" si="9"/>
        <v>－</v>
      </c>
      <c r="H23" s="50" t="str">
        <f t="shared" si="9"/>
        <v>－</v>
      </c>
      <c r="I23" s="50" t="str">
        <f t="shared" si="9"/>
        <v>－</v>
      </c>
      <c r="J23" s="50" t="str">
        <f t="shared" si="9"/>
        <v>－</v>
      </c>
      <c r="K23" s="50" t="str">
        <f t="shared" si="9"/>
        <v>－</v>
      </c>
      <c r="L23" s="50" t="str">
        <f t="shared" si="9"/>
        <v>－</v>
      </c>
      <c r="M23" s="50" t="str">
        <f t="shared" si="9"/>
        <v>－</v>
      </c>
      <c r="N23" s="50" t="str">
        <f t="shared" si="9"/>
        <v>－</v>
      </c>
      <c r="O23" s="50" t="str">
        <f t="shared" si="9"/>
        <v>－</v>
      </c>
      <c r="P23" s="50">
        <f t="shared" si="9"/>
        <v>1</v>
      </c>
      <c r="Q23" s="50" t="str">
        <f t="shared" si="9"/>
        <v>－</v>
      </c>
      <c r="R23" s="50" t="str">
        <f t="shared" si="9"/>
        <v>－</v>
      </c>
      <c r="S23" s="50" t="str">
        <f t="shared" si="9"/>
        <v>－</v>
      </c>
      <c r="T23" s="50" t="str">
        <f t="shared" si="9"/>
        <v>－</v>
      </c>
      <c r="U23" s="50" t="str">
        <f t="shared" si="9"/>
        <v>－</v>
      </c>
      <c r="V23" s="50" t="str">
        <f t="shared" si="9"/>
        <v>－</v>
      </c>
      <c r="W23" s="50">
        <f t="shared" si="9"/>
        <v>2</v>
      </c>
      <c r="X23" s="50">
        <f t="shared" si="9"/>
        <v>1</v>
      </c>
      <c r="Y23" s="50">
        <f t="shared" si="9"/>
        <v>2</v>
      </c>
      <c r="Z23" s="50">
        <f t="shared" si="9"/>
        <v>7</v>
      </c>
      <c r="AA23" s="50">
        <f t="shared" si="9"/>
        <v>6</v>
      </c>
      <c r="AB23" s="50">
        <f t="shared" si="9"/>
        <v>7</v>
      </c>
      <c r="AC23" s="50">
        <f t="shared" si="9"/>
        <v>3</v>
      </c>
      <c r="AD23" s="50">
        <f t="shared" si="9"/>
        <v>2</v>
      </c>
      <c r="AE23" s="50" t="str">
        <f t="shared" si="9"/>
        <v>－</v>
      </c>
      <c r="AF23" s="50" t="str">
        <f t="shared" si="9"/>
        <v>－</v>
      </c>
    </row>
    <row r="24" spans="1:32" s="68" customFormat="1" ht="18" customHeight="1" x14ac:dyDescent="0.2">
      <c r="A24" s="72"/>
      <c r="B24" s="164" t="s">
        <v>85</v>
      </c>
      <c r="C24" s="166"/>
      <c r="D24" s="159" t="s">
        <v>29</v>
      </c>
      <c r="E24" s="50">
        <f t="shared" si="2"/>
        <v>14</v>
      </c>
      <c r="F24" s="50" t="s">
        <v>288</v>
      </c>
      <c r="G24" s="50" t="s">
        <v>288</v>
      </c>
      <c r="H24" s="50" t="s">
        <v>288</v>
      </c>
      <c r="I24" s="50" t="s">
        <v>288</v>
      </c>
      <c r="J24" s="50" t="s">
        <v>288</v>
      </c>
      <c r="K24" s="50" t="s">
        <v>288</v>
      </c>
      <c r="L24" s="50" t="s">
        <v>288</v>
      </c>
      <c r="M24" s="50" t="s">
        <v>288</v>
      </c>
      <c r="N24" s="50" t="s">
        <v>288</v>
      </c>
      <c r="O24" s="50" t="s">
        <v>288</v>
      </c>
      <c r="P24" s="50">
        <v>1</v>
      </c>
      <c r="Q24" s="52" t="s">
        <v>288</v>
      </c>
      <c r="R24" s="52" t="s">
        <v>288</v>
      </c>
      <c r="S24" s="52" t="s">
        <v>288</v>
      </c>
      <c r="T24" s="52" t="s">
        <v>288</v>
      </c>
      <c r="U24" s="52" t="s">
        <v>288</v>
      </c>
      <c r="V24" s="52" t="s">
        <v>288</v>
      </c>
      <c r="W24" s="52">
        <v>2</v>
      </c>
      <c r="X24" s="52" t="s">
        <v>288</v>
      </c>
      <c r="Y24" s="52">
        <v>1</v>
      </c>
      <c r="Z24" s="52">
        <v>4</v>
      </c>
      <c r="AA24" s="52">
        <v>2</v>
      </c>
      <c r="AB24" s="52">
        <v>3</v>
      </c>
      <c r="AC24" s="52">
        <v>1</v>
      </c>
      <c r="AD24" s="50" t="s">
        <v>288</v>
      </c>
      <c r="AE24" s="50" t="s">
        <v>288</v>
      </c>
      <c r="AF24" s="50" t="s">
        <v>288</v>
      </c>
    </row>
    <row r="25" spans="1:32" s="68" customFormat="1" ht="18" customHeight="1" x14ac:dyDescent="0.2">
      <c r="A25" s="72"/>
      <c r="B25" s="167"/>
      <c r="C25" s="169"/>
      <c r="D25" s="159" t="s">
        <v>30</v>
      </c>
      <c r="E25" s="51">
        <f t="shared" si="2"/>
        <v>17</v>
      </c>
      <c r="F25" s="51" t="s">
        <v>288</v>
      </c>
      <c r="G25" s="51" t="s">
        <v>288</v>
      </c>
      <c r="H25" s="51" t="s">
        <v>288</v>
      </c>
      <c r="I25" s="51" t="s">
        <v>288</v>
      </c>
      <c r="J25" s="51" t="s">
        <v>288</v>
      </c>
      <c r="K25" s="51" t="s">
        <v>288</v>
      </c>
      <c r="L25" s="51" t="s">
        <v>288</v>
      </c>
      <c r="M25" s="51" t="s">
        <v>288</v>
      </c>
      <c r="N25" s="51" t="s">
        <v>288</v>
      </c>
      <c r="O25" s="51" t="s">
        <v>288</v>
      </c>
      <c r="P25" s="51" t="s">
        <v>288</v>
      </c>
      <c r="Q25" s="51" t="s">
        <v>288</v>
      </c>
      <c r="R25" s="51" t="s">
        <v>288</v>
      </c>
      <c r="S25" s="51" t="s">
        <v>288</v>
      </c>
      <c r="T25" s="51" t="s">
        <v>288</v>
      </c>
      <c r="U25" s="51" t="s">
        <v>288</v>
      </c>
      <c r="V25" s="51" t="s">
        <v>288</v>
      </c>
      <c r="W25" s="51" t="s">
        <v>288</v>
      </c>
      <c r="X25" s="51">
        <v>1</v>
      </c>
      <c r="Y25" s="51">
        <v>1</v>
      </c>
      <c r="Z25" s="51">
        <v>3</v>
      </c>
      <c r="AA25" s="51">
        <v>4</v>
      </c>
      <c r="AB25" s="51">
        <v>4</v>
      </c>
      <c r="AC25" s="51">
        <v>2</v>
      </c>
      <c r="AD25" s="51">
        <v>2</v>
      </c>
      <c r="AE25" s="51" t="s">
        <v>288</v>
      </c>
      <c r="AF25" s="51" t="s">
        <v>288</v>
      </c>
    </row>
    <row r="26" spans="1:32" s="68" customFormat="1" ht="18" customHeight="1" x14ac:dyDescent="0.2">
      <c r="A26" s="72"/>
      <c r="B26" s="161" t="s">
        <v>394</v>
      </c>
      <c r="C26" s="166"/>
      <c r="D26" s="158" t="s">
        <v>22</v>
      </c>
      <c r="E26" s="49">
        <f t="shared" si="2"/>
        <v>7</v>
      </c>
      <c r="F26" s="50" t="str">
        <f t="shared" ref="F26:AF26" si="10">IF(SUM(F27:F28)=0,"－",SUM(F27:F28))</f>
        <v>－</v>
      </c>
      <c r="G26" s="50" t="str">
        <f t="shared" si="10"/>
        <v>－</v>
      </c>
      <c r="H26" s="50" t="str">
        <f t="shared" si="10"/>
        <v>－</v>
      </c>
      <c r="I26" s="50" t="str">
        <f t="shared" si="10"/>
        <v>－</v>
      </c>
      <c r="J26" s="50" t="str">
        <f t="shared" si="10"/>
        <v>－</v>
      </c>
      <c r="K26" s="50" t="str">
        <f t="shared" si="10"/>
        <v>－</v>
      </c>
      <c r="L26" s="50" t="str">
        <f t="shared" si="10"/>
        <v>－</v>
      </c>
      <c r="M26" s="50" t="str">
        <f t="shared" si="10"/>
        <v>－</v>
      </c>
      <c r="N26" s="50" t="str">
        <f t="shared" si="10"/>
        <v>－</v>
      </c>
      <c r="O26" s="50" t="str">
        <f t="shared" si="10"/>
        <v>－</v>
      </c>
      <c r="P26" s="50" t="str">
        <f t="shared" si="10"/>
        <v>－</v>
      </c>
      <c r="Q26" s="50" t="str">
        <f t="shared" si="10"/>
        <v>－</v>
      </c>
      <c r="R26" s="50" t="str">
        <f t="shared" si="10"/>
        <v>－</v>
      </c>
      <c r="S26" s="50" t="str">
        <f t="shared" si="10"/>
        <v>－</v>
      </c>
      <c r="T26" s="50" t="str">
        <f t="shared" si="10"/>
        <v>－</v>
      </c>
      <c r="U26" s="50">
        <f t="shared" si="10"/>
        <v>1</v>
      </c>
      <c r="V26" s="50">
        <f t="shared" si="10"/>
        <v>1</v>
      </c>
      <c r="W26" s="50" t="str">
        <f t="shared" si="10"/>
        <v>－</v>
      </c>
      <c r="X26" s="50" t="str">
        <f t="shared" si="10"/>
        <v>－</v>
      </c>
      <c r="Y26" s="50">
        <f t="shared" si="10"/>
        <v>1</v>
      </c>
      <c r="Z26" s="50">
        <f t="shared" si="10"/>
        <v>1</v>
      </c>
      <c r="AA26" s="50">
        <f t="shared" si="10"/>
        <v>2</v>
      </c>
      <c r="AB26" s="50">
        <f t="shared" si="10"/>
        <v>1</v>
      </c>
      <c r="AC26" s="50" t="str">
        <f t="shared" si="10"/>
        <v>－</v>
      </c>
      <c r="AD26" s="50" t="str">
        <f t="shared" si="10"/>
        <v>－</v>
      </c>
      <c r="AE26" s="50" t="str">
        <f t="shared" si="10"/>
        <v>－</v>
      </c>
      <c r="AF26" s="50" t="str">
        <f t="shared" si="10"/>
        <v>－</v>
      </c>
    </row>
    <row r="27" spans="1:32" s="68" customFormat="1" ht="18" customHeight="1" x14ac:dyDescent="0.2">
      <c r="A27" s="72"/>
      <c r="B27" s="164" t="s">
        <v>395</v>
      </c>
      <c r="C27" s="166"/>
      <c r="D27" s="159" t="s">
        <v>29</v>
      </c>
      <c r="E27" s="50" t="str">
        <f t="shared" si="2"/>
        <v>－</v>
      </c>
      <c r="F27" s="50" t="str">
        <f>IF(SUM(F30,F33,F36)=0,"－",SUM(F30,F33,F36))</f>
        <v>－</v>
      </c>
      <c r="G27" s="50" t="str">
        <f t="shared" ref="G27:AF28" si="11">IF(SUM(G30,G33,G36)=0,"－",SUM(G30,G33,G36))</f>
        <v>－</v>
      </c>
      <c r="H27" s="50" t="str">
        <f t="shared" si="11"/>
        <v>－</v>
      </c>
      <c r="I27" s="50" t="str">
        <f t="shared" si="11"/>
        <v>－</v>
      </c>
      <c r="J27" s="50" t="str">
        <f t="shared" si="11"/>
        <v>－</v>
      </c>
      <c r="K27" s="50" t="str">
        <f t="shared" si="11"/>
        <v>－</v>
      </c>
      <c r="L27" s="50" t="str">
        <f t="shared" si="11"/>
        <v>－</v>
      </c>
      <c r="M27" s="50" t="str">
        <f t="shared" si="11"/>
        <v>－</v>
      </c>
      <c r="N27" s="50" t="str">
        <f t="shared" si="11"/>
        <v>－</v>
      </c>
      <c r="O27" s="50" t="str">
        <f t="shared" si="11"/>
        <v>－</v>
      </c>
      <c r="P27" s="50" t="str">
        <f t="shared" si="11"/>
        <v>－</v>
      </c>
      <c r="Q27" s="50" t="str">
        <f t="shared" si="11"/>
        <v>－</v>
      </c>
      <c r="R27" s="50" t="str">
        <f t="shared" si="11"/>
        <v>－</v>
      </c>
      <c r="S27" s="50" t="str">
        <f t="shared" si="11"/>
        <v>－</v>
      </c>
      <c r="T27" s="50" t="str">
        <f t="shared" si="11"/>
        <v>－</v>
      </c>
      <c r="U27" s="50" t="str">
        <f t="shared" si="11"/>
        <v>－</v>
      </c>
      <c r="V27" s="50" t="str">
        <f t="shared" si="11"/>
        <v>－</v>
      </c>
      <c r="W27" s="50" t="str">
        <f t="shared" si="11"/>
        <v>－</v>
      </c>
      <c r="X27" s="50" t="str">
        <f t="shared" si="11"/>
        <v>－</v>
      </c>
      <c r="Y27" s="50" t="str">
        <f t="shared" si="11"/>
        <v>－</v>
      </c>
      <c r="Z27" s="50" t="str">
        <f t="shared" si="11"/>
        <v>－</v>
      </c>
      <c r="AA27" s="50" t="str">
        <f t="shared" si="11"/>
        <v>－</v>
      </c>
      <c r="AB27" s="50" t="str">
        <f t="shared" si="11"/>
        <v>－</v>
      </c>
      <c r="AC27" s="50" t="str">
        <f t="shared" si="11"/>
        <v>－</v>
      </c>
      <c r="AD27" s="50" t="str">
        <f t="shared" si="11"/>
        <v>－</v>
      </c>
      <c r="AE27" s="50" t="str">
        <f t="shared" si="11"/>
        <v>－</v>
      </c>
      <c r="AF27" s="50" t="str">
        <f t="shared" si="11"/>
        <v>－</v>
      </c>
    </row>
    <row r="28" spans="1:32" s="68" customFormat="1" ht="18" customHeight="1" x14ac:dyDescent="0.2">
      <c r="A28" s="72"/>
      <c r="B28" s="164"/>
      <c r="C28" s="166"/>
      <c r="D28" s="159" t="s">
        <v>30</v>
      </c>
      <c r="E28" s="51">
        <f t="shared" si="2"/>
        <v>7</v>
      </c>
      <c r="F28" s="51" t="str">
        <f>IF(SUM(F31,F34,F37)=0,"－",SUM(F31,F34,F37))</f>
        <v>－</v>
      </c>
      <c r="G28" s="51" t="str">
        <f t="shared" si="11"/>
        <v>－</v>
      </c>
      <c r="H28" s="51" t="str">
        <f t="shared" si="11"/>
        <v>－</v>
      </c>
      <c r="I28" s="51" t="str">
        <f t="shared" si="11"/>
        <v>－</v>
      </c>
      <c r="J28" s="51" t="str">
        <f t="shared" si="11"/>
        <v>－</v>
      </c>
      <c r="K28" s="51" t="str">
        <f t="shared" si="11"/>
        <v>－</v>
      </c>
      <c r="L28" s="51" t="str">
        <f t="shared" si="11"/>
        <v>－</v>
      </c>
      <c r="M28" s="51" t="str">
        <f t="shared" si="11"/>
        <v>－</v>
      </c>
      <c r="N28" s="51" t="str">
        <f t="shared" si="11"/>
        <v>－</v>
      </c>
      <c r="O28" s="51" t="str">
        <f t="shared" si="11"/>
        <v>－</v>
      </c>
      <c r="P28" s="51" t="str">
        <f t="shared" si="11"/>
        <v>－</v>
      </c>
      <c r="Q28" s="51" t="str">
        <f t="shared" si="11"/>
        <v>－</v>
      </c>
      <c r="R28" s="51" t="str">
        <f t="shared" si="11"/>
        <v>－</v>
      </c>
      <c r="S28" s="51" t="str">
        <f t="shared" si="11"/>
        <v>－</v>
      </c>
      <c r="T28" s="51" t="str">
        <f t="shared" si="11"/>
        <v>－</v>
      </c>
      <c r="U28" s="51">
        <f t="shared" si="11"/>
        <v>1</v>
      </c>
      <c r="V28" s="51">
        <f t="shared" si="11"/>
        <v>1</v>
      </c>
      <c r="W28" s="51" t="str">
        <f t="shared" si="11"/>
        <v>－</v>
      </c>
      <c r="X28" s="51" t="str">
        <f t="shared" si="11"/>
        <v>－</v>
      </c>
      <c r="Y28" s="51">
        <f t="shared" si="11"/>
        <v>1</v>
      </c>
      <c r="Z28" s="51">
        <f t="shared" si="11"/>
        <v>1</v>
      </c>
      <c r="AA28" s="51">
        <f t="shared" si="11"/>
        <v>2</v>
      </c>
      <c r="AB28" s="51">
        <f t="shared" si="11"/>
        <v>1</v>
      </c>
      <c r="AC28" s="51" t="str">
        <f t="shared" si="11"/>
        <v>－</v>
      </c>
      <c r="AD28" s="51" t="str">
        <f t="shared" si="11"/>
        <v>－</v>
      </c>
      <c r="AE28" s="51" t="str">
        <f t="shared" si="11"/>
        <v>－</v>
      </c>
      <c r="AF28" s="51" t="str">
        <f t="shared" si="11"/>
        <v>－</v>
      </c>
    </row>
    <row r="29" spans="1:32" s="68" customFormat="1" ht="18" customHeight="1" x14ac:dyDescent="0.2">
      <c r="A29" s="72"/>
      <c r="B29" s="73"/>
      <c r="C29" s="163" t="s">
        <v>396</v>
      </c>
      <c r="D29" s="158" t="s">
        <v>22</v>
      </c>
      <c r="E29" s="49">
        <f t="shared" si="2"/>
        <v>1</v>
      </c>
      <c r="F29" s="50" t="str">
        <f t="shared" ref="F29:AF29" si="12">IF(SUM(F30:F31)=0,"－",SUM(F30:F31))</f>
        <v>－</v>
      </c>
      <c r="G29" s="50" t="str">
        <f t="shared" si="12"/>
        <v>－</v>
      </c>
      <c r="H29" s="50" t="str">
        <f t="shared" si="12"/>
        <v>－</v>
      </c>
      <c r="I29" s="50" t="str">
        <f t="shared" si="12"/>
        <v>－</v>
      </c>
      <c r="J29" s="50" t="str">
        <f t="shared" si="12"/>
        <v>－</v>
      </c>
      <c r="K29" s="50" t="str">
        <f t="shared" si="12"/>
        <v>－</v>
      </c>
      <c r="L29" s="50" t="str">
        <f t="shared" si="12"/>
        <v>－</v>
      </c>
      <c r="M29" s="50" t="str">
        <f t="shared" si="12"/>
        <v>－</v>
      </c>
      <c r="N29" s="50" t="str">
        <f t="shared" si="12"/>
        <v>－</v>
      </c>
      <c r="O29" s="50" t="str">
        <f t="shared" si="12"/>
        <v>－</v>
      </c>
      <c r="P29" s="50" t="str">
        <f t="shared" si="12"/>
        <v>－</v>
      </c>
      <c r="Q29" s="50" t="str">
        <f t="shared" si="12"/>
        <v>－</v>
      </c>
      <c r="R29" s="50" t="str">
        <f t="shared" si="12"/>
        <v>－</v>
      </c>
      <c r="S29" s="50" t="str">
        <f t="shared" si="12"/>
        <v>－</v>
      </c>
      <c r="T29" s="50" t="str">
        <f t="shared" si="12"/>
        <v>－</v>
      </c>
      <c r="U29" s="50" t="str">
        <f t="shared" si="12"/>
        <v>－</v>
      </c>
      <c r="V29" s="50" t="str">
        <f t="shared" si="12"/>
        <v>－</v>
      </c>
      <c r="W29" s="50" t="str">
        <f t="shared" si="12"/>
        <v>－</v>
      </c>
      <c r="X29" s="50" t="str">
        <f t="shared" si="12"/>
        <v>－</v>
      </c>
      <c r="Y29" s="50">
        <f t="shared" si="12"/>
        <v>1</v>
      </c>
      <c r="Z29" s="50" t="str">
        <f t="shared" si="12"/>
        <v>－</v>
      </c>
      <c r="AA29" s="50" t="str">
        <f t="shared" si="12"/>
        <v>－</v>
      </c>
      <c r="AB29" s="50" t="str">
        <f t="shared" si="12"/>
        <v>－</v>
      </c>
      <c r="AC29" s="50" t="str">
        <f t="shared" si="12"/>
        <v>－</v>
      </c>
      <c r="AD29" s="50" t="str">
        <f t="shared" si="12"/>
        <v>－</v>
      </c>
      <c r="AE29" s="50" t="str">
        <f t="shared" si="12"/>
        <v>－</v>
      </c>
      <c r="AF29" s="50" t="str">
        <f t="shared" si="12"/>
        <v>－</v>
      </c>
    </row>
    <row r="30" spans="1:32" s="68" customFormat="1" ht="18" customHeight="1" x14ac:dyDescent="0.2">
      <c r="A30" s="72"/>
      <c r="B30" s="73"/>
      <c r="C30" s="166" t="s">
        <v>397</v>
      </c>
      <c r="D30" s="159" t="s">
        <v>29</v>
      </c>
      <c r="E30" s="50" t="str">
        <f t="shared" si="2"/>
        <v>－</v>
      </c>
      <c r="F30" s="50" t="s">
        <v>288</v>
      </c>
      <c r="G30" s="50" t="s">
        <v>288</v>
      </c>
      <c r="H30" s="50" t="s">
        <v>288</v>
      </c>
      <c r="I30" s="50" t="s">
        <v>288</v>
      </c>
      <c r="J30" s="50" t="s">
        <v>288</v>
      </c>
      <c r="K30" s="50" t="s">
        <v>288</v>
      </c>
      <c r="L30" s="50" t="s">
        <v>288</v>
      </c>
      <c r="M30" s="50" t="s">
        <v>288</v>
      </c>
      <c r="N30" s="50" t="s">
        <v>288</v>
      </c>
      <c r="O30" s="50" t="s">
        <v>288</v>
      </c>
      <c r="P30" s="50" t="s">
        <v>288</v>
      </c>
      <c r="Q30" s="50" t="s">
        <v>288</v>
      </c>
      <c r="R30" s="50" t="s">
        <v>288</v>
      </c>
      <c r="S30" s="50" t="s">
        <v>288</v>
      </c>
      <c r="T30" s="50" t="s">
        <v>288</v>
      </c>
      <c r="U30" s="50" t="s">
        <v>288</v>
      </c>
      <c r="V30" s="50" t="s">
        <v>288</v>
      </c>
      <c r="W30" s="50" t="s">
        <v>288</v>
      </c>
      <c r="X30" s="52" t="s">
        <v>288</v>
      </c>
      <c r="Y30" s="50" t="s">
        <v>288</v>
      </c>
      <c r="Z30" s="50" t="s">
        <v>288</v>
      </c>
      <c r="AA30" s="50" t="s">
        <v>288</v>
      </c>
      <c r="AB30" s="50" t="s">
        <v>288</v>
      </c>
      <c r="AC30" s="50" t="s">
        <v>288</v>
      </c>
      <c r="AD30" s="50" t="s">
        <v>288</v>
      </c>
      <c r="AE30" s="50" t="s">
        <v>288</v>
      </c>
      <c r="AF30" s="50" t="s">
        <v>288</v>
      </c>
    </row>
    <row r="31" spans="1:32" s="68" customFormat="1" ht="18" customHeight="1" x14ac:dyDescent="0.2">
      <c r="A31" s="72"/>
      <c r="B31" s="73"/>
      <c r="C31" s="169"/>
      <c r="D31" s="160" t="s">
        <v>30</v>
      </c>
      <c r="E31" s="51">
        <f t="shared" si="2"/>
        <v>1</v>
      </c>
      <c r="F31" s="51" t="s">
        <v>288</v>
      </c>
      <c r="G31" s="51" t="s">
        <v>288</v>
      </c>
      <c r="H31" s="51" t="s">
        <v>288</v>
      </c>
      <c r="I31" s="51" t="s">
        <v>288</v>
      </c>
      <c r="J31" s="51" t="s">
        <v>288</v>
      </c>
      <c r="K31" s="51" t="s">
        <v>288</v>
      </c>
      <c r="L31" s="51" t="s">
        <v>288</v>
      </c>
      <c r="M31" s="51" t="s">
        <v>288</v>
      </c>
      <c r="N31" s="51" t="s">
        <v>288</v>
      </c>
      <c r="O31" s="51" t="s">
        <v>288</v>
      </c>
      <c r="P31" s="51" t="s">
        <v>288</v>
      </c>
      <c r="Q31" s="51" t="s">
        <v>288</v>
      </c>
      <c r="R31" s="51" t="s">
        <v>288</v>
      </c>
      <c r="S31" s="51" t="s">
        <v>288</v>
      </c>
      <c r="T31" s="51" t="s">
        <v>288</v>
      </c>
      <c r="U31" s="51" t="s">
        <v>288</v>
      </c>
      <c r="V31" s="51" t="s">
        <v>288</v>
      </c>
      <c r="W31" s="53" t="s">
        <v>288</v>
      </c>
      <c r="X31" s="51" t="s">
        <v>288</v>
      </c>
      <c r="Y31" s="51">
        <v>1</v>
      </c>
      <c r="Z31" s="51" t="s">
        <v>288</v>
      </c>
      <c r="AA31" s="51" t="s">
        <v>288</v>
      </c>
      <c r="AB31" s="51" t="s">
        <v>288</v>
      </c>
      <c r="AC31" s="51" t="s">
        <v>288</v>
      </c>
      <c r="AD31" s="51" t="s">
        <v>288</v>
      </c>
      <c r="AE31" s="51" t="s">
        <v>288</v>
      </c>
      <c r="AF31" s="51" t="s">
        <v>288</v>
      </c>
    </row>
    <row r="32" spans="1:32" s="68" customFormat="1" ht="18" customHeight="1" x14ac:dyDescent="0.2">
      <c r="A32" s="72"/>
      <c r="B32" s="73"/>
      <c r="C32" s="163" t="s">
        <v>398</v>
      </c>
      <c r="D32" s="158" t="s">
        <v>22</v>
      </c>
      <c r="E32" s="49">
        <f t="shared" si="2"/>
        <v>4</v>
      </c>
      <c r="F32" s="50" t="str">
        <f t="shared" ref="F32:AF32" si="13">IF(SUM(F33:F34)=0,"－",SUM(F33:F34))</f>
        <v>－</v>
      </c>
      <c r="G32" s="50" t="str">
        <f t="shared" si="13"/>
        <v>－</v>
      </c>
      <c r="H32" s="50" t="str">
        <f t="shared" si="13"/>
        <v>－</v>
      </c>
      <c r="I32" s="50" t="str">
        <f t="shared" si="13"/>
        <v>－</v>
      </c>
      <c r="J32" s="50" t="str">
        <f t="shared" si="13"/>
        <v>－</v>
      </c>
      <c r="K32" s="50" t="str">
        <f t="shared" si="13"/>
        <v>－</v>
      </c>
      <c r="L32" s="50" t="str">
        <f t="shared" si="13"/>
        <v>－</v>
      </c>
      <c r="M32" s="50" t="str">
        <f t="shared" si="13"/>
        <v>－</v>
      </c>
      <c r="N32" s="50" t="str">
        <f t="shared" si="13"/>
        <v>－</v>
      </c>
      <c r="O32" s="50" t="str">
        <f t="shared" si="13"/>
        <v>－</v>
      </c>
      <c r="P32" s="50" t="str">
        <f t="shared" si="13"/>
        <v>－</v>
      </c>
      <c r="Q32" s="50" t="str">
        <f t="shared" si="13"/>
        <v>－</v>
      </c>
      <c r="R32" s="50" t="str">
        <f t="shared" si="13"/>
        <v>－</v>
      </c>
      <c r="S32" s="50" t="str">
        <f t="shared" si="13"/>
        <v>－</v>
      </c>
      <c r="T32" s="50" t="str">
        <f t="shared" si="13"/>
        <v>－</v>
      </c>
      <c r="U32" s="50" t="str">
        <f t="shared" si="13"/>
        <v>－</v>
      </c>
      <c r="V32" s="50">
        <f t="shared" si="13"/>
        <v>1</v>
      </c>
      <c r="W32" s="50" t="str">
        <f t="shared" si="13"/>
        <v>－</v>
      </c>
      <c r="X32" s="50" t="str">
        <f t="shared" si="13"/>
        <v>－</v>
      </c>
      <c r="Y32" s="50" t="str">
        <f t="shared" si="13"/>
        <v>－</v>
      </c>
      <c r="Z32" s="50">
        <f t="shared" si="13"/>
        <v>1</v>
      </c>
      <c r="AA32" s="50">
        <f t="shared" si="13"/>
        <v>1</v>
      </c>
      <c r="AB32" s="50">
        <f t="shared" si="13"/>
        <v>1</v>
      </c>
      <c r="AC32" s="50" t="str">
        <f t="shared" si="13"/>
        <v>－</v>
      </c>
      <c r="AD32" s="50" t="str">
        <f t="shared" si="13"/>
        <v>－</v>
      </c>
      <c r="AE32" s="50" t="str">
        <f t="shared" si="13"/>
        <v>－</v>
      </c>
      <c r="AF32" s="50" t="str">
        <f t="shared" si="13"/>
        <v>－</v>
      </c>
    </row>
    <row r="33" spans="1:32" s="68" customFormat="1" ht="18" customHeight="1" x14ac:dyDescent="0.2">
      <c r="A33" s="72"/>
      <c r="B33" s="73"/>
      <c r="C33" s="166" t="s">
        <v>399</v>
      </c>
      <c r="D33" s="159" t="s">
        <v>29</v>
      </c>
      <c r="E33" s="50" t="str">
        <f t="shared" si="2"/>
        <v>－</v>
      </c>
      <c r="F33" s="50" t="s">
        <v>288</v>
      </c>
      <c r="G33" s="50" t="s">
        <v>288</v>
      </c>
      <c r="H33" s="50" t="s">
        <v>288</v>
      </c>
      <c r="I33" s="50" t="s">
        <v>288</v>
      </c>
      <c r="J33" s="50" t="s">
        <v>288</v>
      </c>
      <c r="K33" s="50" t="s">
        <v>288</v>
      </c>
      <c r="L33" s="50" t="s">
        <v>288</v>
      </c>
      <c r="M33" s="50" t="s">
        <v>288</v>
      </c>
      <c r="N33" s="50" t="s">
        <v>288</v>
      </c>
      <c r="O33" s="50" t="s">
        <v>288</v>
      </c>
      <c r="P33" s="50" t="s">
        <v>288</v>
      </c>
      <c r="Q33" s="50" t="s">
        <v>288</v>
      </c>
      <c r="R33" s="50" t="s">
        <v>288</v>
      </c>
      <c r="S33" s="50" t="s">
        <v>288</v>
      </c>
      <c r="T33" s="50" t="s">
        <v>288</v>
      </c>
      <c r="U33" s="50" t="s">
        <v>288</v>
      </c>
      <c r="V33" s="50" t="s">
        <v>288</v>
      </c>
      <c r="W33" s="50" t="s">
        <v>288</v>
      </c>
      <c r="X33" s="50" t="s">
        <v>288</v>
      </c>
      <c r="Y33" s="50" t="s">
        <v>288</v>
      </c>
      <c r="Z33" s="50" t="s">
        <v>288</v>
      </c>
      <c r="AA33" s="50" t="s">
        <v>288</v>
      </c>
      <c r="AB33" s="50" t="s">
        <v>288</v>
      </c>
      <c r="AC33" s="50" t="s">
        <v>288</v>
      </c>
      <c r="AD33" s="50" t="s">
        <v>288</v>
      </c>
      <c r="AE33" s="50" t="s">
        <v>288</v>
      </c>
      <c r="AF33" s="50" t="s">
        <v>288</v>
      </c>
    </row>
    <row r="34" spans="1:32" s="68" customFormat="1" ht="18" customHeight="1" x14ac:dyDescent="0.2">
      <c r="A34" s="72"/>
      <c r="B34" s="73"/>
      <c r="C34" s="169"/>
      <c r="D34" s="160" t="s">
        <v>30</v>
      </c>
      <c r="E34" s="51">
        <f t="shared" si="2"/>
        <v>4</v>
      </c>
      <c r="F34" s="51" t="s">
        <v>288</v>
      </c>
      <c r="G34" s="51" t="s">
        <v>288</v>
      </c>
      <c r="H34" s="51" t="s">
        <v>288</v>
      </c>
      <c r="I34" s="51" t="s">
        <v>288</v>
      </c>
      <c r="J34" s="51" t="s">
        <v>288</v>
      </c>
      <c r="K34" s="51" t="s">
        <v>288</v>
      </c>
      <c r="L34" s="51" t="s">
        <v>288</v>
      </c>
      <c r="M34" s="51" t="s">
        <v>288</v>
      </c>
      <c r="N34" s="51" t="s">
        <v>288</v>
      </c>
      <c r="O34" s="51" t="s">
        <v>288</v>
      </c>
      <c r="P34" s="51" t="s">
        <v>288</v>
      </c>
      <c r="Q34" s="51" t="s">
        <v>288</v>
      </c>
      <c r="R34" s="51" t="s">
        <v>288</v>
      </c>
      <c r="S34" s="51" t="s">
        <v>288</v>
      </c>
      <c r="T34" s="51" t="s">
        <v>288</v>
      </c>
      <c r="U34" s="51" t="s">
        <v>288</v>
      </c>
      <c r="V34" s="51">
        <v>1</v>
      </c>
      <c r="W34" s="51" t="s">
        <v>288</v>
      </c>
      <c r="X34" s="51" t="s">
        <v>288</v>
      </c>
      <c r="Y34" s="51" t="s">
        <v>288</v>
      </c>
      <c r="Z34" s="51">
        <v>1</v>
      </c>
      <c r="AA34" s="51">
        <v>1</v>
      </c>
      <c r="AB34" s="51">
        <v>1</v>
      </c>
      <c r="AC34" s="51" t="s">
        <v>288</v>
      </c>
      <c r="AD34" s="51" t="s">
        <v>288</v>
      </c>
      <c r="AE34" s="51" t="s">
        <v>288</v>
      </c>
      <c r="AF34" s="51" t="s">
        <v>288</v>
      </c>
    </row>
    <row r="35" spans="1:32" s="68" customFormat="1" ht="18" customHeight="1" x14ac:dyDescent="0.2">
      <c r="A35" s="72"/>
      <c r="B35" s="73"/>
      <c r="C35" s="163" t="s">
        <v>400</v>
      </c>
      <c r="D35" s="158" t="s">
        <v>22</v>
      </c>
      <c r="E35" s="49">
        <f t="shared" si="2"/>
        <v>2</v>
      </c>
      <c r="F35" s="50" t="str">
        <f t="shared" ref="F35:AF35" si="14">IF(SUM(F36:F37)=0,"－",SUM(F36:F37))</f>
        <v>－</v>
      </c>
      <c r="G35" s="50" t="str">
        <f t="shared" si="14"/>
        <v>－</v>
      </c>
      <c r="H35" s="50" t="str">
        <f t="shared" si="14"/>
        <v>－</v>
      </c>
      <c r="I35" s="50" t="str">
        <f t="shared" si="14"/>
        <v>－</v>
      </c>
      <c r="J35" s="50" t="str">
        <f t="shared" si="14"/>
        <v>－</v>
      </c>
      <c r="K35" s="50" t="str">
        <f t="shared" si="14"/>
        <v>－</v>
      </c>
      <c r="L35" s="50" t="str">
        <f t="shared" si="14"/>
        <v>－</v>
      </c>
      <c r="M35" s="50" t="str">
        <f t="shared" si="14"/>
        <v>－</v>
      </c>
      <c r="N35" s="50" t="str">
        <f t="shared" si="14"/>
        <v>－</v>
      </c>
      <c r="O35" s="50" t="str">
        <f t="shared" si="14"/>
        <v>－</v>
      </c>
      <c r="P35" s="50" t="str">
        <f t="shared" si="14"/>
        <v>－</v>
      </c>
      <c r="Q35" s="50" t="str">
        <f t="shared" si="14"/>
        <v>－</v>
      </c>
      <c r="R35" s="50" t="str">
        <f t="shared" si="14"/>
        <v>－</v>
      </c>
      <c r="S35" s="50" t="str">
        <f t="shared" si="14"/>
        <v>－</v>
      </c>
      <c r="T35" s="50" t="str">
        <f t="shared" si="14"/>
        <v>－</v>
      </c>
      <c r="U35" s="50">
        <f t="shared" si="14"/>
        <v>1</v>
      </c>
      <c r="V35" s="50" t="str">
        <f t="shared" si="14"/>
        <v>－</v>
      </c>
      <c r="W35" s="50" t="str">
        <f t="shared" si="14"/>
        <v>－</v>
      </c>
      <c r="X35" s="50" t="str">
        <f t="shared" si="14"/>
        <v>－</v>
      </c>
      <c r="Y35" s="50" t="str">
        <f t="shared" si="14"/>
        <v>－</v>
      </c>
      <c r="Z35" s="50" t="str">
        <f t="shared" si="14"/>
        <v>－</v>
      </c>
      <c r="AA35" s="50">
        <f t="shared" si="14"/>
        <v>1</v>
      </c>
      <c r="AB35" s="50" t="str">
        <f t="shared" si="14"/>
        <v>－</v>
      </c>
      <c r="AC35" s="50" t="str">
        <f t="shared" si="14"/>
        <v>－</v>
      </c>
      <c r="AD35" s="50" t="str">
        <f t="shared" si="14"/>
        <v>－</v>
      </c>
      <c r="AE35" s="50" t="str">
        <f t="shared" si="14"/>
        <v>－</v>
      </c>
      <c r="AF35" s="50" t="str">
        <f t="shared" si="14"/>
        <v>－</v>
      </c>
    </row>
    <row r="36" spans="1:32" s="68" customFormat="1" ht="18" customHeight="1" x14ac:dyDescent="0.2">
      <c r="A36" s="72"/>
      <c r="B36" s="73"/>
      <c r="C36" s="166" t="s">
        <v>401</v>
      </c>
      <c r="D36" s="159" t="s">
        <v>29</v>
      </c>
      <c r="E36" s="50" t="str">
        <f t="shared" si="2"/>
        <v>－</v>
      </c>
      <c r="F36" s="50" t="s">
        <v>288</v>
      </c>
      <c r="G36" s="50" t="s">
        <v>288</v>
      </c>
      <c r="H36" s="50" t="s">
        <v>288</v>
      </c>
      <c r="I36" s="50" t="s">
        <v>288</v>
      </c>
      <c r="J36" s="50" t="s">
        <v>288</v>
      </c>
      <c r="K36" s="50" t="s">
        <v>288</v>
      </c>
      <c r="L36" s="50" t="s">
        <v>288</v>
      </c>
      <c r="M36" s="50" t="s">
        <v>288</v>
      </c>
      <c r="N36" s="50" t="s">
        <v>288</v>
      </c>
      <c r="O36" s="50" t="s">
        <v>288</v>
      </c>
      <c r="P36" s="50" t="s">
        <v>288</v>
      </c>
      <c r="Q36" s="50" t="s">
        <v>288</v>
      </c>
      <c r="R36" s="50" t="s">
        <v>288</v>
      </c>
      <c r="S36" s="50" t="s">
        <v>288</v>
      </c>
      <c r="T36" s="50" t="s">
        <v>288</v>
      </c>
      <c r="U36" s="50" t="s">
        <v>288</v>
      </c>
      <c r="V36" s="50" t="s">
        <v>288</v>
      </c>
      <c r="W36" s="50" t="s">
        <v>288</v>
      </c>
      <c r="X36" s="50" t="s">
        <v>288</v>
      </c>
      <c r="Y36" s="50" t="s">
        <v>288</v>
      </c>
      <c r="Z36" s="50" t="s">
        <v>288</v>
      </c>
      <c r="AA36" s="50" t="s">
        <v>288</v>
      </c>
      <c r="AB36" s="50" t="s">
        <v>288</v>
      </c>
      <c r="AC36" s="50" t="s">
        <v>288</v>
      </c>
      <c r="AD36" s="50" t="s">
        <v>288</v>
      </c>
      <c r="AE36" s="50" t="s">
        <v>288</v>
      </c>
      <c r="AF36" s="50" t="s">
        <v>288</v>
      </c>
    </row>
    <row r="37" spans="1:32" s="68" customFormat="1" ht="18" customHeight="1" x14ac:dyDescent="0.2">
      <c r="A37" s="72"/>
      <c r="B37" s="74"/>
      <c r="C37" s="169"/>
      <c r="D37" s="160" t="s">
        <v>30</v>
      </c>
      <c r="E37" s="51">
        <f t="shared" si="2"/>
        <v>2</v>
      </c>
      <c r="F37" s="51" t="s">
        <v>288</v>
      </c>
      <c r="G37" s="51" t="s">
        <v>288</v>
      </c>
      <c r="H37" s="51" t="s">
        <v>288</v>
      </c>
      <c r="I37" s="51" t="s">
        <v>288</v>
      </c>
      <c r="J37" s="51" t="s">
        <v>288</v>
      </c>
      <c r="K37" s="51" t="s">
        <v>288</v>
      </c>
      <c r="L37" s="51" t="s">
        <v>288</v>
      </c>
      <c r="M37" s="51" t="s">
        <v>288</v>
      </c>
      <c r="N37" s="51" t="s">
        <v>288</v>
      </c>
      <c r="O37" s="51" t="s">
        <v>288</v>
      </c>
      <c r="P37" s="51" t="s">
        <v>288</v>
      </c>
      <c r="Q37" s="51" t="s">
        <v>288</v>
      </c>
      <c r="R37" s="51" t="s">
        <v>288</v>
      </c>
      <c r="S37" s="51" t="s">
        <v>288</v>
      </c>
      <c r="T37" s="51" t="s">
        <v>288</v>
      </c>
      <c r="U37" s="51">
        <v>1</v>
      </c>
      <c r="V37" s="51" t="s">
        <v>288</v>
      </c>
      <c r="W37" s="51" t="s">
        <v>288</v>
      </c>
      <c r="X37" s="51" t="s">
        <v>288</v>
      </c>
      <c r="Y37" s="51" t="s">
        <v>288</v>
      </c>
      <c r="Z37" s="51" t="s">
        <v>288</v>
      </c>
      <c r="AA37" s="51">
        <v>1</v>
      </c>
      <c r="AB37" s="51" t="s">
        <v>288</v>
      </c>
      <c r="AC37" s="51" t="s">
        <v>288</v>
      </c>
      <c r="AD37" s="51" t="s">
        <v>288</v>
      </c>
      <c r="AE37" s="51" t="s">
        <v>288</v>
      </c>
      <c r="AF37" s="51" t="s">
        <v>288</v>
      </c>
    </row>
    <row r="38" spans="1:32" s="68" customFormat="1" ht="18" customHeight="1" x14ac:dyDescent="0.2">
      <c r="A38" s="72"/>
      <c r="B38" s="162" t="s">
        <v>402</v>
      </c>
      <c r="C38" s="163"/>
      <c r="D38" s="158" t="s">
        <v>22</v>
      </c>
      <c r="E38" s="49" t="str">
        <f t="shared" si="2"/>
        <v>－</v>
      </c>
      <c r="F38" s="50" t="str">
        <f t="shared" ref="F38:AF38" si="15">IF(SUM(F39:F40)=0,"－",SUM(F39:F40))</f>
        <v>－</v>
      </c>
      <c r="G38" s="50" t="str">
        <f t="shared" si="15"/>
        <v>－</v>
      </c>
      <c r="H38" s="50" t="str">
        <f t="shared" si="15"/>
        <v>－</v>
      </c>
      <c r="I38" s="50" t="str">
        <f t="shared" si="15"/>
        <v>－</v>
      </c>
      <c r="J38" s="50" t="str">
        <f t="shared" si="15"/>
        <v>－</v>
      </c>
      <c r="K38" s="50" t="str">
        <f t="shared" si="15"/>
        <v>－</v>
      </c>
      <c r="L38" s="50" t="str">
        <f t="shared" si="15"/>
        <v>－</v>
      </c>
      <c r="M38" s="50" t="str">
        <f t="shared" si="15"/>
        <v>－</v>
      </c>
      <c r="N38" s="50" t="str">
        <f t="shared" si="15"/>
        <v>－</v>
      </c>
      <c r="O38" s="50" t="str">
        <f t="shared" si="15"/>
        <v>－</v>
      </c>
      <c r="P38" s="50" t="str">
        <f t="shared" si="15"/>
        <v>－</v>
      </c>
      <c r="Q38" s="50" t="str">
        <f t="shared" si="15"/>
        <v>－</v>
      </c>
      <c r="R38" s="50" t="str">
        <f t="shared" si="15"/>
        <v>－</v>
      </c>
      <c r="S38" s="50" t="str">
        <f t="shared" si="15"/>
        <v>－</v>
      </c>
      <c r="T38" s="50" t="str">
        <f t="shared" si="15"/>
        <v>－</v>
      </c>
      <c r="U38" s="50" t="str">
        <f t="shared" si="15"/>
        <v>－</v>
      </c>
      <c r="V38" s="50" t="str">
        <f t="shared" si="15"/>
        <v>－</v>
      </c>
      <c r="W38" s="50" t="str">
        <f t="shared" si="15"/>
        <v>－</v>
      </c>
      <c r="X38" s="50" t="str">
        <f t="shared" si="15"/>
        <v>－</v>
      </c>
      <c r="Y38" s="50" t="str">
        <f t="shared" si="15"/>
        <v>－</v>
      </c>
      <c r="Z38" s="50" t="str">
        <f t="shared" si="15"/>
        <v>－</v>
      </c>
      <c r="AA38" s="50" t="str">
        <f t="shared" si="15"/>
        <v>－</v>
      </c>
      <c r="AB38" s="50" t="str">
        <f t="shared" si="15"/>
        <v>－</v>
      </c>
      <c r="AC38" s="50" t="str">
        <f t="shared" si="15"/>
        <v>－</v>
      </c>
      <c r="AD38" s="50" t="str">
        <f t="shared" si="15"/>
        <v>－</v>
      </c>
      <c r="AE38" s="50" t="str">
        <f t="shared" si="15"/>
        <v>－</v>
      </c>
      <c r="AF38" s="50" t="str">
        <f t="shared" si="15"/>
        <v>－</v>
      </c>
    </row>
    <row r="39" spans="1:32" s="68" customFormat="1" ht="18" customHeight="1" x14ac:dyDescent="0.2">
      <c r="A39" s="72"/>
      <c r="B39" s="165" t="s">
        <v>86</v>
      </c>
      <c r="C39" s="166"/>
      <c r="D39" s="159" t="s">
        <v>29</v>
      </c>
      <c r="E39" s="50" t="str">
        <f t="shared" si="2"/>
        <v>－</v>
      </c>
      <c r="F39" s="50" t="s">
        <v>288</v>
      </c>
      <c r="G39" s="50" t="s">
        <v>288</v>
      </c>
      <c r="H39" s="50" t="s">
        <v>288</v>
      </c>
      <c r="I39" s="50" t="s">
        <v>288</v>
      </c>
      <c r="J39" s="50" t="s">
        <v>288</v>
      </c>
      <c r="K39" s="50" t="s">
        <v>288</v>
      </c>
      <c r="L39" s="50" t="s">
        <v>288</v>
      </c>
      <c r="M39" s="50" t="s">
        <v>288</v>
      </c>
      <c r="N39" s="50" t="s">
        <v>288</v>
      </c>
      <c r="O39" s="50" t="s">
        <v>288</v>
      </c>
      <c r="P39" s="50" t="s">
        <v>288</v>
      </c>
      <c r="Q39" s="50" t="s">
        <v>288</v>
      </c>
      <c r="R39" s="50" t="s">
        <v>288</v>
      </c>
      <c r="S39" s="50" t="s">
        <v>288</v>
      </c>
      <c r="T39" s="50" t="s">
        <v>288</v>
      </c>
      <c r="U39" s="50" t="s">
        <v>288</v>
      </c>
      <c r="V39" s="50" t="s">
        <v>288</v>
      </c>
      <c r="W39" s="50" t="s">
        <v>288</v>
      </c>
      <c r="X39" s="50" t="s">
        <v>288</v>
      </c>
      <c r="Y39" s="50" t="s">
        <v>288</v>
      </c>
      <c r="Z39" s="50" t="s">
        <v>288</v>
      </c>
      <c r="AA39" s="50" t="s">
        <v>288</v>
      </c>
      <c r="AB39" s="50" t="s">
        <v>288</v>
      </c>
      <c r="AC39" s="50" t="s">
        <v>288</v>
      </c>
      <c r="AD39" s="50" t="s">
        <v>288</v>
      </c>
      <c r="AE39" s="50" t="s">
        <v>288</v>
      </c>
      <c r="AF39" s="50" t="s">
        <v>288</v>
      </c>
    </row>
    <row r="40" spans="1:32" s="68" customFormat="1" ht="18" customHeight="1" x14ac:dyDescent="0.2">
      <c r="A40" s="72"/>
      <c r="B40" s="168" t="s">
        <v>87</v>
      </c>
      <c r="C40" s="169"/>
      <c r="D40" s="160" t="s">
        <v>30</v>
      </c>
      <c r="E40" s="51" t="str">
        <f t="shared" si="2"/>
        <v>－</v>
      </c>
      <c r="F40" s="51" t="s">
        <v>288</v>
      </c>
      <c r="G40" s="51" t="s">
        <v>288</v>
      </c>
      <c r="H40" s="51" t="s">
        <v>288</v>
      </c>
      <c r="I40" s="51" t="s">
        <v>288</v>
      </c>
      <c r="J40" s="51" t="s">
        <v>288</v>
      </c>
      <c r="K40" s="51" t="s">
        <v>288</v>
      </c>
      <c r="L40" s="51" t="s">
        <v>288</v>
      </c>
      <c r="M40" s="51" t="s">
        <v>288</v>
      </c>
      <c r="N40" s="51" t="s">
        <v>288</v>
      </c>
      <c r="O40" s="51" t="s">
        <v>288</v>
      </c>
      <c r="P40" s="51" t="s">
        <v>288</v>
      </c>
      <c r="Q40" s="51" t="s">
        <v>288</v>
      </c>
      <c r="R40" s="51" t="s">
        <v>288</v>
      </c>
      <c r="S40" s="51" t="s">
        <v>288</v>
      </c>
      <c r="T40" s="51" t="s">
        <v>288</v>
      </c>
      <c r="U40" s="51" t="s">
        <v>288</v>
      </c>
      <c r="V40" s="51" t="s">
        <v>288</v>
      </c>
      <c r="W40" s="51" t="s">
        <v>288</v>
      </c>
      <c r="X40" s="51" t="s">
        <v>288</v>
      </c>
      <c r="Y40" s="51" t="s">
        <v>288</v>
      </c>
      <c r="Z40" s="51" t="s">
        <v>288</v>
      </c>
      <c r="AA40" s="51" t="s">
        <v>288</v>
      </c>
      <c r="AB40" s="51" t="s">
        <v>288</v>
      </c>
      <c r="AC40" s="51" t="s">
        <v>288</v>
      </c>
      <c r="AD40" s="51" t="s">
        <v>288</v>
      </c>
      <c r="AE40" s="51" t="s">
        <v>288</v>
      </c>
      <c r="AF40" s="51" t="s">
        <v>288</v>
      </c>
    </row>
    <row r="41" spans="1:32" s="68" customFormat="1" ht="18" customHeight="1" x14ac:dyDescent="0.2">
      <c r="A41" s="72"/>
      <c r="B41" s="162" t="s">
        <v>403</v>
      </c>
      <c r="C41" s="163"/>
      <c r="D41" s="158" t="s">
        <v>22</v>
      </c>
      <c r="E41" s="49">
        <f t="shared" si="2"/>
        <v>26</v>
      </c>
      <c r="F41" s="50" t="str">
        <f t="shared" ref="F41:AF41" si="16">IF(SUM(F42:F43)=0,"－",SUM(F42:F43))</f>
        <v>－</v>
      </c>
      <c r="G41" s="50" t="str">
        <f t="shared" si="16"/>
        <v>－</v>
      </c>
      <c r="H41" s="50" t="str">
        <f t="shared" si="16"/>
        <v>－</v>
      </c>
      <c r="I41" s="50" t="str">
        <f t="shared" si="16"/>
        <v>－</v>
      </c>
      <c r="J41" s="50" t="str">
        <f t="shared" si="16"/>
        <v>－</v>
      </c>
      <c r="K41" s="50" t="str">
        <f t="shared" si="16"/>
        <v>－</v>
      </c>
      <c r="L41" s="50" t="str">
        <f t="shared" si="16"/>
        <v>－</v>
      </c>
      <c r="M41" s="50" t="str">
        <f t="shared" si="16"/>
        <v>－</v>
      </c>
      <c r="N41" s="50" t="str">
        <f t="shared" si="16"/>
        <v>－</v>
      </c>
      <c r="O41" s="50" t="str">
        <f t="shared" si="16"/>
        <v>－</v>
      </c>
      <c r="P41" s="50" t="str">
        <f t="shared" si="16"/>
        <v>－</v>
      </c>
      <c r="Q41" s="50" t="str">
        <f t="shared" si="16"/>
        <v>－</v>
      </c>
      <c r="R41" s="50" t="str">
        <f t="shared" si="16"/>
        <v>－</v>
      </c>
      <c r="S41" s="50" t="str">
        <f t="shared" si="16"/>
        <v>－</v>
      </c>
      <c r="T41" s="50" t="str">
        <f t="shared" si="16"/>
        <v>－</v>
      </c>
      <c r="U41" s="50" t="str">
        <f t="shared" si="16"/>
        <v>－</v>
      </c>
      <c r="V41" s="50" t="str">
        <f t="shared" si="16"/>
        <v>－</v>
      </c>
      <c r="W41" s="50" t="str">
        <f t="shared" si="16"/>
        <v>－</v>
      </c>
      <c r="X41" s="50">
        <f t="shared" si="16"/>
        <v>1</v>
      </c>
      <c r="Y41" s="50">
        <f t="shared" si="16"/>
        <v>1</v>
      </c>
      <c r="Z41" s="50">
        <f t="shared" si="16"/>
        <v>4</v>
      </c>
      <c r="AA41" s="50">
        <f t="shared" si="16"/>
        <v>3</v>
      </c>
      <c r="AB41" s="50">
        <f t="shared" si="16"/>
        <v>9</v>
      </c>
      <c r="AC41" s="50">
        <f t="shared" si="16"/>
        <v>5</v>
      </c>
      <c r="AD41" s="50">
        <f t="shared" si="16"/>
        <v>2</v>
      </c>
      <c r="AE41" s="50">
        <f t="shared" si="16"/>
        <v>1</v>
      </c>
      <c r="AF41" s="50" t="str">
        <f t="shared" si="16"/>
        <v>－</v>
      </c>
    </row>
    <row r="42" spans="1:32" s="68" customFormat="1" ht="18" customHeight="1" x14ac:dyDescent="0.2">
      <c r="A42" s="72"/>
      <c r="B42" s="71" t="s">
        <v>204</v>
      </c>
      <c r="C42" s="76"/>
      <c r="D42" s="159" t="s">
        <v>29</v>
      </c>
      <c r="E42" s="50">
        <f t="shared" si="2"/>
        <v>15</v>
      </c>
      <c r="F42" s="50" t="s">
        <v>288</v>
      </c>
      <c r="G42" s="50" t="s">
        <v>288</v>
      </c>
      <c r="H42" s="50" t="s">
        <v>288</v>
      </c>
      <c r="I42" s="50" t="s">
        <v>288</v>
      </c>
      <c r="J42" s="50" t="s">
        <v>288</v>
      </c>
      <c r="K42" s="50" t="s">
        <v>288</v>
      </c>
      <c r="L42" s="50" t="s">
        <v>288</v>
      </c>
      <c r="M42" s="50" t="s">
        <v>288</v>
      </c>
      <c r="N42" s="50" t="s">
        <v>288</v>
      </c>
      <c r="O42" s="50" t="s">
        <v>288</v>
      </c>
      <c r="P42" s="50" t="s">
        <v>288</v>
      </c>
      <c r="Q42" s="50" t="s">
        <v>288</v>
      </c>
      <c r="R42" s="50" t="s">
        <v>288</v>
      </c>
      <c r="S42" s="50" t="s">
        <v>288</v>
      </c>
      <c r="T42" s="50" t="s">
        <v>288</v>
      </c>
      <c r="U42" s="50" t="s">
        <v>288</v>
      </c>
      <c r="V42" s="50" t="s">
        <v>288</v>
      </c>
      <c r="W42" s="50" t="s">
        <v>288</v>
      </c>
      <c r="X42" s="50">
        <v>1</v>
      </c>
      <c r="Y42" s="50" t="s">
        <v>288</v>
      </c>
      <c r="Z42" s="50">
        <v>3</v>
      </c>
      <c r="AA42" s="52">
        <v>3</v>
      </c>
      <c r="AB42" s="52">
        <v>6</v>
      </c>
      <c r="AC42" s="52">
        <v>1</v>
      </c>
      <c r="AD42" s="50">
        <v>1</v>
      </c>
      <c r="AE42" s="50" t="s">
        <v>288</v>
      </c>
      <c r="AF42" s="50" t="s">
        <v>288</v>
      </c>
    </row>
    <row r="43" spans="1:32" s="68" customFormat="1" ht="18" customHeight="1" x14ac:dyDescent="0.2">
      <c r="A43" s="77"/>
      <c r="B43" s="78" t="s">
        <v>205</v>
      </c>
      <c r="C43" s="79"/>
      <c r="D43" s="160" t="s">
        <v>30</v>
      </c>
      <c r="E43" s="51">
        <f t="shared" si="2"/>
        <v>11</v>
      </c>
      <c r="F43" s="51" t="s">
        <v>288</v>
      </c>
      <c r="G43" s="51" t="s">
        <v>288</v>
      </c>
      <c r="H43" s="51" t="s">
        <v>288</v>
      </c>
      <c r="I43" s="51" t="s">
        <v>288</v>
      </c>
      <c r="J43" s="51" t="s">
        <v>288</v>
      </c>
      <c r="K43" s="51" t="s">
        <v>288</v>
      </c>
      <c r="L43" s="51" t="s">
        <v>288</v>
      </c>
      <c r="M43" s="51" t="s">
        <v>288</v>
      </c>
      <c r="N43" s="51" t="s">
        <v>288</v>
      </c>
      <c r="O43" s="51" t="s">
        <v>288</v>
      </c>
      <c r="P43" s="51" t="s">
        <v>288</v>
      </c>
      <c r="Q43" s="51" t="s">
        <v>288</v>
      </c>
      <c r="R43" s="51" t="s">
        <v>288</v>
      </c>
      <c r="S43" s="51" t="s">
        <v>288</v>
      </c>
      <c r="T43" s="51" t="s">
        <v>288</v>
      </c>
      <c r="U43" s="51" t="s">
        <v>288</v>
      </c>
      <c r="V43" s="51" t="s">
        <v>288</v>
      </c>
      <c r="W43" s="51" t="s">
        <v>288</v>
      </c>
      <c r="X43" s="51" t="s">
        <v>288</v>
      </c>
      <c r="Y43" s="51">
        <v>1</v>
      </c>
      <c r="Z43" s="51">
        <v>1</v>
      </c>
      <c r="AA43" s="51" t="s">
        <v>288</v>
      </c>
      <c r="AB43" s="51">
        <v>3</v>
      </c>
      <c r="AC43" s="51">
        <v>4</v>
      </c>
      <c r="AD43" s="51">
        <v>1</v>
      </c>
      <c r="AE43" s="51">
        <v>1</v>
      </c>
      <c r="AF43" s="51" t="s">
        <v>288</v>
      </c>
    </row>
    <row r="44" spans="1:32" s="68" customFormat="1" ht="18" customHeight="1" x14ac:dyDescent="0.2">
      <c r="A44" s="70" t="s">
        <v>404</v>
      </c>
      <c r="B44" s="162"/>
      <c r="C44" s="163"/>
      <c r="D44" s="158" t="s">
        <v>22</v>
      </c>
      <c r="E44" s="49">
        <f t="shared" si="2"/>
        <v>1391</v>
      </c>
      <c r="F44" s="49" t="str">
        <f t="shared" ref="F44:AF46" si="17">IF(SUM(F47,F113)=0,"－",SUM(F47,F113))</f>
        <v>－</v>
      </c>
      <c r="G44" s="49" t="str">
        <f t="shared" si="17"/>
        <v>－</v>
      </c>
      <c r="H44" s="49" t="str">
        <f t="shared" si="17"/>
        <v>－</v>
      </c>
      <c r="I44" s="49" t="str">
        <f t="shared" si="17"/>
        <v>－</v>
      </c>
      <c r="J44" s="49" t="str">
        <f t="shared" si="17"/>
        <v>－</v>
      </c>
      <c r="K44" s="49" t="str">
        <f t="shared" si="17"/>
        <v>－</v>
      </c>
      <c r="L44" s="49" t="str">
        <f t="shared" si="17"/>
        <v>－</v>
      </c>
      <c r="M44" s="49" t="str">
        <f t="shared" si="17"/>
        <v>－</v>
      </c>
      <c r="N44" s="49" t="str">
        <f t="shared" si="17"/>
        <v>－</v>
      </c>
      <c r="O44" s="49" t="str">
        <f t="shared" si="17"/>
        <v>－</v>
      </c>
      <c r="P44" s="49">
        <f t="shared" si="17"/>
        <v>1</v>
      </c>
      <c r="Q44" s="49">
        <f t="shared" si="17"/>
        <v>1</v>
      </c>
      <c r="R44" s="49">
        <f t="shared" si="17"/>
        <v>1</v>
      </c>
      <c r="S44" s="49">
        <f t="shared" si="17"/>
        <v>4</v>
      </c>
      <c r="T44" s="49">
        <f t="shared" si="17"/>
        <v>15</v>
      </c>
      <c r="U44" s="49">
        <f t="shared" si="17"/>
        <v>24</v>
      </c>
      <c r="V44" s="49">
        <f t="shared" si="17"/>
        <v>39</v>
      </c>
      <c r="W44" s="49">
        <f t="shared" si="17"/>
        <v>75</v>
      </c>
      <c r="X44" s="49">
        <f t="shared" si="17"/>
        <v>130</v>
      </c>
      <c r="Y44" s="49">
        <f t="shared" si="17"/>
        <v>177</v>
      </c>
      <c r="Z44" s="49">
        <f t="shared" si="17"/>
        <v>231</v>
      </c>
      <c r="AA44" s="49">
        <f t="shared" si="17"/>
        <v>245</v>
      </c>
      <c r="AB44" s="49">
        <f t="shared" si="17"/>
        <v>249</v>
      </c>
      <c r="AC44" s="49">
        <f t="shared" si="17"/>
        <v>146</v>
      </c>
      <c r="AD44" s="49">
        <f t="shared" si="17"/>
        <v>47</v>
      </c>
      <c r="AE44" s="49">
        <f t="shared" si="17"/>
        <v>6</v>
      </c>
      <c r="AF44" s="49" t="str">
        <f t="shared" si="17"/>
        <v>－</v>
      </c>
    </row>
    <row r="45" spans="1:32" s="68" customFormat="1" ht="18" customHeight="1" x14ac:dyDescent="0.2">
      <c r="A45" s="71" t="s">
        <v>405</v>
      </c>
      <c r="B45" s="165"/>
      <c r="C45" s="166"/>
      <c r="D45" s="159" t="s">
        <v>29</v>
      </c>
      <c r="E45" s="50">
        <f t="shared" si="2"/>
        <v>773</v>
      </c>
      <c r="F45" s="50" t="str">
        <f t="shared" si="17"/>
        <v>－</v>
      </c>
      <c r="G45" s="50" t="str">
        <f t="shared" si="17"/>
        <v>－</v>
      </c>
      <c r="H45" s="50" t="str">
        <f t="shared" si="17"/>
        <v>－</v>
      </c>
      <c r="I45" s="50" t="str">
        <f t="shared" si="17"/>
        <v>－</v>
      </c>
      <c r="J45" s="50" t="str">
        <f t="shared" si="17"/>
        <v>－</v>
      </c>
      <c r="K45" s="50" t="str">
        <f t="shared" si="17"/>
        <v>－</v>
      </c>
      <c r="L45" s="50" t="str">
        <f t="shared" si="17"/>
        <v>－</v>
      </c>
      <c r="M45" s="50" t="str">
        <f t="shared" si="17"/>
        <v>－</v>
      </c>
      <c r="N45" s="50" t="str">
        <f t="shared" si="17"/>
        <v>－</v>
      </c>
      <c r="O45" s="50" t="str">
        <f t="shared" si="17"/>
        <v>－</v>
      </c>
      <c r="P45" s="50">
        <f t="shared" si="17"/>
        <v>1</v>
      </c>
      <c r="Q45" s="50" t="str">
        <f t="shared" si="17"/>
        <v>－</v>
      </c>
      <c r="R45" s="50">
        <f>IF(SUM(R48,R114)=0,"－",SUM(R48,R114))</f>
        <v>1</v>
      </c>
      <c r="S45" s="50" t="str">
        <f t="shared" si="17"/>
        <v>－</v>
      </c>
      <c r="T45" s="50">
        <f t="shared" si="17"/>
        <v>5</v>
      </c>
      <c r="U45" s="50">
        <f t="shared" si="17"/>
        <v>15</v>
      </c>
      <c r="V45" s="50">
        <f t="shared" si="17"/>
        <v>26</v>
      </c>
      <c r="W45" s="50">
        <f t="shared" si="17"/>
        <v>41</v>
      </c>
      <c r="X45" s="50">
        <f t="shared" si="17"/>
        <v>76</v>
      </c>
      <c r="Y45" s="50">
        <f t="shared" si="17"/>
        <v>114</v>
      </c>
      <c r="Z45" s="50">
        <f t="shared" si="17"/>
        <v>142</v>
      </c>
      <c r="AA45" s="50">
        <f t="shared" si="17"/>
        <v>138</v>
      </c>
      <c r="AB45" s="50">
        <f t="shared" si="17"/>
        <v>135</v>
      </c>
      <c r="AC45" s="50">
        <f t="shared" si="17"/>
        <v>66</v>
      </c>
      <c r="AD45" s="50">
        <f t="shared" si="17"/>
        <v>10</v>
      </c>
      <c r="AE45" s="50">
        <f t="shared" si="17"/>
        <v>3</v>
      </c>
      <c r="AF45" s="50" t="str">
        <f t="shared" si="17"/>
        <v>－</v>
      </c>
    </row>
    <row r="46" spans="1:32" s="68" customFormat="1" ht="18" customHeight="1" x14ac:dyDescent="0.2">
      <c r="A46" s="71"/>
      <c r="B46" s="168"/>
      <c r="C46" s="169"/>
      <c r="D46" s="160" t="s">
        <v>30</v>
      </c>
      <c r="E46" s="51">
        <f t="shared" si="2"/>
        <v>618</v>
      </c>
      <c r="F46" s="51" t="str">
        <f t="shared" si="17"/>
        <v>－</v>
      </c>
      <c r="G46" s="51" t="str">
        <f t="shared" si="17"/>
        <v>－</v>
      </c>
      <c r="H46" s="51" t="str">
        <f t="shared" si="17"/>
        <v>－</v>
      </c>
      <c r="I46" s="51" t="str">
        <f t="shared" si="17"/>
        <v>－</v>
      </c>
      <c r="J46" s="51" t="str">
        <f t="shared" si="17"/>
        <v>－</v>
      </c>
      <c r="K46" s="51" t="str">
        <f t="shared" si="17"/>
        <v>－</v>
      </c>
      <c r="L46" s="51" t="str">
        <f t="shared" si="17"/>
        <v>－</v>
      </c>
      <c r="M46" s="51" t="str">
        <f t="shared" si="17"/>
        <v>－</v>
      </c>
      <c r="N46" s="51" t="str">
        <f t="shared" si="17"/>
        <v>－</v>
      </c>
      <c r="O46" s="51" t="str">
        <f t="shared" si="17"/>
        <v>－</v>
      </c>
      <c r="P46" s="51" t="str">
        <f t="shared" si="17"/>
        <v>－</v>
      </c>
      <c r="Q46" s="51">
        <f t="shared" si="17"/>
        <v>1</v>
      </c>
      <c r="R46" s="51" t="str">
        <f t="shared" si="17"/>
        <v>－</v>
      </c>
      <c r="S46" s="51">
        <f t="shared" si="17"/>
        <v>4</v>
      </c>
      <c r="T46" s="51">
        <f t="shared" si="17"/>
        <v>10</v>
      </c>
      <c r="U46" s="51">
        <f t="shared" si="17"/>
        <v>9</v>
      </c>
      <c r="V46" s="51">
        <f t="shared" si="17"/>
        <v>13</v>
      </c>
      <c r="W46" s="51">
        <f t="shared" si="17"/>
        <v>34</v>
      </c>
      <c r="X46" s="51">
        <f t="shared" si="17"/>
        <v>54</v>
      </c>
      <c r="Y46" s="51">
        <f t="shared" si="17"/>
        <v>63</v>
      </c>
      <c r="Z46" s="51">
        <f t="shared" si="17"/>
        <v>89</v>
      </c>
      <c r="AA46" s="51">
        <f t="shared" si="17"/>
        <v>107</v>
      </c>
      <c r="AB46" s="51">
        <f t="shared" si="17"/>
        <v>114</v>
      </c>
      <c r="AC46" s="51">
        <f t="shared" si="17"/>
        <v>80</v>
      </c>
      <c r="AD46" s="51">
        <f t="shared" si="17"/>
        <v>37</v>
      </c>
      <c r="AE46" s="51">
        <f t="shared" si="17"/>
        <v>3</v>
      </c>
      <c r="AF46" s="51" t="str">
        <f t="shared" si="17"/>
        <v>－</v>
      </c>
    </row>
    <row r="47" spans="1:32" s="68" customFormat="1" ht="18" customHeight="1" x14ac:dyDescent="0.2">
      <c r="A47" s="72"/>
      <c r="B47" s="165" t="s">
        <v>406</v>
      </c>
      <c r="C47" s="166"/>
      <c r="D47" s="158" t="s">
        <v>22</v>
      </c>
      <c r="E47" s="49">
        <f t="shared" si="2"/>
        <v>1347</v>
      </c>
      <c r="F47" s="50" t="str">
        <f t="shared" ref="F47:AF49" si="18">IF(SUM(F50,F53,F56,F59,F62,F65,F68,F71,F74,F77,F80,F83,F86,F89,F92,F95,F98,F101,F104,F107,F110)=0,"－",SUM(F50,F53,F56,F59,F62,F65,F68,F71,F74,F77,F80,F83,F86,F89,F92,F95,F98,F101,F104,F107,F110))</f>
        <v>－</v>
      </c>
      <c r="G47" s="50" t="str">
        <f t="shared" si="18"/>
        <v>－</v>
      </c>
      <c r="H47" s="50" t="str">
        <f t="shared" si="18"/>
        <v>－</v>
      </c>
      <c r="I47" s="50" t="str">
        <f t="shared" si="18"/>
        <v>－</v>
      </c>
      <c r="J47" s="50" t="str">
        <f t="shared" si="18"/>
        <v>－</v>
      </c>
      <c r="K47" s="50" t="str">
        <f t="shared" si="18"/>
        <v>－</v>
      </c>
      <c r="L47" s="50" t="str">
        <f t="shared" si="18"/>
        <v>－</v>
      </c>
      <c r="M47" s="50" t="str">
        <f t="shared" si="18"/>
        <v>－</v>
      </c>
      <c r="N47" s="50" t="str">
        <f t="shared" si="18"/>
        <v>－</v>
      </c>
      <c r="O47" s="50" t="str">
        <f t="shared" si="18"/>
        <v>－</v>
      </c>
      <c r="P47" s="50">
        <f t="shared" si="18"/>
        <v>1</v>
      </c>
      <c r="Q47" s="50">
        <f t="shared" si="18"/>
        <v>1</v>
      </c>
      <c r="R47" s="50">
        <f t="shared" si="18"/>
        <v>1</v>
      </c>
      <c r="S47" s="50">
        <f t="shared" si="18"/>
        <v>4</v>
      </c>
      <c r="T47" s="50">
        <f t="shared" si="18"/>
        <v>14</v>
      </c>
      <c r="U47" s="50">
        <f t="shared" si="18"/>
        <v>23</v>
      </c>
      <c r="V47" s="50">
        <f t="shared" si="18"/>
        <v>39</v>
      </c>
      <c r="W47" s="50">
        <f t="shared" si="18"/>
        <v>72</v>
      </c>
      <c r="X47" s="50">
        <f t="shared" si="18"/>
        <v>129</v>
      </c>
      <c r="Y47" s="50">
        <f t="shared" si="18"/>
        <v>174</v>
      </c>
      <c r="Z47" s="50">
        <f t="shared" si="18"/>
        <v>224</v>
      </c>
      <c r="AA47" s="50">
        <f t="shared" si="18"/>
        <v>241</v>
      </c>
      <c r="AB47" s="50">
        <f t="shared" si="18"/>
        <v>235</v>
      </c>
      <c r="AC47" s="50">
        <f t="shared" si="18"/>
        <v>140</v>
      </c>
      <c r="AD47" s="50">
        <f t="shared" si="18"/>
        <v>44</v>
      </c>
      <c r="AE47" s="50">
        <f t="shared" si="18"/>
        <v>5</v>
      </c>
      <c r="AF47" s="50" t="str">
        <f t="shared" si="18"/>
        <v>－</v>
      </c>
    </row>
    <row r="48" spans="1:32" s="68" customFormat="1" ht="18" customHeight="1" x14ac:dyDescent="0.2">
      <c r="A48" s="72"/>
      <c r="B48" s="165" t="s">
        <v>407</v>
      </c>
      <c r="C48" s="166"/>
      <c r="D48" s="159" t="s">
        <v>29</v>
      </c>
      <c r="E48" s="50">
        <f t="shared" si="2"/>
        <v>747</v>
      </c>
      <c r="F48" s="50" t="str">
        <f t="shared" si="18"/>
        <v>－</v>
      </c>
      <c r="G48" s="50" t="str">
        <f t="shared" si="18"/>
        <v>－</v>
      </c>
      <c r="H48" s="50" t="str">
        <f t="shared" si="18"/>
        <v>－</v>
      </c>
      <c r="I48" s="50" t="str">
        <f t="shared" si="18"/>
        <v>－</v>
      </c>
      <c r="J48" s="50" t="str">
        <f t="shared" si="18"/>
        <v>－</v>
      </c>
      <c r="K48" s="50" t="str">
        <f t="shared" si="18"/>
        <v>－</v>
      </c>
      <c r="L48" s="50" t="str">
        <f t="shared" si="18"/>
        <v>－</v>
      </c>
      <c r="M48" s="50" t="str">
        <f t="shared" si="18"/>
        <v>－</v>
      </c>
      <c r="N48" s="50" t="str">
        <f t="shared" si="18"/>
        <v>－</v>
      </c>
      <c r="O48" s="50" t="str">
        <f t="shared" si="18"/>
        <v>－</v>
      </c>
      <c r="P48" s="50">
        <f t="shared" si="18"/>
        <v>1</v>
      </c>
      <c r="Q48" s="50" t="str">
        <f t="shared" si="18"/>
        <v>－</v>
      </c>
      <c r="R48" s="50">
        <f t="shared" si="18"/>
        <v>1</v>
      </c>
      <c r="S48" s="50" t="str">
        <f t="shared" si="18"/>
        <v>－</v>
      </c>
      <c r="T48" s="50">
        <f t="shared" si="18"/>
        <v>4</v>
      </c>
      <c r="U48" s="50">
        <f t="shared" si="18"/>
        <v>14</v>
      </c>
      <c r="V48" s="50">
        <f t="shared" si="18"/>
        <v>26</v>
      </c>
      <c r="W48" s="50">
        <f t="shared" si="18"/>
        <v>39</v>
      </c>
      <c r="X48" s="50">
        <f t="shared" si="18"/>
        <v>75</v>
      </c>
      <c r="Y48" s="50">
        <f t="shared" si="18"/>
        <v>111</v>
      </c>
      <c r="Z48" s="50">
        <f t="shared" si="18"/>
        <v>138</v>
      </c>
      <c r="AA48" s="50">
        <f t="shared" si="18"/>
        <v>135</v>
      </c>
      <c r="AB48" s="50">
        <f t="shared" si="18"/>
        <v>126</v>
      </c>
      <c r="AC48" s="50">
        <f t="shared" si="18"/>
        <v>64</v>
      </c>
      <c r="AD48" s="50">
        <f t="shared" si="18"/>
        <v>10</v>
      </c>
      <c r="AE48" s="50">
        <f t="shared" si="18"/>
        <v>3</v>
      </c>
      <c r="AF48" s="50" t="str">
        <f t="shared" si="18"/>
        <v>－</v>
      </c>
    </row>
    <row r="49" spans="1:32" s="68" customFormat="1" ht="18" customHeight="1" x14ac:dyDescent="0.2">
      <c r="A49" s="72"/>
      <c r="B49" s="165"/>
      <c r="C49" s="169"/>
      <c r="D49" s="159" t="s">
        <v>30</v>
      </c>
      <c r="E49" s="51">
        <f t="shared" si="2"/>
        <v>600</v>
      </c>
      <c r="F49" s="51" t="str">
        <f t="shared" si="18"/>
        <v>－</v>
      </c>
      <c r="G49" s="51" t="str">
        <f t="shared" si="18"/>
        <v>－</v>
      </c>
      <c r="H49" s="51" t="str">
        <f t="shared" si="18"/>
        <v>－</v>
      </c>
      <c r="I49" s="51" t="str">
        <f t="shared" si="18"/>
        <v>－</v>
      </c>
      <c r="J49" s="51" t="str">
        <f t="shared" si="18"/>
        <v>－</v>
      </c>
      <c r="K49" s="51" t="str">
        <f t="shared" si="18"/>
        <v>－</v>
      </c>
      <c r="L49" s="51" t="str">
        <f t="shared" si="18"/>
        <v>－</v>
      </c>
      <c r="M49" s="51" t="str">
        <f t="shared" si="18"/>
        <v>－</v>
      </c>
      <c r="N49" s="51" t="str">
        <f t="shared" si="18"/>
        <v>－</v>
      </c>
      <c r="O49" s="51" t="str">
        <f t="shared" si="18"/>
        <v>－</v>
      </c>
      <c r="P49" s="51" t="str">
        <f t="shared" si="18"/>
        <v>－</v>
      </c>
      <c r="Q49" s="51">
        <f t="shared" si="18"/>
        <v>1</v>
      </c>
      <c r="R49" s="51" t="str">
        <f t="shared" si="18"/>
        <v>－</v>
      </c>
      <c r="S49" s="51">
        <f t="shared" si="18"/>
        <v>4</v>
      </c>
      <c r="T49" s="51">
        <f t="shared" si="18"/>
        <v>10</v>
      </c>
      <c r="U49" s="51">
        <f t="shared" si="18"/>
        <v>9</v>
      </c>
      <c r="V49" s="51">
        <f t="shared" si="18"/>
        <v>13</v>
      </c>
      <c r="W49" s="51">
        <f t="shared" si="18"/>
        <v>33</v>
      </c>
      <c r="X49" s="51">
        <f t="shared" si="18"/>
        <v>54</v>
      </c>
      <c r="Y49" s="51">
        <f t="shared" si="18"/>
        <v>63</v>
      </c>
      <c r="Z49" s="51">
        <f t="shared" si="18"/>
        <v>86</v>
      </c>
      <c r="AA49" s="51">
        <f t="shared" si="18"/>
        <v>106</v>
      </c>
      <c r="AB49" s="51">
        <f t="shared" si="18"/>
        <v>109</v>
      </c>
      <c r="AC49" s="51">
        <f t="shared" si="18"/>
        <v>76</v>
      </c>
      <c r="AD49" s="51">
        <f t="shared" si="18"/>
        <v>34</v>
      </c>
      <c r="AE49" s="51">
        <f t="shared" si="18"/>
        <v>2</v>
      </c>
      <c r="AF49" s="51" t="str">
        <f t="shared" si="18"/>
        <v>－</v>
      </c>
    </row>
    <row r="50" spans="1:32" s="68" customFormat="1" ht="18" customHeight="1" x14ac:dyDescent="0.2">
      <c r="A50" s="72"/>
      <c r="B50" s="73"/>
      <c r="C50" s="166" t="s">
        <v>408</v>
      </c>
      <c r="D50" s="158" t="s">
        <v>22</v>
      </c>
      <c r="E50" s="49">
        <f t="shared" si="2"/>
        <v>26</v>
      </c>
      <c r="F50" s="50" t="str">
        <f t="shared" ref="F50:AF50" si="19">IF(SUM(F51:F52)=0,"－",SUM(F51:F52))</f>
        <v>－</v>
      </c>
      <c r="G50" s="50" t="str">
        <f t="shared" si="19"/>
        <v>－</v>
      </c>
      <c r="H50" s="50" t="str">
        <f t="shared" si="19"/>
        <v>－</v>
      </c>
      <c r="I50" s="50" t="str">
        <f t="shared" si="19"/>
        <v>－</v>
      </c>
      <c r="J50" s="50" t="str">
        <f t="shared" si="19"/>
        <v>－</v>
      </c>
      <c r="K50" s="50" t="str">
        <f t="shared" si="19"/>
        <v>－</v>
      </c>
      <c r="L50" s="50" t="str">
        <f t="shared" si="19"/>
        <v>－</v>
      </c>
      <c r="M50" s="50" t="str">
        <f t="shared" si="19"/>
        <v>－</v>
      </c>
      <c r="N50" s="50" t="str">
        <f t="shared" si="19"/>
        <v>－</v>
      </c>
      <c r="O50" s="50" t="str">
        <f t="shared" si="19"/>
        <v>－</v>
      </c>
      <c r="P50" s="50" t="str">
        <f t="shared" si="19"/>
        <v>－</v>
      </c>
      <c r="Q50" s="50" t="str">
        <f t="shared" si="19"/>
        <v>－</v>
      </c>
      <c r="R50" s="50" t="str">
        <f t="shared" si="19"/>
        <v>－</v>
      </c>
      <c r="S50" s="50" t="str">
        <f t="shared" si="19"/>
        <v>－</v>
      </c>
      <c r="T50" s="50" t="str">
        <f t="shared" si="19"/>
        <v>－</v>
      </c>
      <c r="U50" s="50">
        <f t="shared" si="19"/>
        <v>2</v>
      </c>
      <c r="V50" s="50">
        <f t="shared" si="19"/>
        <v>1</v>
      </c>
      <c r="W50" s="50">
        <f t="shared" si="19"/>
        <v>4</v>
      </c>
      <c r="X50" s="50">
        <f t="shared" si="19"/>
        <v>4</v>
      </c>
      <c r="Y50" s="50">
        <f t="shared" si="19"/>
        <v>2</v>
      </c>
      <c r="Z50" s="50">
        <f t="shared" si="19"/>
        <v>1</v>
      </c>
      <c r="AA50" s="50">
        <f t="shared" si="19"/>
        <v>5</v>
      </c>
      <c r="AB50" s="50">
        <f t="shared" si="19"/>
        <v>6</v>
      </c>
      <c r="AC50" s="50">
        <f t="shared" si="19"/>
        <v>1</v>
      </c>
      <c r="AD50" s="50" t="str">
        <f t="shared" si="19"/>
        <v>－</v>
      </c>
      <c r="AE50" s="50" t="str">
        <f t="shared" si="19"/>
        <v>－</v>
      </c>
      <c r="AF50" s="50" t="str">
        <f t="shared" si="19"/>
        <v>－</v>
      </c>
    </row>
    <row r="51" spans="1:32" s="68" customFormat="1" ht="18" customHeight="1" x14ac:dyDescent="0.2">
      <c r="A51" s="72"/>
      <c r="B51" s="73"/>
      <c r="C51" s="166" t="s">
        <v>409</v>
      </c>
      <c r="D51" s="159" t="s">
        <v>29</v>
      </c>
      <c r="E51" s="50">
        <f t="shared" si="2"/>
        <v>20</v>
      </c>
      <c r="F51" s="50" t="s">
        <v>288</v>
      </c>
      <c r="G51" s="50" t="s">
        <v>288</v>
      </c>
      <c r="H51" s="50" t="s">
        <v>288</v>
      </c>
      <c r="I51" s="50" t="s">
        <v>288</v>
      </c>
      <c r="J51" s="50" t="s">
        <v>288</v>
      </c>
      <c r="K51" s="50" t="s">
        <v>288</v>
      </c>
      <c r="L51" s="50" t="s">
        <v>288</v>
      </c>
      <c r="M51" s="50" t="s">
        <v>288</v>
      </c>
      <c r="N51" s="50" t="s">
        <v>288</v>
      </c>
      <c r="O51" s="50" t="s">
        <v>288</v>
      </c>
      <c r="P51" s="50" t="s">
        <v>288</v>
      </c>
      <c r="Q51" s="50" t="s">
        <v>288</v>
      </c>
      <c r="R51" s="50" t="s">
        <v>288</v>
      </c>
      <c r="S51" s="50" t="s">
        <v>288</v>
      </c>
      <c r="T51" s="50" t="s">
        <v>288</v>
      </c>
      <c r="U51" s="50">
        <v>2</v>
      </c>
      <c r="V51" s="50">
        <v>1</v>
      </c>
      <c r="W51" s="50">
        <v>4</v>
      </c>
      <c r="X51" s="52">
        <v>4</v>
      </c>
      <c r="Y51" s="52">
        <v>2</v>
      </c>
      <c r="Z51" s="52">
        <v>1</v>
      </c>
      <c r="AA51" s="52">
        <v>4</v>
      </c>
      <c r="AB51" s="52">
        <v>2</v>
      </c>
      <c r="AC51" s="50" t="s">
        <v>288</v>
      </c>
      <c r="AD51" s="50" t="s">
        <v>288</v>
      </c>
      <c r="AE51" s="50" t="s">
        <v>288</v>
      </c>
      <c r="AF51" s="50" t="s">
        <v>288</v>
      </c>
    </row>
    <row r="52" spans="1:32" s="68" customFormat="1" ht="18" customHeight="1" x14ac:dyDescent="0.2">
      <c r="A52" s="72"/>
      <c r="B52" s="73"/>
      <c r="C52" s="166" t="s">
        <v>407</v>
      </c>
      <c r="D52" s="159" t="s">
        <v>30</v>
      </c>
      <c r="E52" s="51">
        <f t="shared" si="2"/>
        <v>6</v>
      </c>
      <c r="F52" s="51" t="s">
        <v>288</v>
      </c>
      <c r="G52" s="51" t="s">
        <v>288</v>
      </c>
      <c r="H52" s="51" t="s">
        <v>288</v>
      </c>
      <c r="I52" s="51" t="s">
        <v>288</v>
      </c>
      <c r="J52" s="51" t="s">
        <v>288</v>
      </c>
      <c r="K52" s="51" t="s">
        <v>288</v>
      </c>
      <c r="L52" s="51" t="s">
        <v>288</v>
      </c>
      <c r="M52" s="51" t="s">
        <v>288</v>
      </c>
      <c r="N52" s="51" t="s">
        <v>288</v>
      </c>
      <c r="O52" s="51" t="s">
        <v>288</v>
      </c>
      <c r="P52" s="51" t="s">
        <v>288</v>
      </c>
      <c r="Q52" s="51" t="s">
        <v>288</v>
      </c>
      <c r="R52" s="51" t="s">
        <v>288</v>
      </c>
      <c r="S52" s="51" t="s">
        <v>288</v>
      </c>
      <c r="T52" s="51" t="s">
        <v>288</v>
      </c>
      <c r="U52" s="51" t="s">
        <v>288</v>
      </c>
      <c r="V52" s="51" t="s">
        <v>288</v>
      </c>
      <c r="W52" s="51" t="s">
        <v>288</v>
      </c>
      <c r="X52" s="51" t="s">
        <v>288</v>
      </c>
      <c r="Y52" s="51" t="s">
        <v>288</v>
      </c>
      <c r="Z52" s="51" t="s">
        <v>288</v>
      </c>
      <c r="AA52" s="51">
        <v>1</v>
      </c>
      <c r="AB52" s="51">
        <v>4</v>
      </c>
      <c r="AC52" s="51">
        <v>1</v>
      </c>
      <c r="AD52" s="51" t="s">
        <v>288</v>
      </c>
      <c r="AE52" s="51" t="s">
        <v>288</v>
      </c>
      <c r="AF52" s="51" t="s">
        <v>288</v>
      </c>
    </row>
    <row r="53" spans="1:32" s="68" customFormat="1" ht="18" customHeight="1" x14ac:dyDescent="0.2">
      <c r="A53" s="72"/>
      <c r="B53" s="73"/>
      <c r="C53" s="163" t="s">
        <v>410</v>
      </c>
      <c r="D53" s="158" t="s">
        <v>22</v>
      </c>
      <c r="E53" s="49">
        <f t="shared" si="2"/>
        <v>28</v>
      </c>
      <c r="F53" s="50" t="str">
        <f t="shared" ref="F53:AF53" si="20">IF(SUM(F54:F55)=0,"－",SUM(F54:F55))</f>
        <v>－</v>
      </c>
      <c r="G53" s="50" t="str">
        <f t="shared" si="20"/>
        <v>－</v>
      </c>
      <c r="H53" s="50" t="str">
        <f t="shared" si="20"/>
        <v>－</v>
      </c>
      <c r="I53" s="50" t="str">
        <f t="shared" si="20"/>
        <v>－</v>
      </c>
      <c r="J53" s="50" t="str">
        <f t="shared" si="20"/>
        <v>－</v>
      </c>
      <c r="K53" s="50" t="str">
        <f t="shared" si="20"/>
        <v>－</v>
      </c>
      <c r="L53" s="50" t="str">
        <f t="shared" si="20"/>
        <v>－</v>
      </c>
      <c r="M53" s="50" t="str">
        <f t="shared" si="20"/>
        <v>－</v>
      </c>
      <c r="N53" s="50" t="str">
        <f t="shared" si="20"/>
        <v>－</v>
      </c>
      <c r="O53" s="50" t="str">
        <f t="shared" si="20"/>
        <v>－</v>
      </c>
      <c r="P53" s="50" t="str">
        <f t="shared" si="20"/>
        <v>－</v>
      </c>
      <c r="Q53" s="50" t="str">
        <f t="shared" si="20"/>
        <v>－</v>
      </c>
      <c r="R53" s="50">
        <f t="shared" si="20"/>
        <v>1</v>
      </c>
      <c r="S53" s="50" t="str">
        <f t="shared" si="20"/>
        <v>－</v>
      </c>
      <c r="T53" s="50" t="str">
        <f t="shared" si="20"/>
        <v>－</v>
      </c>
      <c r="U53" s="50">
        <f t="shared" si="20"/>
        <v>1</v>
      </c>
      <c r="V53" s="50">
        <f t="shared" si="20"/>
        <v>1</v>
      </c>
      <c r="W53" s="50" t="str">
        <f t="shared" si="20"/>
        <v>－</v>
      </c>
      <c r="X53" s="50">
        <f t="shared" si="20"/>
        <v>2</v>
      </c>
      <c r="Y53" s="50">
        <f t="shared" si="20"/>
        <v>5</v>
      </c>
      <c r="Z53" s="50">
        <f t="shared" si="20"/>
        <v>8</v>
      </c>
      <c r="AA53" s="50">
        <f t="shared" si="20"/>
        <v>5</v>
      </c>
      <c r="AB53" s="50">
        <f t="shared" si="20"/>
        <v>4</v>
      </c>
      <c r="AC53" s="50">
        <f t="shared" si="20"/>
        <v>1</v>
      </c>
      <c r="AD53" s="50" t="str">
        <f t="shared" si="20"/>
        <v>－</v>
      </c>
      <c r="AE53" s="50" t="str">
        <f t="shared" si="20"/>
        <v>－</v>
      </c>
      <c r="AF53" s="50" t="str">
        <f t="shared" si="20"/>
        <v>－</v>
      </c>
    </row>
    <row r="54" spans="1:32" s="68" customFormat="1" ht="18" customHeight="1" x14ac:dyDescent="0.2">
      <c r="A54" s="72"/>
      <c r="B54" s="73"/>
      <c r="C54" s="166" t="s">
        <v>411</v>
      </c>
      <c r="D54" s="159" t="s">
        <v>29</v>
      </c>
      <c r="E54" s="50">
        <f t="shared" si="2"/>
        <v>25</v>
      </c>
      <c r="F54" s="50" t="s">
        <v>288</v>
      </c>
      <c r="G54" s="50" t="s">
        <v>288</v>
      </c>
      <c r="H54" s="50" t="s">
        <v>288</v>
      </c>
      <c r="I54" s="50" t="s">
        <v>288</v>
      </c>
      <c r="J54" s="50" t="s">
        <v>288</v>
      </c>
      <c r="K54" s="50" t="s">
        <v>288</v>
      </c>
      <c r="L54" s="50" t="s">
        <v>288</v>
      </c>
      <c r="M54" s="50" t="s">
        <v>288</v>
      </c>
      <c r="N54" s="50" t="s">
        <v>288</v>
      </c>
      <c r="O54" s="50" t="s">
        <v>288</v>
      </c>
      <c r="P54" s="50" t="s">
        <v>288</v>
      </c>
      <c r="Q54" s="50" t="s">
        <v>288</v>
      </c>
      <c r="R54" s="50">
        <v>1</v>
      </c>
      <c r="S54" s="50" t="s">
        <v>288</v>
      </c>
      <c r="T54" s="50" t="s">
        <v>288</v>
      </c>
      <c r="U54" s="52">
        <v>1</v>
      </c>
      <c r="V54" s="50">
        <v>1</v>
      </c>
      <c r="W54" s="50" t="s">
        <v>288</v>
      </c>
      <c r="X54" s="52">
        <v>2</v>
      </c>
      <c r="Y54" s="52">
        <v>4</v>
      </c>
      <c r="Z54" s="52">
        <v>7</v>
      </c>
      <c r="AA54" s="52">
        <v>5</v>
      </c>
      <c r="AB54" s="52">
        <v>3</v>
      </c>
      <c r="AC54" s="50">
        <v>1</v>
      </c>
      <c r="AD54" s="50" t="s">
        <v>288</v>
      </c>
      <c r="AE54" s="50" t="s">
        <v>288</v>
      </c>
      <c r="AF54" s="50" t="s">
        <v>288</v>
      </c>
    </row>
    <row r="55" spans="1:32" s="68" customFormat="1" ht="18" customHeight="1" x14ac:dyDescent="0.2">
      <c r="A55" s="72"/>
      <c r="B55" s="73"/>
      <c r="C55" s="169" t="s">
        <v>412</v>
      </c>
      <c r="D55" s="160" t="s">
        <v>30</v>
      </c>
      <c r="E55" s="51">
        <f t="shared" si="2"/>
        <v>3</v>
      </c>
      <c r="F55" s="51" t="s">
        <v>288</v>
      </c>
      <c r="G55" s="51" t="s">
        <v>288</v>
      </c>
      <c r="H55" s="51" t="s">
        <v>288</v>
      </c>
      <c r="I55" s="51" t="s">
        <v>288</v>
      </c>
      <c r="J55" s="51" t="s">
        <v>288</v>
      </c>
      <c r="K55" s="51" t="s">
        <v>288</v>
      </c>
      <c r="L55" s="51" t="s">
        <v>288</v>
      </c>
      <c r="M55" s="51" t="s">
        <v>288</v>
      </c>
      <c r="N55" s="51" t="s">
        <v>288</v>
      </c>
      <c r="O55" s="51" t="s">
        <v>288</v>
      </c>
      <c r="P55" s="51" t="s">
        <v>288</v>
      </c>
      <c r="Q55" s="51" t="s">
        <v>288</v>
      </c>
      <c r="R55" s="51" t="s">
        <v>288</v>
      </c>
      <c r="S55" s="51" t="s">
        <v>288</v>
      </c>
      <c r="T55" s="51" t="s">
        <v>288</v>
      </c>
      <c r="U55" s="51" t="s">
        <v>288</v>
      </c>
      <c r="V55" s="51" t="s">
        <v>288</v>
      </c>
      <c r="W55" s="51" t="s">
        <v>288</v>
      </c>
      <c r="X55" s="51" t="s">
        <v>288</v>
      </c>
      <c r="Y55" s="51">
        <v>1</v>
      </c>
      <c r="Z55" s="51">
        <v>1</v>
      </c>
      <c r="AA55" s="51" t="s">
        <v>288</v>
      </c>
      <c r="AB55" s="51">
        <v>1</v>
      </c>
      <c r="AC55" s="51" t="s">
        <v>288</v>
      </c>
      <c r="AD55" s="51" t="s">
        <v>288</v>
      </c>
      <c r="AE55" s="51" t="s">
        <v>288</v>
      </c>
      <c r="AF55" s="51" t="s">
        <v>288</v>
      </c>
    </row>
    <row r="56" spans="1:32" s="68" customFormat="1" ht="18" customHeight="1" x14ac:dyDescent="0.2">
      <c r="A56" s="72"/>
      <c r="B56" s="73"/>
      <c r="C56" s="166" t="s">
        <v>413</v>
      </c>
      <c r="D56" s="158" t="s">
        <v>22</v>
      </c>
      <c r="E56" s="49">
        <f t="shared" si="2"/>
        <v>142</v>
      </c>
      <c r="F56" s="50" t="str">
        <f t="shared" ref="F56:AF56" si="21">IF(SUM(F57:F58)=0,"－",SUM(F57:F58))</f>
        <v>－</v>
      </c>
      <c r="G56" s="50" t="str">
        <f t="shared" si="21"/>
        <v>－</v>
      </c>
      <c r="H56" s="50" t="str">
        <f t="shared" si="21"/>
        <v>－</v>
      </c>
      <c r="I56" s="50" t="str">
        <f t="shared" si="21"/>
        <v>－</v>
      </c>
      <c r="J56" s="50" t="str">
        <f t="shared" si="21"/>
        <v>－</v>
      </c>
      <c r="K56" s="50" t="str">
        <f t="shared" si="21"/>
        <v>－</v>
      </c>
      <c r="L56" s="50" t="str">
        <f t="shared" si="21"/>
        <v>－</v>
      </c>
      <c r="M56" s="50" t="str">
        <f t="shared" si="21"/>
        <v>－</v>
      </c>
      <c r="N56" s="50" t="str">
        <f t="shared" si="21"/>
        <v>－</v>
      </c>
      <c r="O56" s="50" t="str">
        <f t="shared" si="21"/>
        <v>－</v>
      </c>
      <c r="P56" s="50" t="str">
        <f t="shared" si="21"/>
        <v>－</v>
      </c>
      <c r="Q56" s="50" t="str">
        <f t="shared" si="21"/>
        <v>－</v>
      </c>
      <c r="R56" s="50" t="str">
        <f t="shared" si="21"/>
        <v>－</v>
      </c>
      <c r="S56" s="50" t="str">
        <f t="shared" si="21"/>
        <v>－</v>
      </c>
      <c r="T56" s="50">
        <f t="shared" si="21"/>
        <v>3</v>
      </c>
      <c r="U56" s="50">
        <f t="shared" si="21"/>
        <v>1</v>
      </c>
      <c r="V56" s="50">
        <f t="shared" si="21"/>
        <v>1</v>
      </c>
      <c r="W56" s="50">
        <f t="shared" si="21"/>
        <v>11</v>
      </c>
      <c r="X56" s="50">
        <f t="shared" si="21"/>
        <v>9</v>
      </c>
      <c r="Y56" s="50">
        <f t="shared" si="21"/>
        <v>20</v>
      </c>
      <c r="Z56" s="50">
        <f t="shared" si="21"/>
        <v>29</v>
      </c>
      <c r="AA56" s="50">
        <f t="shared" si="21"/>
        <v>22</v>
      </c>
      <c r="AB56" s="50">
        <f t="shared" si="21"/>
        <v>30</v>
      </c>
      <c r="AC56" s="50">
        <f t="shared" si="21"/>
        <v>11</v>
      </c>
      <c r="AD56" s="50">
        <f t="shared" si="21"/>
        <v>4</v>
      </c>
      <c r="AE56" s="50">
        <f t="shared" si="21"/>
        <v>1</v>
      </c>
      <c r="AF56" s="50" t="str">
        <f t="shared" si="21"/>
        <v>－</v>
      </c>
    </row>
    <row r="57" spans="1:32" s="68" customFormat="1" ht="18" customHeight="1" x14ac:dyDescent="0.2">
      <c r="A57" s="72"/>
      <c r="B57" s="73"/>
      <c r="C57" s="166" t="s">
        <v>414</v>
      </c>
      <c r="D57" s="159" t="s">
        <v>29</v>
      </c>
      <c r="E57" s="50">
        <f t="shared" si="2"/>
        <v>92</v>
      </c>
      <c r="F57" s="50" t="s">
        <v>288</v>
      </c>
      <c r="G57" s="50" t="s">
        <v>288</v>
      </c>
      <c r="H57" s="50" t="s">
        <v>288</v>
      </c>
      <c r="I57" s="50" t="s">
        <v>288</v>
      </c>
      <c r="J57" s="50" t="s">
        <v>288</v>
      </c>
      <c r="K57" s="50" t="s">
        <v>288</v>
      </c>
      <c r="L57" s="50" t="s">
        <v>288</v>
      </c>
      <c r="M57" s="50" t="s">
        <v>288</v>
      </c>
      <c r="N57" s="50" t="s">
        <v>288</v>
      </c>
      <c r="O57" s="50" t="s">
        <v>288</v>
      </c>
      <c r="P57" s="50" t="s">
        <v>288</v>
      </c>
      <c r="Q57" s="50" t="s">
        <v>288</v>
      </c>
      <c r="R57" s="50" t="s">
        <v>288</v>
      </c>
      <c r="S57" s="50" t="s">
        <v>288</v>
      </c>
      <c r="T57" s="52">
        <v>1</v>
      </c>
      <c r="U57" s="52">
        <v>1</v>
      </c>
      <c r="V57" s="52">
        <v>1</v>
      </c>
      <c r="W57" s="52">
        <v>5</v>
      </c>
      <c r="X57" s="52">
        <v>4</v>
      </c>
      <c r="Y57" s="52">
        <v>12</v>
      </c>
      <c r="Z57" s="52">
        <v>26</v>
      </c>
      <c r="AA57" s="52">
        <v>15</v>
      </c>
      <c r="AB57" s="52">
        <v>19</v>
      </c>
      <c r="AC57" s="52">
        <v>7</v>
      </c>
      <c r="AD57" s="52" t="s">
        <v>288</v>
      </c>
      <c r="AE57" s="50">
        <v>1</v>
      </c>
      <c r="AF57" s="50" t="s">
        <v>288</v>
      </c>
    </row>
    <row r="58" spans="1:32" s="68" customFormat="1" ht="18" customHeight="1" x14ac:dyDescent="0.2">
      <c r="A58" s="72"/>
      <c r="B58" s="73"/>
      <c r="C58" s="169"/>
      <c r="D58" s="159" t="s">
        <v>30</v>
      </c>
      <c r="E58" s="51">
        <f t="shared" si="2"/>
        <v>50</v>
      </c>
      <c r="F58" s="51" t="s">
        <v>288</v>
      </c>
      <c r="G58" s="51" t="s">
        <v>288</v>
      </c>
      <c r="H58" s="51" t="s">
        <v>288</v>
      </c>
      <c r="I58" s="51" t="s">
        <v>288</v>
      </c>
      <c r="J58" s="51" t="s">
        <v>288</v>
      </c>
      <c r="K58" s="51" t="s">
        <v>288</v>
      </c>
      <c r="L58" s="51" t="s">
        <v>288</v>
      </c>
      <c r="M58" s="51" t="s">
        <v>288</v>
      </c>
      <c r="N58" s="51" t="s">
        <v>288</v>
      </c>
      <c r="O58" s="51" t="s">
        <v>288</v>
      </c>
      <c r="P58" s="51" t="s">
        <v>288</v>
      </c>
      <c r="Q58" s="51" t="s">
        <v>288</v>
      </c>
      <c r="R58" s="51" t="s">
        <v>288</v>
      </c>
      <c r="S58" s="51" t="s">
        <v>288</v>
      </c>
      <c r="T58" s="51">
        <v>2</v>
      </c>
      <c r="U58" s="51" t="s">
        <v>288</v>
      </c>
      <c r="V58" s="51" t="s">
        <v>288</v>
      </c>
      <c r="W58" s="51">
        <v>6</v>
      </c>
      <c r="X58" s="51">
        <v>5</v>
      </c>
      <c r="Y58" s="51">
        <v>8</v>
      </c>
      <c r="Z58" s="51">
        <v>3</v>
      </c>
      <c r="AA58" s="51">
        <v>7</v>
      </c>
      <c r="AB58" s="51">
        <v>11</v>
      </c>
      <c r="AC58" s="51">
        <v>4</v>
      </c>
      <c r="AD58" s="51">
        <v>4</v>
      </c>
      <c r="AE58" s="51" t="s">
        <v>288</v>
      </c>
      <c r="AF58" s="51" t="s">
        <v>288</v>
      </c>
    </row>
    <row r="59" spans="1:32" s="68" customFormat="1" ht="18" customHeight="1" x14ac:dyDescent="0.2">
      <c r="A59" s="72"/>
      <c r="B59" s="73"/>
      <c r="C59" s="166" t="s">
        <v>415</v>
      </c>
      <c r="D59" s="158" t="s">
        <v>22</v>
      </c>
      <c r="E59" s="49">
        <f t="shared" si="2"/>
        <v>149</v>
      </c>
      <c r="F59" s="50" t="str">
        <f t="shared" ref="F59:AF59" si="22">IF(SUM(F60:F61)=0,"－",SUM(F60:F61))</f>
        <v>－</v>
      </c>
      <c r="G59" s="50" t="str">
        <f t="shared" si="22"/>
        <v>－</v>
      </c>
      <c r="H59" s="50" t="str">
        <f t="shared" si="22"/>
        <v>－</v>
      </c>
      <c r="I59" s="50" t="str">
        <f t="shared" si="22"/>
        <v>－</v>
      </c>
      <c r="J59" s="50" t="str">
        <f t="shared" si="22"/>
        <v>－</v>
      </c>
      <c r="K59" s="50" t="str">
        <f t="shared" si="22"/>
        <v>－</v>
      </c>
      <c r="L59" s="50" t="str">
        <f t="shared" si="22"/>
        <v>－</v>
      </c>
      <c r="M59" s="50" t="str">
        <f t="shared" si="22"/>
        <v>－</v>
      </c>
      <c r="N59" s="50" t="str">
        <f t="shared" si="22"/>
        <v>－</v>
      </c>
      <c r="O59" s="50" t="str">
        <f t="shared" si="22"/>
        <v>－</v>
      </c>
      <c r="P59" s="50" t="str">
        <f t="shared" si="22"/>
        <v>－</v>
      </c>
      <c r="Q59" s="50" t="str">
        <f t="shared" si="22"/>
        <v>－</v>
      </c>
      <c r="R59" s="50" t="str">
        <f t="shared" si="22"/>
        <v>－</v>
      </c>
      <c r="S59" s="50">
        <f t="shared" si="22"/>
        <v>1</v>
      </c>
      <c r="T59" s="50">
        <f t="shared" si="22"/>
        <v>3</v>
      </c>
      <c r="U59" s="50">
        <f t="shared" si="22"/>
        <v>3</v>
      </c>
      <c r="V59" s="50">
        <f t="shared" si="22"/>
        <v>7</v>
      </c>
      <c r="W59" s="50">
        <f t="shared" si="22"/>
        <v>8</v>
      </c>
      <c r="X59" s="50">
        <f t="shared" si="22"/>
        <v>14</v>
      </c>
      <c r="Y59" s="50">
        <f t="shared" si="22"/>
        <v>19</v>
      </c>
      <c r="Z59" s="50">
        <f t="shared" si="22"/>
        <v>23</v>
      </c>
      <c r="AA59" s="50">
        <f t="shared" si="22"/>
        <v>19</v>
      </c>
      <c r="AB59" s="50">
        <f t="shared" si="22"/>
        <v>22</v>
      </c>
      <c r="AC59" s="50">
        <f t="shared" si="22"/>
        <v>21</v>
      </c>
      <c r="AD59" s="50">
        <f t="shared" si="22"/>
        <v>8</v>
      </c>
      <c r="AE59" s="50">
        <f t="shared" si="22"/>
        <v>1</v>
      </c>
      <c r="AF59" s="50" t="str">
        <f t="shared" si="22"/>
        <v>－</v>
      </c>
    </row>
    <row r="60" spans="1:32" s="68" customFormat="1" ht="18" customHeight="1" x14ac:dyDescent="0.2">
      <c r="A60" s="72"/>
      <c r="B60" s="73"/>
      <c r="C60" s="166" t="s">
        <v>416</v>
      </c>
      <c r="D60" s="159" t="s">
        <v>29</v>
      </c>
      <c r="E60" s="50">
        <f t="shared" si="2"/>
        <v>65</v>
      </c>
      <c r="F60" s="50" t="s">
        <v>288</v>
      </c>
      <c r="G60" s="50" t="s">
        <v>288</v>
      </c>
      <c r="H60" s="50" t="s">
        <v>288</v>
      </c>
      <c r="I60" s="50" t="s">
        <v>288</v>
      </c>
      <c r="J60" s="50" t="s">
        <v>288</v>
      </c>
      <c r="K60" s="50" t="s">
        <v>288</v>
      </c>
      <c r="L60" s="50" t="s">
        <v>288</v>
      </c>
      <c r="M60" s="50" t="s">
        <v>288</v>
      </c>
      <c r="N60" s="50" t="s">
        <v>288</v>
      </c>
      <c r="O60" s="50" t="s">
        <v>288</v>
      </c>
      <c r="P60" s="50" t="s">
        <v>288</v>
      </c>
      <c r="Q60" s="50" t="s">
        <v>288</v>
      </c>
      <c r="R60" s="50" t="s">
        <v>288</v>
      </c>
      <c r="S60" s="50" t="s">
        <v>288</v>
      </c>
      <c r="T60" s="50">
        <v>1</v>
      </c>
      <c r="U60" s="50" t="s">
        <v>288</v>
      </c>
      <c r="V60" s="50">
        <v>5</v>
      </c>
      <c r="W60" s="52">
        <v>5</v>
      </c>
      <c r="X60" s="52">
        <v>6</v>
      </c>
      <c r="Y60" s="52">
        <v>11</v>
      </c>
      <c r="Z60" s="52">
        <v>10</v>
      </c>
      <c r="AA60" s="52">
        <v>9</v>
      </c>
      <c r="AB60" s="52">
        <v>10</v>
      </c>
      <c r="AC60" s="52">
        <v>7</v>
      </c>
      <c r="AD60" s="52">
        <v>1</v>
      </c>
      <c r="AE60" s="50" t="s">
        <v>288</v>
      </c>
      <c r="AF60" s="50" t="s">
        <v>288</v>
      </c>
    </row>
    <row r="61" spans="1:32" s="68" customFormat="1" ht="18" customHeight="1" x14ac:dyDescent="0.2">
      <c r="A61" s="72"/>
      <c r="B61" s="73"/>
      <c r="C61" s="166" t="s">
        <v>412</v>
      </c>
      <c r="D61" s="159" t="s">
        <v>30</v>
      </c>
      <c r="E61" s="51">
        <f t="shared" si="2"/>
        <v>84</v>
      </c>
      <c r="F61" s="51" t="s">
        <v>288</v>
      </c>
      <c r="G61" s="51" t="s">
        <v>288</v>
      </c>
      <c r="H61" s="51" t="s">
        <v>288</v>
      </c>
      <c r="I61" s="51" t="s">
        <v>288</v>
      </c>
      <c r="J61" s="51" t="s">
        <v>288</v>
      </c>
      <c r="K61" s="51" t="s">
        <v>288</v>
      </c>
      <c r="L61" s="51" t="s">
        <v>288</v>
      </c>
      <c r="M61" s="51" t="s">
        <v>288</v>
      </c>
      <c r="N61" s="51" t="s">
        <v>288</v>
      </c>
      <c r="O61" s="51" t="s">
        <v>288</v>
      </c>
      <c r="P61" s="51" t="s">
        <v>288</v>
      </c>
      <c r="Q61" s="51" t="s">
        <v>288</v>
      </c>
      <c r="R61" s="51" t="s">
        <v>288</v>
      </c>
      <c r="S61" s="51">
        <v>1</v>
      </c>
      <c r="T61" s="51">
        <v>2</v>
      </c>
      <c r="U61" s="51">
        <v>3</v>
      </c>
      <c r="V61" s="51">
        <v>2</v>
      </c>
      <c r="W61" s="51">
        <v>3</v>
      </c>
      <c r="X61" s="51">
        <v>8</v>
      </c>
      <c r="Y61" s="51">
        <v>8</v>
      </c>
      <c r="Z61" s="51">
        <v>13</v>
      </c>
      <c r="AA61" s="51">
        <v>10</v>
      </c>
      <c r="AB61" s="51">
        <v>12</v>
      </c>
      <c r="AC61" s="51">
        <v>14</v>
      </c>
      <c r="AD61" s="51">
        <v>7</v>
      </c>
      <c r="AE61" s="51">
        <v>1</v>
      </c>
      <c r="AF61" s="51" t="s">
        <v>288</v>
      </c>
    </row>
    <row r="62" spans="1:32" s="68" customFormat="1" ht="18" customHeight="1" x14ac:dyDescent="0.2">
      <c r="A62" s="72"/>
      <c r="B62" s="73"/>
      <c r="C62" s="163" t="s">
        <v>417</v>
      </c>
      <c r="D62" s="158" t="s">
        <v>22</v>
      </c>
      <c r="E62" s="49">
        <f t="shared" si="2"/>
        <v>50</v>
      </c>
      <c r="F62" s="50" t="str">
        <f t="shared" ref="F62:AF62" si="23">IF(SUM(F63:F64)=0,"－",SUM(F63:F64))</f>
        <v>－</v>
      </c>
      <c r="G62" s="50" t="str">
        <f t="shared" si="23"/>
        <v>－</v>
      </c>
      <c r="H62" s="50" t="str">
        <f t="shared" si="23"/>
        <v>－</v>
      </c>
      <c r="I62" s="50" t="str">
        <f t="shared" si="23"/>
        <v>－</v>
      </c>
      <c r="J62" s="50" t="str">
        <f t="shared" si="23"/>
        <v>－</v>
      </c>
      <c r="K62" s="50" t="str">
        <f t="shared" si="23"/>
        <v>－</v>
      </c>
      <c r="L62" s="50" t="str">
        <f t="shared" si="23"/>
        <v>－</v>
      </c>
      <c r="M62" s="50" t="str">
        <f t="shared" si="23"/>
        <v>－</v>
      </c>
      <c r="N62" s="50" t="str">
        <f t="shared" si="23"/>
        <v>－</v>
      </c>
      <c r="O62" s="50" t="str">
        <f t="shared" si="23"/>
        <v>－</v>
      </c>
      <c r="P62" s="50" t="str">
        <f t="shared" si="23"/>
        <v>－</v>
      </c>
      <c r="Q62" s="50" t="str">
        <f t="shared" si="23"/>
        <v>－</v>
      </c>
      <c r="R62" s="50" t="str">
        <f t="shared" si="23"/>
        <v>－</v>
      </c>
      <c r="S62" s="50" t="str">
        <f t="shared" si="23"/>
        <v>－</v>
      </c>
      <c r="T62" s="50" t="str">
        <f t="shared" si="23"/>
        <v>－</v>
      </c>
      <c r="U62" s="50">
        <f t="shared" si="23"/>
        <v>1</v>
      </c>
      <c r="V62" s="50">
        <f t="shared" si="23"/>
        <v>4</v>
      </c>
      <c r="W62" s="50">
        <f t="shared" si="23"/>
        <v>1</v>
      </c>
      <c r="X62" s="50">
        <f t="shared" si="23"/>
        <v>8</v>
      </c>
      <c r="Y62" s="50">
        <f t="shared" si="23"/>
        <v>8</v>
      </c>
      <c r="Z62" s="50">
        <f t="shared" si="23"/>
        <v>5</v>
      </c>
      <c r="AA62" s="50">
        <f t="shared" si="23"/>
        <v>6</v>
      </c>
      <c r="AB62" s="50">
        <f t="shared" si="23"/>
        <v>6</v>
      </c>
      <c r="AC62" s="50">
        <f t="shared" si="23"/>
        <v>9</v>
      </c>
      <c r="AD62" s="50">
        <f t="shared" si="23"/>
        <v>2</v>
      </c>
      <c r="AE62" s="50" t="str">
        <f t="shared" si="23"/>
        <v>－</v>
      </c>
      <c r="AF62" s="50" t="str">
        <f t="shared" si="23"/>
        <v>－</v>
      </c>
    </row>
    <row r="63" spans="1:32" s="68" customFormat="1" ht="18" customHeight="1" x14ac:dyDescent="0.2">
      <c r="A63" s="72"/>
      <c r="B63" s="73"/>
      <c r="C63" s="303" t="s">
        <v>418</v>
      </c>
      <c r="D63" s="159" t="s">
        <v>29</v>
      </c>
      <c r="E63" s="50">
        <f t="shared" si="2"/>
        <v>29</v>
      </c>
      <c r="F63" s="50" t="s">
        <v>288</v>
      </c>
      <c r="G63" s="50" t="s">
        <v>288</v>
      </c>
      <c r="H63" s="50" t="s">
        <v>288</v>
      </c>
      <c r="I63" s="50" t="s">
        <v>288</v>
      </c>
      <c r="J63" s="50" t="s">
        <v>288</v>
      </c>
      <c r="K63" s="50" t="s">
        <v>288</v>
      </c>
      <c r="L63" s="50" t="s">
        <v>288</v>
      </c>
      <c r="M63" s="50" t="s">
        <v>288</v>
      </c>
      <c r="N63" s="50" t="s">
        <v>288</v>
      </c>
      <c r="O63" s="50" t="s">
        <v>288</v>
      </c>
      <c r="P63" s="50" t="s">
        <v>288</v>
      </c>
      <c r="Q63" s="50" t="s">
        <v>288</v>
      </c>
      <c r="R63" s="50" t="s">
        <v>288</v>
      </c>
      <c r="S63" s="50" t="s">
        <v>288</v>
      </c>
      <c r="T63" s="52" t="s">
        <v>288</v>
      </c>
      <c r="U63" s="50">
        <v>1</v>
      </c>
      <c r="V63" s="52">
        <v>3</v>
      </c>
      <c r="W63" s="52">
        <v>1</v>
      </c>
      <c r="X63" s="52">
        <v>6</v>
      </c>
      <c r="Y63" s="52">
        <v>4</v>
      </c>
      <c r="Z63" s="52">
        <v>4</v>
      </c>
      <c r="AA63" s="52">
        <v>4</v>
      </c>
      <c r="AB63" s="52">
        <v>2</v>
      </c>
      <c r="AC63" s="52">
        <v>3</v>
      </c>
      <c r="AD63" s="50">
        <v>1</v>
      </c>
      <c r="AE63" s="50" t="s">
        <v>288</v>
      </c>
      <c r="AF63" s="50" t="s">
        <v>288</v>
      </c>
    </row>
    <row r="64" spans="1:32" s="68" customFormat="1" ht="18" customHeight="1" x14ac:dyDescent="0.2">
      <c r="A64" s="72"/>
      <c r="B64" s="73"/>
      <c r="C64" s="304"/>
      <c r="D64" s="160" t="s">
        <v>30</v>
      </c>
      <c r="E64" s="51">
        <f t="shared" si="2"/>
        <v>21</v>
      </c>
      <c r="F64" s="51" t="s">
        <v>288</v>
      </c>
      <c r="G64" s="51" t="s">
        <v>288</v>
      </c>
      <c r="H64" s="51" t="s">
        <v>288</v>
      </c>
      <c r="I64" s="51" t="s">
        <v>288</v>
      </c>
      <c r="J64" s="51" t="s">
        <v>288</v>
      </c>
      <c r="K64" s="51" t="s">
        <v>288</v>
      </c>
      <c r="L64" s="51" t="s">
        <v>288</v>
      </c>
      <c r="M64" s="51" t="s">
        <v>288</v>
      </c>
      <c r="N64" s="51" t="s">
        <v>288</v>
      </c>
      <c r="O64" s="51" t="s">
        <v>288</v>
      </c>
      <c r="P64" s="51" t="s">
        <v>288</v>
      </c>
      <c r="Q64" s="51" t="s">
        <v>288</v>
      </c>
      <c r="R64" s="51" t="s">
        <v>288</v>
      </c>
      <c r="S64" s="51" t="s">
        <v>288</v>
      </c>
      <c r="T64" s="51" t="s">
        <v>288</v>
      </c>
      <c r="U64" s="51" t="s">
        <v>288</v>
      </c>
      <c r="V64" s="51">
        <v>1</v>
      </c>
      <c r="W64" s="51" t="s">
        <v>288</v>
      </c>
      <c r="X64" s="51">
        <v>2</v>
      </c>
      <c r="Y64" s="51">
        <v>4</v>
      </c>
      <c r="Z64" s="51">
        <v>1</v>
      </c>
      <c r="AA64" s="51">
        <v>2</v>
      </c>
      <c r="AB64" s="51">
        <v>4</v>
      </c>
      <c r="AC64" s="51">
        <v>6</v>
      </c>
      <c r="AD64" s="51">
        <v>1</v>
      </c>
      <c r="AE64" s="51" t="s">
        <v>288</v>
      </c>
      <c r="AF64" s="51" t="s">
        <v>288</v>
      </c>
    </row>
    <row r="65" spans="1:32" s="68" customFormat="1" ht="18" customHeight="1" x14ac:dyDescent="0.2">
      <c r="A65" s="72"/>
      <c r="B65" s="73"/>
      <c r="C65" s="166" t="s">
        <v>419</v>
      </c>
      <c r="D65" s="158" t="s">
        <v>22</v>
      </c>
      <c r="E65" s="49">
        <f t="shared" si="2"/>
        <v>83</v>
      </c>
      <c r="F65" s="50" t="str">
        <f t="shared" ref="F65:AF65" si="24">IF(SUM(F66:F67)=0,"－",SUM(F66:F67))</f>
        <v>－</v>
      </c>
      <c r="G65" s="50" t="str">
        <f t="shared" si="24"/>
        <v>－</v>
      </c>
      <c r="H65" s="50" t="str">
        <f t="shared" si="24"/>
        <v>－</v>
      </c>
      <c r="I65" s="50" t="str">
        <f t="shared" si="24"/>
        <v>－</v>
      </c>
      <c r="J65" s="50" t="str">
        <f t="shared" si="24"/>
        <v>－</v>
      </c>
      <c r="K65" s="50" t="str">
        <f t="shared" si="24"/>
        <v>－</v>
      </c>
      <c r="L65" s="50" t="str">
        <f t="shared" si="24"/>
        <v>－</v>
      </c>
      <c r="M65" s="50" t="str">
        <f t="shared" si="24"/>
        <v>－</v>
      </c>
      <c r="N65" s="50" t="str">
        <f t="shared" si="24"/>
        <v>－</v>
      </c>
      <c r="O65" s="50" t="str">
        <f t="shared" si="24"/>
        <v>－</v>
      </c>
      <c r="P65" s="50" t="str">
        <f t="shared" si="24"/>
        <v>－</v>
      </c>
      <c r="Q65" s="50" t="str">
        <f t="shared" si="24"/>
        <v>－</v>
      </c>
      <c r="R65" s="50" t="str">
        <f t="shared" si="24"/>
        <v>－</v>
      </c>
      <c r="S65" s="50" t="str">
        <f t="shared" si="24"/>
        <v>－</v>
      </c>
      <c r="T65" s="50" t="str">
        <f t="shared" si="24"/>
        <v>－</v>
      </c>
      <c r="U65" s="50">
        <f t="shared" si="24"/>
        <v>1</v>
      </c>
      <c r="V65" s="50">
        <f t="shared" si="24"/>
        <v>1</v>
      </c>
      <c r="W65" s="50">
        <f t="shared" si="24"/>
        <v>4</v>
      </c>
      <c r="X65" s="50">
        <f t="shared" si="24"/>
        <v>8</v>
      </c>
      <c r="Y65" s="50">
        <f t="shared" si="24"/>
        <v>14</v>
      </c>
      <c r="Z65" s="50">
        <f t="shared" si="24"/>
        <v>12</v>
      </c>
      <c r="AA65" s="50">
        <f t="shared" si="24"/>
        <v>14</v>
      </c>
      <c r="AB65" s="50">
        <f t="shared" si="24"/>
        <v>16</v>
      </c>
      <c r="AC65" s="50">
        <f t="shared" si="24"/>
        <v>9</v>
      </c>
      <c r="AD65" s="50">
        <f t="shared" si="24"/>
        <v>4</v>
      </c>
      <c r="AE65" s="50" t="str">
        <f t="shared" si="24"/>
        <v>－</v>
      </c>
      <c r="AF65" s="50" t="str">
        <f t="shared" si="24"/>
        <v>－</v>
      </c>
    </row>
    <row r="66" spans="1:32" s="68" customFormat="1" ht="18" customHeight="1" x14ac:dyDescent="0.2">
      <c r="A66" s="72"/>
      <c r="B66" s="73"/>
      <c r="C66" s="166" t="s">
        <v>88</v>
      </c>
      <c r="D66" s="159" t="s">
        <v>29</v>
      </c>
      <c r="E66" s="50">
        <f t="shared" si="2"/>
        <v>49</v>
      </c>
      <c r="F66" s="50" t="s">
        <v>288</v>
      </c>
      <c r="G66" s="50" t="s">
        <v>288</v>
      </c>
      <c r="H66" s="50" t="s">
        <v>288</v>
      </c>
      <c r="I66" s="50" t="s">
        <v>288</v>
      </c>
      <c r="J66" s="50" t="s">
        <v>288</v>
      </c>
      <c r="K66" s="50" t="s">
        <v>288</v>
      </c>
      <c r="L66" s="50" t="s">
        <v>288</v>
      </c>
      <c r="M66" s="50" t="s">
        <v>288</v>
      </c>
      <c r="N66" s="50" t="s">
        <v>288</v>
      </c>
      <c r="O66" s="50" t="s">
        <v>288</v>
      </c>
      <c r="P66" s="50" t="s">
        <v>288</v>
      </c>
      <c r="Q66" s="50" t="s">
        <v>288</v>
      </c>
      <c r="R66" s="50" t="s">
        <v>288</v>
      </c>
      <c r="S66" s="50" t="s">
        <v>288</v>
      </c>
      <c r="T66" s="50" t="s">
        <v>288</v>
      </c>
      <c r="U66" s="50">
        <v>1</v>
      </c>
      <c r="V66" s="50">
        <v>1</v>
      </c>
      <c r="W66" s="52">
        <v>3</v>
      </c>
      <c r="X66" s="52">
        <v>6</v>
      </c>
      <c r="Y66" s="52">
        <v>11</v>
      </c>
      <c r="Z66" s="52">
        <v>7</v>
      </c>
      <c r="AA66" s="52">
        <v>5</v>
      </c>
      <c r="AB66" s="52">
        <v>8</v>
      </c>
      <c r="AC66" s="52">
        <v>6</v>
      </c>
      <c r="AD66" s="50">
        <v>1</v>
      </c>
      <c r="AE66" s="50" t="s">
        <v>288</v>
      </c>
      <c r="AF66" s="50" t="s">
        <v>288</v>
      </c>
    </row>
    <row r="67" spans="1:32" s="68" customFormat="1" ht="18" customHeight="1" x14ac:dyDescent="0.2">
      <c r="A67" s="72"/>
      <c r="B67" s="73"/>
      <c r="C67" s="169" t="s">
        <v>407</v>
      </c>
      <c r="D67" s="159" t="s">
        <v>30</v>
      </c>
      <c r="E67" s="51">
        <f t="shared" si="2"/>
        <v>34</v>
      </c>
      <c r="F67" s="51" t="s">
        <v>288</v>
      </c>
      <c r="G67" s="51" t="s">
        <v>288</v>
      </c>
      <c r="H67" s="51" t="s">
        <v>288</v>
      </c>
      <c r="I67" s="51" t="s">
        <v>288</v>
      </c>
      <c r="J67" s="51" t="s">
        <v>288</v>
      </c>
      <c r="K67" s="51" t="s">
        <v>288</v>
      </c>
      <c r="L67" s="51" t="s">
        <v>288</v>
      </c>
      <c r="M67" s="51" t="s">
        <v>288</v>
      </c>
      <c r="N67" s="51" t="s">
        <v>288</v>
      </c>
      <c r="O67" s="51" t="s">
        <v>288</v>
      </c>
      <c r="P67" s="51" t="s">
        <v>288</v>
      </c>
      <c r="Q67" s="51" t="s">
        <v>288</v>
      </c>
      <c r="R67" s="51" t="s">
        <v>288</v>
      </c>
      <c r="S67" s="51" t="s">
        <v>288</v>
      </c>
      <c r="T67" s="51" t="s">
        <v>288</v>
      </c>
      <c r="U67" s="51" t="s">
        <v>288</v>
      </c>
      <c r="V67" s="51" t="s">
        <v>288</v>
      </c>
      <c r="W67" s="51">
        <v>1</v>
      </c>
      <c r="X67" s="51">
        <v>2</v>
      </c>
      <c r="Y67" s="51">
        <v>3</v>
      </c>
      <c r="Z67" s="51">
        <v>5</v>
      </c>
      <c r="AA67" s="51">
        <v>9</v>
      </c>
      <c r="AB67" s="51">
        <v>8</v>
      </c>
      <c r="AC67" s="51">
        <v>3</v>
      </c>
      <c r="AD67" s="51">
        <v>3</v>
      </c>
      <c r="AE67" s="51" t="s">
        <v>288</v>
      </c>
      <c r="AF67" s="51" t="s">
        <v>288</v>
      </c>
    </row>
    <row r="68" spans="1:32" s="68" customFormat="1" ht="18" customHeight="1" x14ac:dyDescent="0.2">
      <c r="A68" s="72"/>
      <c r="B68" s="73"/>
      <c r="C68" s="166" t="s">
        <v>420</v>
      </c>
      <c r="D68" s="158" t="s">
        <v>22</v>
      </c>
      <c r="E68" s="49">
        <f t="shared" si="2"/>
        <v>66</v>
      </c>
      <c r="F68" s="50" t="str">
        <f t="shared" ref="F68:AF68" si="25">IF(SUM(F69:F70)=0,"－",SUM(F69:F70))</f>
        <v>－</v>
      </c>
      <c r="G68" s="50" t="str">
        <f t="shared" si="25"/>
        <v>－</v>
      </c>
      <c r="H68" s="50" t="str">
        <f t="shared" si="25"/>
        <v>－</v>
      </c>
      <c r="I68" s="50" t="str">
        <f t="shared" si="25"/>
        <v>－</v>
      </c>
      <c r="J68" s="50" t="str">
        <f t="shared" si="25"/>
        <v>－</v>
      </c>
      <c r="K68" s="50" t="str">
        <f t="shared" si="25"/>
        <v>－</v>
      </c>
      <c r="L68" s="50" t="str">
        <f t="shared" si="25"/>
        <v>－</v>
      </c>
      <c r="M68" s="50" t="str">
        <f t="shared" si="25"/>
        <v>－</v>
      </c>
      <c r="N68" s="50" t="str">
        <f t="shared" si="25"/>
        <v>－</v>
      </c>
      <c r="O68" s="50" t="str">
        <f t="shared" si="25"/>
        <v>－</v>
      </c>
      <c r="P68" s="50" t="str">
        <f t="shared" si="25"/>
        <v>－</v>
      </c>
      <c r="Q68" s="50" t="str">
        <f t="shared" si="25"/>
        <v>－</v>
      </c>
      <c r="R68" s="50" t="str">
        <f t="shared" si="25"/>
        <v>－</v>
      </c>
      <c r="S68" s="50" t="str">
        <f t="shared" si="25"/>
        <v>－</v>
      </c>
      <c r="T68" s="50" t="str">
        <f t="shared" si="25"/>
        <v>－</v>
      </c>
      <c r="U68" s="50" t="str">
        <f t="shared" si="25"/>
        <v>－</v>
      </c>
      <c r="V68" s="50" t="str">
        <f t="shared" si="25"/>
        <v>－</v>
      </c>
      <c r="W68" s="50">
        <f t="shared" si="25"/>
        <v>2</v>
      </c>
      <c r="X68" s="50">
        <f t="shared" si="25"/>
        <v>4</v>
      </c>
      <c r="Y68" s="50">
        <f t="shared" si="25"/>
        <v>7</v>
      </c>
      <c r="Z68" s="50">
        <f t="shared" si="25"/>
        <v>9</v>
      </c>
      <c r="AA68" s="50">
        <f t="shared" si="25"/>
        <v>12</v>
      </c>
      <c r="AB68" s="50">
        <f t="shared" si="25"/>
        <v>15</v>
      </c>
      <c r="AC68" s="50">
        <f t="shared" si="25"/>
        <v>12</v>
      </c>
      <c r="AD68" s="50">
        <f t="shared" si="25"/>
        <v>5</v>
      </c>
      <c r="AE68" s="50" t="str">
        <f t="shared" si="25"/>
        <v>－</v>
      </c>
      <c r="AF68" s="50" t="str">
        <f t="shared" si="25"/>
        <v>－</v>
      </c>
    </row>
    <row r="69" spans="1:32" s="68" customFormat="1" ht="18" customHeight="1" x14ac:dyDescent="0.2">
      <c r="A69" s="72"/>
      <c r="B69" s="73"/>
      <c r="C69" s="166" t="s">
        <v>421</v>
      </c>
      <c r="D69" s="159" t="s">
        <v>29</v>
      </c>
      <c r="E69" s="50">
        <f t="shared" si="2"/>
        <v>27</v>
      </c>
      <c r="F69" s="50" t="s">
        <v>288</v>
      </c>
      <c r="G69" s="50" t="s">
        <v>288</v>
      </c>
      <c r="H69" s="50" t="s">
        <v>288</v>
      </c>
      <c r="I69" s="50" t="s">
        <v>288</v>
      </c>
      <c r="J69" s="50" t="s">
        <v>288</v>
      </c>
      <c r="K69" s="50" t="s">
        <v>288</v>
      </c>
      <c r="L69" s="50" t="s">
        <v>288</v>
      </c>
      <c r="M69" s="50" t="s">
        <v>288</v>
      </c>
      <c r="N69" s="50" t="s">
        <v>288</v>
      </c>
      <c r="O69" s="50" t="s">
        <v>288</v>
      </c>
      <c r="P69" s="50" t="s">
        <v>288</v>
      </c>
      <c r="Q69" s="50" t="s">
        <v>288</v>
      </c>
      <c r="R69" s="50" t="s">
        <v>288</v>
      </c>
      <c r="S69" s="50" t="s">
        <v>288</v>
      </c>
      <c r="T69" s="50" t="s">
        <v>288</v>
      </c>
      <c r="U69" s="50" t="s">
        <v>288</v>
      </c>
      <c r="V69" s="50" t="s">
        <v>288</v>
      </c>
      <c r="W69" s="50">
        <v>2</v>
      </c>
      <c r="X69" s="50">
        <v>2</v>
      </c>
      <c r="Y69" s="52">
        <v>4</v>
      </c>
      <c r="Z69" s="52">
        <v>6</v>
      </c>
      <c r="AA69" s="52">
        <v>6</v>
      </c>
      <c r="AB69" s="52">
        <v>3</v>
      </c>
      <c r="AC69" s="52">
        <v>4</v>
      </c>
      <c r="AD69" s="50" t="s">
        <v>288</v>
      </c>
      <c r="AE69" s="50" t="s">
        <v>288</v>
      </c>
      <c r="AF69" s="50" t="s">
        <v>288</v>
      </c>
    </row>
    <row r="70" spans="1:32" s="68" customFormat="1" ht="18" customHeight="1" x14ac:dyDescent="0.2">
      <c r="A70" s="72"/>
      <c r="B70" s="73"/>
      <c r="C70" s="166" t="s">
        <v>422</v>
      </c>
      <c r="D70" s="159" t="s">
        <v>30</v>
      </c>
      <c r="E70" s="51">
        <f t="shared" ref="E70:E133" si="26">IF(SUM(K70:AF70)=0,"－",SUM(K70:AF70))</f>
        <v>39</v>
      </c>
      <c r="F70" s="51" t="s">
        <v>288</v>
      </c>
      <c r="G70" s="51" t="s">
        <v>288</v>
      </c>
      <c r="H70" s="51" t="s">
        <v>288</v>
      </c>
      <c r="I70" s="51" t="s">
        <v>288</v>
      </c>
      <c r="J70" s="51" t="s">
        <v>288</v>
      </c>
      <c r="K70" s="51" t="s">
        <v>288</v>
      </c>
      <c r="L70" s="51" t="s">
        <v>288</v>
      </c>
      <c r="M70" s="51" t="s">
        <v>288</v>
      </c>
      <c r="N70" s="51" t="s">
        <v>288</v>
      </c>
      <c r="O70" s="51" t="s">
        <v>288</v>
      </c>
      <c r="P70" s="51" t="s">
        <v>288</v>
      </c>
      <c r="Q70" s="51" t="s">
        <v>288</v>
      </c>
      <c r="R70" s="51" t="s">
        <v>288</v>
      </c>
      <c r="S70" s="51" t="s">
        <v>288</v>
      </c>
      <c r="T70" s="51" t="s">
        <v>288</v>
      </c>
      <c r="U70" s="51" t="s">
        <v>288</v>
      </c>
      <c r="V70" s="51" t="s">
        <v>288</v>
      </c>
      <c r="W70" s="51" t="s">
        <v>288</v>
      </c>
      <c r="X70" s="51">
        <v>2</v>
      </c>
      <c r="Y70" s="51">
        <v>3</v>
      </c>
      <c r="Z70" s="51">
        <v>3</v>
      </c>
      <c r="AA70" s="51">
        <v>6</v>
      </c>
      <c r="AB70" s="51">
        <v>12</v>
      </c>
      <c r="AC70" s="51">
        <v>8</v>
      </c>
      <c r="AD70" s="51">
        <v>5</v>
      </c>
      <c r="AE70" s="51" t="s">
        <v>288</v>
      </c>
      <c r="AF70" s="51" t="s">
        <v>288</v>
      </c>
    </row>
    <row r="71" spans="1:32" s="68" customFormat="1" ht="18" customHeight="1" x14ac:dyDescent="0.2">
      <c r="A71" s="72"/>
      <c r="B71" s="73"/>
      <c r="C71" s="163" t="s">
        <v>423</v>
      </c>
      <c r="D71" s="158" t="s">
        <v>22</v>
      </c>
      <c r="E71" s="49">
        <f t="shared" si="26"/>
        <v>134</v>
      </c>
      <c r="F71" s="50" t="str">
        <f t="shared" ref="F71:AF71" si="27">IF(SUM(F72:F73)=0,"－",SUM(F72:F73))</f>
        <v>－</v>
      </c>
      <c r="G71" s="50" t="str">
        <f t="shared" si="27"/>
        <v>－</v>
      </c>
      <c r="H71" s="50" t="str">
        <f t="shared" si="27"/>
        <v>－</v>
      </c>
      <c r="I71" s="50" t="str">
        <f t="shared" si="27"/>
        <v>－</v>
      </c>
      <c r="J71" s="50" t="str">
        <f t="shared" si="27"/>
        <v>－</v>
      </c>
      <c r="K71" s="50" t="str">
        <f t="shared" si="27"/>
        <v>－</v>
      </c>
      <c r="L71" s="50" t="str">
        <f t="shared" si="27"/>
        <v>－</v>
      </c>
      <c r="M71" s="50" t="str">
        <f t="shared" si="27"/>
        <v>－</v>
      </c>
      <c r="N71" s="50" t="str">
        <f t="shared" si="27"/>
        <v>－</v>
      </c>
      <c r="O71" s="50" t="str">
        <f t="shared" si="27"/>
        <v>－</v>
      </c>
      <c r="P71" s="50" t="str">
        <f t="shared" si="27"/>
        <v>－</v>
      </c>
      <c r="Q71" s="50" t="str">
        <f t="shared" si="27"/>
        <v>－</v>
      </c>
      <c r="R71" s="50" t="str">
        <f t="shared" si="27"/>
        <v>－</v>
      </c>
      <c r="S71" s="50" t="str">
        <f t="shared" si="27"/>
        <v>－</v>
      </c>
      <c r="T71" s="50" t="str">
        <f t="shared" si="27"/>
        <v>－</v>
      </c>
      <c r="U71" s="50">
        <f t="shared" si="27"/>
        <v>6</v>
      </c>
      <c r="V71" s="50">
        <f t="shared" si="27"/>
        <v>2</v>
      </c>
      <c r="W71" s="50">
        <f t="shared" si="27"/>
        <v>11</v>
      </c>
      <c r="X71" s="50">
        <f t="shared" si="27"/>
        <v>18</v>
      </c>
      <c r="Y71" s="50">
        <f t="shared" si="27"/>
        <v>8</v>
      </c>
      <c r="Z71" s="50">
        <f t="shared" si="27"/>
        <v>29</v>
      </c>
      <c r="AA71" s="50">
        <f t="shared" si="27"/>
        <v>22</v>
      </c>
      <c r="AB71" s="50">
        <f t="shared" si="27"/>
        <v>19</v>
      </c>
      <c r="AC71" s="50">
        <f t="shared" si="27"/>
        <v>15</v>
      </c>
      <c r="AD71" s="50">
        <f t="shared" si="27"/>
        <v>4</v>
      </c>
      <c r="AE71" s="50" t="str">
        <f t="shared" si="27"/>
        <v>－</v>
      </c>
      <c r="AF71" s="50" t="str">
        <f t="shared" si="27"/>
        <v>－</v>
      </c>
    </row>
    <row r="72" spans="1:32" s="68" customFormat="1" ht="18" customHeight="1" x14ac:dyDescent="0.2">
      <c r="A72" s="72"/>
      <c r="B72" s="73"/>
      <c r="C72" s="166" t="s">
        <v>424</v>
      </c>
      <c r="D72" s="159" t="s">
        <v>29</v>
      </c>
      <c r="E72" s="50">
        <f t="shared" si="26"/>
        <v>62</v>
      </c>
      <c r="F72" s="50" t="s">
        <v>288</v>
      </c>
      <c r="G72" s="50" t="s">
        <v>288</v>
      </c>
      <c r="H72" s="50" t="s">
        <v>288</v>
      </c>
      <c r="I72" s="50" t="s">
        <v>288</v>
      </c>
      <c r="J72" s="50" t="s">
        <v>288</v>
      </c>
      <c r="K72" s="50" t="s">
        <v>288</v>
      </c>
      <c r="L72" s="50" t="s">
        <v>288</v>
      </c>
      <c r="M72" s="50" t="s">
        <v>288</v>
      </c>
      <c r="N72" s="50" t="s">
        <v>288</v>
      </c>
      <c r="O72" s="50" t="s">
        <v>288</v>
      </c>
      <c r="P72" s="50" t="s">
        <v>288</v>
      </c>
      <c r="Q72" s="50" t="s">
        <v>288</v>
      </c>
      <c r="R72" s="50" t="s">
        <v>288</v>
      </c>
      <c r="S72" s="50" t="s">
        <v>288</v>
      </c>
      <c r="T72" s="50" t="s">
        <v>288</v>
      </c>
      <c r="U72" s="52">
        <v>4</v>
      </c>
      <c r="V72" s="52">
        <v>2</v>
      </c>
      <c r="W72" s="52">
        <v>5</v>
      </c>
      <c r="X72" s="52">
        <v>12</v>
      </c>
      <c r="Y72" s="52">
        <v>2</v>
      </c>
      <c r="Z72" s="52">
        <v>12</v>
      </c>
      <c r="AA72" s="52">
        <v>12</v>
      </c>
      <c r="AB72" s="52">
        <v>7</v>
      </c>
      <c r="AC72" s="52">
        <v>5</v>
      </c>
      <c r="AD72" s="50">
        <v>1</v>
      </c>
      <c r="AE72" s="50" t="s">
        <v>288</v>
      </c>
      <c r="AF72" s="50" t="s">
        <v>288</v>
      </c>
    </row>
    <row r="73" spans="1:32" s="68" customFormat="1" ht="18" customHeight="1" x14ac:dyDescent="0.2">
      <c r="A73" s="72"/>
      <c r="B73" s="73"/>
      <c r="C73" s="169"/>
      <c r="D73" s="160" t="s">
        <v>30</v>
      </c>
      <c r="E73" s="51">
        <f t="shared" si="26"/>
        <v>72</v>
      </c>
      <c r="F73" s="51" t="s">
        <v>288</v>
      </c>
      <c r="G73" s="51" t="s">
        <v>288</v>
      </c>
      <c r="H73" s="51" t="s">
        <v>288</v>
      </c>
      <c r="I73" s="51" t="s">
        <v>288</v>
      </c>
      <c r="J73" s="51" t="s">
        <v>288</v>
      </c>
      <c r="K73" s="51" t="s">
        <v>288</v>
      </c>
      <c r="L73" s="51" t="s">
        <v>288</v>
      </c>
      <c r="M73" s="51" t="s">
        <v>288</v>
      </c>
      <c r="N73" s="51" t="s">
        <v>288</v>
      </c>
      <c r="O73" s="51" t="s">
        <v>288</v>
      </c>
      <c r="P73" s="51" t="s">
        <v>288</v>
      </c>
      <c r="Q73" s="51" t="s">
        <v>288</v>
      </c>
      <c r="R73" s="51" t="s">
        <v>288</v>
      </c>
      <c r="S73" s="51" t="s">
        <v>288</v>
      </c>
      <c r="T73" s="53" t="s">
        <v>288</v>
      </c>
      <c r="U73" s="51">
        <v>2</v>
      </c>
      <c r="V73" s="51" t="s">
        <v>288</v>
      </c>
      <c r="W73" s="51">
        <v>6</v>
      </c>
      <c r="X73" s="51">
        <v>6</v>
      </c>
      <c r="Y73" s="51">
        <v>6</v>
      </c>
      <c r="Z73" s="51">
        <v>17</v>
      </c>
      <c r="AA73" s="51">
        <v>10</v>
      </c>
      <c r="AB73" s="51">
        <v>12</v>
      </c>
      <c r="AC73" s="51">
        <v>10</v>
      </c>
      <c r="AD73" s="51">
        <v>3</v>
      </c>
      <c r="AE73" s="51" t="s">
        <v>288</v>
      </c>
      <c r="AF73" s="51" t="s">
        <v>288</v>
      </c>
    </row>
    <row r="74" spans="1:32" s="68" customFormat="1" ht="18" customHeight="1" x14ac:dyDescent="0.2">
      <c r="A74" s="72"/>
      <c r="B74" s="73"/>
      <c r="C74" s="163" t="s">
        <v>425</v>
      </c>
      <c r="D74" s="158" t="s">
        <v>22</v>
      </c>
      <c r="E74" s="49">
        <f t="shared" si="26"/>
        <v>4</v>
      </c>
      <c r="F74" s="50" t="str">
        <f t="shared" ref="F74:AF74" si="28">IF(SUM(F75:F76)=0,"－",SUM(F75:F76))</f>
        <v>－</v>
      </c>
      <c r="G74" s="50" t="str">
        <f t="shared" si="28"/>
        <v>－</v>
      </c>
      <c r="H74" s="50" t="str">
        <f t="shared" si="28"/>
        <v>－</v>
      </c>
      <c r="I74" s="50" t="str">
        <f t="shared" si="28"/>
        <v>－</v>
      </c>
      <c r="J74" s="50" t="str">
        <f t="shared" si="28"/>
        <v>－</v>
      </c>
      <c r="K74" s="50" t="str">
        <f t="shared" si="28"/>
        <v>－</v>
      </c>
      <c r="L74" s="50" t="str">
        <f t="shared" si="28"/>
        <v>－</v>
      </c>
      <c r="M74" s="50" t="str">
        <f t="shared" si="28"/>
        <v>－</v>
      </c>
      <c r="N74" s="50" t="str">
        <f t="shared" si="28"/>
        <v>－</v>
      </c>
      <c r="O74" s="50" t="str">
        <f t="shared" si="28"/>
        <v>－</v>
      </c>
      <c r="P74" s="50" t="str">
        <f t="shared" si="28"/>
        <v>－</v>
      </c>
      <c r="Q74" s="50" t="str">
        <f t="shared" si="28"/>
        <v>－</v>
      </c>
      <c r="R74" s="50" t="str">
        <f t="shared" si="28"/>
        <v>－</v>
      </c>
      <c r="S74" s="50" t="str">
        <f t="shared" si="28"/>
        <v>－</v>
      </c>
      <c r="T74" s="50" t="str">
        <f t="shared" si="28"/>
        <v>－</v>
      </c>
      <c r="U74" s="50" t="str">
        <f t="shared" si="28"/>
        <v>－</v>
      </c>
      <c r="V74" s="50" t="str">
        <f t="shared" si="28"/>
        <v>－</v>
      </c>
      <c r="W74" s="50" t="str">
        <f t="shared" si="28"/>
        <v>－</v>
      </c>
      <c r="X74" s="50">
        <f t="shared" si="28"/>
        <v>2</v>
      </c>
      <c r="Y74" s="50">
        <f t="shared" si="28"/>
        <v>1</v>
      </c>
      <c r="Z74" s="50" t="str">
        <f t="shared" si="28"/>
        <v>－</v>
      </c>
      <c r="AA74" s="50" t="str">
        <f t="shared" si="28"/>
        <v>－</v>
      </c>
      <c r="AB74" s="50">
        <f t="shared" si="28"/>
        <v>1</v>
      </c>
      <c r="AC74" s="50" t="str">
        <f t="shared" si="28"/>
        <v>－</v>
      </c>
      <c r="AD74" s="50" t="str">
        <f t="shared" si="28"/>
        <v>－</v>
      </c>
      <c r="AE74" s="50" t="str">
        <f t="shared" si="28"/>
        <v>－</v>
      </c>
      <c r="AF74" s="50" t="str">
        <f t="shared" si="28"/>
        <v>－</v>
      </c>
    </row>
    <row r="75" spans="1:32" s="68" customFormat="1" ht="18" customHeight="1" x14ac:dyDescent="0.2">
      <c r="A75" s="72"/>
      <c r="B75" s="73"/>
      <c r="C75" s="166" t="s">
        <v>426</v>
      </c>
      <c r="D75" s="159" t="s">
        <v>29</v>
      </c>
      <c r="E75" s="50">
        <f t="shared" si="26"/>
        <v>4</v>
      </c>
      <c r="F75" s="50" t="s">
        <v>288</v>
      </c>
      <c r="G75" s="50" t="s">
        <v>288</v>
      </c>
      <c r="H75" s="50" t="s">
        <v>288</v>
      </c>
      <c r="I75" s="50" t="s">
        <v>288</v>
      </c>
      <c r="J75" s="50" t="s">
        <v>288</v>
      </c>
      <c r="K75" s="50" t="s">
        <v>288</v>
      </c>
      <c r="L75" s="50" t="s">
        <v>288</v>
      </c>
      <c r="M75" s="50" t="s">
        <v>288</v>
      </c>
      <c r="N75" s="50" t="s">
        <v>288</v>
      </c>
      <c r="O75" s="50" t="s">
        <v>288</v>
      </c>
      <c r="P75" s="50" t="s">
        <v>288</v>
      </c>
      <c r="Q75" s="50" t="s">
        <v>288</v>
      </c>
      <c r="R75" s="50" t="s">
        <v>288</v>
      </c>
      <c r="S75" s="50" t="s">
        <v>288</v>
      </c>
      <c r="T75" s="50" t="s">
        <v>288</v>
      </c>
      <c r="U75" s="50" t="s">
        <v>288</v>
      </c>
      <c r="V75" s="50" t="s">
        <v>288</v>
      </c>
      <c r="W75" s="50" t="s">
        <v>288</v>
      </c>
      <c r="X75" s="50">
        <v>2</v>
      </c>
      <c r="Y75" s="50">
        <v>1</v>
      </c>
      <c r="Z75" s="50" t="s">
        <v>288</v>
      </c>
      <c r="AA75" s="52" t="s">
        <v>288</v>
      </c>
      <c r="AB75" s="50">
        <v>1</v>
      </c>
      <c r="AC75" s="50" t="s">
        <v>288</v>
      </c>
      <c r="AD75" s="50" t="s">
        <v>288</v>
      </c>
      <c r="AE75" s="50" t="s">
        <v>288</v>
      </c>
      <c r="AF75" s="50" t="s">
        <v>288</v>
      </c>
    </row>
    <row r="76" spans="1:32" s="68" customFormat="1" ht="18" customHeight="1" x14ac:dyDescent="0.2">
      <c r="A76" s="72"/>
      <c r="B76" s="73"/>
      <c r="C76" s="169" t="s">
        <v>412</v>
      </c>
      <c r="D76" s="160" t="s">
        <v>30</v>
      </c>
      <c r="E76" s="51" t="str">
        <f t="shared" si="26"/>
        <v>－</v>
      </c>
      <c r="F76" s="51" t="s">
        <v>288</v>
      </c>
      <c r="G76" s="51" t="s">
        <v>288</v>
      </c>
      <c r="H76" s="51" t="s">
        <v>288</v>
      </c>
      <c r="I76" s="51" t="s">
        <v>288</v>
      </c>
      <c r="J76" s="51" t="s">
        <v>288</v>
      </c>
      <c r="K76" s="51" t="s">
        <v>288</v>
      </c>
      <c r="L76" s="51" t="s">
        <v>288</v>
      </c>
      <c r="M76" s="51" t="s">
        <v>288</v>
      </c>
      <c r="N76" s="51" t="s">
        <v>288</v>
      </c>
      <c r="O76" s="51" t="s">
        <v>288</v>
      </c>
      <c r="P76" s="51" t="s">
        <v>288</v>
      </c>
      <c r="Q76" s="51" t="s">
        <v>288</v>
      </c>
      <c r="R76" s="51" t="s">
        <v>288</v>
      </c>
      <c r="S76" s="51" t="s">
        <v>288</v>
      </c>
      <c r="T76" s="51" t="s">
        <v>288</v>
      </c>
      <c r="U76" s="51" t="s">
        <v>288</v>
      </c>
      <c r="V76" s="51" t="s">
        <v>288</v>
      </c>
      <c r="W76" s="51" t="s">
        <v>288</v>
      </c>
      <c r="X76" s="51" t="s">
        <v>288</v>
      </c>
      <c r="Y76" s="51" t="s">
        <v>288</v>
      </c>
      <c r="Z76" s="51" t="s">
        <v>288</v>
      </c>
      <c r="AA76" s="51" t="s">
        <v>288</v>
      </c>
      <c r="AB76" s="51" t="s">
        <v>288</v>
      </c>
      <c r="AC76" s="51" t="s">
        <v>288</v>
      </c>
      <c r="AD76" s="51" t="s">
        <v>288</v>
      </c>
      <c r="AE76" s="51" t="s">
        <v>288</v>
      </c>
      <c r="AF76" s="51" t="s">
        <v>288</v>
      </c>
    </row>
    <row r="77" spans="1:32" s="68" customFormat="1" ht="18" customHeight="1" x14ac:dyDescent="0.2">
      <c r="A77" s="72"/>
      <c r="B77" s="73"/>
      <c r="C77" s="163" t="s">
        <v>427</v>
      </c>
      <c r="D77" s="158" t="s">
        <v>22</v>
      </c>
      <c r="E77" s="49">
        <f t="shared" si="26"/>
        <v>325</v>
      </c>
      <c r="F77" s="50" t="str">
        <f t="shared" ref="F77:AF77" si="29">IF(SUM(F78:F79)=0,"－",SUM(F78:F79))</f>
        <v>－</v>
      </c>
      <c r="G77" s="50" t="str">
        <f t="shared" si="29"/>
        <v>－</v>
      </c>
      <c r="H77" s="50" t="str">
        <f t="shared" si="29"/>
        <v>－</v>
      </c>
      <c r="I77" s="50" t="str">
        <f t="shared" si="29"/>
        <v>－</v>
      </c>
      <c r="J77" s="50" t="str">
        <f t="shared" si="29"/>
        <v>－</v>
      </c>
      <c r="K77" s="50" t="str">
        <f t="shared" si="29"/>
        <v>－</v>
      </c>
      <c r="L77" s="50" t="str">
        <f t="shared" si="29"/>
        <v>－</v>
      </c>
      <c r="M77" s="50" t="str">
        <f t="shared" si="29"/>
        <v>－</v>
      </c>
      <c r="N77" s="50" t="str">
        <f t="shared" si="29"/>
        <v>－</v>
      </c>
      <c r="O77" s="50" t="str">
        <f t="shared" si="29"/>
        <v>－</v>
      </c>
      <c r="P77" s="50">
        <f t="shared" si="29"/>
        <v>1</v>
      </c>
      <c r="Q77" s="50" t="str">
        <f t="shared" si="29"/>
        <v>－</v>
      </c>
      <c r="R77" s="50" t="str">
        <f t="shared" si="29"/>
        <v>－</v>
      </c>
      <c r="S77" s="50">
        <f t="shared" si="29"/>
        <v>1</v>
      </c>
      <c r="T77" s="50">
        <f t="shared" si="29"/>
        <v>4</v>
      </c>
      <c r="U77" s="50">
        <f t="shared" si="29"/>
        <v>3</v>
      </c>
      <c r="V77" s="50">
        <f t="shared" si="29"/>
        <v>9</v>
      </c>
      <c r="W77" s="50">
        <f t="shared" si="29"/>
        <v>16</v>
      </c>
      <c r="X77" s="50">
        <f t="shared" si="29"/>
        <v>28</v>
      </c>
      <c r="Y77" s="50">
        <f t="shared" si="29"/>
        <v>51</v>
      </c>
      <c r="Z77" s="50">
        <f t="shared" si="29"/>
        <v>60</v>
      </c>
      <c r="AA77" s="50">
        <f t="shared" si="29"/>
        <v>72</v>
      </c>
      <c r="AB77" s="50">
        <f t="shared" si="29"/>
        <v>54</v>
      </c>
      <c r="AC77" s="50">
        <f t="shared" si="29"/>
        <v>18</v>
      </c>
      <c r="AD77" s="50">
        <f t="shared" si="29"/>
        <v>7</v>
      </c>
      <c r="AE77" s="50">
        <f t="shared" si="29"/>
        <v>1</v>
      </c>
      <c r="AF77" s="50" t="str">
        <f t="shared" si="29"/>
        <v>－</v>
      </c>
    </row>
    <row r="78" spans="1:32" s="68" customFormat="1" ht="18" customHeight="1" x14ac:dyDescent="0.2">
      <c r="A78" s="72"/>
      <c r="B78" s="73"/>
      <c r="C78" s="166" t="s">
        <v>89</v>
      </c>
      <c r="D78" s="159" t="s">
        <v>29</v>
      </c>
      <c r="E78" s="50">
        <f t="shared" si="26"/>
        <v>222</v>
      </c>
      <c r="F78" s="50" t="s">
        <v>288</v>
      </c>
      <c r="G78" s="50" t="s">
        <v>288</v>
      </c>
      <c r="H78" s="50" t="s">
        <v>288</v>
      </c>
      <c r="I78" s="50" t="s">
        <v>288</v>
      </c>
      <c r="J78" s="50" t="s">
        <v>288</v>
      </c>
      <c r="K78" s="50" t="s">
        <v>288</v>
      </c>
      <c r="L78" s="50" t="s">
        <v>288</v>
      </c>
      <c r="M78" s="50" t="s">
        <v>288</v>
      </c>
      <c r="N78" s="50" t="s">
        <v>288</v>
      </c>
      <c r="O78" s="50" t="s">
        <v>288</v>
      </c>
      <c r="P78" s="50">
        <v>1</v>
      </c>
      <c r="Q78" s="50" t="s">
        <v>288</v>
      </c>
      <c r="R78" s="50" t="s">
        <v>288</v>
      </c>
      <c r="S78" s="50" t="s">
        <v>288</v>
      </c>
      <c r="T78" s="50">
        <v>1</v>
      </c>
      <c r="U78" s="52">
        <v>2</v>
      </c>
      <c r="V78" s="50">
        <v>8</v>
      </c>
      <c r="W78" s="52">
        <v>11</v>
      </c>
      <c r="X78" s="52">
        <v>22</v>
      </c>
      <c r="Y78" s="52">
        <v>37</v>
      </c>
      <c r="Z78" s="52">
        <v>41</v>
      </c>
      <c r="AA78" s="52">
        <v>49</v>
      </c>
      <c r="AB78" s="52">
        <v>34</v>
      </c>
      <c r="AC78" s="52">
        <v>13</v>
      </c>
      <c r="AD78" s="52">
        <v>2</v>
      </c>
      <c r="AE78" s="50">
        <v>1</v>
      </c>
      <c r="AF78" s="50" t="s">
        <v>288</v>
      </c>
    </row>
    <row r="79" spans="1:32" s="68" customFormat="1" ht="18" customHeight="1" x14ac:dyDescent="0.2">
      <c r="A79" s="72"/>
      <c r="B79" s="73"/>
      <c r="C79" s="169" t="s">
        <v>407</v>
      </c>
      <c r="D79" s="160" t="s">
        <v>30</v>
      </c>
      <c r="E79" s="51">
        <f t="shared" si="26"/>
        <v>103</v>
      </c>
      <c r="F79" s="51" t="s">
        <v>288</v>
      </c>
      <c r="G79" s="51" t="s">
        <v>288</v>
      </c>
      <c r="H79" s="51" t="s">
        <v>288</v>
      </c>
      <c r="I79" s="51" t="s">
        <v>288</v>
      </c>
      <c r="J79" s="51" t="s">
        <v>288</v>
      </c>
      <c r="K79" s="51" t="s">
        <v>288</v>
      </c>
      <c r="L79" s="51" t="s">
        <v>288</v>
      </c>
      <c r="M79" s="51" t="s">
        <v>288</v>
      </c>
      <c r="N79" s="51" t="s">
        <v>288</v>
      </c>
      <c r="O79" s="51" t="s">
        <v>288</v>
      </c>
      <c r="P79" s="51" t="s">
        <v>288</v>
      </c>
      <c r="Q79" s="51" t="s">
        <v>288</v>
      </c>
      <c r="R79" s="51" t="s">
        <v>288</v>
      </c>
      <c r="S79" s="51">
        <v>1</v>
      </c>
      <c r="T79" s="51">
        <v>3</v>
      </c>
      <c r="U79" s="51">
        <v>1</v>
      </c>
      <c r="V79" s="51">
        <v>1</v>
      </c>
      <c r="W79" s="51">
        <v>5</v>
      </c>
      <c r="X79" s="51">
        <v>6</v>
      </c>
      <c r="Y79" s="51">
        <v>14</v>
      </c>
      <c r="Z79" s="51">
        <v>19</v>
      </c>
      <c r="AA79" s="51">
        <v>23</v>
      </c>
      <c r="AB79" s="51">
        <v>20</v>
      </c>
      <c r="AC79" s="51">
        <v>5</v>
      </c>
      <c r="AD79" s="51">
        <v>5</v>
      </c>
      <c r="AE79" s="51" t="s">
        <v>288</v>
      </c>
      <c r="AF79" s="51" t="s">
        <v>288</v>
      </c>
    </row>
    <row r="80" spans="1:32" s="68" customFormat="1" ht="18" customHeight="1" x14ac:dyDescent="0.2">
      <c r="A80" s="72"/>
      <c r="B80" s="73"/>
      <c r="C80" s="163" t="s">
        <v>428</v>
      </c>
      <c r="D80" s="158" t="s">
        <v>22</v>
      </c>
      <c r="E80" s="49">
        <f t="shared" si="26"/>
        <v>3</v>
      </c>
      <c r="F80" s="50" t="str">
        <f t="shared" ref="F80:AF80" si="30">IF(SUM(F81:F82)=0,"－",SUM(F81:F82))</f>
        <v>－</v>
      </c>
      <c r="G80" s="50" t="str">
        <f t="shared" si="30"/>
        <v>－</v>
      </c>
      <c r="H80" s="50" t="str">
        <f t="shared" si="30"/>
        <v>－</v>
      </c>
      <c r="I80" s="50" t="str">
        <f t="shared" si="30"/>
        <v>－</v>
      </c>
      <c r="J80" s="50" t="str">
        <f t="shared" si="30"/>
        <v>－</v>
      </c>
      <c r="K80" s="50" t="str">
        <f t="shared" si="30"/>
        <v>－</v>
      </c>
      <c r="L80" s="50" t="str">
        <f t="shared" si="30"/>
        <v>－</v>
      </c>
      <c r="M80" s="50" t="str">
        <f t="shared" si="30"/>
        <v>－</v>
      </c>
      <c r="N80" s="50" t="str">
        <f t="shared" si="30"/>
        <v>－</v>
      </c>
      <c r="O80" s="50" t="str">
        <f t="shared" si="30"/>
        <v>－</v>
      </c>
      <c r="P80" s="50" t="str">
        <f t="shared" si="30"/>
        <v>－</v>
      </c>
      <c r="Q80" s="50" t="str">
        <f t="shared" si="30"/>
        <v>－</v>
      </c>
      <c r="R80" s="50" t="str">
        <f t="shared" si="30"/>
        <v>－</v>
      </c>
      <c r="S80" s="50" t="str">
        <f t="shared" si="30"/>
        <v>－</v>
      </c>
      <c r="T80" s="50" t="str">
        <f t="shared" si="30"/>
        <v>－</v>
      </c>
      <c r="U80" s="50" t="str">
        <f t="shared" si="30"/>
        <v>－</v>
      </c>
      <c r="V80" s="50" t="str">
        <f t="shared" si="30"/>
        <v>－</v>
      </c>
      <c r="W80" s="50" t="str">
        <f t="shared" si="30"/>
        <v>－</v>
      </c>
      <c r="X80" s="50" t="str">
        <f t="shared" si="30"/>
        <v>－</v>
      </c>
      <c r="Y80" s="50" t="str">
        <f t="shared" si="30"/>
        <v>－</v>
      </c>
      <c r="Z80" s="50" t="str">
        <f t="shared" si="30"/>
        <v>－</v>
      </c>
      <c r="AA80" s="50">
        <f t="shared" si="30"/>
        <v>1</v>
      </c>
      <c r="AB80" s="50" t="str">
        <f t="shared" si="30"/>
        <v>－</v>
      </c>
      <c r="AC80" s="50">
        <f t="shared" si="30"/>
        <v>2</v>
      </c>
      <c r="AD80" s="50" t="str">
        <f t="shared" si="30"/>
        <v>－</v>
      </c>
      <c r="AE80" s="50" t="str">
        <f t="shared" si="30"/>
        <v>－</v>
      </c>
      <c r="AF80" s="50" t="str">
        <f t="shared" si="30"/>
        <v>－</v>
      </c>
    </row>
    <row r="81" spans="1:32" s="68" customFormat="1" ht="18" customHeight="1" x14ac:dyDescent="0.2">
      <c r="A81" s="72"/>
      <c r="B81" s="73"/>
      <c r="C81" s="166" t="s">
        <v>429</v>
      </c>
      <c r="D81" s="159" t="s">
        <v>29</v>
      </c>
      <c r="E81" s="50" t="str">
        <f t="shared" si="26"/>
        <v>－</v>
      </c>
      <c r="F81" s="50" t="s">
        <v>288</v>
      </c>
      <c r="G81" s="50" t="s">
        <v>288</v>
      </c>
      <c r="H81" s="50" t="s">
        <v>288</v>
      </c>
      <c r="I81" s="50" t="s">
        <v>288</v>
      </c>
      <c r="J81" s="50" t="s">
        <v>288</v>
      </c>
      <c r="K81" s="50" t="s">
        <v>288</v>
      </c>
      <c r="L81" s="50" t="s">
        <v>288</v>
      </c>
      <c r="M81" s="50" t="s">
        <v>288</v>
      </c>
      <c r="N81" s="50" t="s">
        <v>288</v>
      </c>
      <c r="O81" s="50" t="s">
        <v>288</v>
      </c>
      <c r="P81" s="50" t="s">
        <v>288</v>
      </c>
      <c r="Q81" s="50" t="s">
        <v>288</v>
      </c>
      <c r="R81" s="50" t="s">
        <v>288</v>
      </c>
      <c r="S81" s="50" t="s">
        <v>288</v>
      </c>
      <c r="T81" s="50" t="s">
        <v>288</v>
      </c>
      <c r="U81" s="50" t="s">
        <v>288</v>
      </c>
      <c r="V81" s="50" t="s">
        <v>288</v>
      </c>
      <c r="W81" s="50" t="s">
        <v>288</v>
      </c>
      <c r="X81" s="52" t="s">
        <v>288</v>
      </c>
      <c r="Y81" s="50" t="s">
        <v>288</v>
      </c>
      <c r="Z81" s="50" t="s">
        <v>288</v>
      </c>
      <c r="AA81" s="50" t="s">
        <v>288</v>
      </c>
      <c r="AB81" s="50" t="s">
        <v>288</v>
      </c>
      <c r="AC81" s="50" t="s">
        <v>288</v>
      </c>
      <c r="AD81" s="50" t="s">
        <v>288</v>
      </c>
      <c r="AE81" s="50" t="s">
        <v>288</v>
      </c>
      <c r="AF81" s="50" t="s">
        <v>288</v>
      </c>
    </row>
    <row r="82" spans="1:32" s="68" customFormat="1" ht="18" customHeight="1" x14ac:dyDescent="0.2">
      <c r="A82" s="77"/>
      <c r="B82" s="74"/>
      <c r="C82" s="169" t="s">
        <v>430</v>
      </c>
      <c r="D82" s="160" t="s">
        <v>30</v>
      </c>
      <c r="E82" s="51">
        <f t="shared" si="26"/>
        <v>3</v>
      </c>
      <c r="F82" s="51" t="s">
        <v>288</v>
      </c>
      <c r="G82" s="51" t="s">
        <v>288</v>
      </c>
      <c r="H82" s="51" t="s">
        <v>288</v>
      </c>
      <c r="I82" s="51" t="s">
        <v>288</v>
      </c>
      <c r="J82" s="51" t="s">
        <v>288</v>
      </c>
      <c r="K82" s="51" t="s">
        <v>288</v>
      </c>
      <c r="L82" s="51" t="s">
        <v>288</v>
      </c>
      <c r="M82" s="51" t="s">
        <v>288</v>
      </c>
      <c r="N82" s="51" t="s">
        <v>288</v>
      </c>
      <c r="O82" s="51" t="s">
        <v>288</v>
      </c>
      <c r="P82" s="51" t="s">
        <v>288</v>
      </c>
      <c r="Q82" s="51" t="s">
        <v>288</v>
      </c>
      <c r="R82" s="51" t="s">
        <v>288</v>
      </c>
      <c r="S82" s="51" t="s">
        <v>288</v>
      </c>
      <c r="T82" s="51" t="s">
        <v>288</v>
      </c>
      <c r="U82" s="51" t="s">
        <v>288</v>
      </c>
      <c r="V82" s="51" t="s">
        <v>288</v>
      </c>
      <c r="W82" s="51" t="s">
        <v>288</v>
      </c>
      <c r="X82" s="51" t="s">
        <v>288</v>
      </c>
      <c r="Y82" s="51" t="s">
        <v>288</v>
      </c>
      <c r="Z82" s="51" t="s">
        <v>288</v>
      </c>
      <c r="AA82" s="51">
        <v>1</v>
      </c>
      <c r="AB82" s="51" t="s">
        <v>288</v>
      </c>
      <c r="AC82" s="51">
        <v>2</v>
      </c>
      <c r="AD82" s="51" t="s">
        <v>288</v>
      </c>
      <c r="AE82" s="51" t="s">
        <v>288</v>
      </c>
      <c r="AF82" s="51" t="s">
        <v>288</v>
      </c>
    </row>
    <row r="83" spans="1:32" s="68" customFormat="1" ht="18" customHeight="1" x14ac:dyDescent="0.2">
      <c r="A83" s="80"/>
      <c r="B83" s="81"/>
      <c r="C83" s="163" t="s">
        <v>431</v>
      </c>
      <c r="D83" s="158" t="s">
        <v>22</v>
      </c>
      <c r="E83" s="49">
        <f t="shared" si="26"/>
        <v>57</v>
      </c>
      <c r="F83" s="49" t="str">
        <f t="shared" ref="F83:AF83" si="31">IF(SUM(F84:F85)=0,"－",SUM(F84:F85))</f>
        <v>－</v>
      </c>
      <c r="G83" s="49" t="str">
        <f t="shared" si="31"/>
        <v>－</v>
      </c>
      <c r="H83" s="49" t="str">
        <f t="shared" si="31"/>
        <v>－</v>
      </c>
      <c r="I83" s="49" t="str">
        <f t="shared" si="31"/>
        <v>－</v>
      </c>
      <c r="J83" s="49" t="str">
        <f t="shared" si="31"/>
        <v>－</v>
      </c>
      <c r="K83" s="49" t="str">
        <f t="shared" si="31"/>
        <v>－</v>
      </c>
      <c r="L83" s="49" t="str">
        <f t="shared" si="31"/>
        <v>－</v>
      </c>
      <c r="M83" s="49" t="str">
        <f t="shared" si="31"/>
        <v>－</v>
      </c>
      <c r="N83" s="49" t="str">
        <f t="shared" si="31"/>
        <v>－</v>
      </c>
      <c r="O83" s="49" t="str">
        <f t="shared" si="31"/>
        <v>－</v>
      </c>
      <c r="P83" s="49" t="str">
        <f t="shared" si="31"/>
        <v>－</v>
      </c>
      <c r="Q83" s="49" t="str">
        <f t="shared" si="31"/>
        <v>－</v>
      </c>
      <c r="R83" s="49" t="str">
        <f t="shared" si="31"/>
        <v>－</v>
      </c>
      <c r="S83" s="49">
        <f t="shared" si="31"/>
        <v>1</v>
      </c>
      <c r="T83" s="49">
        <f t="shared" si="31"/>
        <v>1</v>
      </c>
      <c r="U83" s="49">
        <f t="shared" si="31"/>
        <v>1</v>
      </c>
      <c r="V83" s="49">
        <f t="shared" si="31"/>
        <v>4</v>
      </c>
      <c r="W83" s="49">
        <f t="shared" si="31"/>
        <v>7</v>
      </c>
      <c r="X83" s="49">
        <f t="shared" si="31"/>
        <v>9</v>
      </c>
      <c r="Y83" s="49">
        <f t="shared" si="31"/>
        <v>5</v>
      </c>
      <c r="Z83" s="49">
        <f t="shared" si="31"/>
        <v>10</v>
      </c>
      <c r="AA83" s="49">
        <f t="shared" si="31"/>
        <v>9</v>
      </c>
      <c r="AB83" s="49">
        <f t="shared" si="31"/>
        <v>4</v>
      </c>
      <c r="AC83" s="49">
        <f t="shared" si="31"/>
        <v>4</v>
      </c>
      <c r="AD83" s="49">
        <f t="shared" si="31"/>
        <v>1</v>
      </c>
      <c r="AE83" s="49">
        <f t="shared" si="31"/>
        <v>1</v>
      </c>
      <c r="AF83" s="49" t="str">
        <f t="shared" si="31"/>
        <v>－</v>
      </c>
    </row>
    <row r="84" spans="1:32" s="68" customFormat="1" ht="18" customHeight="1" x14ac:dyDescent="0.2">
      <c r="A84" s="72"/>
      <c r="B84" s="73"/>
      <c r="C84" s="166" t="s">
        <v>432</v>
      </c>
      <c r="D84" s="159" t="s">
        <v>29</v>
      </c>
      <c r="E84" s="50" t="str">
        <f t="shared" si="26"/>
        <v>－</v>
      </c>
      <c r="F84" s="50" t="s">
        <v>288</v>
      </c>
      <c r="G84" s="50" t="s">
        <v>288</v>
      </c>
      <c r="H84" s="50" t="s">
        <v>288</v>
      </c>
      <c r="I84" s="50" t="s">
        <v>288</v>
      </c>
      <c r="J84" s="50" t="s">
        <v>288</v>
      </c>
      <c r="K84" s="50" t="s">
        <v>288</v>
      </c>
      <c r="L84" s="50" t="s">
        <v>288</v>
      </c>
      <c r="M84" s="50" t="s">
        <v>288</v>
      </c>
      <c r="N84" s="50" t="s">
        <v>288</v>
      </c>
      <c r="O84" s="50" t="s">
        <v>288</v>
      </c>
      <c r="P84" s="50" t="s">
        <v>288</v>
      </c>
      <c r="Q84" s="50" t="s">
        <v>288</v>
      </c>
      <c r="R84" s="50" t="s">
        <v>288</v>
      </c>
      <c r="S84" s="50" t="s">
        <v>288</v>
      </c>
      <c r="T84" s="50" t="s">
        <v>288</v>
      </c>
      <c r="U84" s="50" t="s">
        <v>288</v>
      </c>
      <c r="V84" s="50" t="s">
        <v>288</v>
      </c>
      <c r="W84" s="50" t="s">
        <v>288</v>
      </c>
      <c r="X84" s="50" t="s">
        <v>288</v>
      </c>
      <c r="Y84" s="50" t="s">
        <v>288</v>
      </c>
      <c r="Z84" s="50" t="s">
        <v>288</v>
      </c>
      <c r="AA84" s="50" t="s">
        <v>288</v>
      </c>
      <c r="AB84" s="50" t="s">
        <v>288</v>
      </c>
      <c r="AC84" s="50" t="s">
        <v>288</v>
      </c>
      <c r="AD84" s="50" t="s">
        <v>288</v>
      </c>
      <c r="AE84" s="50" t="s">
        <v>288</v>
      </c>
      <c r="AF84" s="50" t="s">
        <v>288</v>
      </c>
    </row>
    <row r="85" spans="1:32" s="68" customFormat="1" ht="18" customHeight="1" x14ac:dyDescent="0.2">
      <c r="A85" s="72"/>
      <c r="B85" s="73"/>
      <c r="C85" s="169" t="s">
        <v>412</v>
      </c>
      <c r="D85" s="160" t="s">
        <v>30</v>
      </c>
      <c r="E85" s="51">
        <f t="shared" si="26"/>
        <v>57</v>
      </c>
      <c r="F85" s="51" t="s">
        <v>288</v>
      </c>
      <c r="G85" s="51" t="s">
        <v>288</v>
      </c>
      <c r="H85" s="51" t="s">
        <v>288</v>
      </c>
      <c r="I85" s="51" t="s">
        <v>288</v>
      </c>
      <c r="J85" s="51" t="s">
        <v>288</v>
      </c>
      <c r="K85" s="51" t="s">
        <v>288</v>
      </c>
      <c r="L85" s="51" t="s">
        <v>288</v>
      </c>
      <c r="M85" s="51" t="s">
        <v>288</v>
      </c>
      <c r="N85" s="51" t="s">
        <v>288</v>
      </c>
      <c r="O85" s="51" t="s">
        <v>288</v>
      </c>
      <c r="P85" s="51" t="s">
        <v>288</v>
      </c>
      <c r="Q85" s="51" t="s">
        <v>288</v>
      </c>
      <c r="R85" s="51" t="s">
        <v>288</v>
      </c>
      <c r="S85" s="51">
        <v>1</v>
      </c>
      <c r="T85" s="51">
        <v>1</v>
      </c>
      <c r="U85" s="51">
        <v>1</v>
      </c>
      <c r="V85" s="51">
        <v>4</v>
      </c>
      <c r="W85" s="51">
        <v>7</v>
      </c>
      <c r="X85" s="51">
        <v>9</v>
      </c>
      <c r="Y85" s="51">
        <v>5</v>
      </c>
      <c r="Z85" s="51">
        <v>10</v>
      </c>
      <c r="AA85" s="51">
        <v>9</v>
      </c>
      <c r="AB85" s="51">
        <v>4</v>
      </c>
      <c r="AC85" s="51">
        <v>4</v>
      </c>
      <c r="AD85" s="51">
        <v>1</v>
      </c>
      <c r="AE85" s="51">
        <v>1</v>
      </c>
      <c r="AF85" s="51" t="s">
        <v>288</v>
      </c>
    </row>
    <row r="86" spans="1:32" s="68" customFormat="1" ht="18" customHeight="1" x14ac:dyDescent="0.2">
      <c r="A86" s="72"/>
      <c r="B86" s="73"/>
      <c r="C86" s="163" t="s">
        <v>433</v>
      </c>
      <c r="D86" s="158" t="s">
        <v>22</v>
      </c>
      <c r="E86" s="49">
        <f t="shared" si="26"/>
        <v>14</v>
      </c>
      <c r="F86" s="50" t="str">
        <f t="shared" ref="F86:AF86" si="32">IF(SUM(F87:F88)=0,"－",SUM(F87:F88))</f>
        <v>－</v>
      </c>
      <c r="G86" s="50" t="str">
        <f t="shared" si="32"/>
        <v>－</v>
      </c>
      <c r="H86" s="50" t="str">
        <f t="shared" si="32"/>
        <v>－</v>
      </c>
      <c r="I86" s="50" t="str">
        <f t="shared" si="32"/>
        <v>－</v>
      </c>
      <c r="J86" s="50" t="str">
        <f t="shared" si="32"/>
        <v>－</v>
      </c>
      <c r="K86" s="50" t="str">
        <f t="shared" si="32"/>
        <v>－</v>
      </c>
      <c r="L86" s="50" t="str">
        <f t="shared" si="32"/>
        <v>－</v>
      </c>
      <c r="M86" s="50" t="str">
        <f t="shared" si="32"/>
        <v>－</v>
      </c>
      <c r="N86" s="50" t="str">
        <f t="shared" si="32"/>
        <v>－</v>
      </c>
      <c r="O86" s="50" t="str">
        <f t="shared" si="32"/>
        <v>－</v>
      </c>
      <c r="P86" s="50" t="str">
        <f t="shared" si="32"/>
        <v>－</v>
      </c>
      <c r="Q86" s="50" t="str">
        <f t="shared" si="32"/>
        <v>－</v>
      </c>
      <c r="R86" s="50" t="str">
        <f t="shared" si="32"/>
        <v>－</v>
      </c>
      <c r="S86" s="50">
        <f t="shared" si="32"/>
        <v>1</v>
      </c>
      <c r="T86" s="50" t="str">
        <f t="shared" si="32"/>
        <v>－</v>
      </c>
      <c r="U86" s="50" t="str">
        <f t="shared" si="32"/>
        <v>－</v>
      </c>
      <c r="V86" s="50">
        <f t="shared" si="32"/>
        <v>3</v>
      </c>
      <c r="W86" s="50">
        <f t="shared" si="32"/>
        <v>2</v>
      </c>
      <c r="X86" s="50">
        <f t="shared" si="32"/>
        <v>1</v>
      </c>
      <c r="Y86" s="50" t="str">
        <f t="shared" si="32"/>
        <v>－</v>
      </c>
      <c r="Z86" s="50" t="str">
        <f t="shared" si="32"/>
        <v>－</v>
      </c>
      <c r="AA86" s="50">
        <f t="shared" si="32"/>
        <v>5</v>
      </c>
      <c r="AB86" s="50">
        <f t="shared" si="32"/>
        <v>2</v>
      </c>
      <c r="AC86" s="50" t="str">
        <f t="shared" si="32"/>
        <v>－</v>
      </c>
      <c r="AD86" s="50" t="str">
        <f t="shared" si="32"/>
        <v>－</v>
      </c>
      <c r="AE86" s="50" t="str">
        <f t="shared" si="32"/>
        <v>－</v>
      </c>
      <c r="AF86" s="50" t="str">
        <f t="shared" si="32"/>
        <v>－</v>
      </c>
    </row>
    <row r="87" spans="1:32" s="68" customFormat="1" ht="18" customHeight="1" x14ac:dyDescent="0.2">
      <c r="A87" s="72"/>
      <c r="B87" s="73"/>
      <c r="C87" s="166" t="s">
        <v>434</v>
      </c>
      <c r="D87" s="159" t="s">
        <v>29</v>
      </c>
      <c r="E87" s="50" t="s">
        <v>435</v>
      </c>
      <c r="F87" s="50" t="s">
        <v>436</v>
      </c>
      <c r="G87" s="50" t="s">
        <v>435</v>
      </c>
      <c r="H87" s="50" t="s">
        <v>436</v>
      </c>
      <c r="I87" s="50" t="s">
        <v>435</v>
      </c>
      <c r="J87" s="50" t="s">
        <v>436</v>
      </c>
      <c r="K87" s="50" t="s">
        <v>436</v>
      </c>
      <c r="L87" s="50" t="s">
        <v>436</v>
      </c>
      <c r="M87" s="50" t="s">
        <v>436</v>
      </c>
      <c r="N87" s="50" t="s">
        <v>436</v>
      </c>
      <c r="O87" s="50" t="s">
        <v>436</v>
      </c>
      <c r="P87" s="50" t="s">
        <v>435</v>
      </c>
      <c r="Q87" s="50" t="s">
        <v>435</v>
      </c>
      <c r="R87" s="50" t="s">
        <v>435</v>
      </c>
      <c r="S87" s="50" t="s">
        <v>436</v>
      </c>
      <c r="T87" s="50" t="s">
        <v>436</v>
      </c>
      <c r="U87" s="50" t="s">
        <v>435</v>
      </c>
      <c r="V87" s="50" t="s">
        <v>435</v>
      </c>
      <c r="W87" s="50" t="s">
        <v>435</v>
      </c>
      <c r="X87" s="50" t="s">
        <v>436</v>
      </c>
      <c r="Y87" s="50" t="s">
        <v>435</v>
      </c>
      <c r="Z87" s="50" t="s">
        <v>435</v>
      </c>
      <c r="AA87" s="50" t="s">
        <v>435</v>
      </c>
      <c r="AB87" s="50" t="s">
        <v>435</v>
      </c>
      <c r="AC87" s="50" t="s">
        <v>435</v>
      </c>
      <c r="AD87" s="50" t="s">
        <v>435</v>
      </c>
      <c r="AE87" s="50" t="s">
        <v>435</v>
      </c>
      <c r="AF87" s="50" t="s">
        <v>436</v>
      </c>
    </row>
    <row r="88" spans="1:32" s="68" customFormat="1" ht="18" customHeight="1" x14ac:dyDescent="0.2">
      <c r="A88" s="72"/>
      <c r="B88" s="73"/>
      <c r="C88" s="169" t="s">
        <v>412</v>
      </c>
      <c r="D88" s="160" t="s">
        <v>30</v>
      </c>
      <c r="E88" s="51">
        <f t="shared" si="26"/>
        <v>14</v>
      </c>
      <c r="F88" s="51" t="s">
        <v>288</v>
      </c>
      <c r="G88" s="51" t="s">
        <v>288</v>
      </c>
      <c r="H88" s="51" t="s">
        <v>288</v>
      </c>
      <c r="I88" s="51" t="s">
        <v>288</v>
      </c>
      <c r="J88" s="51" t="s">
        <v>288</v>
      </c>
      <c r="K88" s="51" t="s">
        <v>288</v>
      </c>
      <c r="L88" s="51" t="s">
        <v>288</v>
      </c>
      <c r="M88" s="51" t="s">
        <v>288</v>
      </c>
      <c r="N88" s="51" t="s">
        <v>288</v>
      </c>
      <c r="O88" s="51" t="s">
        <v>288</v>
      </c>
      <c r="P88" s="51" t="s">
        <v>288</v>
      </c>
      <c r="Q88" s="51" t="s">
        <v>288</v>
      </c>
      <c r="R88" s="51" t="s">
        <v>288</v>
      </c>
      <c r="S88" s="53">
        <v>1</v>
      </c>
      <c r="T88" s="51" t="s">
        <v>288</v>
      </c>
      <c r="U88" s="53" t="s">
        <v>288</v>
      </c>
      <c r="V88" s="53">
        <v>3</v>
      </c>
      <c r="W88" s="53">
        <v>2</v>
      </c>
      <c r="X88" s="53">
        <v>1</v>
      </c>
      <c r="Y88" s="53" t="s">
        <v>288</v>
      </c>
      <c r="Z88" s="53" t="s">
        <v>288</v>
      </c>
      <c r="AA88" s="53">
        <v>5</v>
      </c>
      <c r="AB88" s="53">
        <v>2</v>
      </c>
      <c r="AC88" s="51" t="s">
        <v>288</v>
      </c>
      <c r="AD88" s="53" t="s">
        <v>288</v>
      </c>
      <c r="AE88" s="51" t="s">
        <v>288</v>
      </c>
      <c r="AF88" s="51" t="s">
        <v>288</v>
      </c>
    </row>
    <row r="89" spans="1:32" s="68" customFormat="1" ht="18" customHeight="1" x14ac:dyDescent="0.2">
      <c r="A89" s="72"/>
      <c r="B89" s="73"/>
      <c r="C89" s="163" t="s">
        <v>437</v>
      </c>
      <c r="D89" s="158" t="s">
        <v>22</v>
      </c>
      <c r="E89" s="49">
        <f t="shared" si="26"/>
        <v>13</v>
      </c>
      <c r="F89" s="50" t="str">
        <f t="shared" ref="F89:AF89" si="33">IF(SUM(F90:F91)=0,"－",SUM(F90:F91))</f>
        <v>－</v>
      </c>
      <c r="G89" s="50" t="str">
        <f t="shared" si="33"/>
        <v>－</v>
      </c>
      <c r="H89" s="50" t="str">
        <f t="shared" si="33"/>
        <v>－</v>
      </c>
      <c r="I89" s="50" t="str">
        <f t="shared" si="33"/>
        <v>－</v>
      </c>
      <c r="J89" s="50" t="str">
        <f t="shared" si="33"/>
        <v>－</v>
      </c>
      <c r="K89" s="50" t="str">
        <f t="shared" si="33"/>
        <v>－</v>
      </c>
      <c r="L89" s="50" t="str">
        <f t="shared" si="33"/>
        <v>－</v>
      </c>
      <c r="M89" s="50" t="str">
        <f t="shared" si="33"/>
        <v>－</v>
      </c>
      <c r="N89" s="50" t="str">
        <f t="shared" si="33"/>
        <v>－</v>
      </c>
      <c r="O89" s="50" t="str">
        <f t="shared" si="33"/>
        <v>－</v>
      </c>
      <c r="P89" s="50" t="str">
        <f t="shared" si="33"/>
        <v>－</v>
      </c>
      <c r="Q89" s="50" t="str">
        <f t="shared" si="33"/>
        <v>－</v>
      </c>
      <c r="R89" s="50" t="str">
        <f t="shared" si="33"/>
        <v>－</v>
      </c>
      <c r="S89" s="50" t="str">
        <f t="shared" si="33"/>
        <v>－</v>
      </c>
      <c r="T89" s="50">
        <f t="shared" si="33"/>
        <v>2</v>
      </c>
      <c r="U89" s="50" t="str">
        <f t="shared" si="33"/>
        <v>－</v>
      </c>
      <c r="V89" s="50" t="str">
        <f t="shared" si="33"/>
        <v>－</v>
      </c>
      <c r="W89" s="50" t="str">
        <f t="shared" si="33"/>
        <v>－</v>
      </c>
      <c r="X89" s="50">
        <f t="shared" si="33"/>
        <v>4</v>
      </c>
      <c r="Y89" s="50" t="str">
        <f t="shared" si="33"/>
        <v>－</v>
      </c>
      <c r="Z89" s="50">
        <f t="shared" si="33"/>
        <v>1</v>
      </c>
      <c r="AA89" s="50">
        <f t="shared" si="33"/>
        <v>1</v>
      </c>
      <c r="AB89" s="50">
        <f t="shared" si="33"/>
        <v>3</v>
      </c>
      <c r="AC89" s="50">
        <f t="shared" si="33"/>
        <v>2</v>
      </c>
      <c r="AD89" s="50" t="str">
        <f t="shared" si="33"/>
        <v>－</v>
      </c>
      <c r="AE89" s="50" t="str">
        <f t="shared" si="33"/>
        <v>－</v>
      </c>
      <c r="AF89" s="50" t="str">
        <f t="shared" si="33"/>
        <v>－</v>
      </c>
    </row>
    <row r="90" spans="1:32" s="68" customFormat="1" ht="18" customHeight="1" x14ac:dyDescent="0.2">
      <c r="A90" s="72"/>
      <c r="B90" s="73"/>
      <c r="C90" s="166" t="s">
        <v>438</v>
      </c>
      <c r="D90" s="159" t="s">
        <v>29</v>
      </c>
      <c r="E90" s="50" t="s">
        <v>435</v>
      </c>
      <c r="F90" s="50" t="s">
        <v>435</v>
      </c>
      <c r="G90" s="50" t="s">
        <v>436</v>
      </c>
      <c r="H90" s="50" t="s">
        <v>435</v>
      </c>
      <c r="I90" s="50" t="s">
        <v>435</v>
      </c>
      <c r="J90" s="50" t="s">
        <v>436</v>
      </c>
      <c r="K90" s="50" t="s">
        <v>435</v>
      </c>
      <c r="L90" s="50" t="s">
        <v>436</v>
      </c>
      <c r="M90" s="50" t="s">
        <v>436</v>
      </c>
      <c r="N90" s="50" t="s">
        <v>436</v>
      </c>
      <c r="O90" s="50" t="s">
        <v>436</v>
      </c>
      <c r="P90" s="50" t="s">
        <v>436</v>
      </c>
      <c r="Q90" s="50" t="s">
        <v>435</v>
      </c>
      <c r="R90" s="50" t="s">
        <v>436</v>
      </c>
      <c r="S90" s="50" t="s">
        <v>435</v>
      </c>
      <c r="T90" s="50" t="s">
        <v>436</v>
      </c>
      <c r="U90" s="50" t="s">
        <v>435</v>
      </c>
      <c r="V90" s="50" t="s">
        <v>436</v>
      </c>
      <c r="W90" s="50" t="s">
        <v>436</v>
      </c>
      <c r="X90" s="50" t="s">
        <v>436</v>
      </c>
      <c r="Y90" s="50" t="s">
        <v>435</v>
      </c>
      <c r="Z90" s="50" t="s">
        <v>435</v>
      </c>
      <c r="AA90" s="50" t="s">
        <v>435</v>
      </c>
      <c r="AB90" s="50" t="s">
        <v>436</v>
      </c>
      <c r="AC90" s="50" t="s">
        <v>436</v>
      </c>
      <c r="AD90" s="50" t="s">
        <v>436</v>
      </c>
      <c r="AE90" s="50" t="s">
        <v>435</v>
      </c>
      <c r="AF90" s="50" t="s">
        <v>436</v>
      </c>
    </row>
    <row r="91" spans="1:32" s="68" customFormat="1" ht="18" customHeight="1" x14ac:dyDescent="0.2">
      <c r="A91" s="72"/>
      <c r="B91" s="73"/>
      <c r="C91" s="169" t="s">
        <v>412</v>
      </c>
      <c r="D91" s="160" t="s">
        <v>30</v>
      </c>
      <c r="E91" s="51">
        <f t="shared" si="26"/>
        <v>13</v>
      </c>
      <c r="F91" s="51" t="s">
        <v>288</v>
      </c>
      <c r="G91" s="51" t="s">
        <v>288</v>
      </c>
      <c r="H91" s="51" t="s">
        <v>288</v>
      </c>
      <c r="I91" s="51" t="s">
        <v>288</v>
      </c>
      <c r="J91" s="51" t="s">
        <v>288</v>
      </c>
      <c r="K91" s="51" t="s">
        <v>288</v>
      </c>
      <c r="L91" s="51" t="s">
        <v>288</v>
      </c>
      <c r="M91" s="51" t="s">
        <v>288</v>
      </c>
      <c r="N91" s="51" t="s">
        <v>288</v>
      </c>
      <c r="O91" s="51" t="s">
        <v>288</v>
      </c>
      <c r="P91" s="51" t="s">
        <v>288</v>
      </c>
      <c r="Q91" s="51" t="s">
        <v>288</v>
      </c>
      <c r="R91" s="51" t="s">
        <v>288</v>
      </c>
      <c r="S91" s="51" t="s">
        <v>288</v>
      </c>
      <c r="T91" s="51">
        <v>2</v>
      </c>
      <c r="U91" s="53" t="s">
        <v>288</v>
      </c>
      <c r="V91" s="53" t="s">
        <v>288</v>
      </c>
      <c r="W91" s="53" t="s">
        <v>288</v>
      </c>
      <c r="X91" s="51">
        <v>4</v>
      </c>
      <c r="Y91" s="53" t="s">
        <v>288</v>
      </c>
      <c r="Z91" s="53">
        <v>1</v>
      </c>
      <c r="AA91" s="53">
        <v>1</v>
      </c>
      <c r="AB91" s="53">
        <v>3</v>
      </c>
      <c r="AC91" s="51">
        <v>2</v>
      </c>
      <c r="AD91" s="51" t="s">
        <v>288</v>
      </c>
      <c r="AE91" s="51" t="s">
        <v>288</v>
      </c>
      <c r="AF91" s="51" t="s">
        <v>288</v>
      </c>
    </row>
    <row r="92" spans="1:32" s="68" customFormat="1" ht="18" customHeight="1" x14ac:dyDescent="0.2">
      <c r="A92" s="72"/>
      <c r="B92" s="73"/>
      <c r="C92" s="163" t="s">
        <v>439</v>
      </c>
      <c r="D92" s="158" t="s">
        <v>22</v>
      </c>
      <c r="E92" s="49">
        <f t="shared" si="26"/>
        <v>44</v>
      </c>
      <c r="F92" s="50" t="str">
        <f t="shared" ref="F92:AF92" si="34">IF(SUM(F93:F94)=0,"－",SUM(F93:F94))</f>
        <v>－</v>
      </c>
      <c r="G92" s="50" t="str">
        <f t="shared" si="34"/>
        <v>－</v>
      </c>
      <c r="H92" s="50" t="str">
        <f t="shared" si="34"/>
        <v>－</v>
      </c>
      <c r="I92" s="50" t="str">
        <f t="shared" si="34"/>
        <v>－</v>
      </c>
      <c r="J92" s="50" t="str">
        <f t="shared" si="34"/>
        <v>－</v>
      </c>
      <c r="K92" s="50" t="str">
        <f t="shared" si="34"/>
        <v>－</v>
      </c>
      <c r="L92" s="50" t="str">
        <f t="shared" si="34"/>
        <v>－</v>
      </c>
      <c r="M92" s="50" t="str">
        <f t="shared" si="34"/>
        <v>－</v>
      </c>
      <c r="N92" s="50" t="str">
        <f t="shared" si="34"/>
        <v>－</v>
      </c>
      <c r="O92" s="50" t="str">
        <f t="shared" si="34"/>
        <v>－</v>
      </c>
      <c r="P92" s="50" t="str">
        <f t="shared" si="34"/>
        <v>－</v>
      </c>
      <c r="Q92" s="50" t="str">
        <f t="shared" si="34"/>
        <v>－</v>
      </c>
      <c r="R92" s="50" t="str">
        <f t="shared" si="34"/>
        <v>－</v>
      </c>
      <c r="S92" s="50" t="str">
        <f t="shared" si="34"/>
        <v>－</v>
      </c>
      <c r="T92" s="50" t="str">
        <f t="shared" si="34"/>
        <v>－</v>
      </c>
      <c r="U92" s="50" t="str">
        <f t="shared" si="34"/>
        <v>－</v>
      </c>
      <c r="V92" s="50">
        <f t="shared" si="34"/>
        <v>1</v>
      </c>
      <c r="W92" s="50">
        <f t="shared" si="34"/>
        <v>2</v>
      </c>
      <c r="X92" s="50">
        <f t="shared" si="34"/>
        <v>1</v>
      </c>
      <c r="Y92" s="50">
        <f t="shared" si="34"/>
        <v>8</v>
      </c>
      <c r="Z92" s="50">
        <f t="shared" si="34"/>
        <v>6</v>
      </c>
      <c r="AA92" s="50">
        <f t="shared" si="34"/>
        <v>5</v>
      </c>
      <c r="AB92" s="50">
        <f t="shared" si="34"/>
        <v>11</v>
      </c>
      <c r="AC92" s="50">
        <f t="shared" si="34"/>
        <v>7</v>
      </c>
      <c r="AD92" s="50">
        <f t="shared" si="34"/>
        <v>2</v>
      </c>
      <c r="AE92" s="50">
        <f t="shared" si="34"/>
        <v>1</v>
      </c>
      <c r="AF92" s="50" t="str">
        <f t="shared" si="34"/>
        <v>－</v>
      </c>
    </row>
    <row r="93" spans="1:32" s="68" customFormat="1" ht="18" customHeight="1" x14ac:dyDescent="0.2">
      <c r="A93" s="72"/>
      <c r="B93" s="73"/>
      <c r="C93" s="166" t="s">
        <v>90</v>
      </c>
      <c r="D93" s="159" t="s">
        <v>29</v>
      </c>
      <c r="E93" s="50">
        <f t="shared" si="26"/>
        <v>44</v>
      </c>
      <c r="F93" s="50" t="s">
        <v>288</v>
      </c>
      <c r="G93" s="50" t="s">
        <v>288</v>
      </c>
      <c r="H93" s="50" t="s">
        <v>288</v>
      </c>
      <c r="I93" s="50" t="s">
        <v>288</v>
      </c>
      <c r="J93" s="50" t="s">
        <v>288</v>
      </c>
      <c r="K93" s="50" t="s">
        <v>288</v>
      </c>
      <c r="L93" s="50" t="s">
        <v>288</v>
      </c>
      <c r="M93" s="50" t="s">
        <v>288</v>
      </c>
      <c r="N93" s="50" t="s">
        <v>288</v>
      </c>
      <c r="O93" s="50" t="s">
        <v>288</v>
      </c>
      <c r="P93" s="50" t="s">
        <v>288</v>
      </c>
      <c r="Q93" s="50" t="s">
        <v>288</v>
      </c>
      <c r="R93" s="50" t="s">
        <v>288</v>
      </c>
      <c r="S93" s="50" t="s">
        <v>288</v>
      </c>
      <c r="T93" s="50" t="s">
        <v>288</v>
      </c>
      <c r="U93" s="50" t="s">
        <v>288</v>
      </c>
      <c r="V93" s="50">
        <v>1</v>
      </c>
      <c r="W93" s="50">
        <v>2</v>
      </c>
      <c r="X93" s="50">
        <v>1</v>
      </c>
      <c r="Y93" s="50">
        <v>8</v>
      </c>
      <c r="Z93" s="50">
        <v>6</v>
      </c>
      <c r="AA93" s="50">
        <v>5</v>
      </c>
      <c r="AB93" s="50">
        <v>11</v>
      </c>
      <c r="AC93" s="50">
        <v>7</v>
      </c>
      <c r="AD93" s="50">
        <v>2</v>
      </c>
      <c r="AE93" s="50">
        <v>1</v>
      </c>
      <c r="AF93" s="50" t="s">
        <v>288</v>
      </c>
    </row>
    <row r="94" spans="1:32" s="68" customFormat="1" ht="18" customHeight="1" x14ac:dyDescent="0.2">
      <c r="A94" s="72"/>
      <c r="B94" s="73"/>
      <c r="C94" s="169" t="s">
        <v>440</v>
      </c>
      <c r="D94" s="160" t="s">
        <v>30</v>
      </c>
      <c r="E94" s="51" t="s">
        <v>436</v>
      </c>
      <c r="F94" s="51" t="s">
        <v>436</v>
      </c>
      <c r="G94" s="51" t="s">
        <v>436</v>
      </c>
      <c r="H94" s="51" t="s">
        <v>436</v>
      </c>
      <c r="I94" s="51" t="s">
        <v>436</v>
      </c>
      <c r="J94" s="51" t="s">
        <v>435</v>
      </c>
      <c r="K94" s="51" t="s">
        <v>436</v>
      </c>
      <c r="L94" s="51" t="s">
        <v>435</v>
      </c>
      <c r="M94" s="51" t="s">
        <v>435</v>
      </c>
      <c r="N94" s="51" t="s">
        <v>435</v>
      </c>
      <c r="O94" s="51" t="s">
        <v>435</v>
      </c>
      <c r="P94" s="51" t="s">
        <v>436</v>
      </c>
      <c r="Q94" s="51" t="s">
        <v>436</v>
      </c>
      <c r="R94" s="51" t="s">
        <v>435</v>
      </c>
      <c r="S94" s="51" t="s">
        <v>436</v>
      </c>
      <c r="T94" s="51" t="s">
        <v>436</v>
      </c>
      <c r="U94" s="51" t="s">
        <v>435</v>
      </c>
      <c r="V94" s="51" t="s">
        <v>436</v>
      </c>
      <c r="W94" s="51" t="s">
        <v>435</v>
      </c>
      <c r="X94" s="51" t="s">
        <v>435</v>
      </c>
      <c r="Y94" s="51" t="s">
        <v>435</v>
      </c>
      <c r="Z94" s="51" t="s">
        <v>435</v>
      </c>
      <c r="AA94" s="51" t="s">
        <v>435</v>
      </c>
      <c r="AB94" s="51" t="s">
        <v>436</v>
      </c>
      <c r="AC94" s="51" t="s">
        <v>436</v>
      </c>
      <c r="AD94" s="51" t="s">
        <v>435</v>
      </c>
      <c r="AE94" s="51" t="s">
        <v>436</v>
      </c>
      <c r="AF94" s="51" t="s">
        <v>436</v>
      </c>
    </row>
    <row r="95" spans="1:32" s="68" customFormat="1" ht="18" customHeight="1" x14ac:dyDescent="0.2">
      <c r="A95" s="72"/>
      <c r="B95" s="73"/>
      <c r="C95" s="163" t="s">
        <v>441</v>
      </c>
      <c r="D95" s="158" t="s">
        <v>22</v>
      </c>
      <c r="E95" s="49">
        <f t="shared" si="26"/>
        <v>29</v>
      </c>
      <c r="F95" s="50" t="str">
        <f t="shared" ref="F95:AF95" si="35">IF(SUM(F96:F97)=0,"－",SUM(F96:F97))</f>
        <v>－</v>
      </c>
      <c r="G95" s="50" t="str">
        <f t="shared" si="35"/>
        <v>－</v>
      </c>
      <c r="H95" s="50" t="str">
        <f t="shared" si="35"/>
        <v>－</v>
      </c>
      <c r="I95" s="50" t="str">
        <f t="shared" si="35"/>
        <v>－</v>
      </c>
      <c r="J95" s="50" t="str">
        <f t="shared" si="35"/>
        <v>－</v>
      </c>
      <c r="K95" s="50" t="str">
        <f t="shared" si="35"/>
        <v>－</v>
      </c>
      <c r="L95" s="50" t="str">
        <f t="shared" si="35"/>
        <v>－</v>
      </c>
      <c r="M95" s="50" t="str">
        <f t="shared" si="35"/>
        <v>－</v>
      </c>
      <c r="N95" s="50" t="str">
        <f t="shared" si="35"/>
        <v>－</v>
      </c>
      <c r="O95" s="50" t="str">
        <f t="shared" si="35"/>
        <v>－</v>
      </c>
      <c r="P95" s="50" t="str">
        <f t="shared" si="35"/>
        <v>－</v>
      </c>
      <c r="Q95" s="50" t="str">
        <f t="shared" si="35"/>
        <v>－</v>
      </c>
      <c r="R95" s="50" t="str">
        <f t="shared" si="35"/>
        <v>－</v>
      </c>
      <c r="S95" s="50" t="str">
        <f t="shared" si="35"/>
        <v>－</v>
      </c>
      <c r="T95" s="50" t="str">
        <f t="shared" si="35"/>
        <v>－</v>
      </c>
      <c r="U95" s="50" t="str">
        <f t="shared" si="35"/>
        <v>－</v>
      </c>
      <c r="V95" s="50" t="str">
        <f t="shared" si="35"/>
        <v>－</v>
      </c>
      <c r="W95" s="50" t="str">
        <f t="shared" si="35"/>
        <v>－</v>
      </c>
      <c r="X95" s="50">
        <f t="shared" si="35"/>
        <v>2</v>
      </c>
      <c r="Y95" s="50">
        <f t="shared" si="35"/>
        <v>4</v>
      </c>
      <c r="Z95" s="50">
        <f t="shared" si="35"/>
        <v>3</v>
      </c>
      <c r="AA95" s="50">
        <f t="shared" si="35"/>
        <v>7</v>
      </c>
      <c r="AB95" s="50">
        <f t="shared" si="35"/>
        <v>6</v>
      </c>
      <c r="AC95" s="50">
        <f t="shared" si="35"/>
        <v>6</v>
      </c>
      <c r="AD95" s="50">
        <f t="shared" si="35"/>
        <v>1</v>
      </c>
      <c r="AE95" s="50" t="str">
        <f t="shared" si="35"/>
        <v>－</v>
      </c>
      <c r="AF95" s="50" t="str">
        <f t="shared" si="35"/>
        <v>－</v>
      </c>
    </row>
    <row r="96" spans="1:32" s="68" customFormat="1" ht="18" customHeight="1" x14ac:dyDescent="0.2">
      <c r="A96" s="72"/>
      <c r="B96" s="73"/>
      <c r="C96" s="166" t="s">
        <v>442</v>
      </c>
      <c r="D96" s="159" t="s">
        <v>29</v>
      </c>
      <c r="E96" s="50">
        <f t="shared" si="26"/>
        <v>23</v>
      </c>
      <c r="F96" s="50" t="s">
        <v>288</v>
      </c>
      <c r="G96" s="50" t="s">
        <v>288</v>
      </c>
      <c r="H96" s="50" t="s">
        <v>288</v>
      </c>
      <c r="I96" s="50" t="s">
        <v>288</v>
      </c>
      <c r="J96" s="50" t="s">
        <v>288</v>
      </c>
      <c r="K96" s="50" t="s">
        <v>288</v>
      </c>
      <c r="L96" s="50" t="s">
        <v>288</v>
      </c>
      <c r="M96" s="50" t="s">
        <v>288</v>
      </c>
      <c r="N96" s="50" t="s">
        <v>288</v>
      </c>
      <c r="O96" s="50" t="s">
        <v>288</v>
      </c>
      <c r="P96" s="50" t="s">
        <v>288</v>
      </c>
      <c r="Q96" s="50" t="s">
        <v>288</v>
      </c>
      <c r="R96" s="50" t="s">
        <v>288</v>
      </c>
      <c r="S96" s="50" t="s">
        <v>288</v>
      </c>
      <c r="T96" s="50" t="s">
        <v>288</v>
      </c>
      <c r="U96" s="50" t="s">
        <v>288</v>
      </c>
      <c r="V96" s="50" t="s">
        <v>288</v>
      </c>
      <c r="W96" s="52" t="s">
        <v>288</v>
      </c>
      <c r="X96" s="52">
        <v>2</v>
      </c>
      <c r="Y96" s="52">
        <v>2</v>
      </c>
      <c r="Z96" s="50">
        <v>3</v>
      </c>
      <c r="AA96" s="52">
        <v>7</v>
      </c>
      <c r="AB96" s="52">
        <v>5</v>
      </c>
      <c r="AC96" s="52">
        <v>3</v>
      </c>
      <c r="AD96" s="50">
        <v>1</v>
      </c>
      <c r="AE96" s="50" t="s">
        <v>288</v>
      </c>
      <c r="AF96" s="50" t="s">
        <v>288</v>
      </c>
    </row>
    <row r="97" spans="1:32" s="68" customFormat="1" ht="18" customHeight="1" x14ac:dyDescent="0.2">
      <c r="A97" s="72"/>
      <c r="B97" s="73"/>
      <c r="C97" s="169" t="s">
        <v>430</v>
      </c>
      <c r="D97" s="160" t="s">
        <v>30</v>
      </c>
      <c r="E97" s="51">
        <f t="shared" si="26"/>
        <v>6</v>
      </c>
      <c r="F97" s="51" t="s">
        <v>288</v>
      </c>
      <c r="G97" s="51" t="s">
        <v>288</v>
      </c>
      <c r="H97" s="51" t="s">
        <v>288</v>
      </c>
      <c r="I97" s="51" t="s">
        <v>288</v>
      </c>
      <c r="J97" s="51" t="s">
        <v>288</v>
      </c>
      <c r="K97" s="51" t="s">
        <v>288</v>
      </c>
      <c r="L97" s="51" t="s">
        <v>288</v>
      </c>
      <c r="M97" s="51" t="s">
        <v>288</v>
      </c>
      <c r="N97" s="51" t="s">
        <v>288</v>
      </c>
      <c r="O97" s="51" t="s">
        <v>288</v>
      </c>
      <c r="P97" s="51" t="s">
        <v>288</v>
      </c>
      <c r="Q97" s="51" t="s">
        <v>288</v>
      </c>
      <c r="R97" s="51" t="s">
        <v>288</v>
      </c>
      <c r="S97" s="51" t="s">
        <v>288</v>
      </c>
      <c r="T97" s="51" t="s">
        <v>288</v>
      </c>
      <c r="U97" s="51" t="s">
        <v>288</v>
      </c>
      <c r="V97" s="51" t="s">
        <v>288</v>
      </c>
      <c r="W97" s="51" t="s">
        <v>288</v>
      </c>
      <c r="X97" s="51" t="s">
        <v>288</v>
      </c>
      <c r="Y97" s="51">
        <v>2</v>
      </c>
      <c r="Z97" s="51" t="s">
        <v>288</v>
      </c>
      <c r="AA97" s="51" t="s">
        <v>288</v>
      </c>
      <c r="AB97" s="51">
        <v>1</v>
      </c>
      <c r="AC97" s="51">
        <v>3</v>
      </c>
      <c r="AD97" s="51" t="s">
        <v>288</v>
      </c>
      <c r="AE97" s="51" t="s">
        <v>288</v>
      </c>
      <c r="AF97" s="51" t="s">
        <v>288</v>
      </c>
    </row>
    <row r="98" spans="1:32" s="68" customFormat="1" ht="18" customHeight="1" x14ac:dyDescent="0.2">
      <c r="A98" s="72"/>
      <c r="B98" s="73"/>
      <c r="C98" s="163" t="s">
        <v>443</v>
      </c>
      <c r="D98" s="158" t="s">
        <v>22</v>
      </c>
      <c r="E98" s="49">
        <f t="shared" si="26"/>
        <v>5</v>
      </c>
      <c r="F98" s="50" t="str">
        <f t="shared" ref="F98:AF98" si="36">IF(SUM(F99:F100)=0,"－",SUM(F99:F100))</f>
        <v>－</v>
      </c>
      <c r="G98" s="50" t="str">
        <f t="shared" si="36"/>
        <v>－</v>
      </c>
      <c r="H98" s="50" t="str">
        <f t="shared" si="36"/>
        <v>－</v>
      </c>
      <c r="I98" s="50" t="str">
        <f t="shared" si="36"/>
        <v>－</v>
      </c>
      <c r="J98" s="50" t="str">
        <f t="shared" si="36"/>
        <v>－</v>
      </c>
      <c r="K98" s="50" t="str">
        <f t="shared" si="36"/>
        <v>－</v>
      </c>
      <c r="L98" s="50" t="str">
        <f t="shared" si="36"/>
        <v>－</v>
      </c>
      <c r="M98" s="50" t="str">
        <f t="shared" si="36"/>
        <v>－</v>
      </c>
      <c r="N98" s="50" t="str">
        <f t="shared" si="36"/>
        <v>－</v>
      </c>
      <c r="O98" s="50" t="str">
        <f t="shared" si="36"/>
        <v>－</v>
      </c>
      <c r="P98" s="50" t="str">
        <f t="shared" si="36"/>
        <v>－</v>
      </c>
      <c r="Q98" s="50" t="str">
        <f t="shared" si="36"/>
        <v>－</v>
      </c>
      <c r="R98" s="50" t="str">
        <f t="shared" si="36"/>
        <v>－</v>
      </c>
      <c r="S98" s="50" t="str">
        <f t="shared" si="36"/>
        <v>－</v>
      </c>
      <c r="T98" s="50" t="str">
        <f t="shared" si="36"/>
        <v>－</v>
      </c>
      <c r="U98" s="50" t="str">
        <f t="shared" si="36"/>
        <v>－</v>
      </c>
      <c r="V98" s="50" t="str">
        <f t="shared" si="36"/>
        <v>－</v>
      </c>
      <c r="W98" s="50" t="str">
        <f t="shared" si="36"/>
        <v>－</v>
      </c>
      <c r="X98" s="50" t="str">
        <f t="shared" si="36"/>
        <v>－</v>
      </c>
      <c r="Y98" s="50">
        <f t="shared" si="36"/>
        <v>3</v>
      </c>
      <c r="Z98" s="50">
        <f t="shared" si="36"/>
        <v>1</v>
      </c>
      <c r="AA98" s="50">
        <f t="shared" si="36"/>
        <v>1</v>
      </c>
      <c r="AB98" s="50" t="str">
        <f t="shared" si="36"/>
        <v>－</v>
      </c>
      <c r="AC98" s="50" t="str">
        <f t="shared" si="36"/>
        <v>－</v>
      </c>
      <c r="AD98" s="50" t="str">
        <f t="shared" si="36"/>
        <v>－</v>
      </c>
      <c r="AE98" s="50" t="str">
        <f t="shared" si="36"/>
        <v>－</v>
      </c>
      <c r="AF98" s="50" t="str">
        <f t="shared" si="36"/>
        <v>－</v>
      </c>
    </row>
    <row r="99" spans="1:32" s="68" customFormat="1" ht="18" customHeight="1" x14ac:dyDescent="0.2">
      <c r="A99" s="72"/>
      <c r="B99" s="73"/>
      <c r="C99" s="166" t="s">
        <v>91</v>
      </c>
      <c r="D99" s="159" t="s">
        <v>29</v>
      </c>
      <c r="E99" s="50">
        <f t="shared" si="26"/>
        <v>3</v>
      </c>
      <c r="F99" s="50" t="s">
        <v>288</v>
      </c>
      <c r="G99" s="50" t="s">
        <v>288</v>
      </c>
      <c r="H99" s="50" t="s">
        <v>288</v>
      </c>
      <c r="I99" s="50" t="s">
        <v>288</v>
      </c>
      <c r="J99" s="50" t="s">
        <v>288</v>
      </c>
      <c r="K99" s="50" t="s">
        <v>288</v>
      </c>
      <c r="L99" s="50" t="s">
        <v>288</v>
      </c>
      <c r="M99" s="50" t="s">
        <v>288</v>
      </c>
      <c r="N99" s="50" t="s">
        <v>288</v>
      </c>
      <c r="O99" s="50" t="s">
        <v>288</v>
      </c>
      <c r="P99" s="50" t="s">
        <v>288</v>
      </c>
      <c r="Q99" s="50" t="s">
        <v>288</v>
      </c>
      <c r="R99" s="50" t="s">
        <v>288</v>
      </c>
      <c r="S99" s="50" t="s">
        <v>288</v>
      </c>
      <c r="T99" s="50" t="s">
        <v>288</v>
      </c>
      <c r="U99" s="50" t="s">
        <v>288</v>
      </c>
      <c r="V99" s="50" t="s">
        <v>288</v>
      </c>
      <c r="W99" s="50" t="s">
        <v>288</v>
      </c>
      <c r="X99" s="50" t="s">
        <v>288</v>
      </c>
      <c r="Y99" s="50">
        <v>2</v>
      </c>
      <c r="Z99" s="50">
        <v>1</v>
      </c>
      <c r="AA99" s="50" t="s">
        <v>288</v>
      </c>
      <c r="AB99" s="50" t="s">
        <v>288</v>
      </c>
      <c r="AC99" s="50" t="s">
        <v>288</v>
      </c>
      <c r="AD99" s="50" t="s">
        <v>288</v>
      </c>
      <c r="AE99" s="50" t="s">
        <v>288</v>
      </c>
      <c r="AF99" s="50" t="s">
        <v>288</v>
      </c>
    </row>
    <row r="100" spans="1:32" s="68" customFormat="1" ht="18" customHeight="1" x14ac:dyDescent="0.2">
      <c r="A100" s="72"/>
      <c r="B100" s="73"/>
      <c r="C100" s="169" t="s">
        <v>444</v>
      </c>
      <c r="D100" s="160" t="s">
        <v>30</v>
      </c>
      <c r="E100" s="51">
        <f t="shared" si="26"/>
        <v>2</v>
      </c>
      <c r="F100" s="51" t="s">
        <v>288</v>
      </c>
      <c r="G100" s="51" t="s">
        <v>288</v>
      </c>
      <c r="H100" s="51" t="s">
        <v>288</v>
      </c>
      <c r="I100" s="51" t="s">
        <v>288</v>
      </c>
      <c r="J100" s="51" t="s">
        <v>288</v>
      </c>
      <c r="K100" s="51" t="s">
        <v>288</v>
      </c>
      <c r="L100" s="51" t="s">
        <v>288</v>
      </c>
      <c r="M100" s="51" t="s">
        <v>288</v>
      </c>
      <c r="N100" s="51" t="s">
        <v>288</v>
      </c>
      <c r="O100" s="51" t="s">
        <v>288</v>
      </c>
      <c r="P100" s="51" t="s">
        <v>288</v>
      </c>
      <c r="Q100" s="51" t="s">
        <v>288</v>
      </c>
      <c r="R100" s="51" t="s">
        <v>288</v>
      </c>
      <c r="S100" s="51" t="s">
        <v>288</v>
      </c>
      <c r="T100" s="51" t="s">
        <v>288</v>
      </c>
      <c r="U100" s="51" t="s">
        <v>288</v>
      </c>
      <c r="V100" s="51" t="s">
        <v>288</v>
      </c>
      <c r="W100" s="51" t="s">
        <v>288</v>
      </c>
      <c r="X100" s="51" t="s">
        <v>288</v>
      </c>
      <c r="Y100" s="51">
        <v>1</v>
      </c>
      <c r="Z100" s="51" t="s">
        <v>288</v>
      </c>
      <c r="AA100" s="51">
        <v>1</v>
      </c>
      <c r="AB100" s="51" t="s">
        <v>288</v>
      </c>
      <c r="AC100" s="51" t="s">
        <v>288</v>
      </c>
      <c r="AD100" s="51" t="s">
        <v>288</v>
      </c>
      <c r="AE100" s="51" t="s">
        <v>288</v>
      </c>
      <c r="AF100" s="51" t="s">
        <v>288</v>
      </c>
    </row>
    <row r="101" spans="1:32" s="68" customFormat="1" ht="18" customHeight="1" x14ac:dyDescent="0.2">
      <c r="A101" s="72"/>
      <c r="B101" s="73"/>
      <c r="C101" s="163" t="s">
        <v>445</v>
      </c>
      <c r="D101" s="158" t="s">
        <v>22</v>
      </c>
      <c r="E101" s="49">
        <f t="shared" si="26"/>
        <v>46</v>
      </c>
      <c r="F101" s="50" t="str">
        <f t="shared" ref="F101:AF101" si="37">IF(SUM(F102:F103)=0,"－",SUM(F102:F103))</f>
        <v>－</v>
      </c>
      <c r="G101" s="50" t="str">
        <f t="shared" si="37"/>
        <v>－</v>
      </c>
      <c r="H101" s="50" t="str">
        <f t="shared" si="37"/>
        <v>－</v>
      </c>
      <c r="I101" s="50" t="str">
        <f t="shared" si="37"/>
        <v>－</v>
      </c>
      <c r="J101" s="50" t="str">
        <f t="shared" si="37"/>
        <v>－</v>
      </c>
      <c r="K101" s="50" t="str">
        <f t="shared" si="37"/>
        <v>－</v>
      </c>
      <c r="L101" s="50" t="str">
        <f t="shared" si="37"/>
        <v>－</v>
      </c>
      <c r="M101" s="50" t="str">
        <f t="shared" si="37"/>
        <v>－</v>
      </c>
      <c r="N101" s="50" t="str">
        <f t="shared" si="37"/>
        <v>－</v>
      </c>
      <c r="O101" s="50" t="str">
        <f t="shared" si="37"/>
        <v>－</v>
      </c>
      <c r="P101" s="50" t="str">
        <f t="shared" si="37"/>
        <v>－</v>
      </c>
      <c r="Q101" s="50" t="str">
        <f t="shared" si="37"/>
        <v>－</v>
      </c>
      <c r="R101" s="50" t="str">
        <f t="shared" si="37"/>
        <v>－</v>
      </c>
      <c r="S101" s="50" t="str">
        <f t="shared" si="37"/>
        <v>－</v>
      </c>
      <c r="T101" s="50" t="str">
        <f t="shared" si="37"/>
        <v>－</v>
      </c>
      <c r="U101" s="50">
        <f t="shared" si="37"/>
        <v>2</v>
      </c>
      <c r="V101" s="50" t="str">
        <f t="shared" si="37"/>
        <v>－</v>
      </c>
      <c r="W101" s="50" t="str">
        <f t="shared" si="37"/>
        <v>－</v>
      </c>
      <c r="X101" s="50">
        <f t="shared" si="37"/>
        <v>5</v>
      </c>
      <c r="Y101" s="50">
        <f t="shared" si="37"/>
        <v>3</v>
      </c>
      <c r="Z101" s="50">
        <f t="shared" si="37"/>
        <v>8</v>
      </c>
      <c r="AA101" s="50">
        <f t="shared" si="37"/>
        <v>8</v>
      </c>
      <c r="AB101" s="50">
        <f t="shared" si="37"/>
        <v>14</v>
      </c>
      <c r="AC101" s="50">
        <f t="shared" si="37"/>
        <v>4</v>
      </c>
      <c r="AD101" s="50">
        <f t="shared" si="37"/>
        <v>2</v>
      </c>
      <c r="AE101" s="50" t="str">
        <f t="shared" si="37"/>
        <v>－</v>
      </c>
      <c r="AF101" s="50" t="str">
        <f t="shared" si="37"/>
        <v>－</v>
      </c>
    </row>
    <row r="102" spans="1:32" s="68" customFormat="1" ht="18" customHeight="1" x14ac:dyDescent="0.2">
      <c r="A102" s="72"/>
      <c r="B102" s="73"/>
      <c r="C102" s="166" t="s">
        <v>92</v>
      </c>
      <c r="D102" s="159" t="s">
        <v>29</v>
      </c>
      <c r="E102" s="50">
        <f t="shared" si="26"/>
        <v>22</v>
      </c>
      <c r="F102" s="50" t="s">
        <v>288</v>
      </c>
      <c r="G102" s="50" t="s">
        <v>288</v>
      </c>
      <c r="H102" s="50" t="s">
        <v>288</v>
      </c>
      <c r="I102" s="50" t="s">
        <v>288</v>
      </c>
      <c r="J102" s="50" t="s">
        <v>288</v>
      </c>
      <c r="K102" s="50" t="s">
        <v>288</v>
      </c>
      <c r="L102" s="50" t="s">
        <v>288</v>
      </c>
      <c r="M102" s="50" t="s">
        <v>288</v>
      </c>
      <c r="N102" s="50" t="s">
        <v>288</v>
      </c>
      <c r="O102" s="50" t="s">
        <v>288</v>
      </c>
      <c r="P102" s="50" t="s">
        <v>288</v>
      </c>
      <c r="Q102" s="50" t="s">
        <v>288</v>
      </c>
      <c r="R102" s="50" t="s">
        <v>288</v>
      </c>
      <c r="S102" s="50" t="s">
        <v>288</v>
      </c>
      <c r="T102" s="50" t="s">
        <v>288</v>
      </c>
      <c r="U102" s="50">
        <v>1</v>
      </c>
      <c r="V102" s="50" t="s">
        <v>288</v>
      </c>
      <c r="W102" s="52" t="s">
        <v>288</v>
      </c>
      <c r="X102" s="52">
        <v>2</v>
      </c>
      <c r="Y102" s="52">
        <v>2</v>
      </c>
      <c r="Z102" s="52">
        <v>3</v>
      </c>
      <c r="AA102" s="52">
        <v>5</v>
      </c>
      <c r="AB102" s="52">
        <v>8</v>
      </c>
      <c r="AC102" s="50">
        <v>1</v>
      </c>
      <c r="AD102" s="50" t="s">
        <v>288</v>
      </c>
      <c r="AE102" s="50" t="s">
        <v>288</v>
      </c>
      <c r="AF102" s="50" t="s">
        <v>288</v>
      </c>
    </row>
    <row r="103" spans="1:32" s="68" customFormat="1" ht="18" customHeight="1" x14ac:dyDescent="0.2">
      <c r="A103" s="72"/>
      <c r="B103" s="73"/>
      <c r="C103" s="169"/>
      <c r="D103" s="160" t="s">
        <v>30</v>
      </c>
      <c r="E103" s="51">
        <f t="shared" si="26"/>
        <v>24</v>
      </c>
      <c r="F103" s="51" t="s">
        <v>288</v>
      </c>
      <c r="G103" s="51" t="s">
        <v>288</v>
      </c>
      <c r="H103" s="51" t="s">
        <v>288</v>
      </c>
      <c r="I103" s="51" t="s">
        <v>288</v>
      </c>
      <c r="J103" s="51" t="s">
        <v>288</v>
      </c>
      <c r="K103" s="51" t="s">
        <v>288</v>
      </c>
      <c r="L103" s="51" t="s">
        <v>288</v>
      </c>
      <c r="M103" s="51" t="s">
        <v>288</v>
      </c>
      <c r="N103" s="51" t="s">
        <v>288</v>
      </c>
      <c r="O103" s="51" t="s">
        <v>288</v>
      </c>
      <c r="P103" s="51" t="s">
        <v>288</v>
      </c>
      <c r="Q103" s="51" t="s">
        <v>288</v>
      </c>
      <c r="R103" s="51" t="s">
        <v>288</v>
      </c>
      <c r="S103" s="51" t="s">
        <v>288</v>
      </c>
      <c r="T103" s="51" t="s">
        <v>288</v>
      </c>
      <c r="U103" s="51">
        <v>1</v>
      </c>
      <c r="V103" s="51" t="s">
        <v>288</v>
      </c>
      <c r="W103" s="51" t="s">
        <v>288</v>
      </c>
      <c r="X103" s="51">
        <v>3</v>
      </c>
      <c r="Y103" s="51">
        <v>1</v>
      </c>
      <c r="Z103" s="51">
        <v>5</v>
      </c>
      <c r="AA103" s="51">
        <v>3</v>
      </c>
      <c r="AB103" s="51">
        <v>6</v>
      </c>
      <c r="AC103" s="51">
        <v>3</v>
      </c>
      <c r="AD103" s="51">
        <v>2</v>
      </c>
      <c r="AE103" s="51" t="s">
        <v>288</v>
      </c>
      <c r="AF103" s="51" t="s">
        <v>288</v>
      </c>
    </row>
    <row r="104" spans="1:32" s="68" customFormat="1" ht="18" customHeight="1" x14ac:dyDescent="0.2">
      <c r="A104" s="72"/>
      <c r="B104" s="73"/>
      <c r="C104" s="163" t="s">
        <v>446</v>
      </c>
      <c r="D104" s="158" t="s">
        <v>22</v>
      </c>
      <c r="E104" s="49">
        <f t="shared" si="26"/>
        <v>28</v>
      </c>
      <c r="F104" s="50" t="str">
        <f t="shared" ref="F104:AF104" si="38">IF(SUM(F105:F106)=0,"－",SUM(F105:F106))</f>
        <v>－</v>
      </c>
      <c r="G104" s="50" t="str">
        <f t="shared" si="38"/>
        <v>－</v>
      </c>
      <c r="H104" s="50" t="str">
        <f t="shared" si="38"/>
        <v>－</v>
      </c>
      <c r="I104" s="50" t="str">
        <f t="shared" si="38"/>
        <v>－</v>
      </c>
      <c r="J104" s="50" t="str">
        <f t="shared" si="38"/>
        <v>－</v>
      </c>
      <c r="K104" s="50" t="str">
        <f t="shared" si="38"/>
        <v>－</v>
      </c>
      <c r="L104" s="50" t="str">
        <f t="shared" si="38"/>
        <v>－</v>
      </c>
      <c r="M104" s="50" t="str">
        <f t="shared" si="38"/>
        <v>－</v>
      </c>
      <c r="N104" s="50" t="str">
        <f t="shared" si="38"/>
        <v>－</v>
      </c>
      <c r="O104" s="50" t="str">
        <f t="shared" si="38"/>
        <v>－</v>
      </c>
      <c r="P104" s="50" t="str">
        <f t="shared" si="38"/>
        <v>－</v>
      </c>
      <c r="Q104" s="50">
        <f t="shared" si="38"/>
        <v>1</v>
      </c>
      <c r="R104" s="50" t="str">
        <f t="shared" si="38"/>
        <v>－</v>
      </c>
      <c r="S104" s="50" t="str">
        <f t="shared" si="38"/>
        <v>－</v>
      </c>
      <c r="T104" s="50">
        <f t="shared" si="38"/>
        <v>1</v>
      </c>
      <c r="U104" s="50">
        <f t="shared" si="38"/>
        <v>2</v>
      </c>
      <c r="V104" s="50">
        <f t="shared" si="38"/>
        <v>1</v>
      </c>
      <c r="W104" s="50" t="str">
        <f t="shared" si="38"/>
        <v>－</v>
      </c>
      <c r="X104" s="50">
        <f t="shared" si="38"/>
        <v>1</v>
      </c>
      <c r="Y104" s="50">
        <f t="shared" si="38"/>
        <v>2</v>
      </c>
      <c r="Z104" s="50">
        <f t="shared" si="38"/>
        <v>6</v>
      </c>
      <c r="AA104" s="50">
        <f t="shared" si="38"/>
        <v>8</v>
      </c>
      <c r="AB104" s="50">
        <f t="shared" si="38"/>
        <v>2</v>
      </c>
      <c r="AC104" s="50">
        <f t="shared" si="38"/>
        <v>3</v>
      </c>
      <c r="AD104" s="50">
        <f t="shared" si="38"/>
        <v>1</v>
      </c>
      <c r="AE104" s="50" t="str">
        <f t="shared" si="38"/>
        <v>－</v>
      </c>
      <c r="AF104" s="50" t="str">
        <f t="shared" si="38"/>
        <v>－</v>
      </c>
    </row>
    <row r="105" spans="1:32" s="68" customFormat="1" ht="18" customHeight="1" x14ac:dyDescent="0.2">
      <c r="A105" s="72"/>
      <c r="B105" s="73"/>
      <c r="C105" s="166" t="s">
        <v>93</v>
      </c>
      <c r="D105" s="159" t="s">
        <v>29</v>
      </c>
      <c r="E105" s="50">
        <f t="shared" si="26"/>
        <v>11</v>
      </c>
      <c r="F105" s="50" t="s">
        <v>288</v>
      </c>
      <c r="G105" s="50" t="s">
        <v>288</v>
      </c>
      <c r="H105" s="50" t="s">
        <v>288</v>
      </c>
      <c r="I105" s="50" t="s">
        <v>288</v>
      </c>
      <c r="J105" s="50" t="s">
        <v>288</v>
      </c>
      <c r="K105" s="50" t="s">
        <v>288</v>
      </c>
      <c r="L105" s="50" t="s">
        <v>288</v>
      </c>
      <c r="M105" s="50" t="s">
        <v>288</v>
      </c>
      <c r="N105" s="50" t="s">
        <v>288</v>
      </c>
      <c r="O105" s="50" t="s">
        <v>288</v>
      </c>
      <c r="P105" s="50" t="s">
        <v>288</v>
      </c>
      <c r="Q105" s="50" t="s">
        <v>288</v>
      </c>
      <c r="R105" s="50" t="s">
        <v>288</v>
      </c>
      <c r="S105" s="50" t="s">
        <v>288</v>
      </c>
      <c r="T105" s="50">
        <v>1</v>
      </c>
      <c r="U105" s="50">
        <v>1</v>
      </c>
      <c r="V105" s="52" t="s">
        <v>288</v>
      </c>
      <c r="W105" s="50" t="s">
        <v>288</v>
      </c>
      <c r="X105" s="52" t="s">
        <v>288</v>
      </c>
      <c r="Y105" s="52">
        <v>1</v>
      </c>
      <c r="Z105" s="52">
        <v>4</v>
      </c>
      <c r="AA105" s="52">
        <v>3</v>
      </c>
      <c r="AB105" s="50">
        <v>1</v>
      </c>
      <c r="AC105" s="52" t="s">
        <v>288</v>
      </c>
      <c r="AD105" s="50" t="s">
        <v>288</v>
      </c>
      <c r="AE105" s="50" t="s">
        <v>288</v>
      </c>
      <c r="AF105" s="50" t="s">
        <v>288</v>
      </c>
    </row>
    <row r="106" spans="1:32" s="68" customFormat="1" ht="18" customHeight="1" x14ac:dyDescent="0.2">
      <c r="A106" s="72"/>
      <c r="B106" s="73"/>
      <c r="C106" s="169"/>
      <c r="D106" s="160" t="s">
        <v>30</v>
      </c>
      <c r="E106" s="51">
        <f t="shared" si="26"/>
        <v>17</v>
      </c>
      <c r="F106" s="51" t="s">
        <v>288</v>
      </c>
      <c r="G106" s="51" t="s">
        <v>288</v>
      </c>
      <c r="H106" s="51" t="s">
        <v>288</v>
      </c>
      <c r="I106" s="51" t="s">
        <v>288</v>
      </c>
      <c r="J106" s="51" t="s">
        <v>288</v>
      </c>
      <c r="K106" s="51" t="s">
        <v>288</v>
      </c>
      <c r="L106" s="51" t="s">
        <v>288</v>
      </c>
      <c r="M106" s="51" t="s">
        <v>288</v>
      </c>
      <c r="N106" s="51" t="s">
        <v>288</v>
      </c>
      <c r="O106" s="51" t="s">
        <v>288</v>
      </c>
      <c r="P106" s="51" t="s">
        <v>288</v>
      </c>
      <c r="Q106" s="51">
        <v>1</v>
      </c>
      <c r="R106" s="51" t="s">
        <v>288</v>
      </c>
      <c r="S106" s="51" t="s">
        <v>288</v>
      </c>
      <c r="T106" s="51" t="s">
        <v>288</v>
      </c>
      <c r="U106" s="51">
        <v>1</v>
      </c>
      <c r="V106" s="51">
        <v>1</v>
      </c>
      <c r="W106" s="51" t="s">
        <v>288</v>
      </c>
      <c r="X106" s="51">
        <v>1</v>
      </c>
      <c r="Y106" s="51">
        <v>1</v>
      </c>
      <c r="Z106" s="51">
        <v>2</v>
      </c>
      <c r="AA106" s="51">
        <v>5</v>
      </c>
      <c r="AB106" s="51">
        <v>1</v>
      </c>
      <c r="AC106" s="53">
        <v>3</v>
      </c>
      <c r="AD106" s="51">
        <v>1</v>
      </c>
      <c r="AE106" s="51" t="s">
        <v>288</v>
      </c>
      <c r="AF106" s="51" t="s">
        <v>288</v>
      </c>
    </row>
    <row r="107" spans="1:32" s="68" customFormat="1" ht="18" customHeight="1" x14ac:dyDescent="0.2">
      <c r="A107" s="72"/>
      <c r="B107" s="73"/>
      <c r="C107" s="163" t="s">
        <v>447</v>
      </c>
      <c r="D107" s="158" t="s">
        <v>22</v>
      </c>
      <c r="E107" s="49">
        <f t="shared" si="26"/>
        <v>16</v>
      </c>
      <c r="F107" s="50" t="str">
        <f t="shared" ref="F107:AF107" si="39">IF(SUM(F108:F109)=0,"－",SUM(F108:F109))</f>
        <v>－</v>
      </c>
      <c r="G107" s="50" t="str">
        <f t="shared" si="39"/>
        <v>－</v>
      </c>
      <c r="H107" s="50" t="str">
        <f t="shared" si="39"/>
        <v>－</v>
      </c>
      <c r="I107" s="50" t="str">
        <f t="shared" si="39"/>
        <v>－</v>
      </c>
      <c r="J107" s="50" t="str">
        <f t="shared" si="39"/>
        <v>－</v>
      </c>
      <c r="K107" s="50" t="str">
        <f t="shared" si="39"/>
        <v>－</v>
      </c>
      <c r="L107" s="50" t="str">
        <f t="shared" si="39"/>
        <v>－</v>
      </c>
      <c r="M107" s="50" t="str">
        <f t="shared" si="39"/>
        <v>－</v>
      </c>
      <c r="N107" s="50" t="str">
        <f t="shared" si="39"/>
        <v>－</v>
      </c>
      <c r="O107" s="50" t="str">
        <f t="shared" si="39"/>
        <v>－</v>
      </c>
      <c r="P107" s="50" t="str">
        <f t="shared" si="39"/>
        <v>－</v>
      </c>
      <c r="Q107" s="50" t="str">
        <f t="shared" si="39"/>
        <v>－</v>
      </c>
      <c r="R107" s="50" t="str">
        <f t="shared" si="39"/>
        <v>－</v>
      </c>
      <c r="S107" s="50" t="str">
        <f t="shared" si="39"/>
        <v>－</v>
      </c>
      <c r="T107" s="50" t="str">
        <f t="shared" si="39"/>
        <v>－</v>
      </c>
      <c r="U107" s="50" t="str">
        <f t="shared" si="39"/>
        <v>－</v>
      </c>
      <c r="V107" s="50" t="str">
        <f t="shared" si="39"/>
        <v>－</v>
      </c>
      <c r="W107" s="50">
        <f t="shared" si="39"/>
        <v>1</v>
      </c>
      <c r="X107" s="50">
        <f t="shared" si="39"/>
        <v>1</v>
      </c>
      <c r="Y107" s="50" t="str">
        <f t="shared" si="39"/>
        <v>－</v>
      </c>
      <c r="Z107" s="50">
        <f t="shared" si="39"/>
        <v>1</v>
      </c>
      <c r="AA107" s="50">
        <f t="shared" si="39"/>
        <v>5</v>
      </c>
      <c r="AB107" s="50">
        <f t="shared" si="39"/>
        <v>3</v>
      </c>
      <c r="AC107" s="50">
        <f t="shared" si="39"/>
        <v>4</v>
      </c>
      <c r="AD107" s="50">
        <f t="shared" si="39"/>
        <v>1</v>
      </c>
      <c r="AE107" s="50" t="str">
        <f t="shared" si="39"/>
        <v>－</v>
      </c>
      <c r="AF107" s="50" t="str">
        <f t="shared" si="39"/>
        <v>－</v>
      </c>
    </row>
    <row r="108" spans="1:32" s="68" customFormat="1" ht="18" customHeight="1" x14ac:dyDescent="0.2">
      <c r="A108" s="72"/>
      <c r="B108" s="73"/>
      <c r="C108" s="305" t="s">
        <v>448</v>
      </c>
      <c r="D108" s="159" t="s">
        <v>29</v>
      </c>
      <c r="E108" s="50">
        <f t="shared" si="26"/>
        <v>11</v>
      </c>
      <c r="F108" s="50" t="s">
        <v>288</v>
      </c>
      <c r="G108" s="50" t="s">
        <v>288</v>
      </c>
      <c r="H108" s="50" t="s">
        <v>288</v>
      </c>
      <c r="I108" s="50" t="s">
        <v>288</v>
      </c>
      <c r="J108" s="50" t="s">
        <v>288</v>
      </c>
      <c r="K108" s="50" t="s">
        <v>288</v>
      </c>
      <c r="L108" s="50" t="s">
        <v>288</v>
      </c>
      <c r="M108" s="50" t="s">
        <v>288</v>
      </c>
      <c r="N108" s="50" t="s">
        <v>288</v>
      </c>
      <c r="O108" s="50" t="s">
        <v>288</v>
      </c>
      <c r="P108" s="50" t="s">
        <v>288</v>
      </c>
      <c r="Q108" s="50" t="s">
        <v>288</v>
      </c>
      <c r="R108" s="50" t="s">
        <v>288</v>
      </c>
      <c r="S108" s="50" t="s">
        <v>288</v>
      </c>
      <c r="T108" s="50" t="s">
        <v>288</v>
      </c>
      <c r="U108" s="50" t="s">
        <v>288</v>
      </c>
      <c r="V108" s="50" t="s">
        <v>288</v>
      </c>
      <c r="W108" s="50">
        <v>1</v>
      </c>
      <c r="X108" s="52" t="s">
        <v>288</v>
      </c>
      <c r="Y108" s="52" t="s">
        <v>288</v>
      </c>
      <c r="Z108" s="50">
        <v>1</v>
      </c>
      <c r="AA108" s="52">
        <v>2</v>
      </c>
      <c r="AB108" s="52">
        <v>3</v>
      </c>
      <c r="AC108" s="50">
        <v>3</v>
      </c>
      <c r="AD108" s="50">
        <v>1</v>
      </c>
      <c r="AE108" s="50" t="s">
        <v>288</v>
      </c>
      <c r="AF108" s="50" t="s">
        <v>288</v>
      </c>
    </row>
    <row r="109" spans="1:32" s="68" customFormat="1" ht="18" customHeight="1" x14ac:dyDescent="0.2">
      <c r="A109" s="72"/>
      <c r="B109" s="73"/>
      <c r="C109" s="306"/>
      <c r="D109" s="160" t="s">
        <v>30</v>
      </c>
      <c r="E109" s="51">
        <f t="shared" si="26"/>
        <v>5</v>
      </c>
      <c r="F109" s="51" t="s">
        <v>288</v>
      </c>
      <c r="G109" s="51" t="s">
        <v>288</v>
      </c>
      <c r="H109" s="51" t="s">
        <v>288</v>
      </c>
      <c r="I109" s="51" t="s">
        <v>288</v>
      </c>
      <c r="J109" s="51" t="s">
        <v>288</v>
      </c>
      <c r="K109" s="51" t="s">
        <v>288</v>
      </c>
      <c r="L109" s="51" t="s">
        <v>288</v>
      </c>
      <c r="M109" s="51" t="s">
        <v>288</v>
      </c>
      <c r="N109" s="51" t="s">
        <v>288</v>
      </c>
      <c r="O109" s="51" t="s">
        <v>288</v>
      </c>
      <c r="P109" s="51" t="s">
        <v>288</v>
      </c>
      <c r="Q109" s="51" t="s">
        <v>288</v>
      </c>
      <c r="R109" s="51" t="s">
        <v>288</v>
      </c>
      <c r="S109" s="51" t="s">
        <v>288</v>
      </c>
      <c r="T109" s="51" t="s">
        <v>288</v>
      </c>
      <c r="U109" s="51" t="s">
        <v>288</v>
      </c>
      <c r="V109" s="51" t="s">
        <v>288</v>
      </c>
      <c r="W109" s="51" t="s">
        <v>288</v>
      </c>
      <c r="X109" s="51">
        <v>1</v>
      </c>
      <c r="Y109" s="51" t="s">
        <v>288</v>
      </c>
      <c r="Z109" s="51" t="s">
        <v>288</v>
      </c>
      <c r="AA109" s="51">
        <v>3</v>
      </c>
      <c r="AB109" s="51" t="s">
        <v>288</v>
      </c>
      <c r="AC109" s="51">
        <v>1</v>
      </c>
      <c r="AD109" s="51" t="s">
        <v>288</v>
      </c>
      <c r="AE109" s="51" t="s">
        <v>288</v>
      </c>
      <c r="AF109" s="51" t="s">
        <v>288</v>
      </c>
    </row>
    <row r="110" spans="1:32" s="68" customFormat="1" ht="18" customHeight="1" x14ac:dyDescent="0.2">
      <c r="A110" s="72"/>
      <c r="B110" s="73"/>
      <c r="C110" s="163" t="s">
        <v>449</v>
      </c>
      <c r="D110" s="158" t="s">
        <v>22</v>
      </c>
      <c r="E110" s="49">
        <f t="shared" si="26"/>
        <v>85</v>
      </c>
      <c r="F110" s="50" t="str">
        <f t="shared" ref="F110:AF110" si="40">IF(SUM(F111:F112)=0,"－",SUM(F111:F112))</f>
        <v>－</v>
      </c>
      <c r="G110" s="50" t="str">
        <f t="shared" si="40"/>
        <v>－</v>
      </c>
      <c r="H110" s="50" t="str">
        <f t="shared" si="40"/>
        <v>－</v>
      </c>
      <c r="I110" s="50" t="str">
        <f t="shared" si="40"/>
        <v>－</v>
      </c>
      <c r="J110" s="50" t="str">
        <f t="shared" si="40"/>
        <v>－</v>
      </c>
      <c r="K110" s="50" t="str">
        <f t="shared" si="40"/>
        <v>－</v>
      </c>
      <c r="L110" s="50" t="str">
        <f t="shared" si="40"/>
        <v>－</v>
      </c>
      <c r="M110" s="50" t="str">
        <f t="shared" si="40"/>
        <v>－</v>
      </c>
      <c r="N110" s="50" t="str">
        <f t="shared" si="40"/>
        <v>－</v>
      </c>
      <c r="O110" s="50" t="str">
        <f t="shared" si="40"/>
        <v>－</v>
      </c>
      <c r="P110" s="50" t="str">
        <f t="shared" si="40"/>
        <v>－</v>
      </c>
      <c r="Q110" s="50" t="str">
        <f t="shared" si="40"/>
        <v>－</v>
      </c>
      <c r="R110" s="50" t="str">
        <f t="shared" si="40"/>
        <v>－</v>
      </c>
      <c r="S110" s="50" t="str">
        <f t="shared" si="40"/>
        <v>－</v>
      </c>
      <c r="T110" s="50" t="str">
        <f t="shared" si="40"/>
        <v>－</v>
      </c>
      <c r="U110" s="50" t="str">
        <f t="shared" si="40"/>
        <v>－</v>
      </c>
      <c r="V110" s="50">
        <f t="shared" si="40"/>
        <v>4</v>
      </c>
      <c r="W110" s="50">
        <f t="shared" si="40"/>
        <v>3</v>
      </c>
      <c r="X110" s="50">
        <f t="shared" si="40"/>
        <v>8</v>
      </c>
      <c r="Y110" s="50">
        <f t="shared" si="40"/>
        <v>14</v>
      </c>
      <c r="Z110" s="50">
        <f t="shared" si="40"/>
        <v>12</v>
      </c>
      <c r="AA110" s="50">
        <f t="shared" si="40"/>
        <v>14</v>
      </c>
      <c r="AB110" s="50">
        <f t="shared" si="40"/>
        <v>17</v>
      </c>
      <c r="AC110" s="50">
        <f t="shared" si="40"/>
        <v>11</v>
      </c>
      <c r="AD110" s="50">
        <f t="shared" si="40"/>
        <v>2</v>
      </c>
      <c r="AE110" s="50" t="str">
        <f t="shared" si="40"/>
        <v>－</v>
      </c>
      <c r="AF110" s="50" t="str">
        <f t="shared" si="40"/>
        <v>－</v>
      </c>
    </row>
    <row r="111" spans="1:32" s="68" customFormat="1" ht="18" customHeight="1" x14ac:dyDescent="0.2">
      <c r="A111" s="72"/>
      <c r="B111" s="73"/>
      <c r="C111" s="166" t="s">
        <v>94</v>
      </c>
      <c r="D111" s="159" t="s">
        <v>29</v>
      </c>
      <c r="E111" s="50">
        <f t="shared" si="26"/>
        <v>38</v>
      </c>
      <c r="F111" s="50" t="s">
        <v>288</v>
      </c>
      <c r="G111" s="50" t="s">
        <v>288</v>
      </c>
      <c r="H111" s="50" t="s">
        <v>288</v>
      </c>
      <c r="I111" s="50" t="s">
        <v>288</v>
      </c>
      <c r="J111" s="50" t="s">
        <v>288</v>
      </c>
      <c r="K111" s="50" t="s">
        <v>288</v>
      </c>
      <c r="L111" s="50" t="s">
        <v>288</v>
      </c>
      <c r="M111" s="50" t="s">
        <v>288</v>
      </c>
      <c r="N111" s="50" t="s">
        <v>288</v>
      </c>
      <c r="O111" s="50" t="s">
        <v>288</v>
      </c>
      <c r="P111" s="50" t="s">
        <v>288</v>
      </c>
      <c r="Q111" s="50" t="s">
        <v>288</v>
      </c>
      <c r="R111" s="50" t="s">
        <v>288</v>
      </c>
      <c r="S111" s="50" t="s">
        <v>288</v>
      </c>
      <c r="T111" s="50" t="s">
        <v>288</v>
      </c>
      <c r="U111" s="52" t="s">
        <v>288</v>
      </c>
      <c r="V111" s="52">
        <v>3</v>
      </c>
      <c r="W111" s="52" t="s">
        <v>288</v>
      </c>
      <c r="X111" s="52">
        <v>4</v>
      </c>
      <c r="Y111" s="52">
        <v>8</v>
      </c>
      <c r="Z111" s="52">
        <v>6</v>
      </c>
      <c r="AA111" s="52">
        <v>4</v>
      </c>
      <c r="AB111" s="52">
        <v>9</v>
      </c>
      <c r="AC111" s="52">
        <v>4</v>
      </c>
      <c r="AD111" s="50" t="s">
        <v>288</v>
      </c>
      <c r="AE111" s="50" t="s">
        <v>288</v>
      </c>
      <c r="AF111" s="50" t="s">
        <v>288</v>
      </c>
    </row>
    <row r="112" spans="1:32" s="68" customFormat="1" ht="18" customHeight="1" x14ac:dyDescent="0.2">
      <c r="A112" s="72"/>
      <c r="B112" s="74"/>
      <c r="C112" s="169" t="s">
        <v>440</v>
      </c>
      <c r="D112" s="160" t="s">
        <v>30</v>
      </c>
      <c r="E112" s="51">
        <f t="shared" si="26"/>
        <v>47</v>
      </c>
      <c r="F112" s="51" t="s">
        <v>288</v>
      </c>
      <c r="G112" s="51" t="s">
        <v>288</v>
      </c>
      <c r="H112" s="51" t="s">
        <v>288</v>
      </c>
      <c r="I112" s="51" t="s">
        <v>288</v>
      </c>
      <c r="J112" s="51" t="s">
        <v>288</v>
      </c>
      <c r="K112" s="51" t="s">
        <v>288</v>
      </c>
      <c r="L112" s="51" t="s">
        <v>288</v>
      </c>
      <c r="M112" s="51" t="s">
        <v>288</v>
      </c>
      <c r="N112" s="51" t="s">
        <v>288</v>
      </c>
      <c r="O112" s="51" t="s">
        <v>288</v>
      </c>
      <c r="P112" s="51" t="s">
        <v>288</v>
      </c>
      <c r="Q112" s="51" t="s">
        <v>288</v>
      </c>
      <c r="R112" s="51" t="s">
        <v>288</v>
      </c>
      <c r="S112" s="51" t="s">
        <v>288</v>
      </c>
      <c r="T112" s="51" t="s">
        <v>288</v>
      </c>
      <c r="U112" s="51" t="s">
        <v>288</v>
      </c>
      <c r="V112" s="51">
        <v>1</v>
      </c>
      <c r="W112" s="51">
        <v>3</v>
      </c>
      <c r="X112" s="51">
        <v>4</v>
      </c>
      <c r="Y112" s="51">
        <v>6</v>
      </c>
      <c r="Z112" s="51">
        <v>6</v>
      </c>
      <c r="AA112" s="51">
        <v>10</v>
      </c>
      <c r="AB112" s="51">
        <v>8</v>
      </c>
      <c r="AC112" s="51">
        <v>7</v>
      </c>
      <c r="AD112" s="51">
        <v>2</v>
      </c>
      <c r="AE112" s="51" t="s">
        <v>288</v>
      </c>
      <c r="AF112" s="51" t="s">
        <v>288</v>
      </c>
    </row>
    <row r="113" spans="1:32" s="68" customFormat="1" ht="18" customHeight="1" x14ac:dyDescent="0.2">
      <c r="A113" s="71"/>
      <c r="B113" s="161" t="s">
        <v>450</v>
      </c>
      <c r="C113" s="163"/>
      <c r="D113" s="158" t="s">
        <v>22</v>
      </c>
      <c r="E113" s="49">
        <f t="shared" si="26"/>
        <v>44</v>
      </c>
      <c r="F113" s="50" t="str">
        <f t="shared" ref="F113:AF115" si="41">IF(SUM(F116,F119)=0,"－",SUM(F116,F119))</f>
        <v>－</v>
      </c>
      <c r="G113" s="50" t="str">
        <f t="shared" si="41"/>
        <v>－</v>
      </c>
      <c r="H113" s="50" t="str">
        <f t="shared" si="41"/>
        <v>－</v>
      </c>
      <c r="I113" s="50" t="str">
        <f t="shared" si="41"/>
        <v>－</v>
      </c>
      <c r="J113" s="50" t="str">
        <f t="shared" si="41"/>
        <v>－</v>
      </c>
      <c r="K113" s="50" t="str">
        <f t="shared" si="41"/>
        <v>－</v>
      </c>
      <c r="L113" s="50" t="str">
        <f t="shared" si="41"/>
        <v>－</v>
      </c>
      <c r="M113" s="50" t="str">
        <f t="shared" si="41"/>
        <v>－</v>
      </c>
      <c r="N113" s="50" t="str">
        <f t="shared" si="41"/>
        <v>－</v>
      </c>
      <c r="O113" s="50" t="str">
        <f t="shared" si="41"/>
        <v>－</v>
      </c>
      <c r="P113" s="50" t="str">
        <f t="shared" si="41"/>
        <v>－</v>
      </c>
      <c r="Q113" s="50" t="str">
        <f t="shared" si="41"/>
        <v>－</v>
      </c>
      <c r="R113" s="50" t="str">
        <f t="shared" si="41"/>
        <v>－</v>
      </c>
      <c r="S113" s="50" t="str">
        <f t="shared" si="41"/>
        <v>－</v>
      </c>
      <c r="T113" s="50">
        <f t="shared" si="41"/>
        <v>1</v>
      </c>
      <c r="U113" s="50">
        <f t="shared" si="41"/>
        <v>1</v>
      </c>
      <c r="V113" s="50" t="str">
        <f t="shared" si="41"/>
        <v>－</v>
      </c>
      <c r="W113" s="50">
        <f t="shared" si="41"/>
        <v>3</v>
      </c>
      <c r="X113" s="50">
        <f t="shared" si="41"/>
        <v>1</v>
      </c>
      <c r="Y113" s="50">
        <f t="shared" si="41"/>
        <v>3</v>
      </c>
      <c r="Z113" s="50">
        <f t="shared" si="41"/>
        <v>7</v>
      </c>
      <c r="AA113" s="50">
        <f t="shared" si="41"/>
        <v>4</v>
      </c>
      <c r="AB113" s="50">
        <f t="shared" si="41"/>
        <v>14</v>
      </c>
      <c r="AC113" s="50">
        <f t="shared" si="41"/>
        <v>6</v>
      </c>
      <c r="AD113" s="50">
        <f t="shared" si="41"/>
        <v>3</v>
      </c>
      <c r="AE113" s="50">
        <f t="shared" si="41"/>
        <v>1</v>
      </c>
      <c r="AF113" s="50" t="str">
        <f t="shared" si="41"/>
        <v>－</v>
      </c>
    </row>
    <row r="114" spans="1:32" s="68" customFormat="1" ht="18" customHeight="1" x14ac:dyDescent="0.2">
      <c r="A114" s="71"/>
      <c r="B114" s="164" t="s">
        <v>451</v>
      </c>
      <c r="C114" s="166"/>
      <c r="D114" s="159" t="s">
        <v>29</v>
      </c>
      <c r="E114" s="50">
        <f t="shared" si="26"/>
        <v>26</v>
      </c>
      <c r="F114" s="50" t="str">
        <f t="shared" si="41"/>
        <v>－</v>
      </c>
      <c r="G114" s="50" t="str">
        <f t="shared" si="41"/>
        <v>－</v>
      </c>
      <c r="H114" s="50" t="str">
        <f t="shared" si="41"/>
        <v>－</v>
      </c>
      <c r="I114" s="50" t="str">
        <f t="shared" si="41"/>
        <v>－</v>
      </c>
      <c r="J114" s="50" t="str">
        <f t="shared" si="41"/>
        <v>－</v>
      </c>
      <c r="K114" s="50" t="str">
        <f t="shared" si="41"/>
        <v>－</v>
      </c>
      <c r="L114" s="50" t="str">
        <f t="shared" si="41"/>
        <v>－</v>
      </c>
      <c r="M114" s="50" t="str">
        <f t="shared" si="41"/>
        <v>－</v>
      </c>
      <c r="N114" s="50" t="str">
        <f t="shared" si="41"/>
        <v>－</v>
      </c>
      <c r="O114" s="50" t="str">
        <f t="shared" si="41"/>
        <v>－</v>
      </c>
      <c r="P114" s="50" t="str">
        <f t="shared" si="41"/>
        <v>－</v>
      </c>
      <c r="Q114" s="50" t="str">
        <f t="shared" si="41"/>
        <v>－</v>
      </c>
      <c r="R114" s="50" t="str">
        <f t="shared" si="41"/>
        <v>－</v>
      </c>
      <c r="S114" s="50" t="str">
        <f t="shared" si="41"/>
        <v>－</v>
      </c>
      <c r="T114" s="50">
        <f t="shared" si="41"/>
        <v>1</v>
      </c>
      <c r="U114" s="50">
        <f t="shared" si="41"/>
        <v>1</v>
      </c>
      <c r="V114" s="50" t="str">
        <f t="shared" si="41"/>
        <v>－</v>
      </c>
      <c r="W114" s="50">
        <f t="shared" si="41"/>
        <v>2</v>
      </c>
      <c r="X114" s="50">
        <f t="shared" si="41"/>
        <v>1</v>
      </c>
      <c r="Y114" s="50">
        <f t="shared" si="41"/>
        <v>3</v>
      </c>
      <c r="Z114" s="50">
        <f t="shared" si="41"/>
        <v>4</v>
      </c>
      <c r="AA114" s="50">
        <f t="shared" si="41"/>
        <v>3</v>
      </c>
      <c r="AB114" s="50">
        <f t="shared" si="41"/>
        <v>9</v>
      </c>
      <c r="AC114" s="50">
        <f t="shared" si="41"/>
        <v>2</v>
      </c>
      <c r="AD114" s="50" t="str">
        <f t="shared" si="41"/>
        <v>－</v>
      </c>
      <c r="AE114" s="50" t="str">
        <f t="shared" si="41"/>
        <v>－</v>
      </c>
      <c r="AF114" s="50" t="str">
        <f t="shared" si="41"/>
        <v>－</v>
      </c>
    </row>
    <row r="115" spans="1:32" s="68" customFormat="1" ht="18" customHeight="1" x14ac:dyDescent="0.2">
      <c r="A115" s="71"/>
      <c r="B115" s="164"/>
      <c r="C115" s="169"/>
      <c r="D115" s="160" t="s">
        <v>30</v>
      </c>
      <c r="E115" s="51">
        <f t="shared" si="26"/>
        <v>18</v>
      </c>
      <c r="F115" s="51" t="str">
        <f t="shared" si="41"/>
        <v>－</v>
      </c>
      <c r="G115" s="51" t="str">
        <f t="shared" si="41"/>
        <v>－</v>
      </c>
      <c r="H115" s="51" t="str">
        <f t="shared" si="41"/>
        <v>－</v>
      </c>
      <c r="I115" s="51" t="str">
        <f t="shared" si="41"/>
        <v>－</v>
      </c>
      <c r="J115" s="51" t="str">
        <f t="shared" si="41"/>
        <v>－</v>
      </c>
      <c r="K115" s="51" t="str">
        <f t="shared" si="41"/>
        <v>－</v>
      </c>
      <c r="L115" s="51" t="str">
        <f t="shared" si="41"/>
        <v>－</v>
      </c>
      <c r="M115" s="51" t="str">
        <f t="shared" si="41"/>
        <v>－</v>
      </c>
      <c r="N115" s="51" t="str">
        <f t="shared" si="41"/>
        <v>－</v>
      </c>
      <c r="O115" s="51" t="str">
        <f t="shared" si="41"/>
        <v>－</v>
      </c>
      <c r="P115" s="51" t="str">
        <f t="shared" si="41"/>
        <v>－</v>
      </c>
      <c r="Q115" s="51" t="str">
        <f t="shared" si="41"/>
        <v>－</v>
      </c>
      <c r="R115" s="51" t="str">
        <f t="shared" si="41"/>
        <v>－</v>
      </c>
      <c r="S115" s="51" t="str">
        <f t="shared" si="41"/>
        <v>－</v>
      </c>
      <c r="T115" s="51" t="str">
        <f t="shared" si="41"/>
        <v>－</v>
      </c>
      <c r="U115" s="51" t="str">
        <f t="shared" si="41"/>
        <v>－</v>
      </c>
      <c r="V115" s="51" t="str">
        <f t="shared" si="41"/>
        <v>－</v>
      </c>
      <c r="W115" s="51">
        <f t="shared" si="41"/>
        <v>1</v>
      </c>
      <c r="X115" s="51" t="str">
        <f t="shared" si="41"/>
        <v>－</v>
      </c>
      <c r="Y115" s="51" t="str">
        <f t="shared" si="41"/>
        <v>－</v>
      </c>
      <c r="Z115" s="51">
        <f t="shared" si="41"/>
        <v>3</v>
      </c>
      <c r="AA115" s="51">
        <f t="shared" si="41"/>
        <v>1</v>
      </c>
      <c r="AB115" s="51">
        <f t="shared" si="41"/>
        <v>5</v>
      </c>
      <c r="AC115" s="51">
        <f t="shared" si="41"/>
        <v>4</v>
      </c>
      <c r="AD115" s="51">
        <f t="shared" si="41"/>
        <v>3</v>
      </c>
      <c r="AE115" s="51">
        <f t="shared" si="41"/>
        <v>1</v>
      </c>
      <c r="AF115" s="51" t="str">
        <f t="shared" si="41"/>
        <v>－</v>
      </c>
    </row>
    <row r="116" spans="1:32" s="68" customFormat="1" ht="18" customHeight="1" x14ac:dyDescent="0.2">
      <c r="A116" s="71"/>
      <c r="B116" s="73"/>
      <c r="C116" s="163" t="s">
        <v>452</v>
      </c>
      <c r="D116" s="158" t="s">
        <v>22</v>
      </c>
      <c r="E116" s="49">
        <f t="shared" si="26"/>
        <v>10</v>
      </c>
      <c r="F116" s="50" t="str">
        <f t="shared" ref="F116" si="42">IF(SUM(F117:F118)=0,"－",SUM(F117:F118))</f>
        <v>－</v>
      </c>
      <c r="G116" s="50" t="str">
        <f t="shared" ref="G116:AF116" si="43">IF(SUM(G117:G118)=0,"－",SUM(G117:G118))</f>
        <v>－</v>
      </c>
      <c r="H116" s="50" t="str">
        <f t="shared" si="43"/>
        <v>－</v>
      </c>
      <c r="I116" s="50" t="str">
        <f t="shared" si="43"/>
        <v>－</v>
      </c>
      <c r="J116" s="50" t="str">
        <f t="shared" si="43"/>
        <v>－</v>
      </c>
      <c r="K116" s="50" t="str">
        <f t="shared" si="43"/>
        <v>－</v>
      </c>
      <c r="L116" s="50" t="str">
        <f t="shared" si="43"/>
        <v>－</v>
      </c>
      <c r="M116" s="50" t="str">
        <f t="shared" si="43"/>
        <v>－</v>
      </c>
      <c r="N116" s="50" t="str">
        <f t="shared" si="43"/>
        <v>－</v>
      </c>
      <c r="O116" s="50" t="str">
        <f t="shared" si="43"/>
        <v>－</v>
      </c>
      <c r="P116" s="50" t="str">
        <f t="shared" si="43"/>
        <v>－</v>
      </c>
      <c r="Q116" s="50" t="str">
        <f t="shared" si="43"/>
        <v>－</v>
      </c>
      <c r="R116" s="50" t="str">
        <f t="shared" si="43"/>
        <v>－</v>
      </c>
      <c r="S116" s="50" t="str">
        <f t="shared" si="43"/>
        <v>－</v>
      </c>
      <c r="T116" s="50">
        <f t="shared" si="43"/>
        <v>1</v>
      </c>
      <c r="U116" s="50">
        <f t="shared" si="43"/>
        <v>1</v>
      </c>
      <c r="V116" s="50" t="str">
        <f t="shared" si="43"/>
        <v>－</v>
      </c>
      <c r="W116" s="50">
        <f t="shared" si="43"/>
        <v>2</v>
      </c>
      <c r="X116" s="50" t="str">
        <f t="shared" si="43"/>
        <v>－</v>
      </c>
      <c r="Y116" s="50">
        <f t="shared" si="43"/>
        <v>1</v>
      </c>
      <c r="Z116" s="50">
        <f t="shared" si="43"/>
        <v>2</v>
      </c>
      <c r="AA116" s="50" t="str">
        <f t="shared" si="43"/>
        <v>－</v>
      </c>
      <c r="AB116" s="50">
        <f t="shared" si="43"/>
        <v>3</v>
      </c>
      <c r="AC116" s="50" t="str">
        <f t="shared" si="43"/>
        <v>－</v>
      </c>
      <c r="AD116" s="50" t="str">
        <f t="shared" si="43"/>
        <v>－</v>
      </c>
      <c r="AE116" s="50" t="str">
        <f t="shared" si="43"/>
        <v>－</v>
      </c>
      <c r="AF116" s="50" t="str">
        <f t="shared" si="43"/>
        <v>－</v>
      </c>
    </row>
    <row r="117" spans="1:32" s="68" customFormat="1" ht="18" customHeight="1" x14ac:dyDescent="0.2">
      <c r="A117" s="71"/>
      <c r="B117" s="73"/>
      <c r="C117" s="166" t="s">
        <v>95</v>
      </c>
      <c r="D117" s="159" t="s">
        <v>29</v>
      </c>
      <c r="E117" s="50">
        <f t="shared" si="26"/>
        <v>6</v>
      </c>
      <c r="F117" s="50" t="s">
        <v>288</v>
      </c>
      <c r="G117" s="50" t="s">
        <v>288</v>
      </c>
      <c r="H117" s="50" t="s">
        <v>288</v>
      </c>
      <c r="I117" s="50" t="s">
        <v>288</v>
      </c>
      <c r="J117" s="50" t="s">
        <v>288</v>
      </c>
      <c r="K117" s="50" t="s">
        <v>288</v>
      </c>
      <c r="L117" s="50" t="s">
        <v>288</v>
      </c>
      <c r="M117" s="50" t="s">
        <v>288</v>
      </c>
      <c r="N117" s="50" t="s">
        <v>288</v>
      </c>
      <c r="O117" s="50" t="s">
        <v>288</v>
      </c>
      <c r="P117" s="50" t="s">
        <v>288</v>
      </c>
      <c r="Q117" s="50" t="s">
        <v>288</v>
      </c>
      <c r="R117" s="50" t="s">
        <v>288</v>
      </c>
      <c r="S117" s="50" t="s">
        <v>288</v>
      </c>
      <c r="T117" s="50">
        <v>1</v>
      </c>
      <c r="U117" s="50">
        <v>1</v>
      </c>
      <c r="V117" s="50" t="s">
        <v>288</v>
      </c>
      <c r="W117" s="50">
        <v>1</v>
      </c>
      <c r="X117" s="50" t="s">
        <v>288</v>
      </c>
      <c r="Y117" s="50">
        <v>1</v>
      </c>
      <c r="Z117" s="50" t="s">
        <v>288</v>
      </c>
      <c r="AA117" s="50" t="s">
        <v>288</v>
      </c>
      <c r="AB117" s="50">
        <v>2</v>
      </c>
      <c r="AC117" s="50" t="s">
        <v>288</v>
      </c>
      <c r="AD117" s="50" t="s">
        <v>288</v>
      </c>
      <c r="AE117" s="50" t="s">
        <v>288</v>
      </c>
      <c r="AF117" s="50" t="s">
        <v>288</v>
      </c>
    </row>
    <row r="118" spans="1:32" s="68" customFormat="1" ht="18" customHeight="1" x14ac:dyDescent="0.2">
      <c r="A118" s="71"/>
      <c r="B118" s="73"/>
      <c r="C118" s="169" t="s">
        <v>453</v>
      </c>
      <c r="D118" s="160" t="s">
        <v>30</v>
      </c>
      <c r="E118" s="51">
        <f t="shared" si="26"/>
        <v>4</v>
      </c>
      <c r="F118" s="51" t="s">
        <v>288</v>
      </c>
      <c r="G118" s="51" t="s">
        <v>288</v>
      </c>
      <c r="H118" s="51" t="s">
        <v>288</v>
      </c>
      <c r="I118" s="51" t="s">
        <v>288</v>
      </c>
      <c r="J118" s="51" t="s">
        <v>288</v>
      </c>
      <c r="K118" s="51" t="s">
        <v>288</v>
      </c>
      <c r="L118" s="51" t="s">
        <v>288</v>
      </c>
      <c r="M118" s="51" t="s">
        <v>288</v>
      </c>
      <c r="N118" s="51" t="s">
        <v>288</v>
      </c>
      <c r="O118" s="51" t="s">
        <v>288</v>
      </c>
      <c r="P118" s="51" t="s">
        <v>288</v>
      </c>
      <c r="Q118" s="51" t="s">
        <v>288</v>
      </c>
      <c r="R118" s="51" t="s">
        <v>288</v>
      </c>
      <c r="S118" s="51" t="s">
        <v>288</v>
      </c>
      <c r="T118" s="51" t="s">
        <v>288</v>
      </c>
      <c r="U118" s="51" t="s">
        <v>288</v>
      </c>
      <c r="V118" s="51" t="s">
        <v>288</v>
      </c>
      <c r="W118" s="51">
        <v>1</v>
      </c>
      <c r="X118" s="51" t="s">
        <v>288</v>
      </c>
      <c r="Y118" s="51" t="s">
        <v>288</v>
      </c>
      <c r="Z118" s="51">
        <v>2</v>
      </c>
      <c r="AA118" s="51" t="s">
        <v>288</v>
      </c>
      <c r="AB118" s="51">
        <v>1</v>
      </c>
      <c r="AC118" s="51" t="s">
        <v>288</v>
      </c>
      <c r="AD118" s="51" t="s">
        <v>288</v>
      </c>
      <c r="AE118" s="51" t="s">
        <v>288</v>
      </c>
      <c r="AF118" s="51" t="s">
        <v>288</v>
      </c>
    </row>
    <row r="119" spans="1:32" s="68" customFormat="1" ht="18" customHeight="1" x14ac:dyDescent="0.2">
      <c r="A119" s="71"/>
      <c r="B119" s="73"/>
      <c r="C119" s="163" t="s">
        <v>454</v>
      </c>
      <c r="D119" s="158" t="s">
        <v>22</v>
      </c>
      <c r="E119" s="49">
        <f t="shared" si="26"/>
        <v>34</v>
      </c>
      <c r="F119" s="50" t="str">
        <f t="shared" ref="F119:AF119" si="44">IF(SUM(F120:F121)=0,"－",SUM(F120:F121))</f>
        <v>－</v>
      </c>
      <c r="G119" s="50" t="str">
        <f t="shared" si="44"/>
        <v>－</v>
      </c>
      <c r="H119" s="50" t="str">
        <f t="shared" si="44"/>
        <v>－</v>
      </c>
      <c r="I119" s="50" t="str">
        <f t="shared" si="44"/>
        <v>－</v>
      </c>
      <c r="J119" s="50" t="str">
        <f t="shared" si="44"/>
        <v>－</v>
      </c>
      <c r="K119" s="50" t="str">
        <f t="shared" si="44"/>
        <v>－</v>
      </c>
      <c r="L119" s="50" t="str">
        <f t="shared" si="44"/>
        <v>－</v>
      </c>
      <c r="M119" s="50" t="str">
        <f t="shared" si="44"/>
        <v>－</v>
      </c>
      <c r="N119" s="50" t="str">
        <f t="shared" si="44"/>
        <v>－</v>
      </c>
      <c r="O119" s="50" t="str">
        <f t="shared" si="44"/>
        <v>－</v>
      </c>
      <c r="P119" s="50" t="str">
        <f t="shared" si="44"/>
        <v>－</v>
      </c>
      <c r="Q119" s="50" t="str">
        <f t="shared" si="44"/>
        <v>－</v>
      </c>
      <c r="R119" s="50" t="str">
        <f t="shared" si="44"/>
        <v>－</v>
      </c>
      <c r="S119" s="50" t="str">
        <f t="shared" si="44"/>
        <v>－</v>
      </c>
      <c r="T119" s="50" t="str">
        <f t="shared" si="44"/>
        <v>－</v>
      </c>
      <c r="U119" s="50" t="str">
        <f t="shared" si="44"/>
        <v>－</v>
      </c>
      <c r="V119" s="50" t="str">
        <f t="shared" si="44"/>
        <v>－</v>
      </c>
      <c r="W119" s="50">
        <f t="shared" si="44"/>
        <v>1</v>
      </c>
      <c r="X119" s="50">
        <f t="shared" si="44"/>
        <v>1</v>
      </c>
      <c r="Y119" s="50">
        <f t="shared" si="44"/>
        <v>2</v>
      </c>
      <c r="Z119" s="50">
        <f t="shared" si="44"/>
        <v>5</v>
      </c>
      <c r="AA119" s="50">
        <f t="shared" si="44"/>
        <v>4</v>
      </c>
      <c r="AB119" s="50">
        <f t="shared" si="44"/>
        <v>11</v>
      </c>
      <c r="AC119" s="50">
        <f t="shared" si="44"/>
        <v>6</v>
      </c>
      <c r="AD119" s="50">
        <f t="shared" si="44"/>
        <v>3</v>
      </c>
      <c r="AE119" s="50">
        <f t="shared" si="44"/>
        <v>1</v>
      </c>
      <c r="AF119" s="50" t="str">
        <f t="shared" si="44"/>
        <v>－</v>
      </c>
    </row>
    <row r="120" spans="1:32" s="68" customFormat="1" ht="18" customHeight="1" x14ac:dyDescent="0.2">
      <c r="A120" s="71"/>
      <c r="B120" s="73"/>
      <c r="C120" s="166" t="s">
        <v>281</v>
      </c>
      <c r="D120" s="159" t="s">
        <v>29</v>
      </c>
      <c r="E120" s="50">
        <f t="shared" si="26"/>
        <v>20</v>
      </c>
      <c r="F120" s="50" t="s">
        <v>288</v>
      </c>
      <c r="G120" s="50" t="s">
        <v>288</v>
      </c>
      <c r="H120" s="50" t="s">
        <v>288</v>
      </c>
      <c r="I120" s="50" t="s">
        <v>288</v>
      </c>
      <c r="J120" s="50" t="s">
        <v>288</v>
      </c>
      <c r="K120" s="50" t="s">
        <v>288</v>
      </c>
      <c r="L120" s="50" t="s">
        <v>288</v>
      </c>
      <c r="M120" s="50" t="s">
        <v>288</v>
      </c>
      <c r="N120" s="50" t="s">
        <v>288</v>
      </c>
      <c r="O120" s="50" t="s">
        <v>288</v>
      </c>
      <c r="P120" s="50" t="s">
        <v>288</v>
      </c>
      <c r="Q120" s="50" t="s">
        <v>288</v>
      </c>
      <c r="R120" s="50" t="s">
        <v>288</v>
      </c>
      <c r="S120" s="50" t="s">
        <v>288</v>
      </c>
      <c r="T120" s="50" t="s">
        <v>288</v>
      </c>
      <c r="U120" s="50" t="s">
        <v>288</v>
      </c>
      <c r="V120" s="50" t="s">
        <v>288</v>
      </c>
      <c r="W120" s="50">
        <v>1</v>
      </c>
      <c r="X120" s="50">
        <v>1</v>
      </c>
      <c r="Y120" s="50">
        <v>2</v>
      </c>
      <c r="Z120" s="50">
        <v>4</v>
      </c>
      <c r="AA120" s="50">
        <v>3</v>
      </c>
      <c r="AB120" s="50">
        <v>7</v>
      </c>
      <c r="AC120" s="50">
        <v>2</v>
      </c>
      <c r="AD120" s="50" t="s">
        <v>288</v>
      </c>
      <c r="AE120" s="50" t="s">
        <v>288</v>
      </c>
      <c r="AF120" s="50" t="s">
        <v>288</v>
      </c>
    </row>
    <row r="121" spans="1:32" s="68" customFormat="1" ht="18" customHeight="1" x14ac:dyDescent="0.2">
      <c r="A121" s="78"/>
      <c r="B121" s="74"/>
      <c r="C121" s="169" t="s">
        <v>455</v>
      </c>
      <c r="D121" s="160" t="s">
        <v>30</v>
      </c>
      <c r="E121" s="51">
        <f t="shared" si="26"/>
        <v>14</v>
      </c>
      <c r="F121" s="51" t="s">
        <v>288</v>
      </c>
      <c r="G121" s="51" t="s">
        <v>288</v>
      </c>
      <c r="H121" s="51" t="s">
        <v>288</v>
      </c>
      <c r="I121" s="51" t="s">
        <v>288</v>
      </c>
      <c r="J121" s="51" t="s">
        <v>288</v>
      </c>
      <c r="K121" s="51" t="s">
        <v>288</v>
      </c>
      <c r="L121" s="51" t="s">
        <v>288</v>
      </c>
      <c r="M121" s="51" t="s">
        <v>288</v>
      </c>
      <c r="N121" s="51" t="s">
        <v>288</v>
      </c>
      <c r="O121" s="51" t="s">
        <v>288</v>
      </c>
      <c r="P121" s="51" t="s">
        <v>288</v>
      </c>
      <c r="Q121" s="51" t="s">
        <v>288</v>
      </c>
      <c r="R121" s="51" t="s">
        <v>288</v>
      </c>
      <c r="S121" s="51" t="s">
        <v>288</v>
      </c>
      <c r="T121" s="51" t="s">
        <v>288</v>
      </c>
      <c r="U121" s="51" t="s">
        <v>288</v>
      </c>
      <c r="V121" s="51" t="s">
        <v>288</v>
      </c>
      <c r="W121" s="51" t="s">
        <v>288</v>
      </c>
      <c r="X121" s="51" t="s">
        <v>288</v>
      </c>
      <c r="Y121" s="51" t="s">
        <v>288</v>
      </c>
      <c r="Z121" s="51">
        <v>1</v>
      </c>
      <c r="AA121" s="51">
        <v>1</v>
      </c>
      <c r="AB121" s="51">
        <v>4</v>
      </c>
      <c r="AC121" s="51">
        <v>4</v>
      </c>
      <c r="AD121" s="51">
        <v>3</v>
      </c>
      <c r="AE121" s="51">
        <v>1</v>
      </c>
      <c r="AF121" s="51" t="s">
        <v>288</v>
      </c>
    </row>
    <row r="122" spans="1:32" s="68" customFormat="1" ht="18" customHeight="1" x14ac:dyDescent="0.2">
      <c r="A122" s="70" t="s">
        <v>456</v>
      </c>
      <c r="B122" s="162"/>
      <c r="C122" s="163"/>
      <c r="D122" s="158" t="s">
        <v>22</v>
      </c>
      <c r="E122" s="49">
        <f t="shared" si="26"/>
        <v>13</v>
      </c>
      <c r="F122" s="49" t="str">
        <f t="shared" ref="F122:AF124" si="45">IF(SUM(F125,F128)=0,"－",SUM(F125,F128))</f>
        <v>－</v>
      </c>
      <c r="G122" s="49" t="str">
        <f t="shared" si="45"/>
        <v>－</v>
      </c>
      <c r="H122" s="49" t="str">
        <f t="shared" si="45"/>
        <v>－</v>
      </c>
      <c r="I122" s="49" t="str">
        <f t="shared" si="45"/>
        <v>－</v>
      </c>
      <c r="J122" s="49" t="str">
        <f t="shared" si="45"/>
        <v>－</v>
      </c>
      <c r="K122" s="49" t="str">
        <f t="shared" si="45"/>
        <v>－</v>
      </c>
      <c r="L122" s="49" t="str">
        <f t="shared" si="45"/>
        <v>－</v>
      </c>
      <c r="M122" s="49" t="str">
        <f t="shared" si="45"/>
        <v>－</v>
      </c>
      <c r="N122" s="49" t="str">
        <f t="shared" si="45"/>
        <v>－</v>
      </c>
      <c r="O122" s="49" t="str">
        <f t="shared" si="45"/>
        <v>－</v>
      </c>
      <c r="P122" s="49" t="str">
        <f t="shared" si="45"/>
        <v>－</v>
      </c>
      <c r="Q122" s="49">
        <f t="shared" si="45"/>
        <v>1</v>
      </c>
      <c r="R122" s="49" t="str">
        <f t="shared" si="45"/>
        <v>－</v>
      </c>
      <c r="S122" s="49" t="str">
        <f t="shared" si="45"/>
        <v>－</v>
      </c>
      <c r="T122" s="49" t="str">
        <f t="shared" si="45"/>
        <v>－</v>
      </c>
      <c r="U122" s="49" t="str">
        <f t="shared" si="45"/>
        <v>－</v>
      </c>
      <c r="V122" s="49" t="str">
        <f t="shared" si="45"/>
        <v>－</v>
      </c>
      <c r="W122" s="49" t="str">
        <f t="shared" si="45"/>
        <v>－</v>
      </c>
      <c r="X122" s="49" t="str">
        <f t="shared" si="45"/>
        <v>－</v>
      </c>
      <c r="Y122" s="49">
        <f t="shared" si="45"/>
        <v>1</v>
      </c>
      <c r="Z122" s="49">
        <f t="shared" si="45"/>
        <v>2</v>
      </c>
      <c r="AA122" s="49">
        <f t="shared" si="45"/>
        <v>1</v>
      </c>
      <c r="AB122" s="49">
        <f t="shared" si="45"/>
        <v>2</v>
      </c>
      <c r="AC122" s="49">
        <f t="shared" si="45"/>
        <v>4</v>
      </c>
      <c r="AD122" s="49">
        <f t="shared" si="45"/>
        <v>2</v>
      </c>
      <c r="AE122" s="49" t="str">
        <f t="shared" si="45"/>
        <v>－</v>
      </c>
      <c r="AF122" s="49" t="str">
        <f t="shared" si="45"/>
        <v>－</v>
      </c>
    </row>
    <row r="123" spans="1:32" s="68" customFormat="1" ht="18" customHeight="1" x14ac:dyDescent="0.2">
      <c r="A123" s="71" t="s">
        <v>96</v>
      </c>
      <c r="B123" s="165"/>
      <c r="C123" s="166"/>
      <c r="D123" s="159" t="s">
        <v>29</v>
      </c>
      <c r="E123" s="50">
        <f t="shared" si="26"/>
        <v>3</v>
      </c>
      <c r="F123" s="50" t="str">
        <f t="shared" si="45"/>
        <v>－</v>
      </c>
      <c r="G123" s="50" t="str">
        <f t="shared" si="45"/>
        <v>－</v>
      </c>
      <c r="H123" s="50" t="str">
        <f t="shared" si="45"/>
        <v>－</v>
      </c>
      <c r="I123" s="50" t="str">
        <f t="shared" si="45"/>
        <v>－</v>
      </c>
      <c r="J123" s="50" t="str">
        <f t="shared" si="45"/>
        <v>－</v>
      </c>
      <c r="K123" s="50" t="str">
        <f t="shared" si="45"/>
        <v>－</v>
      </c>
      <c r="L123" s="50" t="str">
        <f t="shared" si="45"/>
        <v>－</v>
      </c>
      <c r="M123" s="50" t="str">
        <f t="shared" si="45"/>
        <v>－</v>
      </c>
      <c r="N123" s="50" t="str">
        <f t="shared" si="45"/>
        <v>－</v>
      </c>
      <c r="O123" s="50" t="str">
        <f t="shared" si="45"/>
        <v>－</v>
      </c>
      <c r="P123" s="50" t="str">
        <f t="shared" si="45"/>
        <v>－</v>
      </c>
      <c r="Q123" s="50" t="str">
        <f t="shared" si="45"/>
        <v>－</v>
      </c>
      <c r="R123" s="50" t="str">
        <f t="shared" si="45"/>
        <v>－</v>
      </c>
      <c r="S123" s="50" t="str">
        <f t="shared" si="45"/>
        <v>－</v>
      </c>
      <c r="T123" s="50" t="str">
        <f t="shared" si="45"/>
        <v>－</v>
      </c>
      <c r="U123" s="50" t="str">
        <f t="shared" si="45"/>
        <v>－</v>
      </c>
      <c r="V123" s="50" t="str">
        <f t="shared" si="45"/>
        <v>－</v>
      </c>
      <c r="W123" s="50" t="str">
        <f t="shared" si="45"/>
        <v>－</v>
      </c>
      <c r="X123" s="50" t="str">
        <f t="shared" si="45"/>
        <v>－</v>
      </c>
      <c r="Y123" s="50">
        <f t="shared" si="45"/>
        <v>1</v>
      </c>
      <c r="Z123" s="50">
        <f t="shared" si="45"/>
        <v>1</v>
      </c>
      <c r="AA123" s="50">
        <f t="shared" si="45"/>
        <v>1</v>
      </c>
      <c r="AB123" s="50" t="str">
        <f t="shared" si="45"/>
        <v>－</v>
      </c>
      <c r="AC123" s="50" t="str">
        <f t="shared" si="45"/>
        <v>－</v>
      </c>
      <c r="AD123" s="50" t="str">
        <f t="shared" si="45"/>
        <v>－</v>
      </c>
      <c r="AE123" s="50" t="str">
        <f t="shared" si="45"/>
        <v>－</v>
      </c>
      <c r="AF123" s="50" t="str">
        <f t="shared" si="45"/>
        <v>－</v>
      </c>
    </row>
    <row r="124" spans="1:32" s="68" customFormat="1" ht="18" customHeight="1" x14ac:dyDescent="0.2">
      <c r="A124" s="71" t="s">
        <v>97</v>
      </c>
      <c r="B124" s="165"/>
      <c r="C124" s="169"/>
      <c r="D124" s="159" t="s">
        <v>30</v>
      </c>
      <c r="E124" s="51">
        <f t="shared" si="26"/>
        <v>10</v>
      </c>
      <c r="F124" s="51" t="str">
        <f t="shared" si="45"/>
        <v>－</v>
      </c>
      <c r="G124" s="51" t="str">
        <f t="shared" si="45"/>
        <v>－</v>
      </c>
      <c r="H124" s="51" t="str">
        <f t="shared" si="45"/>
        <v>－</v>
      </c>
      <c r="I124" s="51" t="str">
        <f t="shared" si="45"/>
        <v>－</v>
      </c>
      <c r="J124" s="51" t="str">
        <f t="shared" si="45"/>
        <v>－</v>
      </c>
      <c r="K124" s="51" t="str">
        <f t="shared" si="45"/>
        <v>－</v>
      </c>
      <c r="L124" s="51" t="str">
        <f t="shared" si="45"/>
        <v>－</v>
      </c>
      <c r="M124" s="51" t="str">
        <f t="shared" si="45"/>
        <v>－</v>
      </c>
      <c r="N124" s="51" t="str">
        <f t="shared" si="45"/>
        <v>－</v>
      </c>
      <c r="O124" s="51" t="str">
        <f t="shared" si="45"/>
        <v>－</v>
      </c>
      <c r="P124" s="51" t="str">
        <f t="shared" si="45"/>
        <v>－</v>
      </c>
      <c r="Q124" s="51">
        <f t="shared" si="45"/>
        <v>1</v>
      </c>
      <c r="R124" s="51" t="str">
        <f t="shared" si="45"/>
        <v>－</v>
      </c>
      <c r="S124" s="51" t="str">
        <f t="shared" si="45"/>
        <v>－</v>
      </c>
      <c r="T124" s="51" t="str">
        <f t="shared" si="45"/>
        <v>－</v>
      </c>
      <c r="U124" s="51" t="str">
        <f t="shared" si="45"/>
        <v>－</v>
      </c>
      <c r="V124" s="51" t="str">
        <f t="shared" si="45"/>
        <v>－</v>
      </c>
      <c r="W124" s="51" t="str">
        <f t="shared" si="45"/>
        <v>－</v>
      </c>
      <c r="X124" s="51" t="str">
        <f t="shared" si="45"/>
        <v>－</v>
      </c>
      <c r="Y124" s="51" t="str">
        <f t="shared" si="45"/>
        <v>－</v>
      </c>
      <c r="Z124" s="51">
        <f t="shared" si="45"/>
        <v>1</v>
      </c>
      <c r="AA124" s="51" t="str">
        <f t="shared" si="45"/>
        <v>－</v>
      </c>
      <c r="AB124" s="51">
        <f t="shared" si="45"/>
        <v>2</v>
      </c>
      <c r="AC124" s="51">
        <f t="shared" si="45"/>
        <v>4</v>
      </c>
      <c r="AD124" s="51">
        <f t="shared" si="45"/>
        <v>2</v>
      </c>
      <c r="AE124" s="51" t="str">
        <f t="shared" si="45"/>
        <v>－</v>
      </c>
      <c r="AF124" s="51" t="str">
        <f t="shared" si="45"/>
        <v>－</v>
      </c>
    </row>
    <row r="125" spans="1:32" s="68" customFormat="1" ht="18" customHeight="1" x14ac:dyDescent="0.2">
      <c r="A125" s="72"/>
      <c r="B125" s="162" t="s">
        <v>457</v>
      </c>
      <c r="C125" s="166"/>
      <c r="D125" s="158" t="s">
        <v>22</v>
      </c>
      <c r="E125" s="49">
        <f t="shared" si="26"/>
        <v>8</v>
      </c>
      <c r="F125" s="50" t="str">
        <f t="shared" ref="F125:AF125" si="46">IF(SUM(F126:F127)=0,"－",SUM(F126:F127))</f>
        <v>－</v>
      </c>
      <c r="G125" s="50" t="str">
        <f t="shared" si="46"/>
        <v>－</v>
      </c>
      <c r="H125" s="50" t="str">
        <f t="shared" si="46"/>
        <v>－</v>
      </c>
      <c r="I125" s="50" t="str">
        <f t="shared" si="46"/>
        <v>－</v>
      </c>
      <c r="J125" s="50" t="str">
        <f t="shared" si="46"/>
        <v>－</v>
      </c>
      <c r="K125" s="50" t="str">
        <f t="shared" si="46"/>
        <v>－</v>
      </c>
      <c r="L125" s="50" t="str">
        <f t="shared" si="46"/>
        <v>－</v>
      </c>
      <c r="M125" s="50" t="str">
        <f t="shared" si="46"/>
        <v>－</v>
      </c>
      <c r="N125" s="50" t="str">
        <f t="shared" si="46"/>
        <v>－</v>
      </c>
      <c r="O125" s="50" t="str">
        <f t="shared" si="46"/>
        <v>－</v>
      </c>
      <c r="P125" s="50" t="str">
        <f t="shared" si="46"/>
        <v>－</v>
      </c>
      <c r="Q125" s="50">
        <f t="shared" si="46"/>
        <v>1</v>
      </c>
      <c r="R125" s="50" t="str">
        <f t="shared" si="46"/>
        <v>－</v>
      </c>
      <c r="S125" s="50" t="str">
        <f t="shared" si="46"/>
        <v>－</v>
      </c>
      <c r="T125" s="50" t="str">
        <f t="shared" si="46"/>
        <v>－</v>
      </c>
      <c r="U125" s="50" t="str">
        <f t="shared" si="46"/>
        <v>－</v>
      </c>
      <c r="V125" s="50" t="str">
        <f t="shared" si="46"/>
        <v>－</v>
      </c>
      <c r="W125" s="50" t="str">
        <f t="shared" si="46"/>
        <v>－</v>
      </c>
      <c r="X125" s="50" t="str">
        <f t="shared" si="46"/>
        <v>－</v>
      </c>
      <c r="Y125" s="50" t="str">
        <f t="shared" si="46"/>
        <v>－</v>
      </c>
      <c r="Z125" s="50">
        <f t="shared" si="46"/>
        <v>2</v>
      </c>
      <c r="AA125" s="50" t="str">
        <f t="shared" si="46"/>
        <v>－</v>
      </c>
      <c r="AB125" s="50">
        <f t="shared" si="46"/>
        <v>2</v>
      </c>
      <c r="AC125" s="50">
        <f t="shared" si="46"/>
        <v>2</v>
      </c>
      <c r="AD125" s="50">
        <f t="shared" si="46"/>
        <v>1</v>
      </c>
      <c r="AE125" s="50" t="str">
        <f t="shared" si="46"/>
        <v>－</v>
      </c>
      <c r="AF125" s="50" t="str">
        <f t="shared" si="46"/>
        <v>－</v>
      </c>
    </row>
    <row r="126" spans="1:32" s="68" customFormat="1" ht="18" customHeight="1" x14ac:dyDescent="0.2">
      <c r="A126" s="72"/>
      <c r="B126" s="165" t="s">
        <v>98</v>
      </c>
      <c r="C126" s="166"/>
      <c r="D126" s="159" t="s">
        <v>29</v>
      </c>
      <c r="E126" s="50">
        <f t="shared" si="26"/>
        <v>1</v>
      </c>
      <c r="F126" s="50" t="s">
        <v>288</v>
      </c>
      <c r="G126" s="50" t="s">
        <v>288</v>
      </c>
      <c r="H126" s="50" t="s">
        <v>288</v>
      </c>
      <c r="I126" s="50" t="s">
        <v>288</v>
      </c>
      <c r="J126" s="50" t="s">
        <v>288</v>
      </c>
      <c r="K126" s="50" t="s">
        <v>288</v>
      </c>
      <c r="L126" s="50" t="s">
        <v>288</v>
      </c>
      <c r="M126" s="50" t="s">
        <v>288</v>
      </c>
      <c r="N126" s="50" t="s">
        <v>288</v>
      </c>
      <c r="O126" s="50" t="s">
        <v>288</v>
      </c>
      <c r="P126" s="50" t="s">
        <v>288</v>
      </c>
      <c r="Q126" s="50" t="s">
        <v>288</v>
      </c>
      <c r="R126" s="50" t="s">
        <v>288</v>
      </c>
      <c r="S126" s="50" t="s">
        <v>288</v>
      </c>
      <c r="T126" s="50" t="s">
        <v>288</v>
      </c>
      <c r="U126" s="50" t="s">
        <v>288</v>
      </c>
      <c r="V126" s="50" t="s">
        <v>288</v>
      </c>
      <c r="W126" s="50" t="s">
        <v>288</v>
      </c>
      <c r="X126" s="50" t="s">
        <v>288</v>
      </c>
      <c r="Y126" s="50" t="s">
        <v>288</v>
      </c>
      <c r="Z126" s="50">
        <v>1</v>
      </c>
      <c r="AA126" s="50" t="s">
        <v>288</v>
      </c>
      <c r="AB126" s="50" t="s">
        <v>288</v>
      </c>
      <c r="AC126" s="50" t="s">
        <v>288</v>
      </c>
      <c r="AD126" s="50" t="s">
        <v>288</v>
      </c>
      <c r="AE126" s="50" t="s">
        <v>288</v>
      </c>
      <c r="AF126" s="50" t="s">
        <v>288</v>
      </c>
    </row>
    <row r="127" spans="1:32" s="68" customFormat="1" ht="18" customHeight="1" x14ac:dyDescent="0.2">
      <c r="A127" s="72"/>
      <c r="B127" s="165"/>
      <c r="C127" s="166"/>
      <c r="D127" s="159" t="s">
        <v>30</v>
      </c>
      <c r="E127" s="51">
        <f t="shared" si="26"/>
        <v>7</v>
      </c>
      <c r="F127" s="51" t="s">
        <v>288</v>
      </c>
      <c r="G127" s="51" t="s">
        <v>288</v>
      </c>
      <c r="H127" s="51" t="s">
        <v>288</v>
      </c>
      <c r="I127" s="51" t="s">
        <v>288</v>
      </c>
      <c r="J127" s="51" t="s">
        <v>288</v>
      </c>
      <c r="K127" s="51" t="s">
        <v>288</v>
      </c>
      <c r="L127" s="51" t="s">
        <v>288</v>
      </c>
      <c r="M127" s="51" t="s">
        <v>288</v>
      </c>
      <c r="N127" s="51" t="s">
        <v>288</v>
      </c>
      <c r="O127" s="51" t="s">
        <v>288</v>
      </c>
      <c r="P127" s="51" t="s">
        <v>288</v>
      </c>
      <c r="Q127" s="51">
        <v>1</v>
      </c>
      <c r="R127" s="51" t="s">
        <v>288</v>
      </c>
      <c r="S127" s="51" t="s">
        <v>288</v>
      </c>
      <c r="T127" s="51" t="s">
        <v>288</v>
      </c>
      <c r="U127" s="51" t="s">
        <v>288</v>
      </c>
      <c r="V127" s="51" t="s">
        <v>288</v>
      </c>
      <c r="W127" s="51" t="s">
        <v>288</v>
      </c>
      <c r="X127" s="51" t="s">
        <v>288</v>
      </c>
      <c r="Y127" s="51" t="s">
        <v>288</v>
      </c>
      <c r="Z127" s="51">
        <v>1</v>
      </c>
      <c r="AA127" s="51" t="s">
        <v>288</v>
      </c>
      <c r="AB127" s="51">
        <v>2</v>
      </c>
      <c r="AC127" s="51">
        <v>2</v>
      </c>
      <c r="AD127" s="51">
        <v>1</v>
      </c>
      <c r="AE127" s="51" t="s">
        <v>288</v>
      </c>
      <c r="AF127" s="51" t="s">
        <v>288</v>
      </c>
    </row>
    <row r="128" spans="1:32" s="68" customFormat="1" ht="18" customHeight="1" x14ac:dyDescent="0.2">
      <c r="A128" s="72"/>
      <c r="B128" s="162" t="s">
        <v>458</v>
      </c>
      <c r="C128" s="163"/>
      <c r="D128" s="158" t="s">
        <v>22</v>
      </c>
      <c r="E128" s="49">
        <f t="shared" si="26"/>
        <v>5</v>
      </c>
      <c r="F128" s="50" t="str">
        <f t="shared" ref="F128:AF128" si="47">IF(SUM(F129:F130)=0,"－",SUM(F129:F130))</f>
        <v>－</v>
      </c>
      <c r="G128" s="50" t="str">
        <f t="shared" si="47"/>
        <v>－</v>
      </c>
      <c r="H128" s="50" t="str">
        <f t="shared" si="47"/>
        <v>－</v>
      </c>
      <c r="I128" s="50" t="str">
        <f t="shared" si="47"/>
        <v>－</v>
      </c>
      <c r="J128" s="50" t="str">
        <f t="shared" si="47"/>
        <v>－</v>
      </c>
      <c r="K128" s="50" t="str">
        <f t="shared" si="47"/>
        <v>－</v>
      </c>
      <c r="L128" s="50" t="str">
        <f t="shared" si="47"/>
        <v>－</v>
      </c>
      <c r="M128" s="50" t="str">
        <f t="shared" si="47"/>
        <v>－</v>
      </c>
      <c r="N128" s="50" t="str">
        <f t="shared" si="47"/>
        <v>－</v>
      </c>
      <c r="O128" s="50" t="str">
        <f t="shared" si="47"/>
        <v>－</v>
      </c>
      <c r="P128" s="50" t="str">
        <f t="shared" si="47"/>
        <v>－</v>
      </c>
      <c r="Q128" s="50" t="str">
        <f t="shared" si="47"/>
        <v>－</v>
      </c>
      <c r="R128" s="50" t="str">
        <f t="shared" si="47"/>
        <v>－</v>
      </c>
      <c r="S128" s="50" t="str">
        <f t="shared" si="47"/>
        <v>－</v>
      </c>
      <c r="T128" s="50" t="str">
        <f t="shared" si="47"/>
        <v>－</v>
      </c>
      <c r="U128" s="50" t="str">
        <f t="shared" si="47"/>
        <v>－</v>
      </c>
      <c r="V128" s="50" t="str">
        <f t="shared" si="47"/>
        <v>－</v>
      </c>
      <c r="W128" s="50" t="str">
        <f t="shared" si="47"/>
        <v>－</v>
      </c>
      <c r="X128" s="50" t="str">
        <f t="shared" si="47"/>
        <v>－</v>
      </c>
      <c r="Y128" s="50">
        <f t="shared" si="47"/>
        <v>1</v>
      </c>
      <c r="Z128" s="50" t="str">
        <f t="shared" si="47"/>
        <v>－</v>
      </c>
      <c r="AA128" s="50">
        <f t="shared" si="47"/>
        <v>1</v>
      </c>
      <c r="AB128" s="50" t="str">
        <f t="shared" si="47"/>
        <v>－</v>
      </c>
      <c r="AC128" s="50">
        <f t="shared" si="47"/>
        <v>2</v>
      </c>
      <c r="AD128" s="50">
        <f t="shared" si="47"/>
        <v>1</v>
      </c>
      <c r="AE128" s="50" t="str">
        <f t="shared" si="47"/>
        <v>－</v>
      </c>
      <c r="AF128" s="50" t="str">
        <f t="shared" si="47"/>
        <v>－</v>
      </c>
    </row>
    <row r="129" spans="1:32" s="68" customFormat="1" ht="18" customHeight="1" x14ac:dyDescent="0.2">
      <c r="A129" s="72"/>
      <c r="B129" s="165" t="s">
        <v>99</v>
      </c>
      <c r="C129" s="166"/>
      <c r="D129" s="159" t="s">
        <v>29</v>
      </c>
      <c r="E129" s="50">
        <f t="shared" si="26"/>
        <v>2</v>
      </c>
      <c r="F129" s="50" t="s">
        <v>288</v>
      </c>
      <c r="G129" s="50" t="s">
        <v>288</v>
      </c>
      <c r="H129" s="50" t="s">
        <v>288</v>
      </c>
      <c r="I129" s="50" t="s">
        <v>288</v>
      </c>
      <c r="J129" s="50" t="s">
        <v>288</v>
      </c>
      <c r="K129" s="50" t="s">
        <v>288</v>
      </c>
      <c r="L129" s="50" t="s">
        <v>288</v>
      </c>
      <c r="M129" s="50" t="s">
        <v>288</v>
      </c>
      <c r="N129" s="50" t="s">
        <v>288</v>
      </c>
      <c r="O129" s="50" t="s">
        <v>288</v>
      </c>
      <c r="P129" s="50" t="s">
        <v>288</v>
      </c>
      <c r="Q129" s="50" t="s">
        <v>288</v>
      </c>
      <c r="R129" s="50" t="s">
        <v>288</v>
      </c>
      <c r="S129" s="50" t="s">
        <v>288</v>
      </c>
      <c r="T129" s="50" t="s">
        <v>288</v>
      </c>
      <c r="U129" s="50" t="s">
        <v>288</v>
      </c>
      <c r="V129" s="50" t="s">
        <v>288</v>
      </c>
      <c r="W129" s="50" t="s">
        <v>288</v>
      </c>
      <c r="X129" s="50" t="s">
        <v>288</v>
      </c>
      <c r="Y129" s="50">
        <v>1</v>
      </c>
      <c r="Z129" s="50" t="s">
        <v>288</v>
      </c>
      <c r="AA129" s="50">
        <v>1</v>
      </c>
      <c r="AB129" s="50" t="s">
        <v>288</v>
      </c>
      <c r="AC129" s="50" t="s">
        <v>288</v>
      </c>
      <c r="AD129" s="50" t="s">
        <v>288</v>
      </c>
      <c r="AE129" s="50" t="s">
        <v>288</v>
      </c>
      <c r="AF129" s="50" t="s">
        <v>288</v>
      </c>
    </row>
    <row r="130" spans="1:32" s="68" customFormat="1" ht="18" customHeight="1" x14ac:dyDescent="0.2">
      <c r="A130" s="77"/>
      <c r="B130" s="168" t="s">
        <v>100</v>
      </c>
      <c r="C130" s="169"/>
      <c r="D130" s="160" t="s">
        <v>30</v>
      </c>
      <c r="E130" s="51">
        <f t="shared" si="26"/>
        <v>3</v>
      </c>
      <c r="F130" s="51" t="s">
        <v>288</v>
      </c>
      <c r="G130" s="51" t="s">
        <v>288</v>
      </c>
      <c r="H130" s="51" t="s">
        <v>288</v>
      </c>
      <c r="I130" s="51" t="s">
        <v>288</v>
      </c>
      <c r="J130" s="51" t="s">
        <v>288</v>
      </c>
      <c r="K130" s="51" t="s">
        <v>288</v>
      </c>
      <c r="L130" s="51" t="s">
        <v>288</v>
      </c>
      <c r="M130" s="51" t="s">
        <v>288</v>
      </c>
      <c r="N130" s="51" t="s">
        <v>288</v>
      </c>
      <c r="O130" s="51" t="s">
        <v>288</v>
      </c>
      <c r="P130" s="51" t="s">
        <v>288</v>
      </c>
      <c r="Q130" s="51" t="s">
        <v>288</v>
      </c>
      <c r="R130" s="51" t="s">
        <v>288</v>
      </c>
      <c r="S130" s="51" t="s">
        <v>288</v>
      </c>
      <c r="T130" s="51" t="s">
        <v>288</v>
      </c>
      <c r="U130" s="51" t="s">
        <v>288</v>
      </c>
      <c r="V130" s="51" t="s">
        <v>288</v>
      </c>
      <c r="W130" s="51" t="s">
        <v>288</v>
      </c>
      <c r="X130" s="51" t="s">
        <v>288</v>
      </c>
      <c r="Y130" s="51" t="s">
        <v>288</v>
      </c>
      <c r="Z130" s="51" t="s">
        <v>288</v>
      </c>
      <c r="AA130" s="51" t="s">
        <v>288</v>
      </c>
      <c r="AB130" s="51" t="s">
        <v>288</v>
      </c>
      <c r="AC130" s="51">
        <v>2</v>
      </c>
      <c r="AD130" s="51">
        <v>1</v>
      </c>
      <c r="AE130" s="51" t="s">
        <v>288</v>
      </c>
      <c r="AF130" s="51" t="s">
        <v>288</v>
      </c>
    </row>
    <row r="131" spans="1:32" s="68" customFormat="1" ht="18" customHeight="1" x14ac:dyDescent="0.2">
      <c r="A131" s="71" t="s">
        <v>459</v>
      </c>
      <c r="B131" s="165"/>
      <c r="C131" s="166"/>
      <c r="D131" s="158" t="s">
        <v>22</v>
      </c>
      <c r="E131" s="49">
        <f t="shared" si="26"/>
        <v>50</v>
      </c>
      <c r="F131" s="50" t="str">
        <f t="shared" ref="F131:AF133" si="48">IF(SUM(F134,F137)=0,"－",SUM(F134,F137))</f>
        <v>－</v>
      </c>
      <c r="G131" s="50" t="str">
        <f t="shared" si="48"/>
        <v>－</v>
      </c>
      <c r="H131" s="50" t="str">
        <f t="shared" si="48"/>
        <v>－</v>
      </c>
      <c r="I131" s="50" t="str">
        <f t="shared" si="48"/>
        <v>－</v>
      </c>
      <c r="J131" s="50" t="str">
        <f t="shared" si="48"/>
        <v>－</v>
      </c>
      <c r="K131" s="50" t="str">
        <f t="shared" si="48"/>
        <v>－</v>
      </c>
      <c r="L131" s="50" t="str">
        <f t="shared" si="48"/>
        <v>－</v>
      </c>
      <c r="M131" s="50" t="str">
        <f t="shared" si="48"/>
        <v>－</v>
      </c>
      <c r="N131" s="50" t="str">
        <f t="shared" si="48"/>
        <v>－</v>
      </c>
      <c r="O131" s="50" t="str">
        <f t="shared" si="48"/>
        <v>－</v>
      </c>
      <c r="P131" s="50" t="str">
        <f t="shared" si="48"/>
        <v>－</v>
      </c>
      <c r="Q131" s="50">
        <f t="shared" si="48"/>
        <v>1</v>
      </c>
      <c r="R131" s="50" t="str">
        <f t="shared" si="48"/>
        <v>－</v>
      </c>
      <c r="S131" s="50" t="str">
        <f t="shared" si="48"/>
        <v>－</v>
      </c>
      <c r="T131" s="50">
        <f t="shared" si="48"/>
        <v>1</v>
      </c>
      <c r="U131" s="50" t="str">
        <f t="shared" si="48"/>
        <v>－</v>
      </c>
      <c r="V131" s="50" t="str">
        <f t="shared" si="48"/>
        <v>－</v>
      </c>
      <c r="W131" s="50" t="str">
        <f t="shared" si="48"/>
        <v>－</v>
      </c>
      <c r="X131" s="50">
        <f t="shared" si="48"/>
        <v>1</v>
      </c>
      <c r="Y131" s="50">
        <f t="shared" si="48"/>
        <v>6</v>
      </c>
      <c r="Z131" s="50">
        <f t="shared" si="48"/>
        <v>4</v>
      </c>
      <c r="AA131" s="50">
        <f t="shared" si="48"/>
        <v>15</v>
      </c>
      <c r="AB131" s="50">
        <f t="shared" si="48"/>
        <v>12</v>
      </c>
      <c r="AC131" s="50">
        <f t="shared" si="48"/>
        <v>7</v>
      </c>
      <c r="AD131" s="50">
        <f t="shared" si="48"/>
        <v>3</v>
      </c>
      <c r="AE131" s="50" t="str">
        <f t="shared" si="48"/>
        <v>－</v>
      </c>
      <c r="AF131" s="50" t="str">
        <f t="shared" si="48"/>
        <v>－</v>
      </c>
    </row>
    <row r="132" spans="1:32" s="68" customFormat="1" ht="18" customHeight="1" x14ac:dyDescent="0.2">
      <c r="A132" s="71" t="s">
        <v>101</v>
      </c>
      <c r="B132" s="165"/>
      <c r="C132" s="166"/>
      <c r="D132" s="159" t="s">
        <v>29</v>
      </c>
      <c r="E132" s="50">
        <f t="shared" si="26"/>
        <v>22</v>
      </c>
      <c r="F132" s="50" t="str">
        <f t="shared" si="48"/>
        <v>－</v>
      </c>
      <c r="G132" s="50" t="str">
        <f t="shared" si="48"/>
        <v>－</v>
      </c>
      <c r="H132" s="50" t="str">
        <f t="shared" si="48"/>
        <v>－</v>
      </c>
      <c r="I132" s="50" t="str">
        <f t="shared" si="48"/>
        <v>－</v>
      </c>
      <c r="J132" s="50" t="str">
        <f t="shared" si="48"/>
        <v>－</v>
      </c>
      <c r="K132" s="50" t="str">
        <f t="shared" si="48"/>
        <v>－</v>
      </c>
      <c r="L132" s="50" t="str">
        <f t="shared" si="48"/>
        <v>－</v>
      </c>
      <c r="M132" s="50" t="str">
        <f t="shared" si="48"/>
        <v>－</v>
      </c>
      <c r="N132" s="50" t="str">
        <f t="shared" si="48"/>
        <v>－</v>
      </c>
      <c r="O132" s="50" t="str">
        <f t="shared" si="48"/>
        <v>－</v>
      </c>
      <c r="P132" s="50" t="str">
        <f t="shared" si="48"/>
        <v>－</v>
      </c>
      <c r="Q132" s="50">
        <f t="shared" si="48"/>
        <v>1</v>
      </c>
      <c r="R132" s="50" t="str">
        <f t="shared" si="48"/>
        <v>－</v>
      </c>
      <c r="S132" s="50" t="str">
        <f t="shared" si="48"/>
        <v>－</v>
      </c>
      <c r="T132" s="50" t="str">
        <f t="shared" si="48"/>
        <v>－</v>
      </c>
      <c r="U132" s="50" t="str">
        <f t="shared" si="48"/>
        <v>－</v>
      </c>
      <c r="V132" s="50" t="str">
        <f t="shared" si="48"/>
        <v>－</v>
      </c>
      <c r="W132" s="50" t="str">
        <f t="shared" si="48"/>
        <v>－</v>
      </c>
      <c r="X132" s="50">
        <f t="shared" si="48"/>
        <v>1</v>
      </c>
      <c r="Y132" s="50">
        <f t="shared" si="48"/>
        <v>3</v>
      </c>
      <c r="Z132" s="50">
        <f t="shared" si="48"/>
        <v>3</v>
      </c>
      <c r="AA132" s="50">
        <f t="shared" si="48"/>
        <v>7</v>
      </c>
      <c r="AB132" s="50">
        <f t="shared" si="48"/>
        <v>7</v>
      </c>
      <c r="AC132" s="50" t="str">
        <f t="shared" si="48"/>
        <v>－</v>
      </c>
      <c r="AD132" s="50" t="str">
        <f t="shared" si="48"/>
        <v>－</v>
      </c>
      <c r="AE132" s="50" t="str">
        <f t="shared" si="48"/>
        <v>－</v>
      </c>
      <c r="AF132" s="50" t="str">
        <f t="shared" si="48"/>
        <v>－</v>
      </c>
    </row>
    <row r="133" spans="1:32" s="68" customFormat="1" ht="18" customHeight="1" x14ac:dyDescent="0.2">
      <c r="A133" s="71"/>
      <c r="B133" s="165"/>
      <c r="C133" s="169"/>
      <c r="D133" s="159" t="s">
        <v>30</v>
      </c>
      <c r="E133" s="51">
        <f t="shared" si="26"/>
        <v>28</v>
      </c>
      <c r="F133" s="51" t="str">
        <f t="shared" si="48"/>
        <v>－</v>
      </c>
      <c r="G133" s="51" t="str">
        <f t="shared" si="48"/>
        <v>－</v>
      </c>
      <c r="H133" s="51" t="str">
        <f t="shared" si="48"/>
        <v>－</v>
      </c>
      <c r="I133" s="51" t="str">
        <f t="shared" si="48"/>
        <v>－</v>
      </c>
      <c r="J133" s="51" t="str">
        <f t="shared" si="48"/>
        <v>－</v>
      </c>
      <c r="K133" s="51" t="str">
        <f t="shared" si="48"/>
        <v>－</v>
      </c>
      <c r="L133" s="51" t="str">
        <f t="shared" si="48"/>
        <v>－</v>
      </c>
      <c r="M133" s="51" t="str">
        <f t="shared" si="48"/>
        <v>－</v>
      </c>
      <c r="N133" s="51" t="str">
        <f t="shared" si="48"/>
        <v>－</v>
      </c>
      <c r="O133" s="51" t="str">
        <f t="shared" si="48"/>
        <v>－</v>
      </c>
      <c r="P133" s="51" t="str">
        <f t="shared" si="48"/>
        <v>－</v>
      </c>
      <c r="Q133" s="51" t="str">
        <f t="shared" si="48"/>
        <v>－</v>
      </c>
      <c r="R133" s="51" t="str">
        <f t="shared" si="48"/>
        <v>－</v>
      </c>
      <c r="S133" s="51" t="str">
        <f t="shared" si="48"/>
        <v>－</v>
      </c>
      <c r="T133" s="51">
        <f t="shared" si="48"/>
        <v>1</v>
      </c>
      <c r="U133" s="51" t="str">
        <f t="shared" si="48"/>
        <v>－</v>
      </c>
      <c r="V133" s="51" t="str">
        <f t="shared" si="48"/>
        <v>－</v>
      </c>
      <c r="W133" s="51" t="str">
        <f t="shared" si="48"/>
        <v>－</v>
      </c>
      <c r="X133" s="51" t="str">
        <f t="shared" si="48"/>
        <v>－</v>
      </c>
      <c r="Y133" s="51">
        <f t="shared" si="48"/>
        <v>3</v>
      </c>
      <c r="Z133" s="51">
        <f t="shared" si="48"/>
        <v>1</v>
      </c>
      <c r="AA133" s="51">
        <f t="shared" si="48"/>
        <v>8</v>
      </c>
      <c r="AB133" s="51">
        <f t="shared" si="48"/>
        <v>5</v>
      </c>
      <c r="AC133" s="51">
        <f t="shared" si="48"/>
        <v>7</v>
      </c>
      <c r="AD133" s="51">
        <f t="shared" si="48"/>
        <v>3</v>
      </c>
      <c r="AE133" s="51" t="str">
        <f t="shared" si="48"/>
        <v>－</v>
      </c>
      <c r="AF133" s="51" t="str">
        <f t="shared" si="48"/>
        <v>－</v>
      </c>
    </row>
    <row r="134" spans="1:32" s="68" customFormat="1" ht="18" customHeight="1" x14ac:dyDescent="0.2">
      <c r="A134" s="72"/>
      <c r="B134" s="162" t="s">
        <v>460</v>
      </c>
      <c r="C134" s="166"/>
      <c r="D134" s="158" t="s">
        <v>22</v>
      </c>
      <c r="E134" s="49">
        <f t="shared" ref="E134:E197" si="49">IF(SUM(K134:AF134)=0,"－",SUM(K134:AF134))</f>
        <v>35</v>
      </c>
      <c r="F134" s="50" t="str">
        <f t="shared" ref="F134:AF134" si="50">IF(SUM(F135:F136)=0,"－",SUM(F135:F136))</f>
        <v>－</v>
      </c>
      <c r="G134" s="50" t="str">
        <f t="shared" si="50"/>
        <v>－</v>
      </c>
      <c r="H134" s="50" t="str">
        <f t="shared" si="50"/>
        <v>－</v>
      </c>
      <c r="I134" s="50" t="str">
        <f t="shared" si="50"/>
        <v>－</v>
      </c>
      <c r="J134" s="50" t="str">
        <f t="shared" si="50"/>
        <v>－</v>
      </c>
      <c r="K134" s="50" t="str">
        <f t="shared" si="50"/>
        <v>－</v>
      </c>
      <c r="L134" s="50" t="str">
        <f t="shared" si="50"/>
        <v>－</v>
      </c>
      <c r="M134" s="50" t="str">
        <f t="shared" si="50"/>
        <v>－</v>
      </c>
      <c r="N134" s="50" t="str">
        <f t="shared" si="50"/>
        <v>－</v>
      </c>
      <c r="O134" s="50" t="str">
        <f t="shared" si="50"/>
        <v>－</v>
      </c>
      <c r="P134" s="50" t="str">
        <f t="shared" si="50"/>
        <v>－</v>
      </c>
      <c r="Q134" s="50" t="str">
        <f t="shared" si="50"/>
        <v>－</v>
      </c>
      <c r="R134" s="50" t="str">
        <f t="shared" si="50"/>
        <v>－</v>
      </c>
      <c r="S134" s="50" t="str">
        <f t="shared" si="50"/>
        <v>－</v>
      </c>
      <c r="T134" s="50">
        <f t="shared" si="50"/>
        <v>1</v>
      </c>
      <c r="U134" s="50" t="str">
        <f t="shared" si="50"/>
        <v>－</v>
      </c>
      <c r="V134" s="50" t="str">
        <f t="shared" si="50"/>
        <v>－</v>
      </c>
      <c r="W134" s="50" t="str">
        <f t="shared" si="50"/>
        <v>－</v>
      </c>
      <c r="X134" s="50">
        <f t="shared" si="50"/>
        <v>1</v>
      </c>
      <c r="Y134" s="50">
        <f t="shared" si="50"/>
        <v>5</v>
      </c>
      <c r="Z134" s="50">
        <f t="shared" si="50"/>
        <v>4</v>
      </c>
      <c r="AA134" s="50">
        <f t="shared" si="50"/>
        <v>11</v>
      </c>
      <c r="AB134" s="50">
        <f t="shared" si="50"/>
        <v>8</v>
      </c>
      <c r="AC134" s="50">
        <f t="shared" si="50"/>
        <v>4</v>
      </c>
      <c r="AD134" s="50">
        <f t="shared" si="50"/>
        <v>1</v>
      </c>
      <c r="AE134" s="50" t="str">
        <f t="shared" si="50"/>
        <v>－</v>
      </c>
      <c r="AF134" s="50" t="str">
        <f t="shared" si="50"/>
        <v>－</v>
      </c>
    </row>
    <row r="135" spans="1:32" s="68" customFormat="1" ht="18" customHeight="1" x14ac:dyDescent="0.2">
      <c r="A135" s="72"/>
      <c r="B135" s="165" t="s">
        <v>102</v>
      </c>
      <c r="C135" s="166"/>
      <c r="D135" s="159" t="s">
        <v>29</v>
      </c>
      <c r="E135" s="50">
        <f t="shared" si="49"/>
        <v>16</v>
      </c>
      <c r="F135" s="50" t="s">
        <v>288</v>
      </c>
      <c r="G135" s="50" t="s">
        <v>288</v>
      </c>
      <c r="H135" s="50" t="s">
        <v>288</v>
      </c>
      <c r="I135" s="50" t="s">
        <v>288</v>
      </c>
      <c r="J135" s="50" t="s">
        <v>288</v>
      </c>
      <c r="K135" s="50" t="s">
        <v>288</v>
      </c>
      <c r="L135" s="50" t="s">
        <v>288</v>
      </c>
      <c r="M135" s="50" t="s">
        <v>288</v>
      </c>
      <c r="N135" s="50" t="s">
        <v>288</v>
      </c>
      <c r="O135" s="50" t="s">
        <v>288</v>
      </c>
      <c r="P135" s="50" t="s">
        <v>288</v>
      </c>
      <c r="Q135" s="50" t="s">
        <v>288</v>
      </c>
      <c r="R135" s="50" t="s">
        <v>288</v>
      </c>
      <c r="S135" s="50" t="s">
        <v>288</v>
      </c>
      <c r="T135" s="50" t="s">
        <v>288</v>
      </c>
      <c r="U135" s="50" t="s">
        <v>288</v>
      </c>
      <c r="V135" s="50" t="s">
        <v>288</v>
      </c>
      <c r="W135" s="50" t="s">
        <v>288</v>
      </c>
      <c r="X135" s="50">
        <v>1</v>
      </c>
      <c r="Y135" s="50">
        <v>2</v>
      </c>
      <c r="Z135" s="50">
        <v>3</v>
      </c>
      <c r="AA135" s="50">
        <v>6</v>
      </c>
      <c r="AB135" s="50">
        <v>4</v>
      </c>
      <c r="AC135" s="50" t="s">
        <v>288</v>
      </c>
      <c r="AD135" s="50" t="s">
        <v>288</v>
      </c>
      <c r="AE135" s="50" t="s">
        <v>288</v>
      </c>
      <c r="AF135" s="50" t="s">
        <v>288</v>
      </c>
    </row>
    <row r="136" spans="1:32" s="68" customFormat="1" ht="18" customHeight="1" x14ac:dyDescent="0.2">
      <c r="A136" s="72"/>
      <c r="B136" s="165"/>
      <c r="C136" s="166"/>
      <c r="D136" s="159" t="s">
        <v>30</v>
      </c>
      <c r="E136" s="51">
        <f t="shared" si="49"/>
        <v>19</v>
      </c>
      <c r="F136" s="51" t="s">
        <v>288</v>
      </c>
      <c r="G136" s="51" t="s">
        <v>288</v>
      </c>
      <c r="H136" s="51" t="s">
        <v>288</v>
      </c>
      <c r="I136" s="51" t="s">
        <v>288</v>
      </c>
      <c r="J136" s="51" t="s">
        <v>288</v>
      </c>
      <c r="K136" s="51" t="s">
        <v>288</v>
      </c>
      <c r="L136" s="51" t="s">
        <v>288</v>
      </c>
      <c r="M136" s="51" t="s">
        <v>288</v>
      </c>
      <c r="N136" s="51" t="s">
        <v>288</v>
      </c>
      <c r="O136" s="51" t="s">
        <v>288</v>
      </c>
      <c r="P136" s="51" t="s">
        <v>288</v>
      </c>
      <c r="Q136" s="51" t="s">
        <v>288</v>
      </c>
      <c r="R136" s="51" t="s">
        <v>288</v>
      </c>
      <c r="S136" s="51" t="s">
        <v>288</v>
      </c>
      <c r="T136" s="51">
        <v>1</v>
      </c>
      <c r="U136" s="51" t="s">
        <v>288</v>
      </c>
      <c r="V136" s="51" t="s">
        <v>288</v>
      </c>
      <c r="W136" s="51" t="s">
        <v>288</v>
      </c>
      <c r="X136" s="51" t="s">
        <v>288</v>
      </c>
      <c r="Y136" s="51">
        <v>3</v>
      </c>
      <c r="Z136" s="51">
        <v>1</v>
      </c>
      <c r="AA136" s="51">
        <v>5</v>
      </c>
      <c r="AB136" s="51">
        <v>4</v>
      </c>
      <c r="AC136" s="51">
        <v>4</v>
      </c>
      <c r="AD136" s="51">
        <v>1</v>
      </c>
      <c r="AE136" s="51" t="s">
        <v>288</v>
      </c>
      <c r="AF136" s="51" t="s">
        <v>288</v>
      </c>
    </row>
    <row r="137" spans="1:32" s="68" customFormat="1" ht="18" customHeight="1" x14ac:dyDescent="0.2">
      <c r="A137" s="72"/>
      <c r="B137" s="162" t="s">
        <v>461</v>
      </c>
      <c r="C137" s="163"/>
      <c r="D137" s="158" t="s">
        <v>22</v>
      </c>
      <c r="E137" s="49">
        <f t="shared" si="49"/>
        <v>15</v>
      </c>
      <c r="F137" s="50" t="str">
        <f t="shared" ref="F137:AF137" si="51">IF(SUM(F138:F139)=0,"－",SUM(F138:F139))</f>
        <v>－</v>
      </c>
      <c r="G137" s="50" t="str">
        <f t="shared" si="51"/>
        <v>－</v>
      </c>
      <c r="H137" s="50" t="str">
        <f t="shared" si="51"/>
        <v>－</v>
      </c>
      <c r="I137" s="50" t="str">
        <f t="shared" si="51"/>
        <v>－</v>
      </c>
      <c r="J137" s="50" t="str">
        <f t="shared" si="51"/>
        <v>－</v>
      </c>
      <c r="K137" s="50" t="str">
        <f t="shared" si="51"/>
        <v>－</v>
      </c>
      <c r="L137" s="50" t="str">
        <f t="shared" si="51"/>
        <v>－</v>
      </c>
      <c r="M137" s="50" t="str">
        <f t="shared" si="51"/>
        <v>－</v>
      </c>
      <c r="N137" s="50" t="str">
        <f t="shared" si="51"/>
        <v>－</v>
      </c>
      <c r="O137" s="50" t="str">
        <f t="shared" si="51"/>
        <v>－</v>
      </c>
      <c r="P137" s="50" t="str">
        <f t="shared" si="51"/>
        <v>－</v>
      </c>
      <c r="Q137" s="50">
        <f t="shared" si="51"/>
        <v>1</v>
      </c>
      <c r="R137" s="50" t="str">
        <f t="shared" si="51"/>
        <v>－</v>
      </c>
      <c r="S137" s="50" t="str">
        <f t="shared" si="51"/>
        <v>－</v>
      </c>
      <c r="T137" s="50" t="str">
        <f t="shared" si="51"/>
        <v>－</v>
      </c>
      <c r="U137" s="50" t="str">
        <f t="shared" si="51"/>
        <v>－</v>
      </c>
      <c r="V137" s="50" t="str">
        <f t="shared" si="51"/>
        <v>－</v>
      </c>
      <c r="W137" s="50" t="str">
        <f t="shared" si="51"/>
        <v>－</v>
      </c>
      <c r="X137" s="50" t="str">
        <f t="shared" si="51"/>
        <v>－</v>
      </c>
      <c r="Y137" s="50">
        <f t="shared" si="51"/>
        <v>1</v>
      </c>
      <c r="Z137" s="50" t="str">
        <f t="shared" si="51"/>
        <v>－</v>
      </c>
      <c r="AA137" s="50">
        <f t="shared" si="51"/>
        <v>4</v>
      </c>
      <c r="AB137" s="50">
        <f t="shared" si="51"/>
        <v>4</v>
      </c>
      <c r="AC137" s="50">
        <f t="shared" si="51"/>
        <v>3</v>
      </c>
      <c r="AD137" s="50">
        <f t="shared" si="51"/>
        <v>2</v>
      </c>
      <c r="AE137" s="50" t="str">
        <f t="shared" si="51"/>
        <v>－</v>
      </c>
      <c r="AF137" s="50" t="str">
        <f t="shared" si="51"/>
        <v>－</v>
      </c>
    </row>
    <row r="138" spans="1:32" s="68" customFormat="1" ht="18" customHeight="1" x14ac:dyDescent="0.2">
      <c r="A138" s="72"/>
      <c r="B138" s="165" t="s">
        <v>103</v>
      </c>
      <c r="C138" s="166"/>
      <c r="D138" s="159" t="s">
        <v>29</v>
      </c>
      <c r="E138" s="50">
        <f t="shared" si="49"/>
        <v>6</v>
      </c>
      <c r="F138" s="50" t="s">
        <v>288</v>
      </c>
      <c r="G138" s="50" t="s">
        <v>288</v>
      </c>
      <c r="H138" s="50" t="s">
        <v>288</v>
      </c>
      <c r="I138" s="50" t="s">
        <v>288</v>
      </c>
      <c r="J138" s="50" t="s">
        <v>288</v>
      </c>
      <c r="K138" s="50" t="s">
        <v>288</v>
      </c>
      <c r="L138" s="50" t="s">
        <v>288</v>
      </c>
      <c r="M138" s="50" t="s">
        <v>288</v>
      </c>
      <c r="N138" s="50" t="s">
        <v>288</v>
      </c>
      <c r="O138" s="50" t="s">
        <v>288</v>
      </c>
      <c r="P138" s="50" t="s">
        <v>288</v>
      </c>
      <c r="Q138" s="50">
        <v>1</v>
      </c>
      <c r="R138" s="50" t="s">
        <v>288</v>
      </c>
      <c r="S138" s="50" t="s">
        <v>288</v>
      </c>
      <c r="T138" s="50" t="s">
        <v>288</v>
      </c>
      <c r="U138" s="50" t="s">
        <v>288</v>
      </c>
      <c r="V138" s="50" t="s">
        <v>288</v>
      </c>
      <c r="W138" s="50" t="s">
        <v>288</v>
      </c>
      <c r="X138" s="50" t="s">
        <v>288</v>
      </c>
      <c r="Y138" s="50">
        <v>1</v>
      </c>
      <c r="Z138" s="50" t="s">
        <v>288</v>
      </c>
      <c r="AA138" s="50">
        <v>1</v>
      </c>
      <c r="AB138" s="50">
        <v>3</v>
      </c>
      <c r="AC138" s="50" t="s">
        <v>288</v>
      </c>
      <c r="AD138" s="50" t="s">
        <v>288</v>
      </c>
      <c r="AE138" s="50" t="s">
        <v>288</v>
      </c>
      <c r="AF138" s="50" t="s">
        <v>288</v>
      </c>
    </row>
    <row r="139" spans="1:32" s="68" customFormat="1" ht="18" customHeight="1" x14ac:dyDescent="0.2">
      <c r="A139" s="77"/>
      <c r="B139" s="168" t="s">
        <v>104</v>
      </c>
      <c r="C139" s="169"/>
      <c r="D139" s="160" t="s">
        <v>30</v>
      </c>
      <c r="E139" s="51">
        <f t="shared" si="49"/>
        <v>9</v>
      </c>
      <c r="F139" s="51" t="s">
        <v>288</v>
      </c>
      <c r="G139" s="51" t="s">
        <v>288</v>
      </c>
      <c r="H139" s="51" t="s">
        <v>288</v>
      </c>
      <c r="I139" s="51" t="s">
        <v>288</v>
      </c>
      <c r="J139" s="51" t="s">
        <v>288</v>
      </c>
      <c r="K139" s="51" t="s">
        <v>288</v>
      </c>
      <c r="L139" s="51" t="s">
        <v>288</v>
      </c>
      <c r="M139" s="51" t="s">
        <v>288</v>
      </c>
      <c r="N139" s="51" t="s">
        <v>288</v>
      </c>
      <c r="O139" s="51" t="s">
        <v>288</v>
      </c>
      <c r="P139" s="51" t="s">
        <v>288</v>
      </c>
      <c r="Q139" s="51" t="s">
        <v>288</v>
      </c>
      <c r="R139" s="51" t="s">
        <v>288</v>
      </c>
      <c r="S139" s="51" t="s">
        <v>288</v>
      </c>
      <c r="T139" s="51" t="s">
        <v>288</v>
      </c>
      <c r="U139" s="51" t="s">
        <v>288</v>
      </c>
      <c r="V139" s="51" t="s">
        <v>288</v>
      </c>
      <c r="W139" s="51" t="s">
        <v>288</v>
      </c>
      <c r="X139" s="51" t="s">
        <v>288</v>
      </c>
      <c r="Y139" s="51" t="s">
        <v>288</v>
      </c>
      <c r="Z139" s="51" t="s">
        <v>288</v>
      </c>
      <c r="AA139" s="51">
        <v>3</v>
      </c>
      <c r="AB139" s="51">
        <v>1</v>
      </c>
      <c r="AC139" s="51">
        <v>3</v>
      </c>
      <c r="AD139" s="51">
        <v>2</v>
      </c>
      <c r="AE139" s="51" t="s">
        <v>288</v>
      </c>
      <c r="AF139" s="51" t="s">
        <v>288</v>
      </c>
    </row>
    <row r="140" spans="1:32" s="68" customFormat="1" ht="18" customHeight="1" x14ac:dyDescent="0.2">
      <c r="A140" s="70" t="s">
        <v>462</v>
      </c>
      <c r="B140" s="162"/>
      <c r="C140" s="163"/>
      <c r="D140" s="158" t="s">
        <v>22</v>
      </c>
      <c r="E140" s="49">
        <f t="shared" si="49"/>
        <v>101</v>
      </c>
      <c r="F140" s="50" t="str">
        <f t="shared" ref="F140:AF142" si="52">IF(SUM(F143,F146)=0,"－",SUM(F143,F146))</f>
        <v>－</v>
      </c>
      <c r="G140" s="50" t="str">
        <f t="shared" si="52"/>
        <v>－</v>
      </c>
      <c r="H140" s="50" t="str">
        <f t="shared" si="52"/>
        <v>－</v>
      </c>
      <c r="I140" s="50" t="str">
        <f t="shared" si="52"/>
        <v>－</v>
      </c>
      <c r="J140" s="50" t="str">
        <f t="shared" si="52"/>
        <v>－</v>
      </c>
      <c r="K140" s="50" t="str">
        <f t="shared" si="52"/>
        <v>－</v>
      </c>
      <c r="L140" s="50" t="str">
        <f t="shared" si="52"/>
        <v>－</v>
      </c>
      <c r="M140" s="50" t="str">
        <f t="shared" si="52"/>
        <v>－</v>
      </c>
      <c r="N140" s="50" t="str">
        <f t="shared" si="52"/>
        <v>－</v>
      </c>
      <c r="O140" s="50" t="str">
        <f t="shared" si="52"/>
        <v>－</v>
      </c>
      <c r="P140" s="50" t="str">
        <f t="shared" si="52"/>
        <v>－</v>
      </c>
      <c r="Q140" s="50" t="str">
        <f t="shared" si="52"/>
        <v>－</v>
      </c>
      <c r="R140" s="50" t="str">
        <f t="shared" si="52"/>
        <v>－</v>
      </c>
      <c r="S140" s="50" t="str">
        <f t="shared" si="52"/>
        <v>－</v>
      </c>
      <c r="T140" s="50" t="str">
        <f t="shared" si="52"/>
        <v>－</v>
      </c>
      <c r="U140" s="50" t="str">
        <f t="shared" si="52"/>
        <v>－</v>
      </c>
      <c r="V140" s="50" t="str">
        <f t="shared" si="52"/>
        <v>－</v>
      </c>
      <c r="W140" s="50" t="str">
        <f t="shared" si="52"/>
        <v>－</v>
      </c>
      <c r="X140" s="50">
        <f t="shared" si="52"/>
        <v>2</v>
      </c>
      <c r="Y140" s="50">
        <f t="shared" si="52"/>
        <v>5</v>
      </c>
      <c r="Z140" s="50">
        <f t="shared" si="52"/>
        <v>6</v>
      </c>
      <c r="AA140" s="50">
        <f t="shared" si="52"/>
        <v>8</v>
      </c>
      <c r="AB140" s="50">
        <f t="shared" si="52"/>
        <v>22</v>
      </c>
      <c r="AC140" s="50">
        <f t="shared" si="52"/>
        <v>38</v>
      </c>
      <c r="AD140" s="50">
        <f t="shared" si="52"/>
        <v>18</v>
      </c>
      <c r="AE140" s="50">
        <f t="shared" si="52"/>
        <v>2</v>
      </c>
      <c r="AF140" s="50" t="str">
        <f t="shared" si="52"/>
        <v>－</v>
      </c>
    </row>
    <row r="141" spans="1:32" s="68" customFormat="1" ht="18" customHeight="1" x14ac:dyDescent="0.2">
      <c r="A141" s="71" t="s">
        <v>105</v>
      </c>
      <c r="B141" s="165"/>
      <c r="C141" s="166"/>
      <c r="D141" s="159" t="s">
        <v>29</v>
      </c>
      <c r="E141" s="50">
        <f t="shared" si="49"/>
        <v>37</v>
      </c>
      <c r="F141" s="50" t="str">
        <f t="shared" si="52"/>
        <v>－</v>
      </c>
      <c r="G141" s="50" t="str">
        <f t="shared" si="52"/>
        <v>－</v>
      </c>
      <c r="H141" s="50" t="str">
        <f t="shared" si="52"/>
        <v>－</v>
      </c>
      <c r="I141" s="50" t="str">
        <f t="shared" si="52"/>
        <v>－</v>
      </c>
      <c r="J141" s="50" t="str">
        <f t="shared" si="52"/>
        <v>－</v>
      </c>
      <c r="K141" s="50" t="str">
        <f t="shared" si="52"/>
        <v>－</v>
      </c>
      <c r="L141" s="50" t="str">
        <f t="shared" si="52"/>
        <v>－</v>
      </c>
      <c r="M141" s="50" t="str">
        <f t="shared" si="52"/>
        <v>－</v>
      </c>
      <c r="N141" s="50" t="str">
        <f t="shared" si="52"/>
        <v>－</v>
      </c>
      <c r="O141" s="50" t="str">
        <f t="shared" si="52"/>
        <v>－</v>
      </c>
      <c r="P141" s="50" t="str">
        <f t="shared" si="52"/>
        <v>－</v>
      </c>
      <c r="Q141" s="50" t="str">
        <f t="shared" si="52"/>
        <v>－</v>
      </c>
      <c r="R141" s="50" t="str">
        <f t="shared" si="52"/>
        <v>－</v>
      </c>
      <c r="S141" s="50" t="str">
        <f t="shared" si="52"/>
        <v>－</v>
      </c>
      <c r="T141" s="50" t="str">
        <f t="shared" si="52"/>
        <v>－</v>
      </c>
      <c r="U141" s="50" t="str">
        <f t="shared" si="52"/>
        <v>－</v>
      </c>
      <c r="V141" s="50" t="str">
        <f t="shared" si="52"/>
        <v>－</v>
      </c>
      <c r="W141" s="50" t="str">
        <f t="shared" si="52"/>
        <v>－</v>
      </c>
      <c r="X141" s="50">
        <f t="shared" si="52"/>
        <v>1</v>
      </c>
      <c r="Y141" s="50">
        <f t="shared" si="52"/>
        <v>2</v>
      </c>
      <c r="Z141" s="50">
        <f t="shared" si="52"/>
        <v>3</v>
      </c>
      <c r="AA141" s="50">
        <f t="shared" si="52"/>
        <v>3</v>
      </c>
      <c r="AB141" s="50">
        <f t="shared" si="52"/>
        <v>10</v>
      </c>
      <c r="AC141" s="50">
        <f t="shared" si="52"/>
        <v>10</v>
      </c>
      <c r="AD141" s="50">
        <f t="shared" si="52"/>
        <v>7</v>
      </c>
      <c r="AE141" s="50">
        <f t="shared" si="52"/>
        <v>1</v>
      </c>
      <c r="AF141" s="50" t="str">
        <f t="shared" si="52"/>
        <v>－</v>
      </c>
    </row>
    <row r="142" spans="1:32" s="68" customFormat="1" ht="18" customHeight="1" x14ac:dyDescent="0.2">
      <c r="A142" s="71"/>
      <c r="B142" s="168"/>
      <c r="C142" s="169"/>
      <c r="D142" s="160" t="s">
        <v>30</v>
      </c>
      <c r="E142" s="51">
        <f t="shared" si="49"/>
        <v>64</v>
      </c>
      <c r="F142" s="51" t="str">
        <f t="shared" si="52"/>
        <v>－</v>
      </c>
      <c r="G142" s="51" t="str">
        <f t="shared" si="52"/>
        <v>－</v>
      </c>
      <c r="H142" s="51" t="str">
        <f t="shared" si="52"/>
        <v>－</v>
      </c>
      <c r="I142" s="51" t="str">
        <f t="shared" si="52"/>
        <v>－</v>
      </c>
      <c r="J142" s="51" t="str">
        <f t="shared" si="52"/>
        <v>－</v>
      </c>
      <c r="K142" s="51" t="str">
        <f t="shared" si="52"/>
        <v>－</v>
      </c>
      <c r="L142" s="51" t="str">
        <f t="shared" si="52"/>
        <v>－</v>
      </c>
      <c r="M142" s="51" t="str">
        <f t="shared" si="52"/>
        <v>－</v>
      </c>
      <c r="N142" s="51" t="str">
        <f t="shared" si="52"/>
        <v>－</v>
      </c>
      <c r="O142" s="51" t="str">
        <f t="shared" si="52"/>
        <v>－</v>
      </c>
      <c r="P142" s="51" t="str">
        <f t="shared" si="52"/>
        <v>－</v>
      </c>
      <c r="Q142" s="51" t="str">
        <f t="shared" si="52"/>
        <v>－</v>
      </c>
      <c r="R142" s="51" t="str">
        <f t="shared" si="52"/>
        <v>－</v>
      </c>
      <c r="S142" s="51" t="str">
        <f t="shared" si="52"/>
        <v>－</v>
      </c>
      <c r="T142" s="51" t="str">
        <f t="shared" si="52"/>
        <v>－</v>
      </c>
      <c r="U142" s="51" t="str">
        <f t="shared" si="52"/>
        <v>－</v>
      </c>
      <c r="V142" s="51" t="str">
        <f t="shared" si="52"/>
        <v>－</v>
      </c>
      <c r="W142" s="51" t="str">
        <f t="shared" si="52"/>
        <v>－</v>
      </c>
      <c r="X142" s="51">
        <f t="shared" si="52"/>
        <v>1</v>
      </c>
      <c r="Y142" s="51">
        <f t="shared" si="52"/>
        <v>3</v>
      </c>
      <c r="Z142" s="51">
        <f t="shared" si="52"/>
        <v>3</v>
      </c>
      <c r="AA142" s="51">
        <f t="shared" si="52"/>
        <v>5</v>
      </c>
      <c r="AB142" s="51">
        <f t="shared" si="52"/>
        <v>12</v>
      </c>
      <c r="AC142" s="51">
        <f t="shared" si="52"/>
        <v>28</v>
      </c>
      <c r="AD142" s="51">
        <f t="shared" si="52"/>
        <v>11</v>
      </c>
      <c r="AE142" s="51">
        <f t="shared" si="52"/>
        <v>1</v>
      </c>
      <c r="AF142" s="51" t="str">
        <f t="shared" si="52"/>
        <v>－</v>
      </c>
    </row>
    <row r="143" spans="1:32" s="68" customFormat="1" ht="18" customHeight="1" x14ac:dyDescent="0.2">
      <c r="A143" s="72"/>
      <c r="B143" s="162" t="s">
        <v>463</v>
      </c>
      <c r="C143" s="163"/>
      <c r="D143" s="158" t="s">
        <v>22</v>
      </c>
      <c r="E143" s="49">
        <f t="shared" si="49"/>
        <v>98</v>
      </c>
      <c r="F143" s="50" t="str">
        <f t="shared" ref="F143:AF143" si="53">IF(SUM(F144:F145)=0,"－",SUM(F144:F145))</f>
        <v>－</v>
      </c>
      <c r="G143" s="50" t="str">
        <f t="shared" si="53"/>
        <v>－</v>
      </c>
      <c r="H143" s="50" t="str">
        <f t="shared" si="53"/>
        <v>－</v>
      </c>
      <c r="I143" s="50" t="str">
        <f t="shared" si="53"/>
        <v>－</v>
      </c>
      <c r="J143" s="50" t="str">
        <f t="shared" si="53"/>
        <v>－</v>
      </c>
      <c r="K143" s="50" t="str">
        <f t="shared" si="53"/>
        <v>－</v>
      </c>
      <c r="L143" s="50" t="str">
        <f t="shared" si="53"/>
        <v>－</v>
      </c>
      <c r="M143" s="50" t="str">
        <f t="shared" si="53"/>
        <v>－</v>
      </c>
      <c r="N143" s="50" t="str">
        <f t="shared" si="53"/>
        <v>－</v>
      </c>
      <c r="O143" s="50" t="str">
        <f t="shared" si="53"/>
        <v>－</v>
      </c>
      <c r="P143" s="50" t="str">
        <f t="shared" si="53"/>
        <v>－</v>
      </c>
      <c r="Q143" s="50" t="str">
        <f t="shared" si="53"/>
        <v>－</v>
      </c>
      <c r="R143" s="50" t="str">
        <f t="shared" si="53"/>
        <v>－</v>
      </c>
      <c r="S143" s="50" t="str">
        <f t="shared" si="53"/>
        <v>－</v>
      </c>
      <c r="T143" s="50" t="str">
        <f t="shared" si="53"/>
        <v>－</v>
      </c>
      <c r="U143" s="50" t="str">
        <f t="shared" si="53"/>
        <v>－</v>
      </c>
      <c r="V143" s="50" t="str">
        <f t="shared" si="53"/>
        <v>－</v>
      </c>
      <c r="W143" s="50" t="str">
        <f t="shared" si="53"/>
        <v>－</v>
      </c>
      <c r="X143" s="50">
        <f t="shared" si="53"/>
        <v>1</v>
      </c>
      <c r="Y143" s="50">
        <f t="shared" si="53"/>
        <v>3</v>
      </c>
      <c r="Z143" s="50">
        <f t="shared" si="53"/>
        <v>6</v>
      </c>
      <c r="AA143" s="50">
        <f t="shared" si="53"/>
        <v>8</v>
      </c>
      <c r="AB143" s="50">
        <f t="shared" si="53"/>
        <v>22</v>
      </c>
      <c r="AC143" s="50">
        <f t="shared" si="53"/>
        <v>38</v>
      </c>
      <c r="AD143" s="50">
        <f t="shared" si="53"/>
        <v>18</v>
      </c>
      <c r="AE143" s="50">
        <f t="shared" si="53"/>
        <v>2</v>
      </c>
      <c r="AF143" s="50" t="str">
        <f t="shared" si="53"/>
        <v>－</v>
      </c>
    </row>
    <row r="144" spans="1:32" s="68" customFormat="1" ht="18" customHeight="1" x14ac:dyDescent="0.2">
      <c r="A144" s="72"/>
      <c r="B144" s="165" t="s">
        <v>106</v>
      </c>
      <c r="C144" s="166"/>
      <c r="D144" s="159" t="s">
        <v>29</v>
      </c>
      <c r="E144" s="50">
        <f t="shared" si="49"/>
        <v>36</v>
      </c>
      <c r="F144" s="50" t="s">
        <v>288</v>
      </c>
      <c r="G144" s="50" t="s">
        <v>288</v>
      </c>
      <c r="H144" s="50" t="s">
        <v>288</v>
      </c>
      <c r="I144" s="50" t="s">
        <v>288</v>
      </c>
      <c r="J144" s="50" t="s">
        <v>288</v>
      </c>
      <c r="K144" s="50" t="s">
        <v>288</v>
      </c>
      <c r="L144" s="50" t="s">
        <v>288</v>
      </c>
      <c r="M144" s="50" t="s">
        <v>288</v>
      </c>
      <c r="N144" s="50" t="s">
        <v>288</v>
      </c>
      <c r="O144" s="50" t="s">
        <v>288</v>
      </c>
      <c r="P144" s="50" t="s">
        <v>288</v>
      </c>
      <c r="Q144" s="50" t="s">
        <v>288</v>
      </c>
      <c r="R144" s="50" t="s">
        <v>288</v>
      </c>
      <c r="S144" s="50" t="s">
        <v>288</v>
      </c>
      <c r="T144" s="50" t="s">
        <v>288</v>
      </c>
      <c r="U144" s="50" t="s">
        <v>288</v>
      </c>
      <c r="V144" s="50" t="s">
        <v>288</v>
      </c>
      <c r="W144" s="50" t="s">
        <v>288</v>
      </c>
      <c r="X144" s="50">
        <v>1</v>
      </c>
      <c r="Y144" s="50">
        <v>1</v>
      </c>
      <c r="Z144" s="50">
        <v>3</v>
      </c>
      <c r="AA144" s="50">
        <v>3</v>
      </c>
      <c r="AB144" s="50">
        <v>10</v>
      </c>
      <c r="AC144" s="50">
        <v>10</v>
      </c>
      <c r="AD144" s="50">
        <v>7</v>
      </c>
      <c r="AE144" s="50">
        <v>1</v>
      </c>
      <c r="AF144" s="50" t="s">
        <v>288</v>
      </c>
    </row>
    <row r="145" spans="1:32" s="68" customFormat="1" ht="18" customHeight="1" x14ac:dyDescent="0.2">
      <c r="A145" s="72"/>
      <c r="B145" s="168" t="s">
        <v>107</v>
      </c>
      <c r="C145" s="169"/>
      <c r="D145" s="160" t="s">
        <v>30</v>
      </c>
      <c r="E145" s="51">
        <f t="shared" si="49"/>
        <v>62</v>
      </c>
      <c r="F145" s="51" t="s">
        <v>288</v>
      </c>
      <c r="G145" s="51" t="s">
        <v>288</v>
      </c>
      <c r="H145" s="51" t="s">
        <v>288</v>
      </c>
      <c r="I145" s="51" t="s">
        <v>288</v>
      </c>
      <c r="J145" s="51" t="s">
        <v>288</v>
      </c>
      <c r="K145" s="51" t="s">
        <v>288</v>
      </c>
      <c r="L145" s="51" t="s">
        <v>288</v>
      </c>
      <c r="M145" s="51" t="s">
        <v>288</v>
      </c>
      <c r="N145" s="51" t="s">
        <v>288</v>
      </c>
      <c r="O145" s="51" t="s">
        <v>288</v>
      </c>
      <c r="P145" s="51" t="s">
        <v>288</v>
      </c>
      <c r="Q145" s="51" t="s">
        <v>288</v>
      </c>
      <c r="R145" s="51" t="s">
        <v>288</v>
      </c>
      <c r="S145" s="51" t="s">
        <v>288</v>
      </c>
      <c r="T145" s="51" t="s">
        <v>288</v>
      </c>
      <c r="U145" s="51" t="s">
        <v>288</v>
      </c>
      <c r="V145" s="51" t="s">
        <v>288</v>
      </c>
      <c r="W145" s="51" t="s">
        <v>288</v>
      </c>
      <c r="X145" s="51" t="s">
        <v>288</v>
      </c>
      <c r="Y145" s="51">
        <v>2</v>
      </c>
      <c r="Z145" s="51">
        <v>3</v>
      </c>
      <c r="AA145" s="51">
        <v>5</v>
      </c>
      <c r="AB145" s="51">
        <v>12</v>
      </c>
      <c r="AC145" s="51">
        <v>28</v>
      </c>
      <c r="AD145" s="51">
        <v>11</v>
      </c>
      <c r="AE145" s="53">
        <v>1</v>
      </c>
      <c r="AF145" s="51" t="s">
        <v>288</v>
      </c>
    </row>
    <row r="146" spans="1:32" s="68" customFormat="1" ht="18" customHeight="1" x14ac:dyDescent="0.2">
      <c r="A146" s="72"/>
      <c r="B146" s="162" t="s">
        <v>464</v>
      </c>
      <c r="C146" s="163"/>
      <c r="D146" s="158" t="s">
        <v>22</v>
      </c>
      <c r="E146" s="49">
        <f t="shared" si="49"/>
        <v>3</v>
      </c>
      <c r="F146" s="50" t="str">
        <f t="shared" ref="F146:AF146" si="54">IF(SUM(F147:F148)=0,"－",SUM(F147:F148))</f>
        <v>－</v>
      </c>
      <c r="G146" s="50" t="str">
        <f t="shared" si="54"/>
        <v>－</v>
      </c>
      <c r="H146" s="50" t="str">
        <f t="shared" si="54"/>
        <v>－</v>
      </c>
      <c r="I146" s="50" t="str">
        <f t="shared" si="54"/>
        <v>－</v>
      </c>
      <c r="J146" s="50" t="str">
        <f t="shared" si="54"/>
        <v>－</v>
      </c>
      <c r="K146" s="50" t="str">
        <f t="shared" si="54"/>
        <v>－</v>
      </c>
      <c r="L146" s="50" t="str">
        <f t="shared" si="54"/>
        <v>－</v>
      </c>
      <c r="M146" s="50" t="str">
        <f t="shared" si="54"/>
        <v>－</v>
      </c>
      <c r="N146" s="50" t="str">
        <f t="shared" si="54"/>
        <v>－</v>
      </c>
      <c r="O146" s="50" t="str">
        <f t="shared" si="54"/>
        <v>－</v>
      </c>
      <c r="P146" s="50" t="str">
        <f t="shared" si="54"/>
        <v>－</v>
      </c>
      <c r="Q146" s="50" t="str">
        <f t="shared" si="54"/>
        <v>－</v>
      </c>
      <c r="R146" s="50" t="str">
        <f t="shared" si="54"/>
        <v>－</v>
      </c>
      <c r="S146" s="50" t="str">
        <f t="shared" si="54"/>
        <v>－</v>
      </c>
      <c r="T146" s="50" t="str">
        <f t="shared" si="54"/>
        <v>－</v>
      </c>
      <c r="U146" s="50" t="str">
        <f t="shared" si="54"/>
        <v>－</v>
      </c>
      <c r="V146" s="50" t="str">
        <f t="shared" si="54"/>
        <v>－</v>
      </c>
      <c r="W146" s="50" t="str">
        <f t="shared" si="54"/>
        <v>－</v>
      </c>
      <c r="X146" s="50">
        <f t="shared" si="54"/>
        <v>1</v>
      </c>
      <c r="Y146" s="50">
        <f t="shared" si="54"/>
        <v>2</v>
      </c>
      <c r="Z146" s="50" t="str">
        <f t="shared" si="54"/>
        <v>－</v>
      </c>
      <c r="AA146" s="50" t="str">
        <f t="shared" si="54"/>
        <v>－</v>
      </c>
      <c r="AB146" s="50" t="str">
        <f t="shared" si="54"/>
        <v>－</v>
      </c>
      <c r="AC146" s="50" t="str">
        <f t="shared" si="54"/>
        <v>－</v>
      </c>
      <c r="AD146" s="50" t="str">
        <f t="shared" si="54"/>
        <v>－</v>
      </c>
      <c r="AE146" s="50" t="str">
        <f t="shared" si="54"/>
        <v>－</v>
      </c>
      <c r="AF146" s="50" t="str">
        <f t="shared" si="54"/>
        <v>－</v>
      </c>
    </row>
    <row r="147" spans="1:32" s="68" customFormat="1" ht="18" customHeight="1" x14ac:dyDescent="0.2">
      <c r="A147" s="72"/>
      <c r="B147" s="165" t="s">
        <v>108</v>
      </c>
      <c r="C147" s="166"/>
      <c r="D147" s="159" t="s">
        <v>29</v>
      </c>
      <c r="E147" s="50">
        <f t="shared" si="49"/>
        <v>1</v>
      </c>
      <c r="F147" s="50" t="s">
        <v>288</v>
      </c>
      <c r="G147" s="50" t="s">
        <v>288</v>
      </c>
      <c r="H147" s="50" t="s">
        <v>288</v>
      </c>
      <c r="I147" s="50" t="s">
        <v>288</v>
      </c>
      <c r="J147" s="50" t="s">
        <v>288</v>
      </c>
      <c r="K147" s="50" t="s">
        <v>288</v>
      </c>
      <c r="L147" s="50" t="s">
        <v>288</v>
      </c>
      <c r="M147" s="50" t="s">
        <v>288</v>
      </c>
      <c r="N147" s="50" t="s">
        <v>288</v>
      </c>
      <c r="O147" s="50" t="s">
        <v>288</v>
      </c>
      <c r="P147" s="50" t="s">
        <v>288</v>
      </c>
      <c r="Q147" s="50" t="s">
        <v>288</v>
      </c>
      <c r="R147" s="50" t="s">
        <v>288</v>
      </c>
      <c r="S147" s="50" t="s">
        <v>288</v>
      </c>
      <c r="T147" s="50" t="s">
        <v>288</v>
      </c>
      <c r="U147" s="50" t="s">
        <v>288</v>
      </c>
      <c r="V147" s="50" t="s">
        <v>288</v>
      </c>
      <c r="W147" s="50" t="s">
        <v>288</v>
      </c>
      <c r="X147" s="50" t="s">
        <v>288</v>
      </c>
      <c r="Y147" s="50">
        <v>1</v>
      </c>
      <c r="Z147" s="50" t="s">
        <v>288</v>
      </c>
      <c r="AA147" s="50" t="s">
        <v>288</v>
      </c>
      <c r="AB147" s="50" t="s">
        <v>288</v>
      </c>
      <c r="AC147" s="50" t="s">
        <v>288</v>
      </c>
      <c r="AD147" s="50" t="s">
        <v>288</v>
      </c>
      <c r="AE147" s="50" t="s">
        <v>288</v>
      </c>
      <c r="AF147" s="50" t="s">
        <v>288</v>
      </c>
    </row>
    <row r="148" spans="1:32" s="68" customFormat="1" ht="18" customHeight="1" x14ac:dyDescent="0.2">
      <c r="A148" s="77"/>
      <c r="B148" s="168" t="s">
        <v>109</v>
      </c>
      <c r="C148" s="169"/>
      <c r="D148" s="160" t="s">
        <v>30</v>
      </c>
      <c r="E148" s="51">
        <f t="shared" si="49"/>
        <v>2</v>
      </c>
      <c r="F148" s="51" t="s">
        <v>288</v>
      </c>
      <c r="G148" s="51" t="s">
        <v>288</v>
      </c>
      <c r="H148" s="51" t="s">
        <v>288</v>
      </c>
      <c r="I148" s="51" t="s">
        <v>288</v>
      </c>
      <c r="J148" s="51" t="s">
        <v>288</v>
      </c>
      <c r="K148" s="51" t="s">
        <v>288</v>
      </c>
      <c r="L148" s="51" t="s">
        <v>288</v>
      </c>
      <c r="M148" s="51" t="s">
        <v>288</v>
      </c>
      <c r="N148" s="51" t="s">
        <v>288</v>
      </c>
      <c r="O148" s="51" t="s">
        <v>288</v>
      </c>
      <c r="P148" s="51" t="s">
        <v>288</v>
      </c>
      <c r="Q148" s="51" t="s">
        <v>288</v>
      </c>
      <c r="R148" s="51" t="s">
        <v>288</v>
      </c>
      <c r="S148" s="51" t="s">
        <v>288</v>
      </c>
      <c r="T148" s="51" t="s">
        <v>288</v>
      </c>
      <c r="U148" s="51" t="s">
        <v>288</v>
      </c>
      <c r="V148" s="51" t="s">
        <v>288</v>
      </c>
      <c r="W148" s="51" t="s">
        <v>288</v>
      </c>
      <c r="X148" s="51">
        <v>1</v>
      </c>
      <c r="Y148" s="51">
        <v>1</v>
      </c>
      <c r="Z148" s="51" t="s">
        <v>288</v>
      </c>
      <c r="AA148" s="51" t="s">
        <v>288</v>
      </c>
      <c r="AB148" s="51" t="s">
        <v>288</v>
      </c>
      <c r="AC148" s="51" t="s">
        <v>288</v>
      </c>
      <c r="AD148" s="51" t="s">
        <v>288</v>
      </c>
      <c r="AE148" s="51" t="s">
        <v>288</v>
      </c>
      <c r="AF148" s="51" t="s">
        <v>288</v>
      </c>
    </row>
    <row r="149" spans="1:32" s="68" customFormat="1" ht="18" customHeight="1" x14ac:dyDescent="0.2">
      <c r="A149" s="70" t="s">
        <v>465</v>
      </c>
      <c r="B149" s="162"/>
      <c r="C149" s="163"/>
      <c r="D149" s="158" t="s">
        <v>22</v>
      </c>
      <c r="E149" s="49">
        <f t="shared" si="49"/>
        <v>193</v>
      </c>
      <c r="F149" s="49" t="str">
        <f t="shared" ref="F149:AF151" si="55">IF(SUM(F152,F155,F158,F161,F164)=0,"－",SUM(F152,F155,F158,F161,F164))</f>
        <v>－</v>
      </c>
      <c r="G149" s="49" t="str">
        <f t="shared" si="55"/>
        <v>－</v>
      </c>
      <c r="H149" s="49" t="str">
        <f t="shared" si="55"/>
        <v>－</v>
      </c>
      <c r="I149" s="49" t="str">
        <f t="shared" si="55"/>
        <v>－</v>
      </c>
      <c r="J149" s="49" t="str">
        <f t="shared" si="55"/>
        <v>－</v>
      </c>
      <c r="K149" s="49" t="str">
        <f t="shared" si="55"/>
        <v>－</v>
      </c>
      <c r="L149" s="49">
        <f t="shared" si="55"/>
        <v>1</v>
      </c>
      <c r="M149" s="49" t="str">
        <f t="shared" si="55"/>
        <v>－</v>
      </c>
      <c r="N149" s="49" t="str">
        <f t="shared" si="55"/>
        <v>－</v>
      </c>
      <c r="O149" s="49" t="str">
        <f t="shared" si="55"/>
        <v>－</v>
      </c>
      <c r="P149" s="49" t="str">
        <f t="shared" si="55"/>
        <v>－</v>
      </c>
      <c r="Q149" s="49" t="str">
        <f t="shared" si="55"/>
        <v>－</v>
      </c>
      <c r="R149" s="49">
        <f t="shared" si="55"/>
        <v>1</v>
      </c>
      <c r="S149" s="49">
        <f t="shared" si="55"/>
        <v>1</v>
      </c>
      <c r="T149" s="49">
        <f t="shared" si="55"/>
        <v>2</v>
      </c>
      <c r="U149" s="49" t="str">
        <f t="shared" si="55"/>
        <v>－</v>
      </c>
      <c r="V149" s="49">
        <f t="shared" si="55"/>
        <v>2</v>
      </c>
      <c r="W149" s="49">
        <f t="shared" si="55"/>
        <v>4</v>
      </c>
      <c r="X149" s="49">
        <f t="shared" si="55"/>
        <v>6</v>
      </c>
      <c r="Y149" s="49">
        <f t="shared" si="55"/>
        <v>17</v>
      </c>
      <c r="Z149" s="49">
        <f t="shared" si="55"/>
        <v>16</v>
      </c>
      <c r="AA149" s="49">
        <f t="shared" si="55"/>
        <v>40</v>
      </c>
      <c r="AB149" s="49">
        <f t="shared" si="55"/>
        <v>47</v>
      </c>
      <c r="AC149" s="49">
        <f t="shared" si="55"/>
        <v>43</v>
      </c>
      <c r="AD149" s="49">
        <f t="shared" si="55"/>
        <v>13</v>
      </c>
      <c r="AE149" s="49" t="str">
        <f t="shared" si="55"/>
        <v>－</v>
      </c>
      <c r="AF149" s="49" t="str">
        <f t="shared" si="55"/>
        <v>－</v>
      </c>
    </row>
    <row r="150" spans="1:32" s="68" customFormat="1" ht="18" customHeight="1" x14ac:dyDescent="0.2">
      <c r="A150" s="71" t="s">
        <v>110</v>
      </c>
      <c r="B150" s="165"/>
      <c r="C150" s="166"/>
      <c r="D150" s="159" t="s">
        <v>29</v>
      </c>
      <c r="E150" s="50">
        <f t="shared" si="49"/>
        <v>87</v>
      </c>
      <c r="F150" s="50" t="str">
        <f t="shared" si="55"/>
        <v>－</v>
      </c>
      <c r="G150" s="50" t="str">
        <f t="shared" si="55"/>
        <v>－</v>
      </c>
      <c r="H150" s="50" t="str">
        <f t="shared" si="55"/>
        <v>－</v>
      </c>
      <c r="I150" s="50" t="str">
        <f t="shared" si="55"/>
        <v>－</v>
      </c>
      <c r="J150" s="50" t="str">
        <f t="shared" si="55"/>
        <v>－</v>
      </c>
      <c r="K150" s="50" t="str">
        <f t="shared" si="55"/>
        <v>－</v>
      </c>
      <c r="L150" s="50">
        <f t="shared" si="55"/>
        <v>1</v>
      </c>
      <c r="M150" s="50" t="str">
        <f t="shared" si="55"/>
        <v>－</v>
      </c>
      <c r="N150" s="50" t="str">
        <f t="shared" si="55"/>
        <v>－</v>
      </c>
      <c r="O150" s="50" t="str">
        <f t="shared" si="55"/>
        <v>－</v>
      </c>
      <c r="P150" s="50" t="str">
        <f t="shared" si="55"/>
        <v>－</v>
      </c>
      <c r="Q150" s="50" t="str">
        <f t="shared" si="55"/>
        <v>－</v>
      </c>
      <c r="R150" s="50" t="str">
        <f t="shared" si="55"/>
        <v>－</v>
      </c>
      <c r="S150" s="50" t="str">
        <f t="shared" si="55"/>
        <v>－</v>
      </c>
      <c r="T150" s="50">
        <f t="shared" si="55"/>
        <v>1</v>
      </c>
      <c r="U150" s="50" t="str">
        <f t="shared" si="55"/>
        <v>－</v>
      </c>
      <c r="V150" s="50">
        <f t="shared" si="55"/>
        <v>1</v>
      </c>
      <c r="W150" s="50">
        <f t="shared" si="55"/>
        <v>1</v>
      </c>
      <c r="X150" s="50">
        <f t="shared" si="55"/>
        <v>4</v>
      </c>
      <c r="Y150" s="50">
        <f t="shared" si="55"/>
        <v>9</v>
      </c>
      <c r="Z150" s="50">
        <f t="shared" si="55"/>
        <v>12</v>
      </c>
      <c r="AA150" s="50">
        <f t="shared" si="55"/>
        <v>22</v>
      </c>
      <c r="AB150" s="50">
        <f t="shared" si="55"/>
        <v>21</v>
      </c>
      <c r="AC150" s="50">
        <f t="shared" si="55"/>
        <v>15</v>
      </c>
      <c r="AD150" s="50" t="str">
        <f t="shared" si="55"/>
        <v>－</v>
      </c>
      <c r="AE150" s="50" t="str">
        <f t="shared" si="55"/>
        <v>－</v>
      </c>
      <c r="AF150" s="50" t="str">
        <f t="shared" si="55"/>
        <v>－</v>
      </c>
    </row>
    <row r="151" spans="1:32" s="68" customFormat="1" ht="18" customHeight="1" x14ac:dyDescent="0.2">
      <c r="A151" s="71"/>
      <c r="B151" s="168"/>
      <c r="C151" s="169"/>
      <c r="D151" s="160" t="s">
        <v>30</v>
      </c>
      <c r="E151" s="51">
        <f t="shared" si="49"/>
        <v>106</v>
      </c>
      <c r="F151" s="51" t="str">
        <f t="shared" si="55"/>
        <v>－</v>
      </c>
      <c r="G151" s="51" t="str">
        <f t="shared" si="55"/>
        <v>－</v>
      </c>
      <c r="H151" s="51" t="str">
        <f t="shared" si="55"/>
        <v>－</v>
      </c>
      <c r="I151" s="51" t="str">
        <f t="shared" si="55"/>
        <v>－</v>
      </c>
      <c r="J151" s="51" t="str">
        <f t="shared" si="55"/>
        <v>－</v>
      </c>
      <c r="K151" s="51" t="str">
        <f t="shared" si="55"/>
        <v>－</v>
      </c>
      <c r="L151" s="51" t="str">
        <f t="shared" si="55"/>
        <v>－</v>
      </c>
      <c r="M151" s="51" t="str">
        <f t="shared" si="55"/>
        <v>－</v>
      </c>
      <c r="N151" s="51" t="str">
        <f t="shared" si="55"/>
        <v>－</v>
      </c>
      <c r="O151" s="51" t="str">
        <f t="shared" si="55"/>
        <v>－</v>
      </c>
      <c r="P151" s="51" t="str">
        <f t="shared" si="55"/>
        <v>－</v>
      </c>
      <c r="Q151" s="51" t="str">
        <f t="shared" si="55"/>
        <v>－</v>
      </c>
      <c r="R151" s="51">
        <f t="shared" si="55"/>
        <v>1</v>
      </c>
      <c r="S151" s="51">
        <f t="shared" si="55"/>
        <v>1</v>
      </c>
      <c r="T151" s="51">
        <f t="shared" si="55"/>
        <v>1</v>
      </c>
      <c r="U151" s="51" t="str">
        <f t="shared" si="55"/>
        <v>－</v>
      </c>
      <c r="V151" s="51">
        <f t="shared" si="55"/>
        <v>1</v>
      </c>
      <c r="W151" s="51">
        <f t="shared" si="55"/>
        <v>3</v>
      </c>
      <c r="X151" s="51">
        <f t="shared" si="55"/>
        <v>2</v>
      </c>
      <c r="Y151" s="51">
        <f t="shared" si="55"/>
        <v>8</v>
      </c>
      <c r="Z151" s="51">
        <f t="shared" si="55"/>
        <v>4</v>
      </c>
      <c r="AA151" s="51">
        <f t="shared" si="55"/>
        <v>18</v>
      </c>
      <c r="AB151" s="51">
        <f t="shared" si="55"/>
        <v>26</v>
      </c>
      <c r="AC151" s="51">
        <f t="shared" si="55"/>
        <v>28</v>
      </c>
      <c r="AD151" s="51">
        <f t="shared" si="55"/>
        <v>13</v>
      </c>
      <c r="AE151" s="51" t="str">
        <f t="shared" si="55"/>
        <v>－</v>
      </c>
      <c r="AF151" s="51" t="str">
        <f t="shared" si="55"/>
        <v>－</v>
      </c>
    </row>
    <row r="152" spans="1:32" s="68" customFormat="1" ht="18" customHeight="1" x14ac:dyDescent="0.2">
      <c r="A152" s="72"/>
      <c r="B152" s="162" t="s">
        <v>466</v>
      </c>
      <c r="C152" s="163"/>
      <c r="D152" s="158" t="s">
        <v>22</v>
      </c>
      <c r="E152" s="49">
        <f t="shared" si="49"/>
        <v>2</v>
      </c>
      <c r="F152" s="50" t="str">
        <f t="shared" ref="F152" si="56">IF(SUM(F153:F154)=0,"－",SUM(F153:F154))</f>
        <v>－</v>
      </c>
      <c r="G152" s="50" t="str">
        <f t="shared" ref="G152:AF152" si="57">IF(SUM(G153:G154)=0,"－",SUM(G153:G154))</f>
        <v>－</v>
      </c>
      <c r="H152" s="50" t="str">
        <f t="shared" si="57"/>
        <v>－</v>
      </c>
      <c r="I152" s="50" t="str">
        <f t="shared" si="57"/>
        <v>－</v>
      </c>
      <c r="J152" s="50" t="str">
        <f t="shared" si="57"/>
        <v>－</v>
      </c>
      <c r="K152" s="50" t="str">
        <f t="shared" si="57"/>
        <v>－</v>
      </c>
      <c r="L152" s="50" t="str">
        <f t="shared" si="57"/>
        <v>－</v>
      </c>
      <c r="M152" s="50" t="str">
        <f t="shared" si="57"/>
        <v>－</v>
      </c>
      <c r="N152" s="50" t="str">
        <f t="shared" si="57"/>
        <v>－</v>
      </c>
      <c r="O152" s="50" t="str">
        <f t="shared" si="57"/>
        <v>－</v>
      </c>
      <c r="P152" s="50" t="str">
        <f t="shared" si="57"/>
        <v>－</v>
      </c>
      <c r="Q152" s="50" t="str">
        <f t="shared" si="57"/>
        <v>－</v>
      </c>
      <c r="R152" s="50" t="str">
        <f t="shared" si="57"/>
        <v>－</v>
      </c>
      <c r="S152" s="50" t="str">
        <f t="shared" si="57"/>
        <v>－</v>
      </c>
      <c r="T152" s="50">
        <f t="shared" si="57"/>
        <v>1</v>
      </c>
      <c r="U152" s="50" t="str">
        <f t="shared" si="57"/>
        <v>－</v>
      </c>
      <c r="V152" s="50" t="str">
        <f t="shared" si="57"/>
        <v>－</v>
      </c>
      <c r="W152" s="50" t="str">
        <f t="shared" si="57"/>
        <v>－</v>
      </c>
      <c r="X152" s="50" t="str">
        <f t="shared" si="57"/>
        <v>－</v>
      </c>
      <c r="Y152" s="50" t="str">
        <f t="shared" si="57"/>
        <v>－</v>
      </c>
      <c r="Z152" s="50" t="str">
        <f t="shared" si="57"/>
        <v>－</v>
      </c>
      <c r="AA152" s="50" t="str">
        <f t="shared" si="57"/>
        <v>－</v>
      </c>
      <c r="AB152" s="50">
        <f t="shared" si="57"/>
        <v>1</v>
      </c>
      <c r="AC152" s="50" t="str">
        <f t="shared" si="57"/>
        <v>－</v>
      </c>
      <c r="AD152" s="50" t="str">
        <f t="shared" si="57"/>
        <v>－</v>
      </c>
      <c r="AE152" s="50" t="str">
        <f t="shared" si="57"/>
        <v>－</v>
      </c>
      <c r="AF152" s="50" t="str">
        <f t="shared" si="57"/>
        <v>－</v>
      </c>
    </row>
    <row r="153" spans="1:32" s="68" customFormat="1" ht="18" customHeight="1" x14ac:dyDescent="0.2">
      <c r="A153" s="72"/>
      <c r="B153" s="165" t="s">
        <v>111</v>
      </c>
      <c r="C153" s="166"/>
      <c r="D153" s="159" t="s">
        <v>29</v>
      </c>
      <c r="E153" s="50">
        <f t="shared" si="49"/>
        <v>1</v>
      </c>
      <c r="F153" s="50" t="s">
        <v>288</v>
      </c>
      <c r="G153" s="50" t="s">
        <v>288</v>
      </c>
      <c r="H153" s="50" t="s">
        <v>288</v>
      </c>
      <c r="I153" s="50" t="s">
        <v>288</v>
      </c>
      <c r="J153" s="50" t="s">
        <v>288</v>
      </c>
      <c r="K153" s="50" t="s">
        <v>288</v>
      </c>
      <c r="L153" s="50" t="s">
        <v>288</v>
      </c>
      <c r="M153" s="50" t="s">
        <v>288</v>
      </c>
      <c r="N153" s="50" t="s">
        <v>288</v>
      </c>
      <c r="O153" s="50" t="s">
        <v>288</v>
      </c>
      <c r="P153" s="50" t="s">
        <v>288</v>
      </c>
      <c r="Q153" s="50" t="s">
        <v>288</v>
      </c>
      <c r="R153" s="50" t="s">
        <v>288</v>
      </c>
      <c r="S153" s="50" t="s">
        <v>288</v>
      </c>
      <c r="T153" s="52" t="s">
        <v>288</v>
      </c>
      <c r="U153" s="50" t="s">
        <v>288</v>
      </c>
      <c r="V153" s="50" t="s">
        <v>288</v>
      </c>
      <c r="W153" s="50" t="s">
        <v>288</v>
      </c>
      <c r="X153" s="50" t="s">
        <v>288</v>
      </c>
      <c r="Y153" s="50" t="s">
        <v>288</v>
      </c>
      <c r="Z153" s="50" t="s">
        <v>288</v>
      </c>
      <c r="AA153" s="50" t="s">
        <v>288</v>
      </c>
      <c r="AB153" s="50">
        <v>1</v>
      </c>
      <c r="AC153" s="50" t="s">
        <v>288</v>
      </c>
      <c r="AD153" s="50" t="s">
        <v>288</v>
      </c>
      <c r="AE153" s="50" t="s">
        <v>288</v>
      </c>
      <c r="AF153" s="50" t="s">
        <v>288</v>
      </c>
    </row>
    <row r="154" spans="1:32" s="68" customFormat="1" ht="18" customHeight="1" x14ac:dyDescent="0.2">
      <c r="A154" s="72"/>
      <c r="B154" s="168"/>
      <c r="C154" s="169"/>
      <c r="D154" s="160" t="s">
        <v>30</v>
      </c>
      <c r="E154" s="51">
        <f t="shared" si="49"/>
        <v>1</v>
      </c>
      <c r="F154" s="51" t="s">
        <v>288</v>
      </c>
      <c r="G154" s="51" t="s">
        <v>288</v>
      </c>
      <c r="H154" s="51" t="s">
        <v>288</v>
      </c>
      <c r="I154" s="51" t="s">
        <v>288</v>
      </c>
      <c r="J154" s="51" t="s">
        <v>288</v>
      </c>
      <c r="K154" s="51" t="s">
        <v>288</v>
      </c>
      <c r="L154" s="51" t="s">
        <v>288</v>
      </c>
      <c r="M154" s="51" t="s">
        <v>288</v>
      </c>
      <c r="N154" s="51" t="s">
        <v>288</v>
      </c>
      <c r="O154" s="51" t="s">
        <v>288</v>
      </c>
      <c r="P154" s="51" t="s">
        <v>288</v>
      </c>
      <c r="Q154" s="51" t="s">
        <v>288</v>
      </c>
      <c r="R154" s="51" t="s">
        <v>288</v>
      </c>
      <c r="S154" s="51" t="s">
        <v>288</v>
      </c>
      <c r="T154" s="51">
        <v>1</v>
      </c>
      <c r="U154" s="51" t="s">
        <v>288</v>
      </c>
      <c r="V154" s="51" t="s">
        <v>288</v>
      </c>
      <c r="W154" s="51" t="s">
        <v>288</v>
      </c>
      <c r="X154" s="53" t="s">
        <v>288</v>
      </c>
      <c r="Y154" s="51" t="s">
        <v>288</v>
      </c>
      <c r="Z154" s="51" t="s">
        <v>288</v>
      </c>
      <c r="AA154" s="51" t="s">
        <v>288</v>
      </c>
      <c r="AB154" s="51" t="s">
        <v>288</v>
      </c>
      <c r="AC154" s="51" t="s">
        <v>288</v>
      </c>
      <c r="AD154" s="51" t="s">
        <v>288</v>
      </c>
      <c r="AE154" s="51" t="s">
        <v>288</v>
      </c>
      <c r="AF154" s="51" t="s">
        <v>288</v>
      </c>
    </row>
    <row r="155" spans="1:32" s="68" customFormat="1" ht="18" customHeight="1" x14ac:dyDescent="0.2">
      <c r="A155" s="72"/>
      <c r="B155" s="162" t="s">
        <v>467</v>
      </c>
      <c r="C155" s="163"/>
      <c r="D155" s="158" t="s">
        <v>22</v>
      </c>
      <c r="E155" s="49">
        <f t="shared" si="49"/>
        <v>9</v>
      </c>
      <c r="F155" s="50" t="str">
        <f t="shared" ref="F155:AF155" si="58">IF(SUM(F156:F157)=0,"－",SUM(F156:F157))</f>
        <v>－</v>
      </c>
      <c r="G155" s="50" t="str">
        <f t="shared" si="58"/>
        <v>－</v>
      </c>
      <c r="H155" s="50" t="str">
        <f t="shared" si="58"/>
        <v>－</v>
      </c>
      <c r="I155" s="50" t="str">
        <f t="shared" si="58"/>
        <v>－</v>
      </c>
      <c r="J155" s="50" t="str">
        <f t="shared" si="58"/>
        <v>－</v>
      </c>
      <c r="K155" s="50" t="str">
        <f t="shared" si="58"/>
        <v>－</v>
      </c>
      <c r="L155" s="50" t="str">
        <f t="shared" si="58"/>
        <v>－</v>
      </c>
      <c r="M155" s="50" t="str">
        <f t="shared" si="58"/>
        <v>－</v>
      </c>
      <c r="N155" s="50" t="str">
        <f t="shared" si="58"/>
        <v>－</v>
      </c>
      <c r="O155" s="50" t="str">
        <f t="shared" si="58"/>
        <v>－</v>
      </c>
      <c r="P155" s="50" t="str">
        <f t="shared" si="58"/>
        <v>－</v>
      </c>
      <c r="Q155" s="50" t="str">
        <f t="shared" si="58"/>
        <v>－</v>
      </c>
      <c r="R155" s="50" t="str">
        <f t="shared" si="58"/>
        <v>－</v>
      </c>
      <c r="S155" s="50" t="str">
        <f t="shared" si="58"/>
        <v>－</v>
      </c>
      <c r="T155" s="50" t="str">
        <f t="shared" si="58"/>
        <v>－</v>
      </c>
      <c r="U155" s="50" t="str">
        <f t="shared" si="58"/>
        <v>－</v>
      </c>
      <c r="V155" s="50" t="str">
        <f t="shared" si="58"/>
        <v>－</v>
      </c>
      <c r="W155" s="50" t="str">
        <f t="shared" si="58"/>
        <v>－</v>
      </c>
      <c r="X155" s="50">
        <f t="shared" si="58"/>
        <v>1</v>
      </c>
      <c r="Y155" s="50">
        <f t="shared" si="58"/>
        <v>2</v>
      </c>
      <c r="Z155" s="50">
        <f t="shared" si="58"/>
        <v>1</v>
      </c>
      <c r="AA155" s="50">
        <f t="shared" si="58"/>
        <v>3</v>
      </c>
      <c r="AB155" s="50">
        <f t="shared" si="58"/>
        <v>1</v>
      </c>
      <c r="AC155" s="50">
        <f t="shared" si="58"/>
        <v>1</v>
      </c>
      <c r="AD155" s="50" t="str">
        <f t="shared" si="58"/>
        <v>－</v>
      </c>
      <c r="AE155" s="50" t="str">
        <f t="shared" si="58"/>
        <v>－</v>
      </c>
      <c r="AF155" s="50" t="str">
        <f t="shared" si="58"/>
        <v>－</v>
      </c>
    </row>
    <row r="156" spans="1:32" s="68" customFormat="1" ht="18" customHeight="1" x14ac:dyDescent="0.2">
      <c r="A156" s="72"/>
      <c r="B156" s="165" t="s">
        <v>112</v>
      </c>
      <c r="C156" s="166"/>
      <c r="D156" s="159" t="s">
        <v>29</v>
      </c>
      <c r="E156" s="50">
        <f t="shared" si="49"/>
        <v>5</v>
      </c>
      <c r="F156" s="50" t="s">
        <v>288</v>
      </c>
      <c r="G156" s="50" t="s">
        <v>288</v>
      </c>
      <c r="H156" s="50" t="s">
        <v>288</v>
      </c>
      <c r="I156" s="50" t="s">
        <v>288</v>
      </c>
      <c r="J156" s="50" t="s">
        <v>288</v>
      </c>
      <c r="K156" s="50" t="s">
        <v>288</v>
      </c>
      <c r="L156" s="50" t="s">
        <v>288</v>
      </c>
      <c r="M156" s="50" t="s">
        <v>288</v>
      </c>
      <c r="N156" s="50" t="s">
        <v>288</v>
      </c>
      <c r="O156" s="50" t="s">
        <v>288</v>
      </c>
      <c r="P156" s="50" t="s">
        <v>288</v>
      </c>
      <c r="Q156" s="50" t="s">
        <v>288</v>
      </c>
      <c r="R156" s="50" t="s">
        <v>288</v>
      </c>
      <c r="S156" s="50" t="s">
        <v>288</v>
      </c>
      <c r="T156" s="50" t="s">
        <v>288</v>
      </c>
      <c r="U156" s="50" t="s">
        <v>288</v>
      </c>
      <c r="V156" s="50" t="s">
        <v>288</v>
      </c>
      <c r="W156" s="50" t="s">
        <v>288</v>
      </c>
      <c r="X156" s="50" t="s">
        <v>288</v>
      </c>
      <c r="Y156" s="50" t="s">
        <v>288</v>
      </c>
      <c r="Z156" s="50">
        <v>1</v>
      </c>
      <c r="AA156" s="50">
        <v>3</v>
      </c>
      <c r="AB156" s="50">
        <v>1</v>
      </c>
      <c r="AC156" s="50" t="s">
        <v>288</v>
      </c>
      <c r="AD156" s="50" t="s">
        <v>288</v>
      </c>
      <c r="AE156" s="50" t="s">
        <v>288</v>
      </c>
      <c r="AF156" s="50" t="s">
        <v>288</v>
      </c>
    </row>
    <row r="157" spans="1:32" s="68" customFormat="1" ht="18" customHeight="1" x14ac:dyDescent="0.2">
      <c r="A157" s="72"/>
      <c r="B157" s="168" t="s">
        <v>113</v>
      </c>
      <c r="C157" s="169"/>
      <c r="D157" s="160" t="s">
        <v>30</v>
      </c>
      <c r="E157" s="51">
        <f t="shared" si="49"/>
        <v>4</v>
      </c>
      <c r="F157" s="51" t="s">
        <v>288</v>
      </c>
      <c r="G157" s="51" t="s">
        <v>288</v>
      </c>
      <c r="H157" s="51" t="s">
        <v>288</v>
      </c>
      <c r="I157" s="51" t="s">
        <v>288</v>
      </c>
      <c r="J157" s="51" t="s">
        <v>288</v>
      </c>
      <c r="K157" s="51" t="s">
        <v>288</v>
      </c>
      <c r="L157" s="51" t="s">
        <v>288</v>
      </c>
      <c r="M157" s="51" t="s">
        <v>288</v>
      </c>
      <c r="N157" s="51" t="s">
        <v>288</v>
      </c>
      <c r="O157" s="51" t="s">
        <v>288</v>
      </c>
      <c r="P157" s="51" t="s">
        <v>288</v>
      </c>
      <c r="Q157" s="51" t="s">
        <v>288</v>
      </c>
      <c r="R157" s="51" t="s">
        <v>288</v>
      </c>
      <c r="S157" s="51" t="s">
        <v>288</v>
      </c>
      <c r="T157" s="51" t="s">
        <v>288</v>
      </c>
      <c r="U157" s="51" t="s">
        <v>288</v>
      </c>
      <c r="V157" s="51" t="s">
        <v>288</v>
      </c>
      <c r="W157" s="51" t="s">
        <v>288</v>
      </c>
      <c r="X157" s="51">
        <v>1</v>
      </c>
      <c r="Y157" s="51">
        <v>2</v>
      </c>
      <c r="Z157" s="51" t="s">
        <v>288</v>
      </c>
      <c r="AA157" s="51" t="s">
        <v>288</v>
      </c>
      <c r="AB157" s="51" t="s">
        <v>288</v>
      </c>
      <c r="AC157" s="51">
        <v>1</v>
      </c>
      <c r="AD157" s="51" t="s">
        <v>288</v>
      </c>
      <c r="AE157" s="51" t="s">
        <v>288</v>
      </c>
      <c r="AF157" s="51" t="s">
        <v>288</v>
      </c>
    </row>
    <row r="158" spans="1:32" s="68" customFormat="1" ht="18" customHeight="1" x14ac:dyDescent="0.2">
      <c r="A158" s="72"/>
      <c r="B158" s="162" t="s">
        <v>468</v>
      </c>
      <c r="C158" s="163"/>
      <c r="D158" s="158" t="s">
        <v>22</v>
      </c>
      <c r="E158" s="49">
        <f t="shared" si="49"/>
        <v>36</v>
      </c>
      <c r="F158" s="50" t="str">
        <f t="shared" ref="F158:AF158" si="59">IF(SUM(F159:F160)=0,"－",SUM(F159:F160))</f>
        <v>－</v>
      </c>
      <c r="G158" s="50" t="str">
        <f t="shared" si="59"/>
        <v>－</v>
      </c>
      <c r="H158" s="50" t="str">
        <f t="shared" si="59"/>
        <v>－</v>
      </c>
      <c r="I158" s="50" t="str">
        <f t="shared" si="59"/>
        <v>－</v>
      </c>
      <c r="J158" s="50" t="str">
        <f t="shared" si="59"/>
        <v>－</v>
      </c>
      <c r="K158" s="50" t="str">
        <f t="shared" si="59"/>
        <v>－</v>
      </c>
      <c r="L158" s="50" t="str">
        <f t="shared" si="59"/>
        <v>－</v>
      </c>
      <c r="M158" s="50" t="str">
        <f t="shared" si="59"/>
        <v>－</v>
      </c>
      <c r="N158" s="50" t="str">
        <f t="shared" si="59"/>
        <v>－</v>
      </c>
      <c r="O158" s="50" t="str">
        <f t="shared" si="59"/>
        <v>－</v>
      </c>
      <c r="P158" s="50" t="str">
        <f t="shared" si="59"/>
        <v>－</v>
      </c>
      <c r="Q158" s="50" t="str">
        <f t="shared" si="59"/>
        <v>－</v>
      </c>
      <c r="R158" s="50" t="str">
        <f t="shared" si="59"/>
        <v>－</v>
      </c>
      <c r="S158" s="50" t="str">
        <f t="shared" si="59"/>
        <v>－</v>
      </c>
      <c r="T158" s="50" t="str">
        <f t="shared" si="59"/>
        <v>－</v>
      </c>
      <c r="U158" s="50" t="str">
        <f t="shared" si="59"/>
        <v>－</v>
      </c>
      <c r="V158" s="50" t="str">
        <f t="shared" si="59"/>
        <v>－</v>
      </c>
      <c r="W158" s="50">
        <f t="shared" si="59"/>
        <v>1</v>
      </c>
      <c r="X158" s="50" t="str">
        <f t="shared" si="59"/>
        <v>－</v>
      </c>
      <c r="Y158" s="50">
        <f t="shared" si="59"/>
        <v>2</v>
      </c>
      <c r="Z158" s="50">
        <f t="shared" si="59"/>
        <v>2</v>
      </c>
      <c r="AA158" s="50">
        <f t="shared" si="59"/>
        <v>11</v>
      </c>
      <c r="AB158" s="50">
        <f t="shared" si="59"/>
        <v>13</v>
      </c>
      <c r="AC158" s="50">
        <f t="shared" si="59"/>
        <v>6</v>
      </c>
      <c r="AD158" s="50">
        <f t="shared" si="59"/>
        <v>1</v>
      </c>
      <c r="AE158" s="50" t="str">
        <f t="shared" si="59"/>
        <v>－</v>
      </c>
      <c r="AF158" s="50" t="str">
        <f t="shared" si="59"/>
        <v>－</v>
      </c>
    </row>
    <row r="159" spans="1:32" s="68" customFormat="1" ht="18" customHeight="1" x14ac:dyDescent="0.2">
      <c r="A159" s="72"/>
      <c r="B159" s="165" t="s">
        <v>114</v>
      </c>
      <c r="C159" s="166"/>
      <c r="D159" s="159" t="s">
        <v>29</v>
      </c>
      <c r="E159" s="50">
        <f t="shared" si="49"/>
        <v>16</v>
      </c>
      <c r="F159" s="50" t="s">
        <v>288</v>
      </c>
      <c r="G159" s="50" t="s">
        <v>288</v>
      </c>
      <c r="H159" s="50" t="s">
        <v>288</v>
      </c>
      <c r="I159" s="50" t="s">
        <v>288</v>
      </c>
      <c r="J159" s="50" t="s">
        <v>288</v>
      </c>
      <c r="K159" s="50" t="s">
        <v>288</v>
      </c>
      <c r="L159" s="50" t="s">
        <v>288</v>
      </c>
      <c r="M159" s="50" t="s">
        <v>288</v>
      </c>
      <c r="N159" s="50" t="s">
        <v>288</v>
      </c>
      <c r="O159" s="50" t="s">
        <v>288</v>
      </c>
      <c r="P159" s="50" t="s">
        <v>288</v>
      </c>
      <c r="Q159" s="50" t="s">
        <v>288</v>
      </c>
      <c r="R159" s="50" t="s">
        <v>288</v>
      </c>
      <c r="S159" s="50" t="s">
        <v>288</v>
      </c>
      <c r="T159" s="50" t="s">
        <v>288</v>
      </c>
      <c r="U159" s="50" t="s">
        <v>288</v>
      </c>
      <c r="V159" s="50" t="s">
        <v>288</v>
      </c>
      <c r="W159" s="50" t="s">
        <v>288</v>
      </c>
      <c r="X159" s="50" t="s">
        <v>288</v>
      </c>
      <c r="Y159" s="50">
        <v>1</v>
      </c>
      <c r="Z159" s="50">
        <v>2</v>
      </c>
      <c r="AA159" s="50">
        <v>5</v>
      </c>
      <c r="AB159" s="50">
        <v>6</v>
      </c>
      <c r="AC159" s="52">
        <v>2</v>
      </c>
      <c r="AD159" s="50" t="s">
        <v>288</v>
      </c>
      <c r="AE159" s="50" t="s">
        <v>288</v>
      </c>
      <c r="AF159" s="50" t="s">
        <v>288</v>
      </c>
    </row>
    <row r="160" spans="1:32" s="68" customFormat="1" ht="18" customHeight="1" x14ac:dyDescent="0.2">
      <c r="A160" s="77"/>
      <c r="B160" s="168"/>
      <c r="C160" s="169"/>
      <c r="D160" s="160" t="s">
        <v>30</v>
      </c>
      <c r="E160" s="51">
        <f t="shared" si="49"/>
        <v>20</v>
      </c>
      <c r="F160" s="51" t="s">
        <v>288</v>
      </c>
      <c r="G160" s="51" t="s">
        <v>288</v>
      </c>
      <c r="H160" s="51" t="s">
        <v>288</v>
      </c>
      <c r="I160" s="51" t="s">
        <v>288</v>
      </c>
      <c r="J160" s="51" t="s">
        <v>288</v>
      </c>
      <c r="K160" s="51" t="s">
        <v>288</v>
      </c>
      <c r="L160" s="51" t="s">
        <v>288</v>
      </c>
      <c r="M160" s="51" t="s">
        <v>288</v>
      </c>
      <c r="N160" s="51" t="s">
        <v>288</v>
      </c>
      <c r="O160" s="51" t="s">
        <v>288</v>
      </c>
      <c r="P160" s="51" t="s">
        <v>288</v>
      </c>
      <c r="Q160" s="51" t="s">
        <v>288</v>
      </c>
      <c r="R160" s="51" t="s">
        <v>288</v>
      </c>
      <c r="S160" s="51" t="s">
        <v>288</v>
      </c>
      <c r="T160" s="51" t="s">
        <v>288</v>
      </c>
      <c r="U160" s="51" t="s">
        <v>288</v>
      </c>
      <c r="V160" s="51" t="s">
        <v>288</v>
      </c>
      <c r="W160" s="51">
        <v>1</v>
      </c>
      <c r="X160" s="51" t="s">
        <v>288</v>
      </c>
      <c r="Y160" s="51">
        <v>1</v>
      </c>
      <c r="Z160" s="51" t="s">
        <v>288</v>
      </c>
      <c r="AA160" s="51">
        <v>6</v>
      </c>
      <c r="AB160" s="51">
        <v>7</v>
      </c>
      <c r="AC160" s="53">
        <v>4</v>
      </c>
      <c r="AD160" s="51">
        <v>1</v>
      </c>
      <c r="AE160" s="51" t="s">
        <v>288</v>
      </c>
      <c r="AF160" s="51" t="s">
        <v>288</v>
      </c>
    </row>
    <row r="161" spans="1:32" s="68" customFormat="1" ht="18" customHeight="1" x14ac:dyDescent="0.2">
      <c r="A161" s="80"/>
      <c r="B161" s="162" t="s">
        <v>469</v>
      </c>
      <c r="C161" s="163"/>
      <c r="D161" s="158" t="s">
        <v>22</v>
      </c>
      <c r="E161" s="49">
        <f t="shared" si="49"/>
        <v>77</v>
      </c>
      <c r="F161" s="49" t="str">
        <f t="shared" ref="F161:AF161" si="60">IF(SUM(F162:F163)=0,"－",SUM(F162:F163))</f>
        <v>－</v>
      </c>
      <c r="G161" s="49" t="str">
        <f t="shared" si="60"/>
        <v>－</v>
      </c>
      <c r="H161" s="49" t="str">
        <f t="shared" si="60"/>
        <v>－</v>
      </c>
      <c r="I161" s="49" t="str">
        <f t="shared" si="60"/>
        <v>－</v>
      </c>
      <c r="J161" s="49" t="str">
        <f t="shared" si="60"/>
        <v>－</v>
      </c>
      <c r="K161" s="49" t="str">
        <f t="shared" si="60"/>
        <v>－</v>
      </c>
      <c r="L161" s="49" t="str">
        <f t="shared" si="60"/>
        <v>－</v>
      </c>
      <c r="M161" s="49" t="str">
        <f t="shared" si="60"/>
        <v>－</v>
      </c>
      <c r="N161" s="49" t="str">
        <f t="shared" si="60"/>
        <v>－</v>
      </c>
      <c r="O161" s="49" t="str">
        <f t="shared" si="60"/>
        <v>－</v>
      </c>
      <c r="P161" s="49" t="str">
        <f t="shared" si="60"/>
        <v>－</v>
      </c>
      <c r="Q161" s="49" t="str">
        <f t="shared" si="60"/>
        <v>－</v>
      </c>
      <c r="R161" s="49" t="str">
        <f t="shared" si="60"/>
        <v>－</v>
      </c>
      <c r="S161" s="49" t="str">
        <f t="shared" si="60"/>
        <v>－</v>
      </c>
      <c r="T161" s="49" t="str">
        <f t="shared" si="60"/>
        <v>－</v>
      </c>
      <c r="U161" s="49" t="str">
        <f t="shared" si="60"/>
        <v>－</v>
      </c>
      <c r="V161" s="49" t="str">
        <f t="shared" si="60"/>
        <v>－</v>
      </c>
      <c r="W161" s="49">
        <f t="shared" si="60"/>
        <v>1</v>
      </c>
      <c r="X161" s="49">
        <f t="shared" si="60"/>
        <v>1</v>
      </c>
      <c r="Y161" s="49">
        <f t="shared" si="60"/>
        <v>4</v>
      </c>
      <c r="Z161" s="49">
        <f t="shared" si="60"/>
        <v>3</v>
      </c>
      <c r="AA161" s="49">
        <f t="shared" si="60"/>
        <v>13</v>
      </c>
      <c r="AB161" s="49">
        <f t="shared" si="60"/>
        <v>17</v>
      </c>
      <c r="AC161" s="49">
        <f t="shared" si="60"/>
        <v>29</v>
      </c>
      <c r="AD161" s="49">
        <f t="shared" si="60"/>
        <v>9</v>
      </c>
      <c r="AE161" s="49" t="str">
        <f t="shared" si="60"/>
        <v>－</v>
      </c>
      <c r="AF161" s="49" t="str">
        <f t="shared" si="60"/>
        <v>－</v>
      </c>
    </row>
    <row r="162" spans="1:32" s="68" customFormat="1" ht="18" customHeight="1" x14ac:dyDescent="0.2">
      <c r="A162" s="72"/>
      <c r="B162" s="165" t="s">
        <v>115</v>
      </c>
      <c r="C162" s="166"/>
      <c r="D162" s="159" t="s">
        <v>29</v>
      </c>
      <c r="E162" s="50">
        <f t="shared" si="49"/>
        <v>28</v>
      </c>
      <c r="F162" s="50" t="s">
        <v>288</v>
      </c>
      <c r="G162" s="50" t="s">
        <v>288</v>
      </c>
      <c r="H162" s="50" t="s">
        <v>288</v>
      </c>
      <c r="I162" s="50" t="s">
        <v>288</v>
      </c>
      <c r="J162" s="50" t="s">
        <v>288</v>
      </c>
      <c r="K162" s="50" t="s">
        <v>288</v>
      </c>
      <c r="L162" s="50" t="s">
        <v>288</v>
      </c>
      <c r="M162" s="50" t="s">
        <v>288</v>
      </c>
      <c r="N162" s="50" t="s">
        <v>288</v>
      </c>
      <c r="O162" s="50" t="s">
        <v>288</v>
      </c>
      <c r="P162" s="50" t="s">
        <v>288</v>
      </c>
      <c r="Q162" s="50" t="s">
        <v>288</v>
      </c>
      <c r="R162" s="50" t="s">
        <v>288</v>
      </c>
      <c r="S162" s="50" t="s">
        <v>288</v>
      </c>
      <c r="T162" s="50" t="s">
        <v>288</v>
      </c>
      <c r="U162" s="50" t="s">
        <v>288</v>
      </c>
      <c r="V162" s="50" t="s">
        <v>288</v>
      </c>
      <c r="W162" s="50">
        <v>1</v>
      </c>
      <c r="X162" s="50">
        <v>1</v>
      </c>
      <c r="Y162" s="50">
        <v>4</v>
      </c>
      <c r="Z162" s="50">
        <v>2</v>
      </c>
      <c r="AA162" s="50">
        <v>7</v>
      </c>
      <c r="AB162" s="50">
        <v>4</v>
      </c>
      <c r="AC162" s="50">
        <v>9</v>
      </c>
      <c r="AD162" s="50" t="s">
        <v>288</v>
      </c>
      <c r="AE162" s="50" t="s">
        <v>288</v>
      </c>
      <c r="AF162" s="50" t="s">
        <v>288</v>
      </c>
    </row>
    <row r="163" spans="1:32" s="68" customFormat="1" ht="18" customHeight="1" x14ac:dyDescent="0.2">
      <c r="A163" s="72"/>
      <c r="B163" s="168"/>
      <c r="C163" s="169"/>
      <c r="D163" s="160" t="s">
        <v>30</v>
      </c>
      <c r="E163" s="51">
        <f t="shared" si="49"/>
        <v>49</v>
      </c>
      <c r="F163" s="51" t="s">
        <v>288</v>
      </c>
      <c r="G163" s="51" t="s">
        <v>288</v>
      </c>
      <c r="H163" s="51" t="s">
        <v>288</v>
      </c>
      <c r="I163" s="51" t="s">
        <v>288</v>
      </c>
      <c r="J163" s="51" t="s">
        <v>288</v>
      </c>
      <c r="K163" s="51" t="s">
        <v>288</v>
      </c>
      <c r="L163" s="51" t="s">
        <v>288</v>
      </c>
      <c r="M163" s="51" t="s">
        <v>288</v>
      </c>
      <c r="N163" s="51" t="s">
        <v>288</v>
      </c>
      <c r="O163" s="51" t="s">
        <v>288</v>
      </c>
      <c r="P163" s="51" t="s">
        <v>288</v>
      </c>
      <c r="Q163" s="51" t="s">
        <v>288</v>
      </c>
      <c r="R163" s="51" t="s">
        <v>288</v>
      </c>
      <c r="S163" s="51" t="s">
        <v>288</v>
      </c>
      <c r="T163" s="51" t="s">
        <v>288</v>
      </c>
      <c r="U163" s="51" t="s">
        <v>288</v>
      </c>
      <c r="V163" s="51" t="s">
        <v>288</v>
      </c>
      <c r="W163" s="51" t="s">
        <v>288</v>
      </c>
      <c r="X163" s="51" t="s">
        <v>288</v>
      </c>
      <c r="Y163" s="51" t="s">
        <v>288</v>
      </c>
      <c r="Z163" s="51">
        <v>1</v>
      </c>
      <c r="AA163" s="51">
        <v>6</v>
      </c>
      <c r="AB163" s="51">
        <v>13</v>
      </c>
      <c r="AC163" s="51">
        <v>20</v>
      </c>
      <c r="AD163" s="51">
        <v>9</v>
      </c>
      <c r="AE163" s="51" t="s">
        <v>288</v>
      </c>
      <c r="AF163" s="51" t="s">
        <v>288</v>
      </c>
    </row>
    <row r="164" spans="1:32" s="68" customFormat="1" ht="18" customHeight="1" x14ac:dyDescent="0.2">
      <c r="A164" s="72"/>
      <c r="B164" s="162" t="s">
        <v>470</v>
      </c>
      <c r="C164" s="163"/>
      <c r="D164" s="158" t="s">
        <v>22</v>
      </c>
      <c r="E164" s="49">
        <f t="shared" si="49"/>
        <v>69</v>
      </c>
      <c r="F164" s="50" t="str">
        <f t="shared" ref="F164:AF164" si="61">IF(SUM(F165:F166)=0,"－",SUM(F165:F166))</f>
        <v>－</v>
      </c>
      <c r="G164" s="50" t="str">
        <f t="shared" si="61"/>
        <v>－</v>
      </c>
      <c r="H164" s="50" t="str">
        <f t="shared" si="61"/>
        <v>－</v>
      </c>
      <c r="I164" s="50" t="str">
        <f t="shared" si="61"/>
        <v>－</v>
      </c>
      <c r="J164" s="50" t="str">
        <f t="shared" si="61"/>
        <v>－</v>
      </c>
      <c r="K164" s="50" t="str">
        <f t="shared" si="61"/>
        <v>－</v>
      </c>
      <c r="L164" s="50">
        <f t="shared" si="61"/>
        <v>1</v>
      </c>
      <c r="M164" s="50" t="str">
        <f t="shared" si="61"/>
        <v>－</v>
      </c>
      <c r="N164" s="50" t="str">
        <f t="shared" si="61"/>
        <v>－</v>
      </c>
      <c r="O164" s="50" t="str">
        <f t="shared" si="61"/>
        <v>－</v>
      </c>
      <c r="P164" s="50" t="str">
        <f t="shared" si="61"/>
        <v>－</v>
      </c>
      <c r="Q164" s="50" t="str">
        <f t="shared" si="61"/>
        <v>－</v>
      </c>
      <c r="R164" s="50">
        <f t="shared" si="61"/>
        <v>1</v>
      </c>
      <c r="S164" s="50">
        <f t="shared" si="61"/>
        <v>1</v>
      </c>
      <c r="T164" s="50">
        <f t="shared" si="61"/>
        <v>1</v>
      </c>
      <c r="U164" s="50" t="str">
        <f t="shared" si="61"/>
        <v>－</v>
      </c>
      <c r="V164" s="50">
        <f t="shared" si="61"/>
        <v>2</v>
      </c>
      <c r="W164" s="50">
        <f t="shared" si="61"/>
        <v>2</v>
      </c>
      <c r="X164" s="50">
        <f t="shared" si="61"/>
        <v>4</v>
      </c>
      <c r="Y164" s="50">
        <f t="shared" si="61"/>
        <v>9</v>
      </c>
      <c r="Z164" s="50">
        <f t="shared" si="61"/>
        <v>10</v>
      </c>
      <c r="AA164" s="50">
        <f t="shared" si="61"/>
        <v>13</v>
      </c>
      <c r="AB164" s="50">
        <f t="shared" si="61"/>
        <v>15</v>
      </c>
      <c r="AC164" s="50">
        <f t="shared" si="61"/>
        <v>7</v>
      </c>
      <c r="AD164" s="50">
        <f t="shared" si="61"/>
        <v>3</v>
      </c>
      <c r="AE164" s="50" t="str">
        <f t="shared" si="61"/>
        <v>－</v>
      </c>
      <c r="AF164" s="50" t="str">
        <f t="shared" si="61"/>
        <v>－</v>
      </c>
    </row>
    <row r="165" spans="1:32" s="68" customFormat="1" ht="18" customHeight="1" x14ac:dyDescent="0.2">
      <c r="A165" s="72"/>
      <c r="B165" s="165" t="s">
        <v>116</v>
      </c>
      <c r="C165" s="166"/>
      <c r="D165" s="159" t="s">
        <v>29</v>
      </c>
      <c r="E165" s="50">
        <f t="shared" si="49"/>
        <v>37</v>
      </c>
      <c r="F165" s="50" t="s">
        <v>288</v>
      </c>
      <c r="G165" s="50" t="s">
        <v>288</v>
      </c>
      <c r="H165" s="50" t="s">
        <v>288</v>
      </c>
      <c r="I165" s="50" t="s">
        <v>288</v>
      </c>
      <c r="J165" s="50" t="s">
        <v>288</v>
      </c>
      <c r="K165" s="50" t="s">
        <v>288</v>
      </c>
      <c r="L165" s="50">
        <v>1</v>
      </c>
      <c r="M165" s="50" t="s">
        <v>288</v>
      </c>
      <c r="N165" s="50" t="s">
        <v>288</v>
      </c>
      <c r="O165" s="50" t="s">
        <v>288</v>
      </c>
      <c r="P165" s="50" t="s">
        <v>288</v>
      </c>
      <c r="Q165" s="50" t="s">
        <v>288</v>
      </c>
      <c r="R165" s="50" t="s">
        <v>288</v>
      </c>
      <c r="S165" s="50" t="s">
        <v>288</v>
      </c>
      <c r="T165" s="50">
        <v>1</v>
      </c>
      <c r="U165" s="50" t="s">
        <v>288</v>
      </c>
      <c r="V165" s="50">
        <v>1</v>
      </c>
      <c r="W165" s="50" t="s">
        <v>288</v>
      </c>
      <c r="X165" s="50">
        <v>3</v>
      </c>
      <c r="Y165" s="50">
        <v>4</v>
      </c>
      <c r="Z165" s="50">
        <v>7</v>
      </c>
      <c r="AA165" s="50">
        <v>7</v>
      </c>
      <c r="AB165" s="50">
        <v>9</v>
      </c>
      <c r="AC165" s="50">
        <v>4</v>
      </c>
      <c r="AD165" s="50" t="s">
        <v>288</v>
      </c>
      <c r="AE165" s="50" t="s">
        <v>288</v>
      </c>
      <c r="AF165" s="50" t="s">
        <v>288</v>
      </c>
    </row>
    <row r="166" spans="1:32" s="68" customFormat="1" ht="18" customHeight="1" x14ac:dyDescent="0.2">
      <c r="A166" s="77"/>
      <c r="B166" s="168"/>
      <c r="C166" s="169"/>
      <c r="D166" s="160" t="s">
        <v>30</v>
      </c>
      <c r="E166" s="51">
        <f t="shared" si="49"/>
        <v>32</v>
      </c>
      <c r="F166" s="51" t="s">
        <v>288</v>
      </c>
      <c r="G166" s="51" t="s">
        <v>288</v>
      </c>
      <c r="H166" s="51" t="s">
        <v>288</v>
      </c>
      <c r="I166" s="51" t="s">
        <v>288</v>
      </c>
      <c r="J166" s="51" t="s">
        <v>288</v>
      </c>
      <c r="K166" s="51" t="s">
        <v>288</v>
      </c>
      <c r="L166" s="51" t="s">
        <v>288</v>
      </c>
      <c r="M166" s="51" t="s">
        <v>288</v>
      </c>
      <c r="N166" s="51" t="s">
        <v>288</v>
      </c>
      <c r="O166" s="51" t="s">
        <v>288</v>
      </c>
      <c r="P166" s="51" t="s">
        <v>288</v>
      </c>
      <c r="Q166" s="51" t="s">
        <v>288</v>
      </c>
      <c r="R166" s="51">
        <v>1</v>
      </c>
      <c r="S166" s="51">
        <v>1</v>
      </c>
      <c r="T166" s="51" t="s">
        <v>288</v>
      </c>
      <c r="U166" s="51" t="s">
        <v>288</v>
      </c>
      <c r="V166" s="51">
        <v>1</v>
      </c>
      <c r="W166" s="51">
        <v>2</v>
      </c>
      <c r="X166" s="51">
        <v>1</v>
      </c>
      <c r="Y166" s="51">
        <v>5</v>
      </c>
      <c r="Z166" s="51">
        <v>3</v>
      </c>
      <c r="AA166" s="51">
        <v>6</v>
      </c>
      <c r="AB166" s="51">
        <v>6</v>
      </c>
      <c r="AC166" s="51">
        <v>3</v>
      </c>
      <c r="AD166" s="51">
        <v>3</v>
      </c>
      <c r="AE166" s="51" t="s">
        <v>288</v>
      </c>
      <c r="AF166" s="51" t="s">
        <v>288</v>
      </c>
    </row>
    <row r="167" spans="1:32" s="68" customFormat="1" ht="18" customHeight="1" x14ac:dyDescent="0.2">
      <c r="A167" s="70" t="s">
        <v>471</v>
      </c>
      <c r="B167" s="162"/>
      <c r="C167" s="163"/>
      <c r="D167" s="158" t="s">
        <v>22</v>
      </c>
      <c r="E167" s="49" t="str">
        <f t="shared" si="49"/>
        <v>－</v>
      </c>
      <c r="F167" s="50" t="str">
        <f t="shared" ref="F167:AF167" si="62">IF(SUM(F168:F169)=0,"－",SUM(F168:F169))</f>
        <v>－</v>
      </c>
      <c r="G167" s="50" t="str">
        <f t="shared" si="62"/>
        <v>－</v>
      </c>
      <c r="H167" s="50" t="str">
        <f t="shared" si="62"/>
        <v>－</v>
      </c>
      <c r="I167" s="50" t="str">
        <f t="shared" si="62"/>
        <v>－</v>
      </c>
      <c r="J167" s="50" t="str">
        <f t="shared" si="62"/>
        <v>－</v>
      </c>
      <c r="K167" s="50" t="str">
        <f t="shared" si="62"/>
        <v>－</v>
      </c>
      <c r="L167" s="50" t="str">
        <f t="shared" si="62"/>
        <v>－</v>
      </c>
      <c r="M167" s="50" t="str">
        <f t="shared" si="62"/>
        <v>－</v>
      </c>
      <c r="N167" s="50" t="str">
        <f t="shared" si="62"/>
        <v>－</v>
      </c>
      <c r="O167" s="50" t="str">
        <f t="shared" si="62"/>
        <v>－</v>
      </c>
      <c r="P167" s="50" t="str">
        <f t="shared" si="62"/>
        <v>－</v>
      </c>
      <c r="Q167" s="50" t="str">
        <f t="shared" si="62"/>
        <v>－</v>
      </c>
      <c r="R167" s="50" t="str">
        <f t="shared" si="62"/>
        <v>－</v>
      </c>
      <c r="S167" s="50" t="str">
        <f t="shared" si="62"/>
        <v>－</v>
      </c>
      <c r="T167" s="50" t="str">
        <f t="shared" si="62"/>
        <v>－</v>
      </c>
      <c r="U167" s="50" t="str">
        <f t="shared" si="62"/>
        <v>－</v>
      </c>
      <c r="V167" s="50" t="str">
        <f t="shared" si="62"/>
        <v>－</v>
      </c>
      <c r="W167" s="50" t="str">
        <f t="shared" si="62"/>
        <v>－</v>
      </c>
      <c r="X167" s="50" t="str">
        <f t="shared" si="62"/>
        <v>－</v>
      </c>
      <c r="Y167" s="50" t="str">
        <f t="shared" si="62"/>
        <v>－</v>
      </c>
      <c r="Z167" s="50" t="str">
        <f t="shared" si="62"/>
        <v>－</v>
      </c>
      <c r="AA167" s="50" t="str">
        <f t="shared" si="62"/>
        <v>－</v>
      </c>
      <c r="AB167" s="50" t="str">
        <f t="shared" si="62"/>
        <v>－</v>
      </c>
      <c r="AC167" s="50" t="str">
        <f t="shared" si="62"/>
        <v>－</v>
      </c>
      <c r="AD167" s="50" t="str">
        <f t="shared" si="62"/>
        <v>－</v>
      </c>
      <c r="AE167" s="50" t="str">
        <f t="shared" si="62"/>
        <v>－</v>
      </c>
      <c r="AF167" s="50" t="str">
        <f t="shared" si="62"/>
        <v>－</v>
      </c>
    </row>
    <row r="168" spans="1:32" s="68" customFormat="1" ht="18" customHeight="1" x14ac:dyDescent="0.2">
      <c r="A168" s="71" t="s">
        <v>117</v>
      </c>
      <c r="B168" s="165"/>
      <c r="C168" s="166"/>
      <c r="D168" s="159" t="s">
        <v>29</v>
      </c>
      <c r="E168" s="50" t="str">
        <f t="shared" si="49"/>
        <v>－</v>
      </c>
      <c r="F168" s="50" t="s">
        <v>288</v>
      </c>
      <c r="G168" s="50" t="s">
        <v>288</v>
      </c>
      <c r="H168" s="50" t="s">
        <v>288</v>
      </c>
      <c r="I168" s="50" t="s">
        <v>288</v>
      </c>
      <c r="J168" s="50" t="s">
        <v>288</v>
      </c>
      <c r="K168" s="50" t="s">
        <v>288</v>
      </c>
      <c r="L168" s="50" t="s">
        <v>288</v>
      </c>
      <c r="M168" s="50" t="s">
        <v>288</v>
      </c>
      <c r="N168" s="50" t="s">
        <v>288</v>
      </c>
      <c r="O168" s="50" t="s">
        <v>288</v>
      </c>
      <c r="P168" s="50" t="s">
        <v>288</v>
      </c>
      <c r="Q168" s="50" t="s">
        <v>288</v>
      </c>
      <c r="R168" s="50" t="s">
        <v>288</v>
      </c>
      <c r="S168" s="50" t="s">
        <v>288</v>
      </c>
      <c r="T168" s="50" t="s">
        <v>288</v>
      </c>
      <c r="U168" s="50" t="s">
        <v>288</v>
      </c>
      <c r="V168" s="50" t="s">
        <v>288</v>
      </c>
      <c r="W168" s="50" t="s">
        <v>288</v>
      </c>
      <c r="X168" s="50" t="s">
        <v>288</v>
      </c>
      <c r="Y168" s="50" t="s">
        <v>288</v>
      </c>
      <c r="Z168" s="50" t="s">
        <v>288</v>
      </c>
      <c r="AA168" s="50" t="s">
        <v>288</v>
      </c>
      <c r="AB168" s="50" t="s">
        <v>288</v>
      </c>
      <c r="AC168" s="50" t="s">
        <v>288</v>
      </c>
      <c r="AD168" s="50" t="s">
        <v>288</v>
      </c>
      <c r="AE168" s="50" t="s">
        <v>288</v>
      </c>
      <c r="AF168" s="50" t="s">
        <v>288</v>
      </c>
    </row>
    <row r="169" spans="1:32" s="68" customFormat="1" ht="18" customHeight="1" x14ac:dyDescent="0.2">
      <c r="A169" s="78"/>
      <c r="B169" s="168"/>
      <c r="C169" s="169"/>
      <c r="D169" s="160" t="s">
        <v>30</v>
      </c>
      <c r="E169" s="51" t="str">
        <f t="shared" si="49"/>
        <v>－</v>
      </c>
      <c r="F169" s="51" t="s">
        <v>288</v>
      </c>
      <c r="G169" s="51" t="s">
        <v>288</v>
      </c>
      <c r="H169" s="51" t="s">
        <v>288</v>
      </c>
      <c r="I169" s="51" t="s">
        <v>288</v>
      </c>
      <c r="J169" s="51" t="s">
        <v>288</v>
      </c>
      <c r="K169" s="51" t="s">
        <v>288</v>
      </c>
      <c r="L169" s="51" t="s">
        <v>288</v>
      </c>
      <c r="M169" s="51" t="s">
        <v>288</v>
      </c>
      <c r="N169" s="51" t="s">
        <v>288</v>
      </c>
      <c r="O169" s="51" t="s">
        <v>288</v>
      </c>
      <c r="P169" s="51" t="s">
        <v>288</v>
      </c>
      <c r="Q169" s="51" t="s">
        <v>288</v>
      </c>
      <c r="R169" s="51" t="s">
        <v>288</v>
      </c>
      <c r="S169" s="51" t="s">
        <v>288</v>
      </c>
      <c r="T169" s="51" t="s">
        <v>288</v>
      </c>
      <c r="U169" s="51" t="s">
        <v>288</v>
      </c>
      <c r="V169" s="51" t="s">
        <v>288</v>
      </c>
      <c r="W169" s="51" t="s">
        <v>288</v>
      </c>
      <c r="X169" s="51" t="s">
        <v>288</v>
      </c>
      <c r="Y169" s="51" t="s">
        <v>288</v>
      </c>
      <c r="Z169" s="51" t="s">
        <v>288</v>
      </c>
      <c r="AA169" s="51" t="s">
        <v>288</v>
      </c>
      <c r="AB169" s="51" t="s">
        <v>288</v>
      </c>
      <c r="AC169" s="51" t="s">
        <v>288</v>
      </c>
      <c r="AD169" s="51" t="s">
        <v>288</v>
      </c>
      <c r="AE169" s="51" t="s">
        <v>288</v>
      </c>
      <c r="AF169" s="51" t="s">
        <v>288</v>
      </c>
    </row>
    <row r="170" spans="1:32" s="68" customFormat="1" ht="18" customHeight="1" x14ac:dyDescent="0.2">
      <c r="A170" s="70" t="s">
        <v>472</v>
      </c>
      <c r="B170" s="162"/>
      <c r="C170" s="163"/>
      <c r="D170" s="158" t="s">
        <v>22</v>
      </c>
      <c r="E170" s="49">
        <f t="shared" si="49"/>
        <v>1</v>
      </c>
      <c r="F170" s="50" t="str">
        <f t="shared" ref="F170:AF170" si="63">IF(SUM(F171:F172)=0,"－",SUM(F171:F172))</f>
        <v>－</v>
      </c>
      <c r="G170" s="50" t="str">
        <f t="shared" si="63"/>
        <v>－</v>
      </c>
      <c r="H170" s="50" t="str">
        <f t="shared" si="63"/>
        <v>－</v>
      </c>
      <c r="I170" s="50" t="str">
        <f t="shared" si="63"/>
        <v>－</v>
      </c>
      <c r="J170" s="50" t="str">
        <f t="shared" si="63"/>
        <v>－</v>
      </c>
      <c r="K170" s="50" t="str">
        <f t="shared" si="63"/>
        <v>－</v>
      </c>
      <c r="L170" s="50" t="str">
        <f t="shared" si="63"/>
        <v>－</v>
      </c>
      <c r="M170" s="50" t="str">
        <f t="shared" si="63"/>
        <v>－</v>
      </c>
      <c r="N170" s="50" t="str">
        <f t="shared" si="63"/>
        <v>－</v>
      </c>
      <c r="O170" s="50" t="str">
        <f t="shared" si="63"/>
        <v>－</v>
      </c>
      <c r="P170" s="50" t="str">
        <f t="shared" si="63"/>
        <v>－</v>
      </c>
      <c r="Q170" s="50" t="str">
        <f t="shared" si="63"/>
        <v>－</v>
      </c>
      <c r="R170" s="50" t="str">
        <f t="shared" si="63"/>
        <v>－</v>
      </c>
      <c r="S170" s="50" t="str">
        <f t="shared" si="63"/>
        <v>－</v>
      </c>
      <c r="T170" s="50" t="str">
        <f t="shared" si="63"/>
        <v>－</v>
      </c>
      <c r="U170" s="50" t="str">
        <f t="shared" si="63"/>
        <v>－</v>
      </c>
      <c r="V170" s="50" t="str">
        <f t="shared" si="63"/>
        <v>－</v>
      </c>
      <c r="W170" s="50" t="str">
        <f t="shared" si="63"/>
        <v>－</v>
      </c>
      <c r="X170" s="50" t="str">
        <f t="shared" si="63"/>
        <v>－</v>
      </c>
      <c r="Y170" s="50">
        <f t="shared" si="63"/>
        <v>1</v>
      </c>
      <c r="Z170" s="50" t="str">
        <f t="shared" si="63"/>
        <v>－</v>
      </c>
      <c r="AA170" s="50" t="str">
        <f t="shared" si="63"/>
        <v>－</v>
      </c>
      <c r="AB170" s="50" t="str">
        <f t="shared" si="63"/>
        <v>－</v>
      </c>
      <c r="AC170" s="50" t="str">
        <f t="shared" si="63"/>
        <v>－</v>
      </c>
      <c r="AD170" s="50" t="str">
        <f t="shared" si="63"/>
        <v>－</v>
      </c>
      <c r="AE170" s="50" t="str">
        <f t="shared" si="63"/>
        <v>－</v>
      </c>
      <c r="AF170" s="50" t="str">
        <f t="shared" si="63"/>
        <v>－</v>
      </c>
    </row>
    <row r="171" spans="1:32" s="68" customFormat="1" ht="18" customHeight="1" x14ac:dyDescent="0.2">
      <c r="A171" s="71" t="s">
        <v>118</v>
      </c>
      <c r="B171" s="165"/>
      <c r="C171" s="166"/>
      <c r="D171" s="159" t="s">
        <v>29</v>
      </c>
      <c r="E171" s="50">
        <f t="shared" si="49"/>
        <v>1</v>
      </c>
      <c r="F171" s="50" t="s">
        <v>288</v>
      </c>
      <c r="G171" s="50" t="s">
        <v>288</v>
      </c>
      <c r="H171" s="50" t="s">
        <v>288</v>
      </c>
      <c r="I171" s="50" t="s">
        <v>288</v>
      </c>
      <c r="J171" s="50" t="s">
        <v>288</v>
      </c>
      <c r="K171" s="50" t="s">
        <v>288</v>
      </c>
      <c r="L171" s="50" t="s">
        <v>288</v>
      </c>
      <c r="M171" s="50" t="s">
        <v>288</v>
      </c>
      <c r="N171" s="50" t="s">
        <v>288</v>
      </c>
      <c r="O171" s="50" t="s">
        <v>288</v>
      </c>
      <c r="P171" s="50" t="s">
        <v>288</v>
      </c>
      <c r="Q171" s="50" t="s">
        <v>288</v>
      </c>
      <c r="R171" s="50" t="s">
        <v>288</v>
      </c>
      <c r="S171" s="50" t="s">
        <v>288</v>
      </c>
      <c r="T171" s="50" t="s">
        <v>288</v>
      </c>
      <c r="U171" s="50" t="s">
        <v>288</v>
      </c>
      <c r="V171" s="50" t="s">
        <v>288</v>
      </c>
      <c r="W171" s="50" t="s">
        <v>288</v>
      </c>
      <c r="X171" s="50" t="s">
        <v>288</v>
      </c>
      <c r="Y171" s="50">
        <v>1</v>
      </c>
      <c r="Z171" s="50" t="s">
        <v>288</v>
      </c>
      <c r="AA171" s="50" t="s">
        <v>288</v>
      </c>
      <c r="AB171" s="50" t="s">
        <v>288</v>
      </c>
      <c r="AC171" s="50" t="s">
        <v>288</v>
      </c>
      <c r="AD171" s="50" t="s">
        <v>288</v>
      </c>
      <c r="AE171" s="50" t="s">
        <v>288</v>
      </c>
      <c r="AF171" s="50" t="s">
        <v>288</v>
      </c>
    </row>
    <row r="172" spans="1:32" s="68" customFormat="1" ht="18" customHeight="1" x14ac:dyDescent="0.2">
      <c r="A172" s="78"/>
      <c r="B172" s="168"/>
      <c r="C172" s="169"/>
      <c r="D172" s="160" t="s">
        <v>30</v>
      </c>
      <c r="E172" s="51" t="str">
        <f t="shared" si="49"/>
        <v>－</v>
      </c>
      <c r="F172" s="51" t="s">
        <v>288</v>
      </c>
      <c r="G172" s="51" t="s">
        <v>288</v>
      </c>
      <c r="H172" s="51" t="s">
        <v>288</v>
      </c>
      <c r="I172" s="51" t="s">
        <v>288</v>
      </c>
      <c r="J172" s="51" t="s">
        <v>288</v>
      </c>
      <c r="K172" s="51" t="s">
        <v>288</v>
      </c>
      <c r="L172" s="51" t="s">
        <v>288</v>
      </c>
      <c r="M172" s="51" t="s">
        <v>288</v>
      </c>
      <c r="N172" s="51" t="s">
        <v>288</v>
      </c>
      <c r="O172" s="51" t="s">
        <v>288</v>
      </c>
      <c r="P172" s="51" t="s">
        <v>288</v>
      </c>
      <c r="Q172" s="51" t="s">
        <v>288</v>
      </c>
      <c r="R172" s="51" t="s">
        <v>288</v>
      </c>
      <c r="S172" s="51" t="s">
        <v>288</v>
      </c>
      <c r="T172" s="51" t="s">
        <v>288</v>
      </c>
      <c r="U172" s="51" t="s">
        <v>288</v>
      </c>
      <c r="V172" s="51" t="s">
        <v>288</v>
      </c>
      <c r="W172" s="51" t="s">
        <v>288</v>
      </c>
      <c r="X172" s="51" t="s">
        <v>288</v>
      </c>
      <c r="Y172" s="50" t="s">
        <v>288</v>
      </c>
      <c r="Z172" s="51" t="s">
        <v>288</v>
      </c>
      <c r="AA172" s="51" t="s">
        <v>288</v>
      </c>
      <c r="AB172" s="51" t="s">
        <v>288</v>
      </c>
      <c r="AC172" s="51" t="s">
        <v>288</v>
      </c>
      <c r="AD172" s="51" t="s">
        <v>288</v>
      </c>
      <c r="AE172" s="51" t="s">
        <v>288</v>
      </c>
      <c r="AF172" s="51" t="s">
        <v>288</v>
      </c>
    </row>
    <row r="173" spans="1:32" s="68" customFormat="1" ht="18" customHeight="1" x14ac:dyDescent="0.2">
      <c r="A173" s="70" t="s">
        <v>473</v>
      </c>
      <c r="B173" s="162"/>
      <c r="C173" s="163"/>
      <c r="D173" s="158" t="s">
        <v>22</v>
      </c>
      <c r="E173" s="49">
        <f>IF(SUM(K173:AF173)=0,"－",SUM(K173:AF173))</f>
        <v>1206</v>
      </c>
      <c r="F173" s="49" t="str">
        <f>IF(SUM(F176,F185,F212,F227,F230)=0,"－",SUM(F176,F185,F212,F227,F230))</f>
        <v>－</v>
      </c>
      <c r="G173" s="49" t="str">
        <f t="shared" ref="G173:AF173" si="64">IF(SUM(G176,G185,G212,G227,G230)=0,"－",SUM(G176,G185,G212,G227,G230))</f>
        <v>－</v>
      </c>
      <c r="H173" s="49">
        <f t="shared" si="64"/>
        <v>1</v>
      </c>
      <c r="I173" s="49" t="str">
        <f t="shared" si="64"/>
        <v>－</v>
      </c>
      <c r="J173" s="49" t="str">
        <f t="shared" si="64"/>
        <v>－</v>
      </c>
      <c r="K173" s="49">
        <f t="shared" si="64"/>
        <v>1</v>
      </c>
      <c r="L173" s="49" t="str">
        <f t="shared" si="64"/>
        <v>－</v>
      </c>
      <c r="M173" s="49" t="str">
        <f t="shared" si="64"/>
        <v>－</v>
      </c>
      <c r="N173" s="49" t="str">
        <f t="shared" si="64"/>
        <v>－</v>
      </c>
      <c r="O173" s="49" t="str">
        <f t="shared" si="64"/>
        <v>－</v>
      </c>
      <c r="P173" s="49" t="str">
        <f t="shared" si="64"/>
        <v>－</v>
      </c>
      <c r="Q173" s="49">
        <f t="shared" si="64"/>
        <v>2</v>
      </c>
      <c r="R173" s="49">
        <f t="shared" si="64"/>
        <v>5</v>
      </c>
      <c r="S173" s="49">
        <f t="shared" si="64"/>
        <v>7</v>
      </c>
      <c r="T173" s="49">
        <f t="shared" si="64"/>
        <v>14</v>
      </c>
      <c r="U173" s="49">
        <f t="shared" si="64"/>
        <v>13</v>
      </c>
      <c r="V173" s="49">
        <f t="shared" si="64"/>
        <v>26</v>
      </c>
      <c r="W173" s="49">
        <f t="shared" si="64"/>
        <v>24</v>
      </c>
      <c r="X173" s="49">
        <f t="shared" si="64"/>
        <v>66</v>
      </c>
      <c r="Y173" s="49">
        <f t="shared" si="64"/>
        <v>74</v>
      </c>
      <c r="Z173" s="49">
        <f t="shared" si="64"/>
        <v>140</v>
      </c>
      <c r="AA173" s="49">
        <f t="shared" si="64"/>
        <v>179</v>
      </c>
      <c r="AB173" s="49">
        <f t="shared" si="64"/>
        <v>250</v>
      </c>
      <c r="AC173" s="49">
        <f t="shared" si="64"/>
        <v>251</v>
      </c>
      <c r="AD173" s="49">
        <f t="shared" si="64"/>
        <v>132</v>
      </c>
      <c r="AE173" s="49">
        <f t="shared" si="64"/>
        <v>22</v>
      </c>
      <c r="AF173" s="49" t="str">
        <f t="shared" si="64"/>
        <v>－</v>
      </c>
    </row>
    <row r="174" spans="1:32" s="68" customFormat="1" ht="18" customHeight="1" x14ac:dyDescent="0.2">
      <c r="A174" s="71" t="s">
        <v>119</v>
      </c>
      <c r="B174" s="165"/>
      <c r="C174" s="166"/>
      <c r="D174" s="159" t="s">
        <v>29</v>
      </c>
      <c r="E174" s="50">
        <f>IF(SUM(K174:AF174)=0,"－",SUM(K174:AF174))</f>
        <v>578</v>
      </c>
      <c r="F174" s="50" t="str">
        <f t="shared" ref="F174:AF175" si="65">IF(SUM(F177,F186,F213,F228,F231)=0,"－",SUM(F177,F186,F213,F228,F231))</f>
        <v>－</v>
      </c>
      <c r="G174" s="50" t="str">
        <f t="shared" si="65"/>
        <v>－</v>
      </c>
      <c r="H174" s="50">
        <f t="shared" si="65"/>
        <v>1</v>
      </c>
      <c r="I174" s="50" t="str">
        <f t="shared" si="65"/>
        <v>－</v>
      </c>
      <c r="J174" s="50" t="str">
        <f t="shared" si="65"/>
        <v>－</v>
      </c>
      <c r="K174" s="50">
        <f t="shared" si="65"/>
        <v>1</v>
      </c>
      <c r="L174" s="50" t="str">
        <f t="shared" si="65"/>
        <v>－</v>
      </c>
      <c r="M174" s="50" t="str">
        <f t="shared" si="65"/>
        <v>－</v>
      </c>
      <c r="N174" s="50" t="str">
        <f t="shared" si="65"/>
        <v>－</v>
      </c>
      <c r="O174" s="50" t="str">
        <f t="shared" si="65"/>
        <v>－</v>
      </c>
      <c r="P174" s="50" t="str">
        <f t="shared" si="65"/>
        <v>－</v>
      </c>
      <c r="Q174" s="50">
        <f t="shared" si="65"/>
        <v>2</v>
      </c>
      <c r="R174" s="50">
        <f t="shared" si="65"/>
        <v>4</v>
      </c>
      <c r="S174" s="50">
        <f t="shared" si="65"/>
        <v>4</v>
      </c>
      <c r="T174" s="50">
        <f t="shared" si="65"/>
        <v>12</v>
      </c>
      <c r="U174" s="50">
        <f t="shared" si="65"/>
        <v>8</v>
      </c>
      <c r="V174" s="50">
        <f t="shared" si="65"/>
        <v>14</v>
      </c>
      <c r="W174" s="50">
        <f t="shared" si="65"/>
        <v>21</v>
      </c>
      <c r="X174" s="50">
        <f t="shared" si="65"/>
        <v>48</v>
      </c>
      <c r="Y174" s="50">
        <f t="shared" si="65"/>
        <v>50</v>
      </c>
      <c r="Z174" s="50">
        <f t="shared" si="65"/>
        <v>92</v>
      </c>
      <c r="AA174" s="50">
        <f t="shared" si="65"/>
        <v>98</v>
      </c>
      <c r="AB174" s="50">
        <f t="shared" si="65"/>
        <v>117</v>
      </c>
      <c r="AC174" s="50">
        <f t="shared" si="65"/>
        <v>75</v>
      </c>
      <c r="AD174" s="50">
        <f t="shared" si="65"/>
        <v>27</v>
      </c>
      <c r="AE174" s="50">
        <f t="shared" si="65"/>
        <v>5</v>
      </c>
      <c r="AF174" s="50" t="str">
        <f t="shared" si="65"/>
        <v>－</v>
      </c>
    </row>
    <row r="175" spans="1:32" s="68" customFormat="1" ht="18" customHeight="1" x14ac:dyDescent="0.2">
      <c r="A175" s="71"/>
      <c r="B175" s="168"/>
      <c r="C175" s="169"/>
      <c r="D175" s="160" t="s">
        <v>30</v>
      </c>
      <c r="E175" s="51">
        <f>IF(SUM(K175:AF175)=0,"－",SUM(K175:AF175))</f>
        <v>628</v>
      </c>
      <c r="F175" s="51" t="str">
        <f>IF(SUM(F178,F187,F214,F229,F232)=0,"－",SUM(F178,F187,F214,F229,F232))</f>
        <v>－</v>
      </c>
      <c r="G175" s="51" t="str">
        <f t="shared" si="65"/>
        <v>－</v>
      </c>
      <c r="H175" s="51" t="str">
        <f t="shared" si="65"/>
        <v>－</v>
      </c>
      <c r="I175" s="51" t="str">
        <f t="shared" si="65"/>
        <v>－</v>
      </c>
      <c r="J175" s="51" t="str">
        <f t="shared" si="65"/>
        <v>－</v>
      </c>
      <c r="K175" s="51" t="str">
        <f t="shared" si="65"/>
        <v>－</v>
      </c>
      <c r="L175" s="51" t="str">
        <f t="shared" si="65"/>
        <v>－</v>
      </c>
      <c r="M175" s="51" t="str">
        <f t="shared" si="65"/>
        <v>－</v>
      </c>
      <c r="N175" s="51" t="str">
        <f t="shared" si="65"/>
        <v>－</v>
      </c>
      <c r="O175" s="51" t="str">
        <f t="shared" si="65"/>
        <v>－</v>
      </c>
      <c r="P175" s="51" t="str">
        <f t="shared" si="65"/>
        <v>－</v>
      </c>
      <c r="Q175" s="51" t="str">
        <f t="shared" si="65"/>
        <v>－</v>
      </c>
      <c r="R175" s="51">
        <f t="shared" si="65"/>
        <v>1</v>
      </c>
      <c r="S175" s="51">
        <f t="shared" si="65"/>
        <v>3</v>
      </c>
      <c r="T175" s="51">
        <f t="shared" si="65"/>
        <v>2</v>
      </c>
      <c r="U175" s="51">
        <f t="shared" si="65"/>
        <v>5</v>
      </c>
      <c r="V175" s="51">
        <f t="shared" si="65"/>
        <v>12</v>
      </c>
      <c r="W175" s="51">
        <f t="shared" si="65"/>
        <v>3</v>
      </c>
      <c r="X175" s="51">
        <f t="shared" si="65"/>
        <v>18</v>
      </c>
      <c r="Y175" s="51">
        <f t="shared" si="65"/>
        <v>24</v>
      </c>
      <c r="Z175" s="51">
        <f t="shared" si="65"/>
        <v>48</v>
      </c>
      <c r="AA175" s="51">
        <f t="shared" si="65"/>
        <v>81</v>
      </c>
      <c r="AB175" s="51">
        <f t="shared" si="65"/>
        <v>133</v>
      </c>
      <c r="AC175" s="51">
        <f t="shared" si="65"/>
        <v>176</v>
      </c>
      <c r="AD175" s="51">
        <f t="shared" si="65"/>
        <v>105</v>
      </c>
      <c r="AE175" s="51">
        <f t="shared" si="65"/>
        <v>17</v>
      </c>
      <c r="AF175" s="51" t="str">
        <f t="shared" si="65"/>
        <v>－</v>
      </c>
    </row>
    <row r="176" spans="1:32" s="68" customFormat="1" ht="18" customHeight="1" x14ac:dyDescent="0.2">
      <c r="A176" s="72"/>
      <c r="B176" s="162" t="s">
        <v>474</v>
      </c>
      <c r="C176" s="163"/>
      <c r="D176" s="158" t="s">
        <v>22</v>
      </c>
      <c r="E176" s="49">
        <f t="shared" si="49"/>
        <v>29</v>
      </c>
      <c r="F176" s="49" t="str">
        <f>IF(SUM(F179,F182)=0,"－",SUM(F179,F182))</f>
        <v>－</v>
      </c>
      <c r="G176" s="49" t="str">
        <f t="shared" ref="F176:AF178" si="66">IF(SUM(G179,G182)=0,"－",SUM(G179,G182))</f>
        <v>－</v>
      </c>
      <c r="H176" s="49" t="str">
        <f t="shared" si="66"/>
        <v>－</v>
      </c>
      <c r="I176" s="49" t="str">
        <f t="shared" si="66"/>
        <v>－</v>
      </c>
      <c r="J176" s="49" t="str">
        <f t="shared" si="66"/>
        <v>－</v>
      </c>
      <c r="K176" s="49" t="str">
        <f t="shared" si="66"/>
        <v>－</v>
      </c>
      <c r="L176" s="49" t="str">
        <f t="shared" si="66"/>
        <v>－</v>
      </c>
      <c r="M176" s="49" t="str">
        <f t="shared" si="66"/>
        <v>－</v>
      </c>
      <c r="N176" s="49" t="str">
        <f t="shared" si="66"/>
        <v>－</v>
      </c>
      <c r="O176" s="49" t="str">
        <f t="shared" si="66"/>
        <v>－</v>
      </c>
      <c r="P176" s="49" t="str">
        <f t="shared" si="66"/>
        <v>－</v>
      </c>
      <c r="Q176" s="49" t="str">
        <f t="shared" si="66"/>
        <v>－</v>
      </c>
      <c r="R176" s="49" t="str">
        <f t="shared" si="66"/>
        <v>－</v>
      </c>
      <c r="S176" s="49" t="str">
        <f t="shared" si="66"/>
        <v>－</v>
      </c>
      <c r="T176" s="49">
        <f t="shared" si="66"/>
        <v>1</v>
      </c>
      <c r="U176" s="49" t="str">
        <f t="shared" si="66"/>
        <v>－</v>
      </c>
      <c r="V176" s="49">
        <f t="shared" si="66"/>
        <v>1</v>
      </c>
      <c r="W176" s="49" t="str">
        <f t="shared" si="66"/>
        <v>－</v>
      </c>
      <c r="X176" s="49" t="str">
        <f t="shared" si="66"/>
        <v>－</v>
      </c>
      <c r="Y176" s="49" t="str">
        <f t="shared" si="66"/>
        <v>－</v>
      </c>
      <c r="Z176" s="49">
        <f t="shared" si="66"/>
        <v>2</v>
      </c>
      <c r="AA176" s="49">
        <f t="shared" si="66"/>
        <v>3</v>
      </c>
      <c r="AB176" s="49">
        <f t="shared" si="66"/>
        <v>4</v>
      </c>
      <c r="AC176" s="49">
        <f t="shared" si="66"/>
        <v>10</v>
      </c>
      <c r="AD176" s="49">
        <f t="shared" si="66"/>
        <v>8</v>
      </c>
      <c r="AE176" s="49" t="str">
        <f t="shared" si="66"/>
        <v>－</v>
      </c>
      <c r="AF176" s="49" t="str">
        <f t="shared" si="66"/>
        <v>－</v>
      </c>
    </row>
    <row r="177" spans="1:32" s="68" customFormat="1" ht="18" customHeight="1" x14ac:dyDescent="0.2">
      <c r="A177" s="72"/>
      <c r="B177" s="165" t="s">
        <v>120</v>
      </c>
      <c r="C177" s="166"/>
      <c r="D177" s="159" t="s">
        <v>29</v>
      </c>
      <c r="E177" s="50">
        <f t="shared" si="49"/>
        <v>13</v>
      </c>
      <c r="F177" s="50" t="str">
        <f t="shared" si="66"/>
        <v>－</v>
      </c>
      <c r="G177" s="50" t="str">
        <f t="shared" si="66"/>
        <v>－</v>
      </c>
      <c r="H177" s="50" t="str">
        <f t="shared" si="66"/>
        <v>－</v>
      </c>
      <c r="I177" s="50" t="str">
        <f t="shared" si="66"/>
        <v>－</v>
      </c>
      <c r="J177" s="50" t="str">
        <f t="shared" si="66"/>
        <v>－</v>
      </c>
      <c r="K177" s="50" t="str">
        <f t="shared" si="66"/>
        <v>－</v>
      </c>
      <c r="L177" s="50" t="str">
        <f t="shared" si="66"/>
        <v>－</v>
      </c>
      <c r="M177" s="50" t="str">
        <f t="shared" si="66"/>
        <v>－</v>
      </c>
      <c r="N177" s="50" t="str">
        <f t="shared" si="66"/>
        <v>－</v>
      </c>
      <c r="O177" s="50" t="str">
        <f t="shared" si="66"/>
        <v>－</v>
      </c>
      <c r="P177" s="50" t="str">
        <f t="shared" si="66"/>
        <v>－</v>
      </c>
      <c r="Q177" s="50" t="str">
        <f t="shared" si="66"/>
        <v>－</v>
      </c>
      <c r="R177" s="50" t="str">
        <f t="shared" si="66"/>
        <v>－</v>
      </c>
      <c r="S177" s="50" t="str">
        <f t="shared" si="66"/>
        <v>－</v>
      </c>
      <c r="T177" s="50">
        <f t="shared" si="66"/>
        <v>1</v>
      </c>
      <c r="U177" s="50" t="str">
        <f t="shared" si="66"/>
        <v>－</v>
      </c>
      <c r="V177" s="50" t="str">
        <f t="shared" si="66"/>
        <v>－</v>
      </c>
      <c r="W177" s="50" t="str">
        <f t="shared" si="66"/>
        <v>－</v>
      </c>
      <c r="X177" s="50" t="str">
        <f t="shared" si="66"/>
        <v>－</v>
      </c>
      <c r="Y177" s="50" t="str">
        <f t="shared" si="66"/>
        <v>－</v>
      </c>
      <c r="Z177" s="50">
        <f t="shared" si="66"/>
        <v>2</v>
      </c>
      <c r="AA177" s="50">
        <f t="shared" si="66"/>
        <v>2</v>
      </c>
      <c r="AB177" s="50">
        <f t="shared" si="66"/>
        <v>3</v>
      </c>
      <c r="AC177" s="50">
        <f t="shared" si="66"/>
        <v>2</v>
      </c>
      <c r="AD177" s="50">
        <f t="shared" si="66"/>
        <v>3</v>
      </c>
      <c r="AE177" s="50" t="str">
        <f t="shared" si="66"/>
        <v>－</v>
      </c>
      <c r="AF177" s="50" t="str">
        <f t="shared" si="66"/>
        <v>－</v>
      </c>
    </row>
    <row r="178" spans="1:32" s="68" customFormat="1" ht="18" customHeight="1" x14ac:dyDescent="0.2">
      <c r="A178" s="72"/>
      <c r="B178" s="165"/>
      <c r="C178" s="169"/>
      <c r="D178" s="160" t="s">
        <v>30</v>
      </c>
      <c r="E178" s="51">
        <f t="shared" si="49"/>
        <v>16</v>
      </c>
      <c r="F178" s="51" t="str">
        <f t="shared" si="66"/>
        <v>－</v>
      </c>
      <c r="G178" s="51" t="str">
        <f t="shared" si="66"/>
        <v>－</v>
      </c>
      <c r="H178" s="51" t="str">
        <f t="shared" si="66"/>
        <v>－</v>
      </c>
      <c r="I178" s="51" t="str">
        <f t="shared" si="66"/>
        <v>－</v>
      </c>
      <c r="J178" s="51" t="str">
        <f t="shared" si="66"/>
        <v>－</v>
      </c>
      <c r="K178" s="51" t="str">
        <f t="shared" si="66"/>
        <v>－</v>
      </c>
      <c r="L178" s="51" t="str">
        <f t="shared" si="66"/>
        <v>－</v>
      </c>
      <c r="M178" s="51" t="str">
        <f t="shared" si="66"/>
        <v>－</v>
      </c>
      <c r="N178" s="51" t="str">
        <f t="shared" si="66"/>
        <v>－</v>
      </c>
      <c r="O178" s="51" t="str">
        <f t="shared" si="66"/>
        <v>－</v>
      </c>
      <c r="P178" s="51" t="str">
        <f t="shared" si="66"/>
        <v>－</v>
      </c>
      <c r="Q178" s="51" t="str">
        <f t="shared" si="66"/>
        <v>－</v>
      </c>
      <c r="R178" s="51" t="str">
        <f t="shared" si="66"/>
        <v>－</v>
      </c>
      <c r="S178" s="51" t="str">
        <f t="shared" si="66"/>
        <v>－</v>
      </c>
      <c r="T178" s="51" t="str">
        <f t="shared" si="66"/>
        <v>－</v>
      </c>
      <c r="U178" s="51" t="str">
        <f t="shared" si="66"/>
        <v>－</v>
      </c>
      <c r="V178" s="51">
        <f t="shared" si="66"/>
        <v>1</v>
      </c>
      <c r="W178" s="51" t="str">
        <f t="shared" si="66"/>
        <v>－</v>
      </c>
      <c r="X178" s="51" t="str">
        <f t="shared" si="66"/>
        <v>－</v>
      </c>
      <c r="Y178" s="51" t="str">
        <f t="shared" si="66"/>
        <v>－</v>
      </c>
      <c r="Z178" s="51" t="str">
        <f t="shared" si="66"/>
        <v>－</v>
      </c>
      <c r="AA178" s="51">
        <f t="shared" si="66"/>
        <v>1</v>
      </c>
      <c r="AB178" s="51">
        <f t="shared" si="66"/>
        <v>1</v>
      </c>
      <c r="AC178" s="51">
        <f t="shared" si="66"/>
        <v>8</v>
      </c>
      <c r="AD178" s="51">
        <f t="shared" si="66"/>
        <v>5</v>
      </c>
      <c r="AE178" s="51" t="str">
        <f t="shared" si="66"/>
        <v>－</v>
      </c>
      <c r="AF178" s="51" t="str">
        <f t="shared" si="66"/>
        <v>－</v>
      </c>
    </row>
    <row r="179" spans="1:32" s="68" customFormat="1" ht="18" customHeight="1" x14ac:dyDescent="0.2">
      <c r="A179" s="72"/>
      <c r="B179" s="73"/>
      <c r="C179" s="163" t="s">
        <v>475</v>
      </c>
      <c r="D179" s="158" t="s">
        <v>22</v>
      </c>
      <c r="E179" s="49">
        <f t="shared" si="49"/>
        <v>21</v>
      </c>
      <c r="F179" s="50" t="str">
        <f t="shared" ref="F179" si="67">IF(SUM(F180:F181)=0,"－",SUM(F180:F181))</f>
        <v>－</v>
      </c>
      <c r="G179" s="50" t="str">
        <f t="shared" ref="G179:AF179" si="68">IF(SUM(G180:G181)=0,"－",SUM(G180:G181))</f>
        <v>－</v>
      </c>
      <c r="H179" s="50" t="str">
        <f t="shared" si="68"/>
        <v>－</v>
      </c>
      <c r="I179" s="50" t="str">
        <f t="shared" si="68"/>
        <v>－</v>
      </c>
      <c r="J179" s="50" t="str">
        <f t="shared" si="68"/>
        <v>－</v>
      </c>
      <c r="K179" s="50" t="str">
        <f t="shared" si="68"/>
        <v>－</v>
      </c>
      <c r="L179" s="50" t="str">
        <f t="shared" si="68"/>
        <v>－</v>
      </c>
      <c r="M179" s="50" t="str">
        <f t="shared" si="68"/>
        <v>－</v>
      </c>
      <c r="N179" s="50" t="str">
        <f t="shared" si="68"/>
        <v>－</v>
      </c>
      <c r="O179" s="50" t="str">
        <f t="shared" si="68"/>
        <v>－</v>
      </c>
      <c r="P179" s="50" t="str">
        <f t="shared" si="68"/>
        <v>－</v>
      </c>
      <c r="Q179" s="50" t="str">
        <f t="shared" si="68"/>
        <v>－</v>
      </c>
      <c r="R179" s="50" t="str">
        <f t="shared" si="68"/>
        <v>－</v>
      </c>
      <c r="S179" s="50" t="str">
        <f t="shared" si="68"/>
        <v>－</v>
      </c>
      <c r="T179" s="50">
        <f t="shared" si="68"/>
        <v>1</v>
      </c>
      <c r="U179" s="50" t="str">
        <f t="shared" si="68"/>
        <v>－</v>
      </c>
      <c r="V179" s="50">
        <f t="shared" si="68"/>
        <v>1</v>
      </c>
      <c r="W179" s="50" t="str">
        <f t="shared" si="68"/>
        <v>－</v>
      </c>
      <c r="X179" s="50" t="str">
        <f t="shared" si="68"/>
        <v>－</v>
      </c>
      <c r="Y179" s="50" t="str">
        <f t="shared" si="68"/>
        <v>－</v>
      </c>
      <c r="Z179" s="50">
        <f t="shared" si="68"/>
        <v>2</v>
      </c>
      <c r="AA179" s="50">
        <f t="shared" si="68"/>
        <v>3</v>
      </c>
      <c r="AB179" s="50">
        <f t="shared" si="68"/>
        <v>2</v>
      </c>
      <c r="AC179" s="50">
        <f t="shared" si="68"/>
        <v>7</v>
      </c>
      <c r="AD179" s="50">
        <f t="shared" si="68"/>
        <v>5</v>
      </c>
      <c r="AE179" s="50" t="str">
        <f t="shared" si="68"/>
        <v>－</v>
      </c>
      <c r="AF179" s="50" t="str">
        <f t="shared" si="68"/>
        <v>－</v>
      </c>
    </row>
    <row r="180" spans="1:32" s="68" customFormat="1" ht="18" customHeight="1" x14ac:dyDescent="0.2">
      <c r="A180" s="72"/>
      <c r="B180" s="73"/>
      <c r="C180" s="166" t="s">
        <v>121</v>
      </c>
      <c r="D180" s="159" t="s">
        <v>29</v>
      </c>
      <c r="E180" s="50">
        <f t="shared" si="49"/>
        <v>9</v>
      </c>
      <c r="F180" s="50" t="s">
        <v>288</v>
      </c>
      <c r="G180" s="50" t="s">
        <v>288</v>
      </c>
      <c r="H180" s="50" t="s">
        <v>288</v>
      </c>
      <c r="I180" s="50" t="s">
        <v>288</v>
      </c>
      <c r="J180" s="50" t="s">
        <v>288</v>
      </c>
      <c r="K180" s="50" t="s">
        <v>288</v>
      </c>
      <c r="L180" s="50" t="s">
        <v>288</v>
      </c>
      <c r="M180" s="50" t="s">
        <v>288</v>
      </c>
      <c r="N180" s="50" t="s">
        <v>288</v>
      </c>
      <c r="O180" s="50" t="s">
        <v>288</v>
      </c>
      <c r="P180" s="50" t="s">
        <v>288</v>
      </c>
      <c r="Q180" s="50" t="s">
        <v>288</v>
      </c>
      <c r="R180" s="50" t="s">
        <v>288</v>
      </c>
      <c r="S180" s="50" t="s">
        <v>288</v>
      </c>
      <c r="T180" s="50">
        <v>1</v>
      </c>
      <c r="U180" s="50" t="s">
        <v>288</v>
      </c>
      <c r="V180" s="50" t="s">
        <v>288</v>
      </c>
      <c r="W180" s="50" t="s">
        <v>288</v>
      </c>
      <c r="X180" s="50" t="s">
        <v>288</v>
      </c>
      <c r="Y180" s="50" t="s">
        <v>288</v>
      </c>
      <c r="Z180" s="50">
        <v>2</v>
      </c>
      <c r="AA180" s="50">
        <v>2</v>
      </c>
      <c r="AB180" s="50">
        <v>1</v>
      </c>
      <c r="AC180" s="50">
        <v>2</v>
      </c>
      <c r="AD180" s="50">
        <v>1</v>
      </c>
      <c r="AE180" s="50" t="s">
        <v>288</v>
      </c>
      <c r="AF180" s="50" t="s">
        <v>288</v>
      </c>
    </row>
    <row r="181" spans="1:32" s="68" customFormat="1" ht="18" customHeight="1" x14ac:dyDescent="0.2">
      <c r="A181" s="72"/>
      <c r="B181" s="73"/>
      <c r="C181" s="169" t="s">
        <v>122</v>
      </c>
      <c r="D181" s="160" t="s">
        <v>30</v>
      </c>
      <c r="E181" s="51">
        <f t="shared" si="49"/>
        <v>12</v>
      </c>
      <c r="F181" s="51" t="s">
        <v>288</v>
      </c>
      <c r="G181" s="51" t="s">
        <v>288</v>
      </c>
      <c r="H181" s="51" t="s">
        <v>288</v>
      </c>
      <c r="I181" s="51" t="s">
        <v>288</v>
      </c>
      <c r="J181" s="51" t="s">
        <v>288</v>
      </c>
      <c r="K181" s="51" t="s">
        <v>288</v>
      </c>
      <c r="L181" s="51" t="s">
        <v>288</v>
      </c>
      <c r="M181" s="51" t="s">
        <v>288</v>
      </c>
      <c r="N181" s="51" t="s">
        <v>288</v>
      </c>
      <c r="O181" s="51" t="s">
        <v>288</v>
      </c>
      <c r="P181" s="51" t="s">
        <v>288</v>
      </c>
      <c r="Q181" s="51" t="s">
        <v>288</v>
      </c>
      <c r="R181" s="51" t="s">
        <v>288</v>
      </c>
      <c r="S181" s="51" t="s">
        <v>288</v>
      </c>
      <c r="T181" s="51" t="s">
        <v>288</v>
      </c>
      <c r="U181" s="51" t="s">
        <v>288</v>
      </c>
      <c r="V181" s="51">
        <v>1</v>
      </c>
      <c r="W181" s="51" t="s">
        <v>288</v>
      </c>
      <c r="X181" s="51" t="s">
        <v>288</v>
      </c>
      <c r="Y181" s="51" t="s">
        <v>288</v>
      </c>
      <c r="Z181" s="51" t="s">
        <v>288</v>
      </c>
      <c r="AA181" s="51">
        <v>1</v>
      </c>
      <c r="AB181" s="51">
        <v>1</v>
      </c>
      <c r="AC181" s="51">
        <v>5</v>
      </c>
      <c r="AD181" s="51">
        <v>4</v>
      </c>
      <c r="AE181" s="51" t="s">
        <v>288</v>
      </c>
      <c r="AF181" s="51" t="s">
        <v>288</v>
      </c>
    </row>
    <row r="182" spans="1:32" s="68" customFormat="1" ht="18" customHeight="1" x14ac:dyDescent="0.2">
      <c r="A182" s="72"/>
      <c r="B182" s="73"/>
      <c r="C182" s="163" t="s">
        <v>476</v>
      </c>
      <c r="D182" s="158" t="s">
        <v>22</v>
      </c>
      <c r="E182" s="49">
        <f t="shared" si="49"/>
        <v>8</v>
      </c>
      <c r="F182" s="50" t="str">
        <f t="shared" ref="F182:AF182" si="69">IF(SUM(F183:F184)=0,"－",SUM(F183:F184))</f>
        <v>－</v>
      </c>
      <c r="G182" s="50" t="str">
        <f t="shared" si="69"/>
        <v>－</v>
      </c>
      <c r="H182" s="50" t="str">
        <f t="shared" si="69"/>
        <v>－</v>
      </c>
      <c r="I182" s="50" t="str">
        <f t="shared" si="69"/>
        <v>－</v>
      </c>
      <c r="J182" s="50" t="str">
        <f t="shared" si="69"/>
        <v>－</v>
      </c>
      <c r="K182" s="50" t="str">
        <f t="shared" si="69"/>
        <v>－</v>
      </c>
      <c r="L182" s="50" t="str">
        <f t="shared" si="69"/>
        <v>－</v>
      </c>
      <c r="M182" s="50" t="str">
        <f t="shared" si="69"/>
        <v>－</v>
      </c>
      <c r="N182" s="50" t="str">
        <f t="shared" si="69"/>
        <v>－</v>
      </c>
      <c r="O182" s="50" t="str">
        <f t="shared" si="69"/>
        <v>－</v>
      </c>
      <c r="P182" s="50" t="str">
        <f t="shared" si="69"/>
        <v>－</v>
      </c>
      <c r="Q182" s="50" t="str">
        <f t="shared" si="69"/>
        <v>－</v>
      </c>
      <c r="R182" s="50" t="str">
        <f t="shared" si="69"/>
        <v>－</v>
      </c>
      <c r="S182" s="50" t="str">
        <f t="shared" si="69"/>
        <v>－</v>
      </c>
      <c r="T182" s="50" t="str">
        <f t="shared" si="69"/>
        <v>－</v>
      </c>
      <c r="U182" s="50" t="str">
        <f t="shared" si="69"/>
        <v>－</v>
      </c>
      <c r="V182" s="50" t="str">
        <f t="shared" si="69"/>
        <v>－</v>
      </c>
      <c r="W182" s="50" t="str">
        <f t="shared" si="69"/>
        <v>－</v>
      </c>
      <c r="X182" s="50" t="str">
        <f t="shared" si="69"/>
        <v>－</v>
      </c>
      <c r="Y182" s="50" t="str">
        <f t="shared" si="69"/>
        <v>－</v>
      </c>
      <c r="Z182" s="50" t="str">
        <f t="shared" si="69"/>
        <v>－</v>
      </c>
      <c r="AA182" s="50" t="str">
        <f t="shared" si="69"/>
        <v>－</v>
      </c>
      <c r="AB182" s="50">
        <f t="shared" si="69"/>
        <v>2</v>
      </c>
      <c r="AC182" s="50">
        <f t="shared" si="69"/>
        <v>3</v>
      </c>
      <c r="AD182" s="50">
        <f t="shared" si="69"/>
        <v>3</v>
      </c>
      <c r="AE182" s="50" t="str">
        <f t="shared" si="69"/>
        <v>－</v>
      </c>
      <c r="AF182" s="50" t="str">
        <f t="shared" si="69"/>
        <v>－</v>
      </c>
    </row>
    <row r="183" spans="1:32" s="68" customFormat="1" ht="18" customHeight="1" x14ac:dyDescent="0.2">
      <c r="A183" s="72"/>
      <c r="B183" s="73"/>
      <c r="C183" s="166" t="s">
        <v>123</v>
      </c>
      <c r="D183" s="159" t="s">
        <v>29</v>
      </c>
      <c r="E183" s="50">
        <f t="shared" si="49"/>
        <v>4</v>
      </c>
      <c r="F183" s="50" t="s">
        <v>288</v>
      </c>
      <c r="G183" s="50" t="s">
        <v>288</v>
      </c>
      <c r="H183" s="50" t="s">
        <v>288</v>
      </c>
      <c r="I183" s="50" t="s">
        <v>288</v>
      </c>
      <c r="J183" s="50" t="s">
        <v>288</v>
      </c>
      <c r="K183" s="50" t="s">
        <v>288</v>
      </c>
      <c r="L183" s="50" t="s">
        <v>288</v>
      </c>
      <c r="M183" s="50" t="s">
        <v>288</v>
      </c>
      <c r="N183" s="50" t="s">
        <v>288</v>
      </c>
      <c r="O183" s="50" t="s">
        <v>288</v>
      </c>
      <c r="P183" s="50" t="s">
        <v>288</v>
      </c>
      <c r="Q183" s="50" t="s">
        <v>288</v>
      </c>
      <c r="R183" s="50" t="s">
        <v>288</v>
      </c>
      <c r="S183" s="50" t="s">
        <v>288</v>
      </c>
      <c r="T183" s="50" t="s">
        <v>288</v>
      </c>
      <c r="U183" s="50" t="s">
        <v>288</v>
      </c>
      <c r="V183" s="50" t="s">
        <v>288</v>
      </c>
      <c r="W183" s="50" t="s">
        <v>288</v>
      </c>
      <c r="X183" s="50" t="s">
        <v>288</v>
      </c>
      <c r="Y183" s="50" t="s">
        <v>288</v>
      </c>
      <c r="Z183" s="50" t="s">
        <v>288</v>
      </c>
      <c r="AA183" s="50" t="s">
        <v>288</v>
      </c>
      <c r="AB183" s="50">
        <v>2</v>
      </c>
      <c r="AC183" s="50" t="s">
        <v>288</v>
      </c>
      <c r="AD183" s="50">
        <v>2</v>
      </c>
      <c r="AE183" s="50" t="s">
        <v>288</v>
      </c>
      <c r="AF183" s="50" t="s">
        <v>288</v>
      </c>
    </row>
    <row r="184" spans="1:32" s="68" customFormat="1" ht="18" customHeight="1" x14ac:dyDescent="0.2">
      <c r="A184" s="72"/>
      <c r="B184" s="74"/>
      <c r="C184" s="169"/>
      <c r="D184" s="160" t="s">
        <v>30</v>
      </c>
      <c r="E184" s="51">
        <f t="shared" si="49"/>
        <v>4</v>
      </c>
      <c r="F184" s="51" t="s">
        <v>288</v>
      </c>
      <c r="G184" s="51" t="s">
        <v>288</v>
      </c>
      <c r="H184" s="51" t="s">
        <v>288</v>
      </c>
      <c r="I184" s="51" t="s">
        <v>288</v>
      </c>
      <c r="J184" s="51" t="s">
        <v>288</v>
      </c>
      <c r="K184" s="51" t="s">
        <v>288</v>
      </c>
      <c r="L184" s="51" t="s">
        <v>288</v>
      </c>
      <c r="M184" s="51" t="s">
        <v>288</v>
      </c>
      <c r="N184" s="51" t="s">
        <v>288</v>
      </c>
      <c r="O184" s="51" t="s">
        <v>288</v>
      </c>
      <c r="P184" s="51" t="s">
        <v>288</v>
      </c>
      <c r="Q184" s="51" t="s">
        <v>288</v>
      </c>
      <c r="R184" s="51" t="s">
        <v>288</v>
      </c>
      <c r="S184" s="51" t="s">
        <v>288</v>
      </c>
      <c r="T184" s="51" t="s">
        <v>288</v>
      </c>
      <c r="U184" s="51" t="s">
        <v>288</v>
      </c>
      <c r="V184" s="51" t="s">
        <v>288</v>
      </c>
      <c r="W184" s="51" t="s">
        <v>288</v>
      </c>
      <c r="X184" s="51" t="s">
        <v>288</v>
      </c>
      <c r="Y184" s="51" t="s">
        <v>288</v>
      </c>
      <c r="Z184" s="51" t="s">
        <v>288</v>
      </c>
      <c r="AA184" s="51" t="s">
        <v>288</v>
      </c>
      <c r="AB184" s="51" t="s">
        <v>288</v>
      </c>
      <c r="AC184" s="51">
        <v>3</v>
      </c>
      <c r="AD184" s="51">
        <v>1</v>
      </c>
      <c r="AE184" s="51" t="s">
        <v>288</v>
      </c>
      <c r="AF184" s="51" t="s">
        <v>288</v>
      </c>
    </row>
    <row r="185" spans="1:32" s="68" customFormat="1" ht="18" customHeight="1" x14ac:dyDescent="0.2">
      <c r="A185" s="72"/>
      <c r="B185" s="162" t="s">
        <v>477</v>
      </c>
      <c r="C185" s="163"/>
      <c r="D185" s="158" t="s">
        <v>22</v>
      </c>
      <c r="E185" s="49">
        <f t="shared" si="49"/>
        <v>775</v>
      </c>
      <c r="F185" s="49" t="str">
        <f t="shared" ref="F185:AF187" si="70">IF(SUM(F188,F191,F194,F197,F200,F203,F206,F209)=0,"－",SUM(F188,F191,F194,F197,F200,F203,F206,F209))</f>
        <v>－</v>
      </c>
      <c r="G185" s="49" t="str">
        <f t="shared" si="70"/>
        <v>－</v>
      </c>
      <c r="H185" s="49">
        <f t="shared" si="70"/>
        <v>1</v>
      </c>
      <c r="I185" s="49" t="str">
        <f t="shared" si="70"/>
        <v>－</v>
      </c>
      <c r="J185" s="49" t="str">
        <f t="shared" si="70"/>
        <v>－</v>
      </c>
      <c r="K185" s="49">
        <f t="shared" si="70"/>
        <v>1</v>
      </c>
      <c r="L185" s="49" t="str">
        <f t="shared" si="70"/>
        <v>－</v>
      </c>
      <c r="M185" s="49" t="str">
        <f t="shared" si="70"/>
        <v>－</v>
      </c>
      <c r="N185" s="49" t="str">
        <f t="shared" si="70"/>
        <v>－</v>
      </c>
      <c r="O185" s="49" t="str">
        <f t="shared" si="70"/>
        <v>－</v>
      </c>
      <c r="P185" s="49" t="str">
        <f t="shared" si="70"/>
        <v>－</v>
      </c>
      <c r="Q185" s="49" t="str">
        <f t="shared" si="70"/>
        <v>－</v>
      </c>
      <c r="R185" s="49">
        <f t="shared" si="70"/>
        <v>1</v>
      </c>
      <c r="S185" s="49">
        <f t="shared" si="70"/>
        <v>5</v>
      </c>
      <c r="T185" s="49">
        <f t="shared" si="70"/>
        <v>8</v>
      </c>
      <c r="U185" s="49">
        <f t="shared" si="70"/>
        <v>10</v>
      </c>
      <c r="V185" s="49">
        <f t="shared" si="70"/>
        <v>15</v>
      </c>
      <c r="W185" s="49">
        <f t="shared" si="70"/>
        <v>16</v>
      </c>
      <c r="X185" s="49">
        <f t="shared" si="70"/>
        <v>41</v>
      </c>
      <c r="Y185" s="49">
        <f t="shared" si="70"/>
        <v>47</v>
      </c>
      <c r="Z185" s="49">
        <f t="shared" si="70"/>
        <v>91</v>
      </c>
      <c r="AA185" s="49">
        <f t="shared" si="70"/>
        <v>114</v>
      </c>
      <c r="AB185" s="49">
        <f t="shared" si="70"/>
        <v>153</v>
      </c>
      <c r="AC185" s="49">
        <f t="shared" si="70"/>
        <v>172</v>
      </c>
      <c r="AD185" s="49">
        <f t="shared" si="70"/>
        <v>87</v>
      </c>
      <c r="AE185" s="49">
        <f t="shared" si="70"/>
        <v>14</v>
      </c>
      <c r="AF185" s="49" t="str">
        <f t="shared" si="70"/>
        <v>－</v>
      </c>
    </row>
    <row r="186" spans="1:32" s="68" customFormat="1" ht="18" customHeight="1" x14ac:dyDescent="0.2">
      <c r="A186" s="72"/>
      <c r="B186" s="165" t="s">
        <v>478</v>
      </c>
      <c r="C186" s="166"/>
      <c r="D186" s="159" t="s">
        <v>29</v>
      </c>
      <c r="E186" s="50">
        <f t="shared" si="49"/>
        <v>370</v>
      </c>
      <c r="F186" s="50" t="str">
        <f t="shared" si="70"/>
        <v>－</v>
      </c>
      <c r="G186" s="50" t="str">
        <f t="shared" si="70"/>
        <v>－</v>
      </c>
      <c r="H186" s="50">
        <f t="shared" si="70"/>
        <v>1</v>
      </c>
      <c r="I186" s="50" t="str">
        <f t="shared" si="70"/>
        <v>－</v>
      </c>
      <c r="J186" s="50" t="str">
        <f t="shared" si="70"/>
        <v>－</v>
      </c>
      <c r="K186" s="50">
        <f t="shared" si="70"/>
        <v>1</v>
      </c>
      <c r="L186" s="50" t="str">
        <f t="shared" si="70"/>
        <v>－</v>
      </c>
      <c r="M186" s="50" t="str">
        <f t="shared" si="70"/>
        <v>－</v>
      </c>
      <c r="N186" s="50" t="str">
        <f t="shared" si="70"/>
        <v>－</v>
      </c>
      <c r="O186" s="50" t="str">
        <f t="shared" si="70"/>
        <v>－</v>
      </c>
      <c r="P186" s="50" t="str">
        <f t="shared" si="70"/>
        <v>－</v>
      </c>
      <c r="Q186" s="50" t="str">
        <f t="shared" si="70"/>
        <v>－</v>
      </c>
      <c r="R186" s="50" t="str">
        <f t="shared" si="70"/>
        <v>－</v>
      </c>
      <c r="S186" s="50">
        <f t="shared" si="70"/>
        <v>3</v>
      </c>
      <c r="T186" s="50">
        <f t="shared" si="70"/>
        <v>7</v>
      </c>
      <c r="U186" s="50">
        <f t="shared" si="70"/>
        <v>7</v>
      </c>
      <c r="V186" s="50">
        <f t="shared" si="70"/>
        <v>8</v>
      </c>
      <c r="W186" s="50">
        <f t="shared" si="70"/>
        <v>15</v>
      </c>
      <c r="X186" s="50">
        <f t="shared" si="70"/>
        <v>30</v>
      </c>
      <c r="Y186" s="50">
        <f t="shared" si="70"/>
        <v>34</v>
      </c>
      <c r="Z186" s="50">
        <f t="shared" si="70"/>
        <v>59</v>
      </c>
      <c r="AA186" s="50">
        <f t="shared" si="70"/>
        <v>56</v>
      </c>
      <c r="AB186" s="50">
        <f t="shared" si="70"/>
        <v>74</v>
      </c>
      <c r="AC186" s="50">
        <f t="shared" si="70"/>
        <v>56</v>
      </c>
      <c r="AD186" s="50">
        <f t="shared" si="70"/>
        <v>17</v>
      </c>
      <c r="AE186" s="50">
        <f t="shared" si="70"/>
        <v>3</v>
      </c>
      <c r="AF186" s="50" t="str">
        <f t="shared" si="70"/>
        <v>－</v>
      </c>
    </row>
    <row r="187" spans="1:32" s="68" customFormat="1" ht="18" customHeight="1" x14ac:dyDescent="0.2">
      <c r="A187" s="72"/>
      <c r="B187" s="165"/>
      <c r="C187" s="169"/>
      <c r="D187" s="160" t="s">
        <v>30</v>
      </c>
      <c r="E187" s="51">
        <f t="shared" si="49"/>
        <v>405</v>
      </c>
      <c r="F187" s="51" t="str">
        <f t="shared" si="70"/>
        <v>－</v>
      </c>
      <c r="G187" s="51" t="str">
        <f t="shared" si="70"/>
        <v>－</v>
      </c>
      <c r="H187" s="51" t="str">
        <f t="shared" si="70"/>
        <v>－</v>
      </c>
      <c r="I187" s="51" t="str">
        <f t="shared" si="70"/>
        <v>－</v>
      </c>
      <c r="J187" s="51" t="str">
        <f t="shared" si="70"/>
        <v>－</v>
      </c>
      <c r="K187" s="51" t="str">
        <f t="shared" si="70"/>
        <v>－</v>
      </c>
      <c r="L187" s="51" t="str">
        <f t="shared" si="70"/>
        <v>－</v>
      </c>
      <c r="M187" s="51" t="str">
        <f t="shared" si="70"/>
        <v>－</v>
      </c>
      <c r="N187" s="51" t="str">
        <f t="shared" si="70"/>
        <v>－</v>
      </c>
      <c r="O187" s="51" t="str">
        <f t="shared" si="70"/>
        <v>－</v>
      </c>
      <c r="P187" s="51" t="str">
        <f t="shared" si="70"/>
        <v>－</v>
      </c>
      <c r="Q187" s="51" t="str">
        <f t="shared" si="70"/>
        <v>－</v>
      </c>
      <c r="R187" s="51">
        <f t="shared" si="70"/>
        <v>1</v>
      </c>
      <c r="S187" s="51">
        <f t="shared" si="70"/>
        <v>2</v>
      </c>
      <c r="T187" s="51">
        <f t="shared" si="70"/>
        <v>1</v>
      </c>
      <c r="U187" s="51">
        <f t="shared" si="70"/>
        <v>3</v>
      </c>
      <c r="V187" s="51">
        <f t="shared" si="70"/>
        <v>7</v>
      </c>
      <c r="W187" s="51">
        <f t="shared" si="70"/>
        <v>1</v>
      </c>
      <c r="X187" s="51">
        <f t="shared" si="70"/>
        <v>11</v>
      </c>
      <c r="Y187" s="51">
        <f t="shared" si="70"/>
        <v>13</v>
      </c>
      <c r="Z187" s="51">
        <f t="shared" si="70"/>
        <v>32</v>
      </c>
      <c r="AA187" s="51">
        <f t="shared" si="70"/>
        <v>58</v>
      </c>
      <c r="AB187" s="51">
        <f t="shared" si="70"/>
        <v>79</v>
      </c>
      <c r="AC187" s="51">
        <f t="shared" si="70"/>
        <v>116</v>
      </c>
      <c r="AD187" s="51">
        <f t="shared" si="70"/>
        <v>70</v>
      </c>
      <c r="AE187" s="51">
        <f t="shared" si="70"/>
        <v>11</v>
      </c>
      <c r="AF187" s="51" t="str">
        <f t="shared" si="70"/>
        <v>－</v>
      </c>
    </row>
    <row r="188" spans="1:32" s="68" customFormat="1" ht="18" customHeight="1" x14ac:dyDescent="0.2">
      <c r="A188" s="72"/>
      <c r="B188" s="73"/>
      <c r="C188" s="163" t="s">
        <v>479</v>
      </c>
      <c r="D188" s="158" t="s">
        <v>22</v>
      </c>
      <c r="E188" s="49">
        <f t="shared" si="49"/>
        <v>8</v>
      </c>
      <c r="F188" s="50" t="str">
        <f t="shared" ref="F188" si="71">IF(SUM(F189:F190)=0,"－",SUM(F189:F190))</f>
        <v>－</v>
      </c>
      <c r="G188" s="50" t="str">
        <f t="shared" ref="G188:AF188" si="72">IF(SUM(G189:G190)=0,"－",SUM(G189:G190))</f>
        <v>－</v>
      </c>
      <c r="H188" s="50" t="str">
        <f t="shared" si="72"/>
        <v>－</v>
      </c>
      <c r="I188" s="50" t="str">
        <f t="shared" si="72"/>
        <v>－</v>
      </c>
      <c r="J188" s="50" t="str">
        <f t="shared" si="72"/>
        <v>－</v>
      </c>
      <c r="K188" s="50" t="str">
        <f t="shared" si="72"/>
        <v>－</v>
      </c>
      <c r="L188" s="50" t="str">
        <f t="shared" si="72"/>
        <v>－</v>
      </c>
      <c r="M188" s="50" t="str">
        <f t="shared" si="72"/>
        <v>－</v>
      </c>
      <c r="N188" s="50" t="str">
        <f t="shared" si="72"/>
        <v>－</v>
      </c>
      <c r="O188" s="50" t="str">
        <f t="shared" si="72"/>
        <v>－</v>
      </c>
      <c r="P188" s="50" t="str">
        <f t="shared" si="72"/>
        <v>－</v>
      </c>
      <c r="Q188" s="50" t="str">
        <f t="shared" si="72"/>
        <v>－</v>
      </c>
      <c r="R188" s="50" t="str">
        <f t="shared" si="72"/>
        <v>－</v>
      </c>
      <c r="S188" s="50" t="str">
        <f t="shared" si="72"/>
        <v>－</v>
      </c>
      <c r="T188" s="50" t="str">
        <f t="shared" si="72"/>
        <v>－</v>
      </c>
      <c r="U188" s="50" t="str">
        <f t="shared" si="72"/>
        <v>－</v>
      </c>
      <c r="V188" s="50" t="str">
        <f t="shared" si="72"/>
        <v>－</v>
      </c>
      <c r="W188" s="50" t="str">
        <f t="shared" si="72"/>
        <v>－</v>
      </c>
      <c r="X188" s="50">
        <f t="shared" si="72"/>
        <v>1</v>
      </c>
      <c r="Y188" s="50" t="str">
        <f t="shared" si="72"/>
        <v>－</v>
      </c>
      <c r="Z188" s="50">
        <f t="shared" si="72"/>
        <v>4</v>
      </c>
      <c r="AA188" s="50" t="str">
        <f t="shared" si="72"/>
        <v>－</v>
      </c>
      <c r="AB188" s="50">
        <f t="shared" si="72"/>
        <v>2</v>
      </c>
      <c r="AC188" s="50">
        <f t="shared" si="72"/>
        <v>1</v>
      </c>
      <c r="AD188" s="50" t="str">
        <f t="shared" si="72"/>
        <v>－</v>
      </c>
      <c r="AE188" s="50" t="str">
        <f t="shared" si="72"/>
        <v>－</v>
      </c>
      <c r="AF188" s="50" t="str">
        <f t="shared" si="72"/>
        <v>－</v>
      </c>
    </row>
    <row r="189" spans="1:32" s="68" customFormat="1" ht="18" customHeight="1" x14ac:dyDescent="0.2">
      <c r="A189" s="72"/>
      <c r="B189" s="73"/>
      <c r="C189" s="166" t="s">
        <v>124</v>
      </c>
      <c r="D189" s="159" t="s">
        <v>29</v>
      </c>
      <c r="E189" s="50">
        <f t="shared" si="49"/>
        <v>3</v>
      </c>
      <c r="F189" s="50" t="s">
        <v>288</v>
      </c>
      <c r="G189" s="50" t="s">
        <v>288</v>
      </c>
      <c r="H189" s="50" t="s">
        <v>288</v>
      </c>
      <c r="I189" s="50" t="s">
        <v>288</v>
      </c>
      <c r="J189" s="50" t="s">
        <v>288</v>
      </c>
      <c r="K189" s="50" t="s">
        <v>288</v>
      </c>
      <c r="L189" s="50" t="s">
        <v>288</v>
      </c>
      <c r="M189" s="50" t="s">
        <v>288</v>
      </c>
      <c r="N189" s="50" t="s">
        <v>288</v>
      </c>
      <c r="O189" s="50" t="s">
        <v>288</v>
      </c>
      <c r="P189" s="50" t="s">
        <v>288</v>
      </c>
      <c r="Q189" s="50" t="s">
        <v>288</v>
      </c>
      <c r="R189" s="50" t="s">
        <v>288</v>
      </c>
      <c r="S189" s="50" t="s">
        <v>288</v>
      </c>
      <c r="T189" s="50" t="s">
        <v>288</v>
      </c>
      <c r="U189" s="50" t="s">
        <v>288</v>
      </c>
      <c r="V189" s="50" t="s">
        <v>288</v>
      </c>
      <c r="W189" s="50" t="s">
        <v>288</v>
      </c>
      <c r="X189" s="50" t="s">
        <v>288</v>
      </c>
      <c r="Y189" s="50" t="s">
        <v>288</v>
      </c>
      <c r="Z189" s="50">
        <v>2</v>
      </c>
      <c r="AA189" s="50" t="s">
        <v>288</v>
      </c>
      <c r="AB189" s="50" t="s">
        <v>288</v>
      </c>
      <c r="AC189" s="50">
        <v>1</v>
      </c>
      <c r="AD189" s="50" t="s">
        <v>288</v>
      </c>
      <c r="AE189" s="50" t="s">
        <v>288</v>
      </c>
      <c r="AF189" s="50" t="s">
        <v>288</v>
      </c>
    </row>
    <row r="190" spans="1:32" s="68" customFormat="1" ht="18" customHeight="1" x14ac:dyDescent="0.2">
      <c r="A190" s="72"/>
      <c r="B190" s="73"/>
      <c r="C190" s="169"/>
      <c r="D190" s="160" t="s">
        <v>30</v>
      </c>
      <c r="E190" s="51">
        <f t="shared" si="49"/>
        <v>5</v>
      </c>
      <c r="F190" s="51" t="s">
        <v>288</v>
      </c>
      <c r="G190" s="51" t="s">
        <v>288</v>
      </c>
      <c r="H190" s="51" t="s">
        <v>288</v>
      </c>
      <c r="I190" s="51" t="s">
        <v>288</v>
      </c>
      <c r="J190" s="51" t="s">
        <v>288</v>
      </c>
      <c r="K190" s="51" t="s">
        <v>288</v>
      </c>
      <c r="L190" s="51" t="s">
        <v>288</v>
      </c>
      <c r="M190" s="51" t="s">
        <v>288</v>
      </c>
      <c r="N190" s="51" t="s">
        <v>288</v>
      </c>
      <c r="O190" s="51" t="s">
        <v>288</v>
      </c>
      <c r="P190" s="51" t="s">
        <v>288</v>
      </c>
      <c r="Q190" s="51" t="s">
        <v>288</v>
      </c>
      <c r="R190" s="51" t="s">
        <v>288</v>
      </c>
      <c r="S190" s="51" t="s">
        <v>288</v>
      </c>
      <c r="T190" s="51" t="s">
        <v>288</v>
      </c>
      <c r="U190" s="51" t="s">
        <v>288</v>
      </c>
      <c r="V190" s="51" t="s">
        <v>288</v>
      </c>
      <c r="W190" s="51" t="s">
        <v>288</v>
      </c>
      <c r="X190" s="51">
        <v>1</v>
      </c>
      <c r="Y190" s="51" t="s">
        <v>288</v>
      </c>
      <c r="Z190" s="51">
        <v>2</v>
      </c>
      <c r="AA190" s="51" t="s">
        <v>288</v>
      </c>
      <c r="AB190" s="51">
        <v>2</v>
      </c>
      <c r="AC190" s="51" t="s">
        <v>288</v>
      </c>
      <c r="AD190" s="53" t="s">
        <v>288</v>
      </c>
      <c r="AE190" s="51" t="s">
        <v>288</v>
      </c>
      <c r="AF190" s="51" t="s">
        <v>288</v>
      </c>
    </row>
    <row r="191" spans="1:32" s="68" customFormat="1" ht="18" customHeight="1" x14ac:dyDescent="0.2">
      <c r="A191" s="72"/>
      <c r="B191" s="73"/>
      <c r="C191" s="163" t="s">
        <v>480</v>
      </c>
      <c r="D191" s="158" t="s">
        <v>22</v>
      </c>
      <c r="E191" s="49">
        <f t="shared" si="49"/>
        <v>109</v>
      </c>
      <c r="F191" s="50" t="str">
        <f t="shared" ref="F191:AF191" si="73">IF(SUM(F192:F193)=0,"－",SUM(F192:F193))</f>
        <v>－</v>
      </c>
      <c r="G191" s="50" t="str">
        <f t="shared" si="73"/>
        <v>－</v>
      </c>
      <c r="H191" s="50" t="str">
        <f t="shared" si="73"/>
        <v>－</v>
      </c>
      <c r="I191" s="50" t="str">
        <f t="shared" si="73"/>
        <v>－</v>
      </c>
      <c r="J191" s="50" t="str">
        <f t="shared" si="73"/>
        <v>－</v>
      </c>
      <c r="K191" s="50" t="str">
        <f t="shared" si="73"/>
        <v>－</v>
      </c>
      <c r="L191" s="50" t="str">
        <f t="shared" si="73"/>
        <v>－</v>
      </c>
      <c r="M191" s="50" t="str">
        <f t="shared" si="73"/>
        <v>－</v>
      </c>
      <c r="N191" s="50" t="str">
        <f t="shared" si="73"/>
        <v>－</v>
      </c>
      <c r="O191" s="50" t="str">
        <f t="shared" si="73"/>
        <v>－</v>
      </c>
      <c r="P191" s="50" t="str">
        <f t="shared" si="73"/>
        <v>－</v>
      </c>
      <c r="Q191" s="50" t="str">
        <f t="shared" si="73"/>
        <v>－</v>
      </c>
      <c r="R191" s="50" t="str">
        <f t="shared" si="73"/>
        <v>－</v>
      </c>
      <c r="S191" s="50">
        <f t="shared" si="73"/>
        <v>1</v>
      </c>
      <c r="T191" s="50">
        <f t="shared" si="73"/>
        <v>1</v>
      </c>
      <c r="U191" s="50">
        <f t="shared" si="73"/>
        <v>1</v>
      </c>
      <c r="V191" s="50">
        <f t="shared" si="73"/>
        <v>1</v>
      </c>
      <c r="W191" s="50">
        <f t="shared" si="73"/>
        <v>4</v>
      </c>
      <c r="X191" s="50">
        <f t="shared" si="73"/>
        <v>6</v>
      </c>
      <c r="Y191" s="50">
        <f t="shared" si="73"/>
        <v>9</v>
      </c>
      <c r="Z191" s="50">
        <f t="shared" si="73"/>
        <v>17</v>
      </c>
      <c r="AA191" s="50">
        <f t="shared" si="73"/>
        <v>22</v>
      </c>
      <c r="AB191" s="50">
        <f t="shared" si="73"/>
        <v>24</v>
      </c>
      <c r="AC191" s="50">
        <f t="shared" si="73"/>
        <v>16</v>
      </c>
      <c r="AD191" s="50">
        <f t="shared" si="73"/>
        <v>6</v>
      </c>
      <c r="AE191" s="50">
        <f t="shared" si="73"/>
        <v>1</v>
      </c>
      <c r="AF191" s="50" t="str">
        <f t="shared" si="73"/>
        <v>－</v>
      </c>
    </row>
    <row r="192" spans="1:32" s="68" customFormat="1" ht="18" customHeight="1" x14ac:dyDescent="0.2">
      <c r="A192" s="72"/>
      <c r="B192" s="73"/>
      <c r="C192" s="166" t="s">
        <v>125</v>
      </c>
      <c r="D192" s="159" t="s">
        <v>29</v>
      </c>
      <c r="E192" s="50">
        <f t="shared" si="49"/>
        <v>67</v>
      </c>
      <c r="F192" s="50" t="s">
        <v>288</v>
      </c>
      <c r="G192" s="50" t="s">
        <v>288</v>
      </c>
      <c r="H192" s="50" t="s">
        <v>288</v>
      </c>
      <c r="I192" s="50" t="s">
        <v>288</v>
      </c>
      <c r="J192" s="50" t="s">
        <v>288</v>
      </c>
      <c r="K192" s="50" t="s">
        <v>288</v>
      </c>
      <c r="L192" s="50" t="s">
        <v>288</v>
      </c>
      <c r="M192" s="50" t="s">
        <v>288</v>
      </c>
      <c r="N192" s="50" t="s">
        <v>288</v>
      </c>
      <c r="O192" s="50" t="s">
        <v>288</v>
      </c>
      <c r="P192" s="50" t="s">
        <v>288</v>
      </c>
      <c r="Q192" s="50" t="s">
        <v>288</v>
      </c>
      <c r="R192" s="50" t="s">
        <v>288</v>
      </c>
      <c r="S192" s="50">
        <v>1</v>
      </c>
      <c r="T192" s="50">
        <v>1</v>
      </c>
      <c r="U192" s="50">
        <v>1</v>
      </c>
      <c r="V192" s="50">
        <v>1</v>
      </c>
      <c r="W192" s="50">
        <v>3</v>
      </c>
      <c r="X192" s="50">
        <v>5</v>
      </c>
      <c r="Y192" s="50">
        <v>7</v>
      </c>
      <c r="Z192" s="50">
        <v>10</v>
      </c>
      <c r="AA192" s="50">
        <v>15</v>
      </c>
      <c r="AB192" s="50">
        <v>18</v>
      </c>
      <c r="AC192" s="50">
        <v>3</v>
      </c>
      <c r="AD192" s="50">
        <v>2</v>
      </c>
      <c r="AE192" s="50" t="s">
        <v>288</v>
      </c>
      <c r="AF192" s="50" t="s">
        <v>288</v>
      </c>
    </row>
    <row r="193" spans="1:32" s="68" customFormat="1" ht="18" customHeight="1" x14ac:dyDescent="0.2">
      <c r="A193" s="72"/>
      <c r="B193" s="73"/>
      <c r="C193" s="169"/>
      <c r="D193" s="160" t="s">
        <v>30</v>
      </c>
      <c r="E193" s="51">
        <f t="shared" si="49"/>
        <v>42</v>
      </c>
      <c r="F193" s="51" t="s">
        <v>288</v>
      </c>
      <c r="G193" s="51" t="s">
        <v>288</v>
      </c>
      <c r="H193" s="51" t="s">
        <v>288</v>
      </c>
      <c r="I193" s="51" t="s">
        <v>288</v>
      </c>
      <c r="J193" s="51" t="s">
        <v>288</v>
      </c>
      <c r="K193" s="51" t="s">
        <v>288</v>
      </c>
      <c r="L193" s="51" t="s">
        <v>288</v>
      </c>
      <c r="M193" s="51" t="s">
        <v>288</v>
      </c>
      <c r="N193" s="51" t="s">
        <v>288</v>
      </c>
      <c r="O193" s="51" t="s">
        <v>288</v>
      </c>
      <c r="P193" s="51" t="s">
        <v>288</v>
      </c>
      <c r="Q193" s="51" t="s">
        <v>288</v>
      </c>
      <c r="R193" s="51" t="s">
        <v>288</v>
      </c>
      <c r="S193" s="51" t="s">
        <v>288</v>
      </c>
      <c r="T193" s="51" t="s">
        <v>288</v>
      </c>
      <c r="U193" s="51" t="s">
        <v>288</v>
      </c>
      <c r="V193" s="51" t="s">
        <v>288</v>
      </c>
      <c r="W193" s="51">
        <v>1</v>
      </c>
      <c r="X193" s="51">
        <v>1</v>
      </c>
      <c r="Y193" s="51">
        <v>2</v>
      </c>
      <c r="Z193" s="51">
        <v>7</v>
      </c>
      <c r="AA193" s="51">
        <v>7</v>
      </c>
      <c r="AB193" s="51">
        <v>6</v>
      </c>
      <c r="AC193" s="51">
        <v>13</v>
      </c>
      <c r="AD193" s="51">
        <v>4</v>
      </c>
      <c r="AE193" s="51">
        <v>1</v>
      </c>
      <c r="AF193" s="51" t="s">
        <v>288</v>
      </c>
    </row>
    <row r="194" spans="1:32" s="68" customFormat="1" ht="18" customHeight="1" x14ac:dyDescent="0.2">
      <c r="A194" s="72"/>
      <c r="B194" s="73"/>
      <c r="C194" s="163" t="s">
        <v>481</v>
      </c>
      <c r="D194" s="158" t="s">
        <v>22</v>
      </c>
      <c r="E194" s="49">
        <f t="shared" si="49"/>
        <v>244</v>
      </c>
      <c r="F194" s="50" t="str">
        <f t="shared" ref="F194:AF194" si="74">IF(SUM(F195:F196)=0,"－",SUM(F195:F196))</f>
        <v>－</v>
      </c>
      <c r="G194" s="50" t="str">
        <f t="shared" si="74"/>
        <v>－</v>
      </c>
      <c r="H194" s="50" t="str">
        <f t="shared" si="74"/>
        <v>－</v>
      </c>
      <c r="I194" s="50" t="str">
        <f t="shared" si="74"/>
        <v>－</v>
      </c>
      <c r="J194" s="50" t="str">
        <f t="shared" si="74"/>
        <v>－</v>
      </c>
      <c r="K194" s="50" t="str">
        <f t="shared" si="74"/>
        <v>－</v>
      </c>
      <c r="L194" s="50" t="str">
        <f t="shared" si="74"/>
        <v>－</v>
      </c>
      <c r="M194" s="50" t="str">
        <f t="shared" si="74"/>
        <v>－</v>
      </c>
      <c r="N194" s="50" t="str">
        <f t="shared" si="74"/>
        <v>－</v>
      </c>
      <c r="O194" s="50" t="str">
        <f t="shared" si="74"/>
        <v>－</v>
      </c>
      <c r="P194" s="50" t="str">
        <f t="shared" si="74"/>
        <v>－</v>
      </c>
      <c r="Q194" s="50" t="str">
        <f t="shared" si="74"/>
        <v>－</v>
      </c>
      <c r="R194" s="50">
        <f t="shared" si="74"/>
        <v>1</v>
      </c>
      <c r="S194" s="50">
        <f t="shared" si="74"/>
        <v>3</v>
      </c>
      <c r="T194" s="50">
        <f t="shared" si="74"/>
        <v>2</v>
      </c>
      <c r="U194" s="50">
        <f t="shared" si="74"/>
        <v>5</v>
      </c>
      <c r="V194" s="50">
        <f t="shared" si="74"/>
        <v>11</v>
      </c>
      <c r="W194" s="50">
        <f t="shared" si="74"/>
        <v>9</v>
      </c>
      <c r="X194" s="50">
        <f t="shared" si="74"/>
        <v>22</v>
      </c>
      <c r="Y194" s="50">
        <f t="shared" si="74"/>
        <v>24</v>
      </c>
      <c r="Z194" s="50">
        <f t="shared" si="74"/>
        <v>40</v>
      </c>
      <c r="AA194" s="50">
        <f t="shared" si="74"/>
        <v>37</v>
      </c>
      <c r="AB194" s="50">
        <f t="shared" si="74"/>
        <v>40</v>
      </c>
      <c r="AC194" s="50">
        <f t="shared" si="74"/>
        <v>30</v>
      </c>
      <c r="AD194" s="50">
        <f t="shared" si="74"/>
        <v>18</v>
      </c>
      <c r="AE194" s="50">
        <f t="shared" si="74"/>
        <v>2</v>
      </c>
      <c r="AF194" s="50" t="str">
        <f t="shared" si="74"/>
        <v>－</v>
      </c>
    </row>
    <row r="195" spans="1:32" s="68" customFormat="1" ht="18" customHeight="1" x14ac:dyDescent="0.2">
      <c r="A195" s="72"/>
      <c r="B195" s="73"/>
      <c r="C195" s="166" t="s">
        <v>126</v>
      </c>
      <c r="D195" s="159" t="s">
        <v>29</v>
      </c>
      <c r="E195" s="50">
        <f t="shared" si="49"/>
        <v>141</v>
      </c>
      <c r="F195" s="50" t="s">
        <v>288</v>
      </c>
      <c r="G195" s="50" t="s">
        <v>288</v>
      </c>
      <c r="H195" s="50" t="s">
        <v>288</v>
      </c>
      <c r="I195" s="50" t="s">
        <v>288</v>
      </c>
      <c r="J195" s="50" t="s">
        <v>288</v>
      </c>
      <c r="K195" s="50" t="s">
        <v>288</v>
      </c>
      <c r="L195" s="50" t="s">
        <v>288</v>
      </c>
      <c r="M195" s="50" t="s">
        <v>288</v>
      </c>
      <c r="N195" s="50" t="s">
        <v>288</v>
      </c>
      <c r="O195" s="50" t="s">
        <v>288</v>
      </c>
      <c r="P195" s="50" t="s">
        <v>288</v>
      </c>
      <c r="Q195" s="50" t="s">
        <v>288</v>
      </c>
      <c r="R195" s="50" t="s">
        <v>288</v>
      </c>
      <c r="S195" s="50">
        <v>1</v>
      </c>
      <c r="T195" s="50">
        <v>2</v>
      </c>
      <c r="U195" s="50">
        <v>2</v>
      </c>
      <c r="V195" s="50">
        <v>7</v>
      </c>
      <c r="W195" s="50">
        <v>9</v>
      </c>
      <c r="X195" s="50">
        <v>18</v>
      </c>
      <c r="Y195" s="50">
        <v>17</v>
      </c>
      <c r="Z195" s="50">
        <v>25</v>
      </c>
      <c r="AA195" s="50">
        <v>19</v>
      </c>
      <c r="AB195" s="50">
        <v>18</v>
      </c>
      <c r="AC195" s="50">
        <v>17</v>
      </c>
      <c r="AD195" s="50">
        <v>5</v>
      </c>
      <c r="AE195" s="50">
        <v>1</v>
      </c>
      <c r="AF195" s="50" t="s">
        <v>288</v>
      </c>
    </row>
    <row r="196" spans="1:32" s="68" customFormat="1" ht="18" customHeight="1" x14ac:dyDescent="0.2">
      <c r="A196" s="72"/>
      <c r="B196" s="73"/>
      <c r="C196" s="169"/>
      <c r="D196" s="160" t="s">
        <v>30</v>
      </c>
      <c r="E196" s="51">
        <f t="shared" si="49"/>
        <v>103</v>
      </c>
      <c r="F196" s="51" t="s">
        <v>288</v>
      </c>
      <c r="G196" s="51" t="s">
        <v>288</v>
      </c>
      <c r="H196" s="51" t="s">
        <v>288</v>
      </c>
      <c r="I196" s="51" t="s">
        <v>288</v>
      </c>
      <c r="J196" s="51" t="s">
        <v>288</v>
      </c>
      <c r="K196" s="51" t="s">
        <v>288</v>
      </c>
      <c r="L196" s="51" t="s">
        <v>288</v>
      </c>
      <c r="M196" s="51" t="s">
        <v>288</v>
      </c>
      <c r="N196" s="51" t="s">
        <v>288</v>
      </c>
      <c r="O196" s="51" t="s">
        <v>288</v>
      </c>
      <c r="P196" s="51" t="s">
        <v>288</v>
      </c>
      <c r="Q196" s="51" t="s">
        <v>288</v>
      </c>
      <c r="R196" s="51">
        <v>1</v>
      </c>
      <c r="S196" s="51">
        <v>2</v>
      </c>
      <c r="T196" s="51" t="s">
        <v>288</v>
      </c>
      <c r="U196" s="51">
        <v>3</v>
      </c>
      <c r="V196" s="51">
        <v>4</v>
      </c>
      <c r="W196" s="51" t="s">
        <v>288</v>
      </c>
      <c r="X196" s="51">
        <v>4</v>
      </c>
      <c r="Y196" s="51">
        <v>7</v>
      </c>
      <c r="Z196" s="51">
        <v>15</v>
      </c>
      <c r="AA196" s="51">
        <v>18</v>
      </c>
      <c r="AB196" s="51">
        <v>22</v>
      </c>
      <c r="AC196" s="51">
        <v>13</v>
      </c>
      <c r="AD196" s="51">
        <v>13</v>
      </c>
      <c r="AE196" s="53">
        <v>1</v>
      </c>
      <c r="AF196" s="51" t="s">
        <v>288</v>
      </c>
    </row>
    <row r="197" spans="1:32" s="68" customFormat="1" ht="18" customHeight="1" x14ac:dyDescent="0.2">
      <c r="A197" s="72"/>
      <c r="B197" s="73"/>
      <c r="C197" s="163" t="s">
        <v>482</v>
      </c>
      <c r="D197" s="158" t="s">
        <v>22</v>
      </c>
      <c r="E197" s="49">
        <f t="shared" si="49"/>
        <v>33</v>
      </c>
      <c r="F197" s="50" t="str">
        <f t="shared" ref="F197:AF197" si="75">IF(SUM(F198:F199)=0,"－",SUM(F198:F199))</f>
        <v>－</v>
      </c>
      <c r="G197" s="50" t="str">
        <f t="shared" si="75"/>
        <v>－</v>
      </c>
      <c r="H197" s="50" t="str">
        <f t="shared" si="75"/>
        <v>－</v>
      </c>
      <c r="I197" s="50" t="str">
        <f t="shared" si="75"/>
        <v>－</v>
      </c>
      <c r="J197" s="50" t="str">
        <f t="shared" si="75"/>
        <v>－</v>
      </c>
      <c r="K197" s="50" t="str">
        <f t="shared" si="75"/>
        <v>－</v>
      </c>
      <c r="L197" s="50" t="str">
        <f t="shared" si="75"/>
        <v>－</v>
      </c>
      <c r="M197" s="50" t="str">
        <f t="shared" si="75"/>
        <v>－</v>
      </c>
      <c r="N197" s="50" t="str">
        <f t="shared" si="75"/>
        <v>－</v>
      </c>
      <c r="O197" s="50" t="str">
        <f t="shared" si="75"/>
        <v>－</v>
      </c>
      <c r="P197" s="50" t="str">
        <f t="shared" si="75"/>
        <v>－</v>
      </c>
      <c r="Q197" s="50" t="str">
        <f t="shared" si="75"/>
        <v>－</v>
      </c>
      <c r="R197" s="50" t="str">
        <f t="shared" si="75"/>
        <v>－</v>
      </c>
      <c r="S197" s="50" t="str">
        <f t="shared" si="75"/>
        <v>－</v>
      </c>
      <c r="T197" s="50" t="str">
        <f t="shared" si="75"/>
        <v>－</v>
      </c>
      <c r="U197" s="50" t="str">
        <f t="shared" si="75"/>
        <v>－</v>
      </c>
      <c r="V197" s="50" t="str">
        <f t="shared" si="75"/>
        <v>－</v>
      </c>
      <c r="W197" s="50" t="str">
        <f t="shared" si="75"/>
        <v>－</v>
      </c>
      <c r="X197" s="50">
        <f t="shared" si="75"/>
        <v>1</v>
      </c>
      <c r="Y197" s="50" t="str">
        <f t="shared" si="75"/>
        <v>－</v>
      </c>
      <c r="Z197" s="50">
        <f t="shared" si="75"/>
        <v>3</v>
      </c>
      <c r="AA197" s="50">
        <f t="shared" si="75"/>
        <v>4</v>
      </c>
      <c r="AB197" s="50">
        <f t="shared" si="75"/>
        <v>6</v>
      </c>
      <c r="AC197" s="50">
        <f t="shared" si="75"/>
        <v>14</v>
      </c>
      <c r="AD197" s="50">
        <f t="shared" si="75"/>
        <v>5</v>
      </c>
      <c r="AE197" s="50" t="str">
        <f t="shared" si="75"/>
        <v>－</v>
      </c>
      <c r="AF197" s="50" t="str">
        <f t="shared" si="75"/>
        <v>－</v>
      </c>
    </row>
    <row r="198" spans="1:32" s="68" customFormat="1" ht="18" customHeight="1" x14ac:dyDescent="0.2">
      <c r="A198" s="72"/>
      <c r="B198" s="73"/>
      <c r="C198" s="166" t="s">
        <v>127</v>
      </c>
      <c r="D198" s="159" t="s">
        <v>29</v>
      </c>
      <c r="E198" s="50">
        <f t="shared" ref="E198:E270" si="76">IF(SUM(K198:AF198)=0,"－",SUM(K198:AF198))</f>
        <v>12</v>
      </c>
      <c r="F198" s="50" t="s">
        <v>288</v>
      </c>
      <c r="G198" s="50" t="s">
        <v>288</v>
      </c>
      <c r="H198" s="50" t="s">
        <v>288</v>
      </c>
      <c r="I198" s="50" t="s">
        <v>288</v>
      </c>
      <c r="J198" s="50" t="s">
        <v>288</v>
      </c>
      <c r="K198" s="50" t="s">
        <v>288</v>
      </c>
      <c r="L198" s="50" t="s">
        <v>288</v>
      </c>
      <c r="M198" s="50" t="s">
        <v>288</v>
      </c>
      <c r="N198" s="50" t="s">
        <v>288</v>
      </c>
      <c r="O198" s="50" t="s">
        <v>288</v>
      </c>
      <c r="P198" s="50" t="s">
        <v>288</v>
      </c>
      <c r="Q198" s="50" t="s">
        <v>288</v>
      </c>
      <c r="R198" s="50" t="s">
        <v>288</v>
      </c>
      <c r="S198" s="50" t="s">
        <v>288</v>
      </c>
      <c r="T198" s="50" t="s">
        <v>288</v>
      </c>
      <c r="U198" s="50" t="s">
        <v>288</v>
      </c>
      <c r="V198" s="50" t="s">
        <v>288</v>
      </c>
      <c r="W198" s="50" t="s">
        <v>288</v>
      </c>
      <c r="X198" s="50">
        <v>1</v>
      </c>
      <c r="Y198" s="50" t="s">
        <v>288</v>
      </c>
      <c r="Z198" s="50">
        <v>1</v>
      </c>
      <c r="AA198" s="50">
        <v>3</v>
      </c>
      <c r="AB198" s="50">
        <v>3</v>
      </c>
      <c r="AC198" s="50">
        <v>3</v>
      </c>
      <c r="AD198" s="50">
        <v>1</v>
      </c>
      <c r="AE198" s="50" t="s">
        <v>288</v>
      </c>
      <c r="AF198" s="50" t="s">
        <v>288</v>
      </c>
    </row>
    <row r="199" spans="1:32" s="68" customFormat="1" ht="18" customHeight="1" x14ac:dyDescent="0.2">
      <c r="A199" s="77"/>
      <c r="B199" s="74"/>
      <c r="C199" s="169" t="s">
        <v>128</v>
      </c>
      <c r="D199" s="160" t="s">
        <v>30</v>
      </c>
      <c r="E199" s="51">
        <f t="shared" si="76"/>
        <v>21</v>
      </c>
      <c r="F199" s="51" t="s">
        <v>288</v>
      </c>
      <c r="G199" s="51" t="s">
        <v>288</v>
      </c>
      <c r="H199" s="51" t="s">
        <v>288</v>
      </c>
      <c r="I199" s="51" t="s">
        <v>288</v>
      </c>
      <c r="J199" s="51" t="s">
        <v>288</v>
      </c>
      <c r="K199" s="51" t="s">
        <v>288</v>
      </c>
      <c r="L199" s="51" t="s">
        <v>288</v>
      </c>
      <c r="M199" s="51" t="s">
        <v>288</v>
      </c>
      <c r="N199" s="51" t="s">
        <v>288</v>
      </c>
      <c r="O199" s="51" t="s">
        <v>288</v>
      </c>
      <c r="P199" s="51" t="s">
        <v>288</v>
      </c>
      <c r="Q199" s="51" t="s">
        <v>288</v>
      </c>
      <c r="R199" s="51" t="s">
        <v>288</v>
      </c>
      <c r="S199" s="51" t="s">
        <v>288</v>
      </c>
      <c r="T199" s="51" t="s">
        <v>288</v>
      </c>
      <c r="U199" s="51" t="s">
        <v>288</v>
      </c>
      <c r="V199" s="51" t="s">
        <v>288</v>
      </c>
      <c r="W199" s="51" t="s">
        <v>288</v>
      </c>
      <c r="X199" s="51" t="s">
        <v>288</v>
      </c>
      <c r="Y199" s="51" t="s">
        <v>288</v>
      </c>
      <c r="Z199" s="51">
        <v>2</v>
      </c>
      <c r="AA199" s="51">
        <v>1</v>
      </c>
      <c r="AB199" s="51">
        <v>3</v>
      </c>
      <c r="AC199" s="51">
        <v>11</v>
      </c>
      <c r="AD199" s="51">
        <v>4</v>
      </c>
      <c r="AE199" s="51" t="s">
        <v>288</v>
      </c>
      <c r="AF199" s="51" t="s">
        <v>288</v>
      </c>
    </row>
    <row r="200" spans="1:32" s="68" customFormat="1" ht="18" customHeight="1" x14ac:dyDescent="0.2">
      <c r="A200" s="80"/>
      <c r="B200" s="81"/>
      <c r="C200" s="163" t="s">
        <v>483</v>
      </c>
      <c r="D200" s="158" t="s">
        <v>22</v>
      </c>
      <c r="E200" s="49">
        <f t="shared" si="76"/>
        <v>18</v>
      </c>
      <c r="F200" s="49" t="str">
        <f t="shared" ref="F200:AF200" si="77">IF(SUM(F201:F202)=0,"－",SUM(F201:F202))</f>
        <v>－</v>
      </c>
      <c r="G200" s="49" t="str">
        <f t="shared" si="77"/>
        <v>－</v>
      </c>
      <c r="H200" s="49" t="str">
        <f t="shared" si="77"/>
        <v>－</v>
      </c>
      <c r="I200" s="49" t="str">
        <f t="shared" si="77"/>
        <v>－</v>
      </c>
      <c r="J200" s="49" t="str">
        <f t="shared" si="77"/>
        <v>－</v>
      </c>
      <c r="K200" s="49" t="str">
        <f t="shared" si="77"/>
        <v>－</v>
      </c>
      <c r="L200" s="49" t="str">
        <f t="shared" si="77"/>
        <v>－</v>
      </c>
      <c r="M200" s="49" t="str">
        <f t="shared" si="77"/>
        <v>－</v>
      </c>
      <c r="N200" s="49" t="str">
        <f t="shared" si="77"/>
        <v>－</v>
      </c>
      <c r="O200" s="49" t="str">
        <f t="shared" si="77"/>
        <v>－</v>
      </c>
      <c r="P200" s="49" t="str">
        <f t="shared" si="77"/>
        <v>－</v>
      </c>
      <c r="Q200" s="49" t="str">
        <f t="shared" si="77"/>
        <v>－</v>
      </c>
      <c r="R200" s="49" t="str">
        <f t="shared" si="77"/>
        <v>－</v>
      </c>
      <c r="S200" s="49" t="str">
        <f t="shared" si="77"/>
        <v>－</v>
      </c>
      <c r="T200" s="49" t="str">
        <f t="shared" si="77"/>
        <v>－</v>
      </c>
      <c r="U200" s="49" t="str">
        <f t="shared" si="77"/>
        <v>－</v>
      </c>
      <c r="V200" s="49" t="str">
        <f t="shared" si="77"/>
        <v>－</v>
      </c>
      <c r="W200" s="49" t="str">
        <f t="shared" si="77"/>
        <v>－</v>
      </c>
      <c r="X200" s="49" t="str">
        <f t="shared" si="77"/>
        <v>－</v>
      </c>
      <c r="Y200" s="49" t="str">
        <f t="shared" si="77"/>
        <v>－</v>
      </c>
      <c r="Z200" s="49">
        <f t="shared" si="77"/>
        <v>4</v>
      </c>
      <c r="AA200" s="49">
        <f t="shared" si="77"/>
        <v>2</v>
      </c>
      <c r="AB200" s="49">
        <f t="shared" si="77"/>
        <v>4</v>
      </c>
      <c r="AC200" s="49">
        <f t="shared" si="77"/>
        <v>6</v>
      </c>
      <c r="AD200" s="49">
        <f t="shared" si="77"/>
        <v>1</v>
      </c>
      <c r="AE200" s="49">
        <f t="shared" si="77"/>
        <v>1</v>
      </c>
      <c r="AF200" s="49" t="str">
        <f t="shared" si="77"/>
        <v>－</v>
      </c>
    </row>
    <row r="201" spans="1:32" s="68" customFormat="1" ht="18" customHeight="1" x14ac:dyDescent="0.2">
      <c r="A201" s="72"/>
      <c r="B201" s="73"/>
      <c r="C201" s="166" t="s">
        <v>129</v>
      </c>
      <c r="D201" s="159" t="s">
        <v>29</v>
      </c>
      <c r="E201" s="50">
        <f t="shared" si="76"/>
        <v>7</v>
      </c>
      <c r="F201" s="50" t="s">
        <v>288</v>
      </c>
      <c r="G201" s="50" t="s">
        <v>288</v>
      </c>
      <c r="H201" s="50" t="s">
        <v>288</v>
      </c>
      <c r="I201" s="50" t="s">
        <v>288</v>
      </c>
      <c r="J201" s="50" t="s">
        <v>288</v>
      </c>
      <c r="K201" s="50" t="s">
        <v>288</v>
      </c>
      <c r="L201" s="50" t="s">
        <v>288</v>
      </c>
      <c r="M201" s="50" t="s">
        <v>288</v>
      </c>
      <c r="N201" s="50" t="s">
        <v>288</v>
      </c>
      <c r="O201" s="50" t="s">
        <v>288</v>
      </c>
      <c r="P201" s="50" t="s">
        <v>288</v>
      </c>
      <c r="Q201" s="50" t="s">
        <v>288</v>
      </c>
      <c r="R201" s="50" t="s">
        <v>288</v>
      </c>
      <c r="S201" s="50" t="s">
        <v>288</v>
      </c>
      <c r="T201" s="50" t="s">
        <v>288</v>
      </c>
      <c r="U201" s="50" t="s">
        <v>288</v>
      </c>
      <c r="V201" s="50" t="s">
        <v>288</v>
      </c>
      <c r="W201" s="50" t="s">
        <v>288</v>
      </c>
      <c r="X201" s="50" t="s">
        <v>288</v>
      </c>
      <c r="Y201" s="50" t="s">
        <v>288</v>
      </c>
      <c r="Z201" s="50">
        <v>2</v>
      </c>
      <c r="AA201" s="50">
        <v>1</v>
      </c>
      <c r="AB201" s="50">
        <v>3</v>
      </c>
      <c r="AC201" s="50" t="s">
        <v>288</v>
      </c>
      <c r="AD201" s="50">
        <v>1</v>
      </c>
      <c r="AE201" s="50" t="s">
        <v>288</v>
      </c>
      <c r="AF201" s="50" t="s">
        <v>288</v>
      </c>
    </row>
    <row r="202" spans="1:32" s="68" customFormat="1" ht="18" customHeight="1" x14ac:dyDescent="0.2">
      <c r="A202" s="72"/>
      <c r="B202" s="73"/>
      <c r="C202" s="169"/>
      <c r="D202" s="160" t="s">
        <v>30</v>
      </c>
      <c r="E202" s="51">
        <f t="shared" si="76"/>
        <v>11</v>
      </c>
      <c r="F202" s="51" t="s">
        <v>288</v>
      </c>
      <c r="G202" s="51" t="s">
        <v>288</v>
      </c>
      <c r="H202" s="51" t="s">
        <v>288</v>
      </c>
      <c r="I202" s="51" t="s">
        <v>288</v>
      </c>
      <c r="J202" s="51" t="s">
        <v>288</v>
      </c>
      <c r="K202" s="51" t="s">
        <v>288</v>
      </c>
      <c r="L202" s="51" t="s">
        <v>288</v>
      </c>
      <c r="M202" s="51" t="s">
        <v>288</v>
      </c>
      <c r="N202" s="51" t="s">
        <v>288</v>
      </c>
      <c r="O202" s="51" t="s">
        <v>288</v>
      </c>
      <c r="P202" s="51" t="s">
        <v>288</v>
      </c>
      <c r="Q202" s="51" t="s">
        <v>288</v>
      </c>
      <c r="R202" s="51" t="s">
        <v>288</v>
      </c>
      <c r="S202" s="51" t="s">
        <v>288</v>
      </c>
      <c r="T202" s="51" t="s">
        <v>288</v>
      </c>
      <c r="U202" s="51" t="s">
        <v>288</v>
      </c>
      <c r="V202" s="51" t="s">
        <v>288</v>
      </c>
      <c r="W202" s="51" t="s">
        <v>288</v>
      </c>
      <c r="X202" s="51" t="s">
        <v>288</v>
      </c>
      <c r="Y202" s="51" t="s">
        <v>288</v>
      </c>
      <c r="Z202" s="51">
        <v>2</v>
      </c>
      <c r="AA202" s="51">
        <v>1</v>
      </c>
      <c r="AB202" s="51">
        <v>1</v>
      </c>
      <c r="AC202" s="51">
        <v>6</v>
      </c>
      <c r="AD202" s="51" t="s">
        <v>288</v>
      </c>
      <c r="AE202" s="51">
        <v>1</v>
      </c>
      <c r="AF202" s="51" t="s">
        <v>288</v>
      </c>
    </row>
    <row r="203" spans="1:32" s="68" customFormat="1" ht="18" customHeight="1" x14ac:dyDescent="0.2">
      <c r="A203" s="72"/>
      <c r="B203" s="73"/>
      <c r="C203" s="163" t="s">
        <v>484</v>
      </c>
      <c r="D203" s="158" t="s">
        <v>22</v>
      </c>
      <c r="E203" s="49">
        <f t="shared" si="76"/>
        <v>73</v>
      </c>
      <c r="F203" s="50" t="str">
        <f t="shared" ref="F203:AF203" si="78">IF(SUM(F204:F205)=0,"－",SUM(F204:F205))</f>
        <v>－</v>
      </c>
      <c r="G203" s="50" t="str">
        <f t="shared" si="78"/>
        <v>－</v>
      </c>
      <c r="H203" s="50" t="str">
        <f t="shared" si="78"/>
        <v>－</v>
      </c>
      <c r="I203" s="50" t="str">
        <f t="shared" si="78"/>
        <v>－</v>
      </c>
      <c r="J203" s="50" t="str">
        <f t="shared" si="78"/>
        <v>－</v>
      </c>
      <c r="K203" s="50" t="str">
        <f t="shared" si="78"/>
        <v>－</v>
      </c>
      <c r="L203" s="50" t="str">
        <f t="shared" si="78"/>
        <v>－</v>
      </c>
      <c r="M203" s="50" t="str">
        <f t="shared" si="78"/>
        <v>－</v>
      </c>
      <c r="N203" s="50" t="str">
        <f t="shared" si="78"/>
        <v>－</v>
      </c>
      <c r="O203" s="50" t="str">
        <f t="shared" si="78"/>
        <v>－</v>
      </c>
      <c r="P203" s="50" t="str">
        <f t="shared" si="78"/>
        <v>－</v>
      </c>
      <c r="Q203" s="50" t="str">
        <f t="shared" si="78"/>
        <v>－</v>
      </c>
      <c r="R203" s="50" t="str">
        <f t="shared" si="78"/>
        <v>－</v>
      </c>
      <c r="S203" s="50" t="str">
        <f t="shared" si="78"/>
        <v>－</v>
      </c>
      <c r="T203" s="50">
        <f t="shared" si="78"/>
        <v>2</v>
      </c>
      <c r="U203" s="50">
        <f t="shared" si="78"/>
        <v>1</v>
      </c>
      <c r="V203" s="50">
        <f t="shared" si="78"/>
        <v>1</v>
      </c>
      <c r="W203" s="50" t="str">
        <f t="shared" si="78"/>
        <v>－</v>
      </c>
      <c r="X203" s="50">
        <f t="shared" si="78"/>
        <v>4</v>
      </c>
      <c r="Y203" s="50">
        <f t="shared" si="78"/>
        <v>5</v>
      </c>
      <c r="Z203" s="50">
        <f t="shared" si="78"/>
        <v>10</v>
      </c>
      <c r="AA203" s="50">
        <f t="shared" si="78"/>
        <v>11</v>
      </c>
      <c r="AB203" s="50">
        <f t="shared" si="78"/>
        <v>16</v>
      </c>
      <c r="AC203" s="50">
        <f t="shared" si="78"/>
        <v>14</v>
      </c>
      <c r="AD203" s="50">
        <f t="shared" si="78"/>
        <v>8</v>
      </c>
      <c r="AE203" s="50">
        <f t="shared" si="78"/>
        <v>1</v>
      </c>
      <c r="AF203" s="50" t="str">
        <f t="shared" si="78"/>
        <v>－</v>
      </c>
    </row>
    <row r="204" spans="1:32" s="68" customFormat="1" ht="18" customHeight="1" x14ac:dyDescent="0.2">
      <c r="A204" s="72"/>
      <c r="B204" s="73"/>
      <c r="C204" s="166" t="s">
        <v>130</v>
      </c>
      <c r="D204" s="159" t="s">
        <v>29</v>
      </c>
      <c r="E204" s="50">
        <f t="shared" si="76"/>
        <v>35</v>
      </c>
      <c r="F204" s="50" t="s">
        <v>288</v>
      </c>
      <c r="G204" s="50" t="s">
        <v>288</v>
      </c>
      <c r="H204" s="50" t="s">
        <v>288</v>
      </c>
      <c r="I204" s="50" t="s">
        <v>288</v>
      </c>
      <c r="J204" s="50" t="s">
        <v>288</v>
      </c>
      <c r="K204" s="50" t="s">
        <v>288</v>
      </c>
      <c r="L204" s="50" t="s">
        <v>288</v>
      </c>
      <c r="M204" s="50" t="s">
        <v>288</v>
      </c>
      <c r="N204" s="50" t="s">
        <v>288</v>
      </c>
      <c r="O204" s="50" t="s">
        <v>288</v>
      </c>
      <c r="P204" s="50" t="s">
        <v>288</v>
      </c>
      <c r="Q204" s="50" t="s">
        <v>288</v>
      </c>
      <c r="R204" s="50" t="s">
        <v>288</v>
      </c>
      <c r="S204" s="50" t="s">
        <v>288</v>
      </c>
      <c r="T204" s="50">
        <v>2</v>
      </c>
      <c r="U204" s="50">
        <v>1</v>
      </c>
      <c r="V204" s="50" t="s">
        <v>288</v>
      </c>
      <c r="W204" s="50" t="s">
        <v>288</v>
      </c>
      <c r="X204" s="50">
        <v>2</v>
      </c>
      <c r="Y204" s="50">
        <v>4</v>
      </c>
      <c r="Z204" s="50">
        <v>10</v>
      </c>
      <c r="AA204" s="50">
        <v>3</v>
      </c>
      <c r="AB204" s="50">
        <v>7</v>
      </c>
      <c r="AC204" s="50">
        <v>4</v>
      </c>
      <c r="AD204" s="50">
        <v>2</v>
      </c>
      <c r="AE204" s="50" t="s">
        <v>288</v>
      </c>
      <c r="AF204" s="50" t="s">
        <v>288</v>
      </c>
    </row>
    <row r="205" spans="1:32" s="68" customFormat="1" ht="18" customHeight="1" x14ac:dyDescent="0.2">
      <c r="A205" s="72"/>
      <c r="B205" s="73"/>
      <c r="C205" s="169"/>
      <c r="D205" s="160" t="s">
        <v>30</v>
      </c>
      <c r="E205" s="51">
        <f t="shared" si="76"/>
        <v>38</v>
      </c>
      <c r="F205" s="51" t="s">
        <v>288</v>
      </c>
      <c r="G205" s="51" t="s">
        <v>288</v>
      </c>
      <c r="H205" s="51" t="s">
        <v>288</v>
      </c>
      <c r="I205" s="51" t="s">
        <v>288</v>
      </c>
      <c r="J205" s="51" t="s">
        <v>288</v>
      </c>
      <c r="K205" s="51" t="s">
        <v>288</v>
      </c>
      <c r="L205" s="51" t="s">
        <v>288</v>
      </c>
      <c r="M205" s="51" t="s">
        <v>288</v>
      </c>
      <c r="N205" s="51" t="s">
        <v>288</v>
      </c>
      <c r="O205" s="51" t="s">
        <v>288</v>
      </c>
      <c r="P205" s="51" t="s">
        <v>288</v>
      </c>
      <c r="Q205" s="51" t="s">
        <v>288</v>
      </c>
      <c r="R205" s="51" t="s">
        <v>288</v>
      </c>
      <c r="S205" s="51" t="s">
        <v>288</v>
      </c>
      <c r="T205" s="51" t="s">
        <v>288</v>
      </c>
      <c r="U205" s="51" t="s">
        <v>288</v>
      </c>
      <c r="V205" s="51">
        <v>1</v>
      </c>
      <c r="W205" s="51" t="s">
        <v>288</v>
      </c>
      <c r="X205" s="51">
        <v>2</v>
      </c>
      <c r="Y205" s="51">
        <v>1</v>
      </c>
      <c r="Z205" s="51" t="s">
        <v>288</v>
      </c>
      <c r="AA205" s="51">
        <v>8</v>
      </c>
      <c r="AB205" s="51">
        <v>9</v>
      </c>
      <c r="AC205" s="51">
        <v>10</v>
      </c>
      <c r="AD205" s="51">
        <v>6</v>
      </c>
      <c r="AE205" s="51">
        <v>1</v>
      </c>
      <c r="AF205" s="51" t="s">
        <v>288</v>
      </c>
    </row>
    <row r="206" spans="1:32" s="68" customFormat="1" ht="18" customHeight="1" x14ac:dyDescent="0.2">
      <c r="A206" s="72"/>
      <c r="B206" s="73"/>
      <c r="C206" s="163" t="s">
        <v>485</v>
      </c>
      <c r="D206" s="158" t="s">
        <v>22</v>
      </c>
      <c r="E206" s="49">
        <f t="shared" si="76"/>
        <v>286</v>
      </c>
      <c r="F206" s="50" t="str">
        <f t="shared" ref="F206:AF206" si="79">IF(SUM(F207:F208)=0,"－",SUM(F207:F208))</f>
        <v>－</v>
      </c>
      <c r="G206" s="50" t="str">
        <f t="shared" si="79"/>
        <v>－</v>
      </c>
      <c r="H206" s="50" t="str">
        <f t="shared" si="79"/>
        <v>－</v>
      </c>
      <c r="I206" s="50" t="str">
        <f t="shared" si="79"/>
        <v>－</v>
      </c>
      <c r="J206" s="50" t="str">
        <f t="shared" si="79"/>
        <v>－</v>
      </c>
      <c r="K206" s="50" t="str">
        <f t="shared" si="79"/>
        <v>－</v>
      </c>
      <c r="L206" s="50" t="str">
        <f t="shared" si="79"/>
        <v>－</v>
      </c>
      <c r="M206" s="50" t="str">
        <f t="shared" si="79"/>
        <v>－</v>
      </c>
      <c r="N206" s="50" t="str">
        <f t="shared" si="79"/>
        <v>－</v>
      </c>
      <c r="O206" s="50" t="str">
        <f t="shared" si="79"/>
        <v>－</v>
      </c>
      <c r="P206" s="50" t="str">
        <f t="shared" si="79"/>
        <v>－</v>
      </c>
      <c r="Q206" s="50" t="str">
        <f t="shared" si="79"/>
        <v>－</v>
      </c>
      <c r="R206" s="50" t="str">
        <f t="shared" si="79"/>
        <v>－</v>
      </c>
      <c r="S206" s="50">
        <f t="shared" si="79"/>
        <v>1</v>
      </c>
      <c r="T206" s="50">
        <f t="shared" si="79"/>
        <v>3</v>
      </c>
      <c r="U206" s="50">
        <f t="shared" si="79"/>
        <v>3</v>
      </c>
      <c r="V206" s="50">
        <f t="shared" si="79"/>
        <v>2</v>
      </c>
      <c r="W206" s="50">
        <f t="shared" si="79"/>
        <v>3</v>
      </c>
      <c r="X206" s="50">
        <f t="shared" si="79"/>
        <v>7</v>
      </c>
      <c r="Y206" s="50">
        <f t="shared" si="79"/>
        <v>9</v>
      </c>
      <c r="Z206" s="50">
        <f t="shared" si="79"/>
        <v>12</v>
      </c>
      <c r="AA206" s="50">
        <f t="shared" si="79"/>
        <v>38</v>
      </c>
      <c r="AB206" s="50">
        <f t="shared" si="79"/>
        <v>60</v>
      </c>
      <c r="AC206" s="50">
        <f t="shared" si="79"/>
        <v>91</v>
      </c>
      <c r="AD206" s="50">
        <f t="shared" si="79"/>
        <v>48</v>
      </c>
      <c r="AE206" s="50">
        <f t="shared" si="79"/>
        <v>9</v>
      </c>
      <c r="AF206" s="50" t="str">
        <f t="shared" si="79"/>
        <v>－</v>
      </c>
    </row>
    <row r="207" spans="1:32" s="68" customFormat="1" ht="18" customHeight="1" x14ac:dyDescent="0.2">
      <c r="A207" s="72"/>
      <c r="B207" s="73"/>
      <c r="C207" s="166" t="s">
        <v>131</v>
      </c>
      <c r="D207" s="159" t="s">
        <v>29</v>
      </c>
      <c r="E207" s="50">
        <f t="shared" si="76"/>
        <v>101</v>
      </c>
      <c r="F207" s="50" t="s">
        <v>288</v>
      </c>
      <c r="G207" s="50" t="s">
        <v>288</v>
      </c>
      <c r="H207" s="50" t="s">
        <v>288</v>
      </c>
      <c r="I207" s="50" t="s">
        <v>288</v>
      </c>
      <c r="J207" s="50" t="s">
        <v>288</v>
      </c>
      <c r="K207" s="50" t="s">
        <v>288</v>
      </c>
      <c r="L207" s="50" t="s">
        <v>288</v>
      </c>
      <c r="M207" s="50" t="s">
        <v>288</v>
      </c>
      <c r="N207" s="50" t="s">
        <v>288</v>
      </c>
      <c r="O207" s="50" t="s">
        <v>288</v>
      </c>
      <c r="P207" s="50" t="s">
        <v>288</v>
      </c>
      <c r="Q207" s="50" t="s">
        <v>288</v>
      </c>
      <c r="R207" s="50" t="s">
        <v>288</v>
      </c>
      <c r="S207" s="50">
        <v>1</v>
      </c>
      <c r="T207" s="50">
        <v>2</v>
      </c>
      <c r="U207" s="50">
        <v>3</v>
      </c>
      <c r="V207" s="50" t="s">
        <v>288</v>
      </c>
      <c r="W207" s="50">
        <v>3</v>
      </c>
      <c r="X207" s="50">
        <v>4</v>
      </c>
      <c r="Y207" s="50">
        <v>6</v>
      </c>
      <c r="Z207" s="50">
        <v>8</v>
      </c>
      <c r="AA207" s="50">
        <v>15</v>
      </c>
      <c r="AB207" s="50">
        <v>24</v>
      </c>
      <c r="AC207" s="50">
        <v>28</v>
      </c>
      <c r="AD207" s="50">
        <v>5</v>
      </c>
      <c r="AE207" s="50">
        <v>2</v>
      </c>
      <c r="AF207" s="50" t="s">
        <v>288</v>
      </c>
    </row>
    <row r="208" spans="1:32" s="68" customFormat="1" ht="18" customHeight="1" x14ac:dyDescent="0.2">
      <c r="A208" s="72"/>
      <c r="B208" s="73"/>
      <c r="C208" s="169"/>
      <c r="D208" s="160" t="s">
        <v>30</v>
      </c>
      <c r="E208" s="51">
        <f t="shared" si="76"/>
        <v>185</v>
      </c>
      <c r="F208" s="51" t="s">
        <v>288</v>
      </c>
      <c r="G208" s="51" t="s">
        <v>288</v>
      </c>
      <c r="H208" s="51" t="s">
        <v>288</v>
      </c>
      <c r="I208" s="51" t="s">
        <v>288</v>
      </c>
      <c r="J208" s="51" t="s">
        <v>288</v>
      </c>
      <c r="K208" s="51" t="s">
        <v>288</v>
      </c>
      <c r="L208" s="51" t="s">
        <v>288</v>
      </c>
      <c r="M208" s="51" t="s">
        <v>288</v>
      </c>
      <c r="N208" s="51" t="s">
        <v>288</v>
      </c>
      <c r="O208" s="51" t="s">
        <v>288</v>
      </c>
      <c r="P208" s="51" t="s">
        <v>288</v>
      </c>
      <c r="Q208" s="51" t="s">
        <v>288</v>
      </c>
      <c r="R208" s="51" t="s">
        <v>288</v>
      </c>
      <c r="S208" s="51" t="s">
        <v>288</v>
      </c>
      <c r="T208" s="51">
        <v>1</v>
      </c>
      <c r="U208" s="51" t="s">
        <v>288</v>
      </c>
      <c r="V208" s="51">
        <v>2</v>
      </c>
      <c r="W208" s="51" t="s">
        <v>288</v>
      </c>
      <c r="X208" s="51">
        <v>3</v>
      </c>
      <c r="Y208" s="51">
        <v>3</v>
      </c>
      <c r="Z208" s="51">
        <v>4</v>
      </c>
      <c r="AA208" s="51">
        <v>23</v>
      </c>
      <c r="AB208" s="51">
        <v>36</v>
      </c>
      <c r="AC208" s="51">
        <v>63</v>
      </c>
      <c r="AD208" s="51">
        <v>43</v>
      </c>
      <c r="AE208" s="51">
        <v>7</v>
      </c>
      <c r="AF208" s="51" t="s">
        <v>288</v>
      </c>
    </row>
    <row r="209" spans="1:32" s="68" customFormat="1" ht="18" customHeight="1" x14ac:dyDescent="0.2">
      <c r="A209" s="72"/>
      <c r="B209" s="73"/>
      <c r="C209" s="163" t="s">
        <v>486</v>
      </c>
      <c r="D209" s="158" t="s">
        <v>22</v>
      </c>
      <c r="E209" s="49">
        <f t="shared" si="76"/>
        <v>4</v>
      </c>
      <c r="F209" s="50" t="str">
        <f t="shared" ref="F209:AF209" si="80">IF(SUM(F210:F211)=0,"－",SUM(F210:F211))</f>
        <v>－</v>
      </c>
      <c r="G209" s="50" t="str">
        <f t="shared" si="80"/>
        <v>－</v>
      </c>
      <c r="H209" s="50">
        <f t="shared" si="80"/>
        <v>1</v>
      </c>
      <c r="I209" s="50" t="str">
        <f t="shared" si="80"/>
        <v>－</v>
      </c>
      <c r="J209" s="50" t="str">
        <f t="shared" si="80"/>
        <v>－</v>
      </c>
      <c r="K209" s="50">
        <f t="shared" si="80"/>
        <v>1</v>
      </c>
      <c r="L209" s="50" t="str">
        <f t="shared" si="80"/>
        <v>－</v>
      </c>
      <c r="M209" s="50" t="str">
        <f t="shared" si="80"/>
        <v>－</v>
      </c>
      <c r="N209" s="50" t="str">
        <f t="shared" si="80"/>
        <v>－</v>
      </c>
      <c r="O209" s="50" t="str">
        <f t="shared" si="80"/>
        <v>－</v>
      </c>
      <c r="P209" s="50" t="str">
        <f t="shared" si="80"/>
        <v>－</v>
      </c>
      <c r="Q209" s="50" t="str">
        <f t="shared" si="80"/>
        <v>－</v>
      </c>
      <c r="R209" s="50" t="str">
        <f t="shared" si="80"/>
        <v>－</v>
      </c>
      <c r="S209" s="50" t="str">
        <f t="shared" si="80"/>
        <v>－</v>
      </c>
      <c r="T209" s="50" t="str">
        <f t="shared" si="80"/>
        <v>－</v>
      </c>
      <c r="U209" s="50" t="str">
        <f t="shared" si="80"/>
        <v>－</v>
      </c>
      <c r="V209" s="50" t="str">
        <f t="shared" si="80"/>
        <v>－</v>
      </c>
      <c r="W209" s="50" t="str">
        <f t="shared" si="80"/>
        <v>－</v>
      </c>
      <c r="X209" s="50" t="str">
        <f t="shared" si="80"/>
        <v>－</v>
      </c>
      <c r="Y209" s="50" t="str">
        <f t="shared" si="80"/>
        <v>－</v>
      </c>
      <c r="Z209" s="50">
        <f t="shared" si="80"/>
        <v>1</v>
      </c>
      <c r="AA209" s="50" t="str">
        <f t="shared" si="80"/>
        <v>－</v>
      </c>
      <c r="AB209" s="50">
        <f t="shared" si="80"/>
        <v>1</v>
      </c>
      <c r="AC209" s="50" t="str">
        <f t="shared" si="80"/>
        <v>－</v>
      </c>
      <c r="AD209" s="50">
        <f t="shared" si="80"/>
        <v>1</v>
      </c>
      <c r="AE209" s="50" t="str">
        <f t="shared" si="80"/>
        <v>－</v>
      </c>
      <c r="AF209" s="50" t="str">
        <f t="shared" si="80"/>
        <v>－</v>
      </c>
    </row>
    <row r="210" spans="1:32" s="68" customFormat="1" ht="18" customHeight="1" x14ac:dyDescent="0.2">
      <c r="A210" s="72"/>
      <c r="B210" s="73"/>
      <c r="C210" s="166" t="s">
        <v>132</v>
      </c>
      <c r="D210" s="159" t="s">
        <v>29</v>
      </c>
      <c r="E210" s="50">
        <f t="shared" si="76"/>
        <v>4</v>
      </c>
      <c r="F210" s="50" t="s">
        <v>288</v>
      </c>
      <c r="G210" s="50" t="s">
        <v>288</v>
      </c>
      <c r="H210" s="50">
        <v>1</v>
      </c>
      <c r="I210" s="50" t="s">
        <v>288</v>
      </c>
      <c r="J210" s="50" t="s">
        <v>288</v>
      </c>
      <c r="K210" s="50">
        <v>1</v>
      </c>
      <c r="L210" s="50" t="s">
        <v>288</v>
      </c>
      <c r="M210" s="50" t="s">
        <v>288</v>
      </c>
      <c r="N210" s="50" t="s">
        <v>288</v>
      </c>
      <c r="O210" s="50" t="s">
        <v>288</v>
      </c>
      <c r="P210" s="50" t="s">
        <v>288</v>
      </c>
      <c r="Q210" s="50" t="s">
        <v>288</v>
      </c>
      <c r="R210" s="50" t="s">
        <v>288</v>
      </c>
      <c r="S210" s="50" t="s">
        <v>288</v>
      </c>
      <c r="T210" s="50" t="s">
        <v>288</v>
      </c>
      <c r="U210" s="50" t="s">
        <v>288</v>
      </c>
      <c r="V210" s="50" t="s">
        <v>288</v>
      </c>
      <c r="W210" s="50" t="s">
        <v>288</v>
      </c>
      <c r="X210" s="50" t="s">
        <v>288</v>
      </c>
      <c r="Y210" s="50" t="s">
        <v>288</v>
      </c>
      <c r="Z210" s="50">
        <v>1</v>
      </c>
      <c r="AA210" s="50" t="s">
        <v>288</v>
      </c>
      <c r="AB210" s="50">
        <v>1</v>
      </c>
      <c r="AC210" s="50" t="s">
        <v>288</v>
      </c>
      <c r="AD210" s="50">
        <v>1</v>
      </c>
      <c r="AE210" s="50" t="s">
        <v>288</v>
      </c>
      <c r="AF210" s="50" t="s">
        <v>288</v>
      </c>
    </row>
    <row r="211" spans="1:32" s="68" customFormat="1" ht="18" customHeight="1" x14ac:dyDescent="0.2">
      <c r="A211" s="72"/>
      <c r="B211" s="74"/>
      <c r="C211" s="169"/>
      <c r="D211" s="160" t="s">
        <v>30</v>
      </c>
      <c r="E211" s="51" t="str">
        <f t="shared" si="76"/>
        <v>－</v>
      </c>
      <c r="F211" s="51" t="s">
        <v>288</v>
      </c>
      <c r="G211" s="51" t="s">
        <v>288</v>
      </c>
      <c r="H211" s="51" t="s">
        <v>288</v>
      </c>
      <c r="I211" s="51" t="s">
        <v>288</v>
      </c>
      <c r="J211" s="51" t="s">
        <v>288</v>
      </c>
      <c r="K211" s="51" t="s">
        <v>288</v>
      </c>
      <c r="L211" s="51" t="s">
        <v>288</v>
      </c>
      <c r="M211" s="51" t="s">
        <v>288</v>
      </c>
      <c r="N211" s="51" t="s">
        <v>288</v>
      </c>
      <c r="O211" s="51" t="s">
        <v>288</v>
      </c>
      <c r="P211" s="51" t="s">
        <v>288</v>
      </c>
      <c r="Q211" s="51" t="s">
        <v>288</v>
      </c>
      <c r="R211" s="51" t="s">
        <v>288</v>
      </c>
      <c r="S211" s="51" t="s">
        <v>288</v>
      </c>
      <c r="T211" s="51" t="s">
        <v>288</v>
      </c>
      <c r="U211" s="51" t="s">
        <v>288</v>
      </c>
      <c r="V211" s="51" t="s">
        <v>288</v>
      </c>
      <c r="W211" s="51" t="s">
        <v>288</v>
      </c>
      <c r="X211" s="51" t="s">
        <v>288</v>
      </c>
      <c r="Y211" s="51" t="s">
        <v>288</v>
      </c>
      <c r="Z211" s="51" t="s">
        <v>288</v>
      </c>
      <c r="AA211" s="51" t="s">
        <v>288</v>
      </c>
      <c r="AB211" s="51" t="s">
        <v>288</v>
      </c>
      <c r="AC211" s="51" t="s">
        <v>288</v>
      </c>
      <c r="AD211" s="51" t="s">
        <v>288</v>
      </c>
      <c r="AE211" s="51" t="s">
        <v>288</v>
      </c>
      <c r="AF211" s="51" t="s">
        <v>288</v>
      </c>
    </row>
    <row r="212" spans="1:32" s="68" customFormat="1" ht="18" customHeight="1" x14ac:dyDescent="0.2">
      <c r="A212" s="72"/>
      <c r="B212" s="162" t="s">
        <v>487</v>
      </c>
      <c r="C212" s="163"/>
      <c r="D212" s="158" t="s">
        <v>22</v>
      </c>
      <c r="E212" s="49">
        <f t="shared" si="76"/>
        <v>320</v>
      </c>
      <c r="F212" s="49" t="str">
        <f t="shared" ref="F212:AF214" si="81">IF(SUM(F215,F218,F221,F224)=0,"－",SUM(F215,F218,F221,F224))</f>
        <v>－</v>
      </c>
      <c r="G212" s="49" t="str">
        <f t="shared" si="81"/>
        <v>－</v>
      </c>
      <c r="H212" s="49" t="str">
        <f t="shared" si="81"/>
        <v>－</v>
      </c>
      <c r="I212" s="49" t="str">
        <f t="shared" si="81"/>
        <v>－</v>
      </c>
      <c r="J212" s="49" t="str">
        <f t="shared" si="81"/>
        <v>－</v>
      </c>
      <c r="K212" s="49" t="str">
        <f t="shared" si="81"/>
        <v>－</v>
      </c>
      <c r="L212" s="49" t="str">
        <f t="shared" si="81"/>
        <v>－</v>
      </c>
      <c r="M212" s="49" t="str">
        <f t="shared" si="81"/>
        <v>－</v>
      </c>
      <c r="N212" s="49" t="str">
        <f t="shared" si="81"/>
        <v>－</v>
      </c>
      <c r="O212" s="49" t="str">
        <f t="shared" si="81"/>
        <v>－</v>
      </c>
      <c r="P212" s="49" t="str">
        <f t="shared" si="81"/>
        <v>－</v>
      </c>
      <c r="Q212" s="49" t="str">
        <f t="shared" si="81"/>
        <v>－</v>
      </c>
      <c r="R212" s="49">
        <f t="shared" si="81"/>
        <v>3</v>
      </c>
      <c r="S212" s="49">
        <f t="shared" si="81"/>
        <v>2</v>
      </c>
      <c r="T212" s="49">
        <f t="shared" si="81"/>
        <v>5</v>
      </c>
      <c r="U212" s="49">
        <f t="shared" si="81"/>
        <v>3</v>
      </c>
      <c r="V212" s="49">
        <f t="shared" si="81"/>
        <v>8</v>
      </c>
      <c r="W212" s="49">
        <f t="shared" si="81"/>
        <v>6</v>
      </c>
      <c r="X212" s="49">
        <f t="shared" si="81"/>
        <v>19</v>
      </c>
      <c r="Y212" s="49">
        <f t="shared" si="81"/>
        <v>20</v>
      </c>
      <c r="Z212" s="49">
        <f t="shared" si="81"/>
        <v>37</v>
      </c>
      <c r="AA212" s="49">
        <f t="shared" si="81"/>
        <v>50</v>
      </c>
      <c r="AB212" s="49">
        <f t="shared" si="81"/>
        <v>76</v>
      </c>
      <c r="AC212" s="49">
        <f t="shared" si="81"/>
        <v>58</v>
      </c>
      <c r="AD212" s="49">
        <f t="shared" si="81"/>
        <v>29</v>
      </c>
      <c r="AE212" s="49">
        <f t="shared" si="81"/>
        <v>4</v>
      </c>
      <c r="AF212" s="49" t="str">
        <f t="shared" si="81"/>
        <v>－</v>
      </c>
    </row>
    <row r="213" spans="1:32" s="68" customFormat="1" ht="18" customHeight="1" x14ac:dyDescent="0.2">
      <c r="A213" s="72"/>
      <c r="B213" s="165" t="s">
        <v>133</v>
      </c>
      <c r="C213" s="166"/>
      <c r="D213" s="159" t="s">
        <v>29</v>
      </c>
      <c r="E213" s="50">
        <f t="shared" si="76"/>
        <v>153</v>
      </c>
      <c r="F213" s="50" t="str">
        <f t="shared" si="81"/>
        <v>－</v>
      </c>
      <c r="G213" s="50" t="str">
        <f t="shared" si="81"/>
        <v>－</v>
      </c>
      <c r="H213" s="50" t="str">
        <f t="shared" si="81"/>
        <v>－</v>
      </c>
      <c r="I213" s="50" t="str">
        <f t="shared" si="81"/>
        <v>－</v>
      </c>
      <c r="J213" s="50" t="str">
        <f t="shared" si="81"/>
        <v>－</v>
      </c>
      <c r="K213" s="50" t="str">
        <f t="shared" si="81"/>
        <v>－</v>
      </c>
      <c r="L213" s="50" t="str">
        <f t="shared" si="81"/>
        <v>－</v>
      </c>
      <c r="M213" s="50" t="str">
        <f t="shared" si="81"/>
        <v>－</v>
      </c>
      <c r="N213" s="50" t="str">
        <f t="shared" si="81"/>
        <v>－</v>
      </c>
      <c r="O213" s="50" t="str">
        <f t="shared" si="81"/>
        <v>－</v>
      </c>
      <c r="P213" s="50" t="str">
        <f t="shared" si="81"/>
        <v>－</v>
      </c>
      <c r="Q213" s="50" t="str">
        <f t="shared" ref="Q213:AE213" si="82">IF(SUM(Q216,Q219,Q222,Q225)=0,"－",SUM(Q216,Q219,Q222,Q225))</f>
        <v>－</v>
      </c>
      <c r="R213" s="50">
        <f t="shared" si="82"/>
        <v>3</v>
      </c>
      <c r="S213" s="50">
        <f t="shared" si="82"/>
        <v>1</v>
      </c>
      <c r="T213" s="50">
        <f t="shared" si="82"/>
        <v>4</v>
      </c>
      <c r="U213" s="50">
        <f t="shared" si="82"/>
        <v>1</v>
      </c>
      <c r="V213" s="50">
        <f t="shared" si="82"/>
        <v>5</v>
      </c>
      <c r="W213" s="50">
        <f t="shared" si="82"/>
        <v>4</v>
      </c>
      <c r="X213" s="50">
        <f t="shared" si="82"/>
        <v>13</v>
      </c>
      <c r="Y213" s="50">
        <f t="shared" si="82"/>
        <v>11</v>
      </c>
      <c r="Z213" s="50">
        <f t="shared" si="82"/>
        <v>27</v>
      </c>
      <c r="AA213" s="50">
        <f t="shared" si="82"/>
        <v>34</v>
      </c>
      <c r="AB213" s="50">
        <f t="shared" si="82"/>
        <v>34</v>
      </c>
      <c r="AC213" s="50">
        <f t="shared" si="82"/>
        <v>12</v>
      </c>
      <c r="AD213" s="50">
        <f t="shared" si="82"/>
        <v>4</v>
      </c>
      <c r="AE213" s="50" t="str">
        <f t="shared" si="82"/>
        <v>－</v>
      </c>
      <c r="AF213" s="50" t="str">
        <f t="shared" si="81"/>
        <v>－</v>
      </c>
    </row>
    <row r="214" spans="1:32" s="68" customFormat="1" ht="18" customHeight="1" x14ac:dyDescent="0.2">
      <c r="A214" s="72"/>
      <c r="B214" s="165"/>
      <c r="C214" s="169"/>
      <c r="D214" s="160" t="s">
        <v>30</v>
      </c>
      <c r="E214" s="51">
        <f t="shared" si="76"/>
        <v>167</v>
      </c>
      <c r="F214" s="51" t="str">
        <f t="shared" si="81"/>
        <v>－</v>
      </c>
      <c r="G214" s="51" t="str">
        <f t="shared" si="81"/>
        <v>－</v>
      </c>
      <c r="H214" s="51" t="str">
        <f t="shared" si="81"/>
        <v>－</v>
      </c>
      <c r="I214" s="51" t="str">
        <f t="shared" si="81"/>
        <v>－</v>
      </c>
      <c r="J214" s="51" t="str">
        <f t="shared" si="81"/>
        <v>－</v>
      </c>
      <c r="K214" s="51" t="str">
        <f t="shared" si="81"/>
        <v>－</v>
      </c>
      <c r="L214" s="51" t="str">
        <f t="shared" si="81"/>
        <v>－</v>
      </c>
      <c r="M214" s="51" t="str">
        <f t="shared" si="81"/>
        <v>－</v>
      </c>
      <c r="N214" s="51" t="str">
        <f t="shared" si="81"/>
        <v>－</v>
      </c>
      <c r="O214" s="51" t="str">
        <f t="shared" si="81"/>
        <v>－</v>
      </c>
      <c r="P214" s="51" t="str">
        <f t="shared" si="81"/>
        <v>－</v>
      </c>
      <c r="Q214" s="51" t="str">
        <f t="shared" ref="Q214:AE214" si="83">IF(SUM(Q217,Q220,Q223,Q226)=0,"－",SUM(Q217,Q220,Q223,Q226))</f>
        <v>－</v>
      </c>
      <c r="R214" s="51" t="str">
        <f t="shared" si="83"/>
        <v>－</v>
      </c>
      <c r="S214" s="51">
        <f t="shared" si="83"/>
        <v>1</v>
      </c>
      <c r="T214" s="51">
        <f t="shared" si="83"/>
        <v>1</v>
      </c>
      <c r="U214" s="51">
        <f t="shared" si="83"/>
        <v>2</v>
      </c>
      <c r="V214" s="51">
        <f t="shared" si="83"/>
        <v>3</v>
      </c>
      <c r="W214" s="51">
        <f t="shared" si="83"/>
        <v>2</v>
      </c>
      <c r="X214" s="51">
        <f t="shared" si="83"/>
        <v>6</v>
      </c>
      <c r="Y214" s="51">
        <f t="shared" si="83"/>
        <v>9</v>
      </c>
      <c r="Z214" s="51">
        <f t="shared" si="83"/>
        <v>10</v>
      </c>
      <c r="AA214" s="51">
        <f t="shared" si="83"/>
        <v>16</v>
      </c>
      <c r="AB214" s="51">
        <f t="shared" si="83"/>
        <v>42</v>
      </c>
      <c r="AC214" s="51">
        <f t="shared" si="83"/>
        <v>46</v>
      </c>
      <c r="AD214" s="51">
        <f t="shared" si="83"/>
        <v>25</v>
      </c>
      <c r="AE214" s="51">
        <f t="shared" si="83"/>
        <v>4</v>
      </c>
      <c r="AF214" s="51" t="str">
        <f t="shared" si="81"/>
        <v>－</v>
      </c>
    </row>
    <row r="215" spans="1:32" s="68" customFormat="1" ht="18" customHeight="1" x14ac:dyDescent="0.2">
      <c r="A215" s="72"/>
      <c r="B215" s="73"/>
      <c r="C215" s="163" t="s">
        <v>488</v>
      </c>
      <c r="D215" s="158" t="s">
        <v>22</v>
      </c>
      <c r="E215" s="49">
        <f t="shared" si="76"/>
        <v>32</v>
      </c>
      <c r="F215" s="50" t="str">
        <f t="shared" ref="F215" si="84">IF(SUM(F216:F217)=0,"－",SUM(F216:F217))</f>
        <v>－</v>
      </c>
      <c r="G215" s="50" t="str">
        <f t="shared" ref="G215:AF215" si="85">IF(SUM(G216:G217)=0,"－",SUM(G216:G217))</f>
        <v>－</v>
      </c>
      <c r="H215" s="50" t="str">
        <f t="shared" si="85"/>
        <v>－</v>
      </c>
      <c r="I215" s="50" t="str">
        <f t="shared" si="85"/>
        <v>－</v>
      </c>
      <c r="J215" s="50" t="str">
        <f t="shared" si="85"/>
        <v>－</v>
      </c>
      <c r="K215" s="50" t="str">
        <f t="shared" si="85"/>
        <v>－</v>
      </c>
      <c r="L215" s="50" t="str">
        <f t="shared" si="85"/>
        <v>－</v>
      </c>
      <c r="M215" s="50" t="str">
        <f t="shared" si="85"/>
        <v>－</v>
      </c>
      <c r="N215" s="50" t="str">
        <f t="shared" si="85"/>
        <v>－</v>
      </c>
      <c r="O215" s="50" t="str">
        <f t="shared" si="85"/>
        <v>－</v>
      </c>
      <c r="P215" s="50" t="str">
        <f t="shared" si="85"/>
        <v>－</v>
      </c>
      <c r="Q215" s="50" t="str">
        <f t="shared" si="85"/>
        <v>－</v>
      </c>
      <c r="R215" s="50">
        <f t="shared" si="85"/>
        <v>1</v>
      </c>
      <c r="S215" s="50">
        <f t="shared" si="85"/>
        <v>1</v>
      </c>
      <c r="T215" s="50">
        <f t="shared" si="85"/>
        <v>3</v>
      </c>
      <c r="U215" s="50">
        <f t="shared" si="85"/>
        <v>1</v>
      </c>
      <c r="V215" s="50">
        <f t="shared" si="85"/>
        <v>2</v>
      </c>
      <c r="W215" s="50">
        <f t="shared" si="85"/>
        <v>2</v>
      </c>
      <c r="X215" s="50">
        <f t="shared" si="85"/>
        <v>2</v>
      </c>
      <c r="Y215" s="50">
        <f t="shared" si="85"/>
        <v>2</v>
      </c>
      <c r="Z215" s="50">
        <f t="shared" si="85"/>
        <v>5</v>
      </c>
      <c r="AA215" s="50">
        <f t="shared" si="85"/>
        <v>8</v>
      </c>
      <c r="AB215" s="50">
        <f t="shared" si="85"/>
        <v>2</v>
      </c>
      <c r="AC215" s="50">
        <f t="shared" si="85"/>
        <v>2</v>
      </c>
      <c r="AD215" s="50">
        <f t="shared" si="85"/>
        <v>1</v>
      </c>
      <c r="AE215" s="50" t="str">
        <f t="shared" si="85"/>
        <v>－</v>
      </c>
      <c r="AF215" s="50" t="str">
        <f t="shared" si="85"/>
        <v>－</v>
      </c>
    </row>
    <row r="216" spans="1:32" s="68" customFormat="1" ht="18" customHeight="1" x14ac:dyDescent="0.2">
      <c r="A216" s="72"/>
      <c r="B216" s="73"/>
      <c r="C216" s="166" t="s">
        <v>134</v>
      </c>
      <c r="D216" s="159" t="s">
        <v>29</v>
      </c>
      <c r="E216" s="50">
        <f t="shared" si="76"/>
        <v>18</v>
      </c>
      <c r="F216" s="50" t="s">
        <v>288</v>
      </c>
      <c r="G216" s="50" t="s">
        <v>288</v>
      </c>
      <c r="H216" s="50" t="s">
        <v>288</v>
      </c>
      <c r="I216" s="50" t="s">
        <v>288</v>
      </c>
      <c r="J216" s="50" t="s">
        <v>288</v>
      </c>
      <c r="K216" s="50" t="s">
        <v>288</v>
      </c>
      <c r="L216" s="50" t="s">
        <v>288</v>
      </c>
      <c r="M216" s="50" t="s">
        <v>288</v>
      </c>
      <c r="N216" s="50" t="s">
        <v>288</v>
      </c>
      <c r="O216" s="50" t="s">
        <v>288</v>
      </c>
      <c r="P216" s="50" t="s">
        <v>288</v>
      </c>
      <c r="Q216" s="50" t="s">
        <v>288</v>
      </c>
      <c r="R216" s="50">
        <v>1</v>
      </c>
      <c r="S216" s="50">
        <v>1</v>
      </c>
      <c r="T216" s="50">
        <v>3</v>
      </c>
      <c r="U216" s="50">
        <v>1</v>
      </c>
      <c r="V216" s="50">
        <v>1</v>
      </c>
      <c r="W216" s="50">
        <v>2</v>
      </c>
      <c r="X216" s="50">
        <v>1</v>
      </c>
      <c r="Y216" s="50">
        <v>1</v>
      </c>
      <c r="Z216" s="50">
        <v>3</v>
      </c>
      <c r="AA216" s="50">
        <v>4</v>
      </c>
      <c r="AB216" s="50" t="s">
        <v>288</v>
      </c>
      <c r="AC216" s="50" t="s">
        <v>288</v>
      </c>
      <c r="AD216" s="50" t="s">
        <v>288</v>
      </c>
      <c r="AE216" s="50" t="s">
        <v>288</v>
      </c>
      <c r="AF216" s="50" t="s">
        <v>288</v>
      </c>
    </row>
    <row r="217" spans="1:32" s="68" customFormat="1" ht="18" customHeight="1" x14ac:dyDescent="0.2">
      <c r="A217" s="72"/>
      <c r="B217" s="73"/>
      <c r="C217" s="169"/>
      <c r="D217" s="160" t="s">
        <v>30</v>
      </c>
      <c r="E217" s="51">
        <f t="shared" si="76"/>
        <v>14</v>
      </c>
      <c r="F217" s="51" t="s">
        <v>288</v>
      </c>
      <c r="G217" s="51" t="s">
        <v>288</v>
      </c>
      <c r="H217" s="51" t="s">
        <v>288</v>
      </c>
      <c r="I217" s="51" t="s">
        <v>288</v>
      </c>
      <c r="J217" s="51" t="s">
        <v>288</v>
      </c>
      <c r="K217" s="51" t="s">
        <v>288</v>
      </c>
      <c r="L217" s="51" t="s">
        <v>288</v>
      </c>
      <c r="M217" s="51" t="s">
        <v>288</v>
      </c>
      <c r="N217" s="51" t="s">
        <v>288</v>
      </c>
      <c r="O217" s="51" t="s">
        <v>288</v>
      </c>
      <c r="P217" s="51" t="s">
        <v>288</v>
      </c>
      <c r="Q217" s="51" t="s">
        <v>288</v>
      </c>
      <c r="R217" s="51" t="s">
        <v>288</v>
      </c>
      <c r="S217" s="51" t="s">
        <v>288</v>
      </c>
      <c r="T217" s="51" t="s">
        <v>288</v>
      </c>
      <c r="U217" s="51" t="s">
        <v>288</v>
      </c>
      <c r="V217" s="51">
        <v>1</v>
      </c>
      <c r="W217" s="51" t="s">
        <v>288</v>
      </c>
      <c r="X217" s="51">
        <v>1</v>
      </c>
      <c r="Y217" s="51">
        <v>1</v>
      </c>
      <c r="Z217" s="51">
        <v>2</v>
      </c>
      <c r="AA217" s="51">
        <v>4</v>
      </c>
      <c r="AB217" s="51">
        <v>2</v>
      </c>
      <c r="AC217" s="51">
        <v>2</v>
      </c>
      <c r="AD217" s="51">
        <v>1</v>
      </c>
      <c r="AE217" s="51" t="s">
        <v>288</v>
      </c>
      <c r="AF217" s="51" t="s">
        <v>288</v>
      </c>
    </row>
    <row r="218" spans="1:32" s="68" customFormat="1" ht="18" customHeight="1" x14ac:dyDescent="0.2">
      <c r="A218" s="72"/>
      <c r="B218" s="73"/>
      <c r="C218" s="163" t="s">
        <v>489</v>
      </c>
      <c r="D218" s="158" t="s">
        <v>22</v>
      </c>
      <c r="E218" s="49">
        <f t="shared" si="76"/>
        <v>91</v>
      </c>
      <c r="F218" s="50" t="str">
        <f t="shared" ref="F218:AF218" si="86">IF(SUM(F219:F220)=0,"－",SUM(F219:F220))</f>
        <v>－</v>
      </c>
      <c r="G218" s="50" t="str">
        <f t="shared" si="86"/>
        <v>－</v>
      </c>
      <c r="H218" s="50" t="str">
        <f t="shared" si="86"/>
        <v>－</v>
      </c>
      <c r="I218" s="50" t="str">
        <f t="shared" si="86"/>
        <v>－</v>
      </c>
      <c r="J218" s="50" t="str">
        <f t="shared" si="86"/>
        <v>－</v>
      </c>
      <c r="K218" s="50" t="str">
        <f t="shared" si="86"/>
        <v>－</v>
      </c>
      <c r="L218" s="50" t="str">
        <f t="shared" si="86"/>
        <v>－</v>
      </c>
      <c r="M218" s="50" t="str">
        <f t="shared" si="86"/>
        <v>－</v>
      </c>
      <c r="N218" s="50" t="str">
        <f t="shared" si="86"/>
        <v>－</v>
      </c>
      <c r="O218" s="50" t="str">
        <f t="shared" si="86"/>
        <v>－</v>
      </c>
      <c r="P218" s="50" t="str">
        <f t="shared" si="86"/>
        <v>－</v>
      </c>
      <c r="Q218" s="50" t="str">
        <f t="shared" si="86"/>
        <v>－</v>
      </c>
      <c r="R218" s="50">
        <f t="shared" si="86"/>
        <v>2</v>
      </c>
      <c r="S218" s="50">
        <f t="shared" si="86"/>
        <v>1</v>
      </c>
      <c r="T218" s="50">
        <f t="shared" si="86"/>
        <v>2</v>
      </c>
      <c r="U218" s="50">
        <f t="shared" si="86"/>
        <v>2</v>
      </c>
      <c r="V218" s="50">
        <f t="shared" si="86"/>
        <v>6</v>
      </c>
      <c r="W218" s="50">
        <f t="shared" si="86"/>
        <v>2</v>
      </c>
      <c r="X218" s="50">
        <f t="shared" si="86"/>
        <v>5</v>
      </c>
      <c r="Y218" s="50">
        <f t="shared" si="86"/>
        <v>5</v>
      </c>
      <c r="Z218" s="50">
        <f t="shared" si="86"/>
        <v>12</v>
      </c>
      <c r="AA218" s="50">
        <f t="shared" si="86"/>
        <v>16</v>
      </c>
      <c r="AB218" s="50">
        <f t="shared" si="86"/>
        <v>23</v>
      </c>
      <c r="AC218" s="50">
        <f t="shared" si="86"/>
        <v>11</v>
      </c>
      <c r="AD218" s="50">
        <f t="shared" si="86"/>
        <v>3</v>
      </c>
      <c r="AE218" s="50">
        <f t="shared" si="86"/>
        <v>1</v>
      </c>
      <c r="AF218" s="50" t="str">
        <f t="shared" si="86"/>
        <v>－</v>
      </c>
    </row>
    <row r="219" spans="1:32" s="68" customFormat="1" ht="18" customHeight="1" x14ac:dyDescent="0.2">
      <c r="A219" s="72"/>
      <c r="B219" s="73"/>
      <c r="C219" s="166" t="s">
        <v>135</v>
      </c>
      <c r="D219" s="159" t="s">
        <v>29</v>
      </c>
      <c r="E219" s="50">
        <f t="shared" si="76"/>
        <v>47</v>
      </c>
      <c r="F219" s="50" t="s">
        <v>288</v>
      </c>
      <c r="G219" s="50" t="s">
        <v>288</v>
      </c>
      <c r="H219" s="50" t="s">
        <v>288</v>
      </c>
      <c r="I219" s="50" t="s">
        <v>288</v>
      </c>
      <c r="J219" s="50" t="s">
        <v>288</v>
      </c>
      <c r="K219" s="50" t="s">
        <v>288</v>
      </c>
      <c r="L219" s="50" t="s">
        <v>288</v>
      </c>
      <c r="M219" s="50" t="s">
        <v>288</v>
      </c>
      <c r="N219" s="50" t="s">
        <v>288</v>
      </c>
      <c r="O219" s="50" t="s">
        <v>288</v>
      </c>
      <c r="P219" s="50" t="s">
        <v>288</v>
      </c>
      <c r="Q219" s="50" t="s">
        <v>288</v>
      </c>
      <c r="R219" s="50">
        <v>2</v>
      </c>
      <c r="S219" s="50" t="s">
        <v>288</v>
      </c>
      <c r="T219" s="50">
        <v>1</v>
      </c>
      <c r="U219" s="50" t="s">
        <v>288</v>
      </c>
      <c r="V219" s="50">
        <v>4</v>
      </c>
      <c r="W219" s="50">
        <v>1</v>
      </c>
      <c r="X219" s="50">
        <v>4</v>
      </c>
      <c r="Y219" s="50">
        <v>3</v>
      </c>
      <c r="Z219" s="50">
        <v>7</v>
      </c>
      <c r="AA219" s="50">
        <v>10</v>
      </c>
      <c r="AB219" s="50">
        <v>12</v>
      </c>
      <c r="AC219" s="50">
        <v>1</v>
      </c>
      <c r="AD219" s="50">
        <v>2</v>
      </c>
      <c r="AE219" s="50" t="s">
        <v>288</v>
      </c>
      <c r="AF219" s="50" t="s">
        <v>288</v>
      </c>
    </row>
    <row r="220" spans="1:32" s="68" customFormat="1" ht="18" customHeight="1" x14ac:dyDescent="0.2">
      <c r="A220" s="72"/>
      <c r="B220" s="73"/>
      <c r="C220" s="169"/>
      <c r="D220" s="160" t="s">
        <v>30</v>
      </c>
      <c r="E220" s="51">
        <f t="shared" si="76"/>
        <v>44</v>
      </c>
      <c r="F220" s="51" t="s">
        <v>288</v>
      </c>
      <c r="G220" s="51" t="s">
        <v>288</v>
      </c>
      <c r="H220" s="51" t="s">
        <v>288</v>
      </c>
      <c r="I220" s="51" t="s">
        <v>288</v>
      </c>
      <c r="J220" s="51" t="s">
        <v>288</v>
      </c>
      <c r="K220" s="51" t="s">
        <v>288</v>
      </c>
      <c r="L220" s="51" t="s">
        <v>288</v>
      </c>
      <c r="M220" s="51" t="s">
        <v>288</v>
      </c>
      <c r="N220" s="51" t="s">
        <v>288</v>
      </c>
      <c r="O220" s="51" t="s">
        <v>288</v>
      </c>
      <c r="P220" s="51" t="s">
        <v>288</v>
      </c>
      <c r="Q220" s="51" t="s">
        <v>288</v>
      </c>
      <c r="R220" s="51" t="s">
        <v>288</v>
      </c>
      <c r="S220" s="51">
        <v>1</v>
      </c>
      <c r="T220" s="51">
        <v>1</v>
      </c>
      <c r="U220" s="51">
        <v>2</v>
      </c>
      <c r="V220" s="51">
        <v>2</v>
      </c>
      <c r="W220" s="51">
        <v>1</v>
      </c>
      <c r="X220" s="51">
        <v>1</v>
      </c>
      <c r="Y220" s="51">
        <v>2</v>
      </c>
      <c r="Z220" s="51">
        <v>5</v>
      </c>
      <c r="AA220" s="51">
        <v>6</v>
      </c>
      <c r="AB220" s="51">
        <v>11</v>
      </c>
      <c r="AC220" s="51">
        <v>10</v>
      </c>
      <c r="AD220" s="51">
        <v>1</v>
      </c>
      <c r="AE220" s="51">
        <v>1</v>
      </c>
      <c r="AF220" s="51" t="s">
        <v>288</v>
      </c>
    </row>
    <row r="221" spans="1:32" s="68" customFormat="1" ht="18" customHeight="1" x14ac:dyDescent="0.2">
      <c r="A221" s="72"/>
      <c r="B221" s="73"/>
      <c r="C221" s="163" t="s">
        <v>490</v>
      </c>
      <c r="D221" s="158" t="s">
        <v>22</v>
      </c>
      <c r="E221" s="49">
        <f t="shared" si="76"/>
        <v>191</v>
      </c>
      <c r="F221" s="50" t="str">
        <f t="shared" ref="F221:AF221" si="87">IF(SUM(F222:F223)=0,"－",SUM(F222:F223))</f>
        <v>－</v>
      </c>
      <c r="G221" s="50" t="str">
        <f t="shared" si="87"/>
        <v>－</v>
      </c>
      <c r="H221" s="50" t="str">
        <f t="shared" si="87"/>
        <v>－</v>
      </c>
      <c r="I221" s="50" t="str">
        <f t="shared" si="87"/>
        <v>－</v>
      </c>
      <c r="J221" s="50" t="str">
        <f t="shared" si="87"/>
        <v>－</v>
      </c>
      <c r="K221" s="50" t="str">
        <f t="shared" si="87"/>
        <v>－</v>
      </c>
      <c r="L221" s="50" t="str">
        <f t="shared" si="87"/>
        <v>－</v>
      </c>
      <c r="M221" s="50" t="str">
        <f t="shared" si="87"/>
        <v>－</v>
      </c>
      <c r="N221" s="50" t="str">
        <f t="shared" si="87"/>
        <v>－</v>
      </c>
      <c r="O221" s="50" t="str">
        <f t="shared" si="87"/>
        <v>－</v>
      </c>
      <c r="P221" s="50" t="str">
        <f t="shared" si="87"/>
        <v>－</v>
      </c>
      <c r="Q221" s="50" t="str">
        <f t="shared" si="87"/>
        <v>－</v>
      </c>
      <c r="R221" s="50" t="str">
        <f t="shared" si="87"/>
        <v>－</v>
      </c>
      <c r="S221" s="50" t="str">
        <f t="shared" si="87"/>
        <v>－</v>
      </c>
      <c r="T221" s="50" t="str">
        <f t="shared" si="87"/>
        <v>－</v>
      </c>
      <c r="U221" s="50" t="str">
        <f t="shared" si="87"/>
        <v>－</v>
      </c>
      <c r="V221" s="50" t="str">
        <f t="shared" si="87"/>
        <v>－</v>
      </c>
      <c r="W221" s="50">
        <f t="shared" si="87"/>
        <v>2</v>
      </c>
      <c r="X221" s="50">
        <f t="shared" si="87"/>
        <v>11</v>
      </c>
      <c r="Y221" s="50">
        <f t="shared" si="87"/>
        <v>13</v>
      </c>
      <c r="Z221" s="50">
        <f t="shared" si="87"/>
        <v>20</v>
      </c>
      <c r="AA221" s="50">
        <f t="shared" si="87"/>
        <v>24</v>
      </c>
      <c r="AB221" s="50">
        <f t="shared" si="87"/>
        <v>51</v>
      </c>
      <c r="AC221" s="50">
        <f t="shared" si="87"/>
        <v>43</v>
      </c>
      <c r="AD221" s="50">
        <f t="shared" si="87"/>
        <v>24</v>
      </c>
      <c r="AE221" s="50">
        <f t="shared" si="87"/>
        <v>3</v>
      </c>
      <c r="AF221" s="50" t="str">
        <f t="shared" si="87"/>
        <v>－</v>
      </c>
    </row>
    <row r="222" spans="1:32" s="68" customFormat="1" ht="18" customHeight="1" x14ac:dyDescent="0.2">
      <c r="A222" s="72"/>
      <c r="B222" s="73"/>
      <c r="C222" s="166" t="s">
        <v>136</v>
      </c>
      <c r="D222" s="159" t="s">
        <v>29</v>
      </c>
      <c r="E222" s="50">
        <f t="shared" si="76"/>
        <v>87</v>
      </c>
      <c r="F222" s="50" t="s">
        <v>288</v>
      </c>
      <c r="G222" s="50" t="s">
        <v>288</v>
      </c>
      <c r="H222" s="50" t="s">
        <v>288</v>
      </c>
      <c r="I222" s="50" t="s">
        <v>288</v>
      </c>
      <c r="J222" s="50" t="s">
        <v>288</v>
      </c>
      <c r="K222" s="50" t="s">
        <v>288</v>
      </c>
      <c r="L222" s="50" t="s">
        <v>288</v>
      </c>
      <c r="M222" s="50" t="s">
        <v>288</v>
      </c>
      <c r="N222" s="50" t="s">
        <v>288</v>
      </c>
      <c r="O222" s="50" t="s">
        <v>288</v>
      </c>
      <c r="P222" s="50" t="s">
        <v>288</v>
      </c>
      <c r="Q222" s="50" t="s">
        <v>288</v>
      </c>
      <c r="R222" s="50" t="s">
        <v>288</v>
      </c>
      <c r="S222" s="50" t="s">
        <v>288</v>
      </c>
      <c r="T222" s="50" t="s">
        <v>288</v>
      </c>
      <c r="U222" s="50" t="s">
        <v>288</v>
      </c>
      <c r="V222" s="50" t="s">
        <v>288</v>
      </c>
      <c r="W222" s="50">
        <v>1</v>
      </c>
      <c r="X222" s="50">
        <v>8</v>
      </c>
      <c r="Y222" s="50">
        <v>7</v>
      </c>
      <c r="Z222" s="50">
        <v>17</v>
      </c>
      <c r="AA222" s="50">
        <v>19</v>
      </c>
      <c r="AB222" s="50">
        <v>22</v>
      </c>
      <c r="AC222" s="50">
        <v>11</v>
      </c>
      <c r="AD222" s="50">
        <v>2</v>
      </c>
      <c r="AE222" s="50" t="s">
        <v>288</v>
      </c>
      <c r="AF222" s="50" t="s">
        <v>288</v>
      </c>
    </row>
    <row r="223" spans="1:32" s="68" customFormat="1" ht="18" customHeight="1" x14ac:dyDescent="0.2">
      <c r="A223" s="72"/>
      <c r="B223" s="73"/>
      <c r="C223" s="169"/>
      <c r="D223" s="160" t="s">
        <v>30</v>
      </c>
      <c r="E223" s="51">
        <f t="shared" si="76"/>
        <v>104</v>
      </c>
      <c r="F223" s="51" t="s">
        <v>288</v>
      </c>
      <c r="G223" s="51" t="s">
        <v>288</v>
      </c>
      <c r="H223" s="51" t="s">
        <v>288</v>
      </c>
      <c r="I223" s="51" t="s">
        <v>288</v>
      </c>
      <c r="J223" s="51" t="s">
        <v>288</v>
      </c>
      <c r="K223" s="51" t="s">
        <v>288</v>
      </c>
      <c r="L223" s="51" t="s">
        <v>288</v>
      </c>
      <c r="M223" s="51" t="s">
        <v>288</v>
      </c>
      <c r="N223" s="51" t="s">
        <v>288</v>
      </c>
      <c r="O223" s="51" t="s">
        <v>288</v>
      </c>
      <c r="P223" s="51" t="s">
        <v>288</v>
      </c>
      <c r="Q223" s="51" t="s">
        <v>288</v>
      </c>
      <c r="R223" s="51" t="s">
        <v>288</v>
      </c>
      <c r="S223" s="51" t="s">
        <v>288</v>
      </c>
      <c r="T223" s="51" t="s">
        <v>288</v>
      </c>
      <c r="U223" s="51" t="s">
        <v>288</v>
      </c>
      <c r="V223" s="51" t="s">
        <v>288</v>
      </c>
      <c r="W223" s="51">
        <v>1</v>
      </c>
      <c r="X223" s="51">
        <v>3</v>
      </c>
      <c r="Y223" s="51">
        <v>6</v>
      </c>
      <c r="Z223" s="51">
        <v>3</v>
      </c>
      <c r="AA223" s="51">
        <v>5</v>
      </c>
      <c r="AB223" s="51">
        <v>29</v>
      </c>
      <c r="AC223" s="51">
        <v>32</v>
      </c>
      <c r="AD223" s="51">
        <v>22</v>
      </c>
      <c r="AE223" s="51">
        <v>3</v>
      </c>
      <c r="AF223" s="51" t="s">
        <v>288</v>
      </c>
    </row>
    <row r="224" spans="1:32" s="68" customFormat="1" ht="18" customHeight="1" x14ac:dyDescent="0.2">
      <c r="A224" s="72"/>
      <c r="B224" s="73"/>
      <c r="C224" s="163" t="s">
        <v>491</v>
      </c>
      <c r="D224" s="158" t="s">
        <v>22</v>
      </c>
      <c r="E224" s="49">
        <f t="shared" si="76"/>
        <v>6</v>
      </c>
      <c r="F224" s="50" t="str">
        <f t="shared" ref="F224:AF224" si="88">IF(SUM(F225:F226)=0,"－",SUM(F225:F226))</f>
        <v>－</v>
      </c>
      <c r="G224" s="50" t="str">
        <f t="shared" si="88"/>
        <v>－</v>
      </c>
      <c r="H224" s="50" t="str">
        <f t="shared" si="88"/>
        <v>－</v>
      </c>
      <c r="I224" s="50" t="str">
        <f t="shared" si="88"/>
        <v>－</v>
      </c>
      <c r="J224" s="50" t="str">
        <f t="shared" si="88"/>
        <v>－</v>
      </c>
      <c r="K224" s="50" t="str">
        <f t="shared" si="88"/>
        <v>－</v>
      </c>
      <c r="L224" s="50" t="str">
        <f t="shared" si="88"/>
        <v>－</v>
      </c>
      <c r="M224" s="50" t="str">
        <f t="shared" si="88"/>
        <v>－</v>
      </c>
      <c r="N224" s="50" t="str">
        <f t="shared" si="88"/>
        <v>－</v>
      </c>
      <c r="O224" s="50" t="str">
        <f t="shared" si="88"/>
        <v>－</v>
      </c>
      <c r="P224" s="50" t="str">
        <f t="shared" si="88"/>
        <v>－</v>
      </c>
      <c r="Q224" s="50" t="str">
        <f t="shared" si="88"/>
        <v>－</v>
      </c>
      <c r="R224" s="50" t="str">
        <f t="shared" si="88"/>
        <v>－</v>
      </c>
      <c r="S224" s="50" t="str">
        <f t="shared" si="88"/>
        <v>－</v>
      </c>
      <c r="T224" s="50" t="str">
        <f t="shared" si="88"/>
        <v>－</v>
      </c>
      <c r="U224" s="50" t="str">
        <f t="shared" si="88"/>
        <v>－</v>
      </c>
      <c r="V224" s="50" t="str">
        <f t="shared" si="88"/>
        <v>－</v>
      </c>
      <c r="W224" s="50" t="str">
        <f t="shared" si="88"/>
        <v>－</v>
      </c>
      <c r="X224" s="50">
        <f t="shared" si="88"/>
        <v>1</v>
      </c>
      <c r="Y224" s="50" t="str">
        <f t="shared" si="88"/>
        <v>－</v>
      </c>
      <c r="Z224" s="50" t="str">
        <f t="shared" si="88"/>
        <v>－</v>
      </c>
      <c r="AA224" s="50">
        <f t="shared" si="88"/>
        <v>2</v>
      </c>
      <c r="AB224" s="50" t="str">
        <f t="shared" si="88"/>
        <v>－</v>
      </c>
      <c r="AC224" s="50">
        <f t="shared" si="88"/>
        <v>2</v>
      </c>
      <c r="AD224" s="50">
        <f t="shared" si="88"/>
        <v>1</v>
      </c>
      <c r="AE224" s="50" t="str">
        <f t="shared" si="88"/>
        <v>－</v>
      </c>
      <c r="AF224" s="50" t="str">
        <f t="shared" si="88"/>
        <v>－</v>
      </c>
    </row>
    <row r="225" spans="1:32" s="68" customFormat="1" ht="18" customHeight="1" x14ac:dyDescent="0.2">
      <c r="A225" s="72"/>
      <c r="B225" s="73"/>
      <c r="C225" s="166" t="s">
        <v>137</v>
      </c>
      <c r="D225" s="159" t="s">
        <v>29</v>
      </c>
      <c r="E225" s="50">
        <f t="shared" si="76"/>
        <v>1</v>
      </c>
      <c r="F225" s="50" t="s">
        <v>288</v>
      </c>
      <c r="G225" s="50" t="s">
        <v>288</v>
      </c>
      <c r="H225" s="50" t="s">
        <v>288</v>
      </c>
      <c r="I225" s="50" t="s">
        <v>288</v>
      </c>
      <c r="J225" s="50" t="s">
        <v>288</v>
      </c>
      <c r="K225" s="50" t="s">
        <v>288</v>
      </c>
      <c r="L225" s="50" t="s">
        <v>288</v>
      </c>
      <c r="M225" s="50" t="s">
        <v>288</v>
      </c>
      <c r="N225" s="50" t="s">
        <v>288</v>
      </c>
      <c r="O225" s="50" t="s">
        <v>288</v>
      </c>
      <c r="P225" s="50" t="s">
        <v>288</v>
      </c>
      <c r="Q225" s="50" t="s">
        <v>288</v>
      </c>
      <c r="R225" s="50" t="s">
        <v>288</v>
      </c>
      <c r="S225" s="50" t="s">
        <v>288</v>
      </c>
      <c r="T225" s="50" t="s">
        <v>288</v>
      </c>
      <c r="U225" s="50" t="s">
        <v>288</v>
      </c>
      <c r="V225" s="50" t="s">
        <v>288</v>
      </c>
      <c r="W225" s="50" t="s">
        <v>288</v>
      </c>
      <c r="X225" s="50" t="s">
        <v>288</v>
      </c>
      <c r="Y225" s="50" t="s">
        <v>288</v>
      </c>
      <c r="Z225" s="50" t="s">
        <v>288</v>
      </c>
      <c r="AA225" s="50">
        <v>1</v>
      </c>
      <c r="AB225" s="50" t="s">
        <v>288</v>
      </c>
      <c r="AC225" s="50" t="s">
        <v>288</v>
      </c>
      <c r="AD225" s="50" t="s">
        <v>288</v>
      </c>
      <c r="AE225" s="50" t="s">
        <v>288</v>
      </c>
      <c r="AF225" s="50" t="s">
        <v>288</v>
      </c>
    </row>
    <row r="226" spans="1:32" s="68" customFormat="1" ht="18" customHeight="1" x14ac:dyDescent="0.2">
      <c r="A226" s="72"/>
      <c r="B226" s="74"/>
      <c r="C226" s="169"/>
      <c r="D226" s="160" t="s">
        <v>30</v>
      </c>
      <c r="E226" s="51">
        <f t="shared" si="76"/>
        <v>5</v>
      </c>
      <c r="F226" s="51" t="s">
        <v>288</v>
      </c>
      <c r="G226" s="51" t="s">
        <v>288</v>
      </c>
      <c r="H226" s="51" t="s">
        <v>288</v>
      </c>
      <c r="I226" s="51" t="s">
        <v>288</v>
      </c>
      <c r="J226" s="51" t="s">
        <v>288</v>
      </c>
      <c r="K226" s="51" t="s">
        <v>288</v>
      </c>
      <c r="L226" s="51" t="s">
        <v>288</v>
      </c>
      <c r="M226" s="51" t="s">
        <v>288</v>
      </c>
      <c r="N226" s="51" t="s">
        <v>288</v>
      </c>
      <c r="O226" s="51" t="s">
        <v>288</v>
      </c>
      <c r="P226" s="51" t="s">
        <v>288</v>
      </c>
      <c r="Q226" s="51" t="s">
        <v>288</v>
      </c>
      <c r="R226" s="51" t="s">
        <v>288</v>
      </c>
      <c r="S226" s="51" t="s">
        <v>288</v>
      </c>
      <c r="T226" s="51" t="s">
        <v>288</v>
      </c>
      <c r="U226" s="51" t="s">
        <v>288</v>
      </c>
      <c r="V226" s="51" t="s">
        <v>288</v>
      </c>
      <c r="W226" s="51" t="s">
        <v>288</v>
      </c>
      <c r="X226" s="51">
        <v>1</v>
      </c>
      <c r="Y226" s="51" t="s">
        <v>288</v>
      </c>
      <c r="Z226" s="51" t="s">
        <v>288</v>
      </c>
      <c r="AA226" s="51">
        <v>1</v>
      </c>
      <c r="AB226" s="51" t="s">
        <v>288</v>
      </c>
      <c r="AC226" s="51">
        <v>2</v>
      </c>
      <c r="AD226" s="51">
        <v>1</v>
      </c>
      <c r="AE226" s="51" t="s">
        <v>288</v>
      </c>
      <c r="AF226" s="51" t="s">
        <v>288</v>
      </c>
    </row>
    <row r="227" spans="1:32" s="68" customFormat="1" ht="18" customHeight="1" x14ac:dyDescent="0.2">
      <c r="A227" s="72"/>
      <c r="B227" s="162" t="s">
        <v>492</v>
      </c>
      <c r="C227" s="163"/>
      <c r="D227" s="158" t="s">
        <v>22</v>
      </c>
      <c r="E227" s="49">
        <f t="shared" si="76"/>
        <v>66</v>
      </c>
      <c r="F227" s="50" t="str">
        <f t="shared" ref="F227:AF227" si="89">IF(SUM(F228:F229)=0,"－",SUM(F228:F229))</f>
        <v>－</v>
      </c>
      <c r="G227" s="50" t="str">
        <f t="shared" si="89"/>
        <v>－</v>
      </c>
      <c r="H227" s="50" t="str">
        <f t="shared" si="89"/>
        <v>－</v>
      </c>
      <c r="I227" s="50" t="str">
        <f t="shared" si="89"/>
        <v>－</v>
      </c>
      <c r="J227" s="50" t="str">
        <f t="shared" si="89"/>
        <v>－</v>
      </c>
      <c r="K227" s="50" t="str">
        <f t="shared" si="89"/>
        <v>－</v>
      </c>
      <c r="L227" s="50" t="str">
        <f t="shared" si="89"/>
        <v>－</v>
      </c>
      <c r="M227" s="50" t="str">
        <f t="shared" si="89"/>
        <v>－</v>
      </c>
      <c r="N227" s="50" t="str">
        <f t="shared" si="89"/>
        <v>－</v>
      </c>
      <c r="O227" s="50" t="str">
        <f t="shared" si="89"/>
        <v>－</v>
      </c>
      <c r="P227" s="50" t="str">
        <f t="shared" si="89"/>
        <v>－</v>
      </c>
      <c r="Q227" s="50">
        <f t="shared" si="89"/>
        <v>2</v>
      </c>
      <c r="R227" s="50" t="str">
        <f t="shared" si="89"/>
        <v>－</v>
      </c>
      <c r="S227" s="50" t="str">
        <f t="shared" si="89"/>
        <v>－</v>
      </c>
      <c r="T227" s="50" t="str">
        <f t="shared" si="89"/>
        <v>－</v>
      </c>
      <c r="U227" s="50" t="str">
        <f t="shared" si="89"/>
        <v>－</v>
      </c>
      <c r="V227" s="50">
        <f t="shared" si="89"/>
        <v>2</v>
      </c>
      <c r="W227" s="50">
        <f t="shared" si="89"/>
        <v>1</v>
      </c>
      <c r="X227" s="50">
        <f t="shared" si="89"/>
        <v>6</v>
      </c>
      <c r="Y227" s="50">
        <f t="shared" si="89"/>
        <v>4</v>
      </c>
      <c r="Z227" s="50">
        <f t="shared" si="89"/>
        <v>8</v>
      </c>
      <c r="AA227" s="50">
        <f t="shared" si="89"/>
        <v>12</v>
      </c>
      <c r="AB227" s="50">
        <f t="shared" si="89"/>
        <v>17</v>
      </c>
      <c r="AC227" s="50">
        <f t="shared" si="89"/>
        <v>8</v>
      </c>
      <c r="AD227" s="50">
        <f t="shared" si="89"/>
        <v>5</v>
      </c>
      <c r="AE227" s="50">
        <f t="shared" si="89"/>
        <v>1</v>
      </c>
      <c r="AF227" s="50" t="str">
        <f t="shared" si="89"/>
        <v>－</v>
      </c>
    </row>
    <row r="228" spans="1:32" s="68" customFormat="1" ht="18" customHeight="1" x14ac:dyDescent="0.2">
      <c r="A228" s="72"/>
      <c r="B228" s="165" t="s">
        <v>138</v>
      </c>
      <c r="C228" s="166"/>
      <c r="D228" s="159" t="s">
        <v>29</v>
      </c>
      <c r="E228" s="50">
        <f t="shared" si="76"/>
        <v>36</v>
      </c>
      <c r="F228" s="50" t="s">
        <v>288</v>
      </c>
      <c r="G228" s="50" t="s">
        <v>288</v>
      </c>
      <c r="H228" s="50" t="s">
        <v>288</v>
      </c>
      <c r="I228" s="50" t="s">
        <v>288</v>
      </c>
      <c r="J228" s="50" t="s">
        <v>288</v>
      </c>
      <c r="K228" s="50" t="s">
        <v>288</v>
      </c>
      <c r="L228" s="50" t="s">
        <v>288</v>
      </c>
      <c r="M228" s="50" t="s">
        <v>288</v>
      </c>
      <c r="N228" s="50" t="s">
        <v>288</v>
      </c>
      <c r="O228" s="50" t="s">
        <v>288</v>
      </c>
      <c r="P228" s="50" t="s">
        <v>288</v>
      </c>
      <c r="Q228" s="50">
        <v>2</v>
      </c>
      <c r="R228" s="50" t="s">
        <v>288</v>
      </c>
      <c r="S228" s="50" t="s">
        <v>288</v>
      </c>
      <c r="T228" s="50" t="s">
        <v>288</v>
      </c>
      <c r="U228" s="50" t="s">
        <v>288</v>
      </c>
      <c r="V228" s="50">
        <v>1</v>
      </c>
      <c r="W228" s="50">
        <v>1</v>
      </c>
      <c r="X228" s="50">
        <v>5</v>
      </c>
      <c r="Y228" s="50">
        <v>3</v>
      </c>
      <c r="Z228" s="50">
        <v>4</v>
      </c>
      <c r="AA228" s="50">
        <v>6</v>
      </c>
      <c r="AB228" s="50">
        <v>6</v>
      </c>
      <c r="AC228" s="50">
        <v>4</v>
      </c>
      <c r="AD228" s="50">
        <v>3</v>
      </c>
      <c r="AE228" s="50">
        <v>1</v>
      </c>
      <c r="AF228" s="50" t="s">
        <v>288</v>
      </c>
    </row>
    <row r="229" spans="1:32" s="68" customFormat="1" ht="18" customHeight="1" x14ac:dyDescent="0.2">
      <c r="A229" s="72"/>
      <c r="B229" s="168"/>
      <c r="C229" s="169"/>
      <c r="D229" s="160" t="s">
        <v>30</v>
      </c>
      <c r="E229" s="51">
        <f t="shared" si="76"/>
        <v>30</v>
      </c>
      <c r="F229" s="51" t="s">
        <v>288</v>
      </c>
      <c r="G229" s="51" t="s">
        <v>288</v>
      </c>
      <c r="H229" s="51" t="s">
        <v>288</v>
      </c>
      <c r="I229" s="51" t="s">
        <v>288</v>
      </c>
      <c r="J229" s="51" t="s">
        <v>288</v>
      </c>
      <c r="K229" s="51" t="s">
        <v>288</v>
      </c>
      <c r="L229" s="51" t="s">
        <v>288</v>
      </c>
      <c r="M229" s="51" t="s">
        <v>288</v>
      </c>
      <c r="N229" s="51" t="s">
        <v>288</v>
      </c>
      <c r="O229" s="51" t="s">
        <v>288</v>
      </c>
      <c r="P229" s="51" t="s">
        <v>288</v>
      </c>
      <c r="Q229" s="51" t="s">
        <v>288</v>
      </c>
      <c r="R229" s="51" t="s">
        <v>288</v>
      </c>
      <c r="S229" s="51" t="s">
        <v>288</v>
      </c>
      <c r="T229" s="51" t="s">
        <v>288</v>
      </c>
      <c r="U229" s="51" t="s">
        <v>288</v>
      </c>
      <c r="V229" s="51">
        <v>1</v>
      </c>
      <c r="W229" s="51" t="s">
        <v>288</v>
      </c>
      <c r="X229" s="51">
        <v>1</v>
      </c>
      <c r="Y229" s="51">
        <v>1</v>
      </c>
      <c r="Z229" s="51">
        <v>4</v>
      </c>
      <c r="AA229" s="51">
        <v>6</v>
      </c>
      <c r="AB229" s="51">
        <v>11</v>
      </c>
      <c r="AC229" s="51">
        <v>4</v>
      </c>
      <c r="AD229" s="51">
        <v>2</v>
      </c>
      <c r="AE229" s="51" t="s">
        <v>288</v>
      </c>
      <c r="AF229" s="51" t="s">
        <v>288</v>
      </c>
    </row>
    <row r="230" spans="1:32" s="68" customFormat="1" ht="18" customHeight="1" x14ac:dyDescent="0.2">
      <c r="A230" s="72"/>
      <c r="B230" s="162" t="s">
        <v>493</v>
      </c>
      <c r="C230" s="163"/>
      <c r="D230" s="158" t="s">
        <v>22</v>
      </c>
      <c r="E230" s="49">
        <f t="shared" si="76"/>
        <v>16</v>
      </c>
      <c r="F230" s="50" t="str">
        <f t="shared" ref="F230:AF230" si="90">IF(SUM(F231:F232)=0,"－",SUM(F231:F232))</f>
        <v>－</v>
      </c>
      <c r="G230" s="50" t="str">
        <f t="shared" si="90"/>
        <v>－</v>
      </c>
      <c r="H230" s="50" t="str">
        <f t="shared" si="90"/>
        <v>－</v>
      </c>
      <c r="I230" s="50" t="str">
        <f t="shared" si="90"/>
        <v>－</v>
      </c>
      <c r="J230" s="50" t="str">
        <f t="shared" si="90"/>
        <v>－</v>
      </c>
      <c r="K230" s="50" t="str">
        <f t="shared" si="90"/>
        <v>－</v>
      </c>
      <c r="L230" s="50" t="str">
        <f t="shared" si="90"/>
        <v>－</v>
      </c>
      <c r="M230" s="50" t="str">
        <f t="shared" si="90"/>
        <v>－</v>
      </c>
      <c r="N230" s="50" t="str">
        <f t="shared" si="90"/>
        <v>－</v>
      </c>
      <c r="O230" s="50" t="str">
        <f t="shared" si="90"/>
        <v>－</v>
      </c>
      <c r="P230" s="50" t="str">
        <f t="shared" si="90"/>
        <v>－</v>
      </c>
      <c r="Q230" s="50" t="str">
        <f t="shared" si="90"/>
        <v>－</v>
      </c>
      <c r="R230" s="50">
        <f t="shared" si="90"/>
        <v>1</v>
      </c>
      <c r="S230" s="50" t="str">
        <f t="shared" si="90"/>
        <v>－</v>
      </c>
      <c r="T230" s="50" t="str">
        <f t="shared" si="90"/>
        <v>－</v>
      </c>
      <c r="U230" s="50" t="str">
        <f t="shared" si="90"/>
        <v>－</v>
      </c>
      <c r="V230" s="50" t="str">
        <f t="shared" si="90"/>
        <v>－</v>
      </c>
      <c r="W230" s="50">
        <f t="shared" si="90"/>
        <v>1</v>
      </c>
      <c r="X230" s="50" t="str">
        <f t="shared" si="90"/>
        <v>－</v>
      </c>
      <c r="Y230" s="50">
        <f t="shared" si="90"/>
        <v>3</v>
      </c>
      <c r="Z230" s="50">
        <f t="shared" si="90"/>
        <v>2</v>
      </c>
      <c r="AA230" s="50" t="str">
        <f t="shared" si="90"/>
        <v>－</v>
      </c>
      <c r="AB230" s="50" t="str">
        <f t="shared" si="90"/>
        <v>－</v>
      </c>
      <c r="AC230" s="50">
        <f t="shared" si="90"/>
        <v>3</v>
      </c>
      <c r="AD230" s="50">
        <f t="shared" si="90"/>
        <v>3</v>
      </c>
      <c r="AE230" s="50">
        <f t="shared" si="90"/>
        <v>3</v>
      </c>
      <c r="AF230" s="50" t="str">
        <f t="shared" si="90"/>
        <v>－</v>
      </c>
    </row>
    <row r="231" spans="1:32" s="68" customFormat="1" ht="18" customHeight="1" x14ac:dyDescent="0.2">
      <c r="A231" s="72"/>
      <c r="B231" s="165" t="s">
        <v>139</v>
      </c>
      <c r="C231" s="166"/>
      <c r="D231" s="159" t="s">
        <v>29</v>
      </c>
      <c r="E231" s="50">
        <f t="shared" si="76"/>
        <v>6</v>
      </c>
      <c r="F231" s="50" t="s">
        <v>288</v>
      </c>
      <c r="G231" s="50" t="s">
        <v>288</v>
      </c>
      <c r="H231" s="50" t="s">
        <v>288</v>
      </c>
      <c r="I231" s="50" t="s">
        <v>288</v>
      </c>
      <c r="J231" s="50" t="s">
        <v>288</v>
      </c>
      <c r="K231" s="50" t="s">
        <v>288</v>
      </c>
      <c r="L231" s="50" t="s">
        <v>288</v>
      </c>
      <c r="M231" s="50" t="s">
        <v>288</v>
      </c>
      <c r="N231" s="50" t="s">
        <v>288</v>
      </c>
      <c r="O231" s="50" t="s">
        <v>288</v>
      </c>
      <c r="P231" s="50" t="s">
        <v>288</v>
      </c>
      <c r="Q231" s="50" t="s">
        <v>288</v>
      </c>
      <c r="R231" s="50">
        <v>1</v>
      </c>
      <c r="S231" s="50" t="s">
        <v>288</v>
      </c>
      <c r="T231" s="50" t="s">
        <v>288</v>
      </c>
      <c r="U231" s="50" t="s">
        <v>288</v>
      </c>
      <c r="V231" s="50" t="s">
        <v>288</v>
      </c>
      <c r="W231" s="50">
        <v>1</v>
      </c>
      <c r="X231" s="50" t="s">
        <v>288</v>
      </c>
      <c r="Y231" s="50">
        <v>2</v>
      </c>
      <c r="Z231" s="50" t="s">
        <v>288</v>
      </c>
      <c r="AA231" s="50" t="s">
        <v>288</v>
      </c>
      <c r="AB231" s="50" t="s">
        <v>288</v>
      </c>
      <c r="AC231" s="50">
        <v>1</v>
      </c>
      <c r="AD231" s="50" t="s">
        <v>288</v>
      </c>
      <c r="AE231" s="50">
        <v>1</v>
      </c>
      <c r="AF231" s="50" t="s">
        <v>288</v>
      </c>
    </row>
    <row r="232" spans="1:32" s="68" customFormat="1" ht="18" customHeight="1" x14ac:dyDescent="0.2">
      <c r="A232" s="77"/>
      <c r="B232" s="168"/>
      <c r="C232" s="169"/>
      <c r="D232" s="160" t="s">
        <v>30</v>
      </c>
      <c r="E232" s="51">
        <f t="shared" si="76"/>
        <v>10</v>
      </c>
      <c r="F232" s="51" t="s">
        <v>288</v>
      </c>
      <c r="G232" s="51" t="s">
        <v>288</v>
      </c>
      <c r="H232" s="51" t="s">
        <v>288</v>
      </c>
      <c r="I232" s="51" t="s">
        <v>288</v>
      </c>
      <c r="J232" s="50" t="s">
        <v>288</v>
      </c>
      <c r="K232" s="50" t="s">
        <v>288</v>
      </c>
      <c r="L232" s="50" t="s">
        <v>288</v>
      </c>
      <c r="M232" s="50" t="s">
        <v>288</v>
      </c>
      <c r="N232" s="50" t="s">
        <v>288</v>
      </c>
      <c r="O232" s="50" t="s">
        <v>288</v>
      </c>
      <c r="P232" s="50" t="s">
        <v>288</v>
      </c>
      <c r="Q232" s="50" t="s">
        <v>288</v>
      </c>
      <c r="R232" s="50" t="s">
        <v>288</v>
      </c>
      <c r="S232" s="50" t="s">
        <v>288</v>
      </c>
      <c r="T232" s="50" t="s">
        <v>288</v>
      </c>
      <c r="U232" s="50" t="s">
        <v>288</v>
      </c>
      <c r="V232" s="50" t="s">
        <v>288</v>
      </c>
      <c r="W232" s="50" t="s">
        <v>288</v>
      </c>
      <c r="X232" s="50" t="s">
        <v>288</v>
      </c>
      <c r="Y232" s="51">
        <v>1</v>
      </c>
      <c r="Z232" s="51">
        <v>2</v>
      </c>
      <c r="AA232" s="51" t="s">
        <v>288</v>
      </c>
      <c r="AB232" s="51" t="s">
        <v>288</v>
      </c>
      <c r="AC232" s="51">
        <v>2</v>
      </c>
      <c r="AD232" s="50">
        <v>3</v>
      </c>
      <c r="AE232" s="50">
        <v>2</v>
      </c>
      <c r="AF232" s="51" t="s">
        <v>288</v>
      </c>
    </row>
    <row r="233" spans="1:32" s="68" customFormat="1" ht="18" customHeight="1" x14ac:dyDescent="0.2">
      <c r="A233" s="70" t="s">
        <v>494</v>
      </c>
      <c r="B233" s="162"/>
      <c r="C233" s="163"/>
      <c r="D233" s="158" t="s">
        <v>22</v>
      </c>
      <c r="E233" s="49">
        <f t="shared" si="76"/>
        <v>554</v>
      </c>
      <c r="F233" s="49" t="str">
        <f t="shared" ref="F233:AF235" si="91">IF(SUM(F236,F239,F242,F245,F248,F251)=0,"－",SUM(F236,F239,F242,F245,F248,F251))</f>
        <v>－</v>
      </c>
      <c r="G233" s="49" t="str">
        <f t="shared" si="91"/>
        <v>－</v>
      </c>
      <c r="H233" s="49" t="str">
        <f t="shared" si="91"/>
        <v>－</v>
      </c>
      <c r="I233" s="49" t="str">
        <f t="shared" si="91"/>
        <v>－</v>
      </c>
      <c r="J233" s="49">
        <f t="shared" si="91"/>
        <v>1</v>
      </c>
      <c r="K233" s="49">
        <f t="shared" si="91"/>
        <v>1</v>
      </c>
      <c r="L233" s="49" t="str">
        <f t="shared" si="91"/>
        <v>－</v>
      </c>
      <c r="M233" s="49" t="str">
        <f t="shared" si="91"/>
        <v>－</v>
      </c>
      <c r="N233" s="49" t="str">
        <f t="shared" si="91"/>
        <v>－</v>
      </c>
      <c r="O233" s="49" t="str">
        <f t="shared" si="91"/>
        <v>－</v>
      </c>
      <c r="P233" s="49" t="str">
        <f t="shared" si="91"/>
        <v>－</v>
      </c>
      <c r="Q233" s="49" t="str">
        <f t="shared" si="91"/>
        <v>－</v>
      </c>
      <c r="R233" s="49" t="str">
        <f t="shared" si="91"/>
        <v>－</v>
      </c>
      <c r="S233" s="49" t="str">
        <f t="shared" si="91"/>
        <v>－</v>
      </c>
      <c r="T233" s="49" t="str">
        <f t="shared" si="91"/>
        <v>－</v>
      </c>
      <c r="U233" s="49">
        <f t="shared" si="91"/>
        <v>1</v>
      </c>
      <c r="V233" s="49">
        <f t="shared" si="91"/>
        <v>1</v>
      </c>
      <c r="W233" s="49">
        <f t="shared" si="91"/>
        <v>9</v>
      </c>
      <c r="X233" s="49">
        <f t="shared" si="91"/>
        <v>12</v>
      </c>
      <c r="Y233" s="49">
        <f t="shared" si="91"/>
        <v>32</v>
      </c>
      <c r="Z233" s="49">
        <f t="shared" si="91"/>
        <v>67</v>
      </c>
      <c r="AA233" s="49">
        <f t="shared" si="91"/>
        <v>85</v>
      </c>
      <c r="AB233" s="49">
        <f t="shared" si="91"/>
        <v>145</v>
      </c>
      <c r="AC233" s="49">
        <f t="shared" si="91"/>
        <v>132</v>
      </c>
      <c r="AD233" s="49">
        <f t="shared" si="91"/>
        <v>54</v>
      </c>
      <c r="AE233" s="49">
        <f t="shared" si="91"/>
        <v>15</v>
      </c>
      <c r="AF233" s="49" t="str">
        <f t="shared" si="91"/>
        <v>－</v>
      </c>
    </row>
    <row r="234" spans="1:32" s="68" customFormat="1" ht="18" customHeight="1" x14ac:dyDescent="0.2">
      <c r="A234" s="71" t="s">
        <v>140</v>
      </c>
      <c r="B234" s="165"/>
      <c r="C234" s="166"/>
      <c r="D234" s="159" t="s">
        <v>29</v>
      </c>
      <c r="E234" s="50">
        <f t="shared" si="76"/>
        <v>309</v>
      </c>
      <c r="F234" s="50" t="str">
        <f t="shared" si="91"/>
        <v>－</v>
      </c>
      <c r="G234" s="50" t="str">
        <f t="shared" si="91"/>
        <v>－</v>
      </c>
      <c r="H234" s="50" t="str">
        <f t="shared" si="91"/>
        <v>－</v>
      </c>
      <c r="I234" s="50" t="str">
        <f t="shared" si="91"/>
        <v>－</v>
      </c>
      <c r="J234" s="50" t="str">
        <f t="shared" si="91"/>
        <v>－</v>
      </c>
      <c r="K234" s="50" t="str">
        <f t="shared" si="91"/>
        <v>－</v>
      </c>
      <c r="L234" s="50" t="str">
        <f t="shared" si="91"/>
        <v>－</v>
      </c>
      <c r="M234" s="50" t="str">
        <f t="shared" si="91"/>
        <v>－</v>
      </c>
      <c r="N234" s="50" t="str">
        <f t="shared" si="91"/>
        <v>－</v>
      </c>
      <c r="O234" s="50" t="str">
        <f t="shared" si="91"/>
        <v>－</v>
      </c>
      <c r="P234" s="50" t="str">
        <f t="shared" si="91"/>
        <v>－</v>
      </c>
      <c r="Q234" s="50" t="str">
        <f t="shared" si="91"/>
        <v>－</v>
      </c>
      <c r="R234" s="50" t="str">
        <f t="shared" si="91"/>
        <v>－</v>
      </c>
      <c r="S234" s="50" t="str">
        <f t="shared" si="91"/>
        <v>－</v>
      </c>
      <c r="T234" s="50" t="str">
        <f t="shared" si="91"/>
        <v>－</v>
      </c>
      <c r="U234" s="50" t="str">
        <f t="shared" si="91"/>
        <v>－</v>
      </c>
      <c r="V234" s="50">
        <f t="shared" si="91"/>
        <v>1</v>
      </c>
      <c r="W234" s="50">
        <f t="shared" si="91"/>
        <v>5</v>
      </c>
      <c r="X234" s="50">
        <f t="shared" si="91"/>
        <v>8</v>
      </c>
      <c r="Y234" s="50">
        <f t="shared" si="91"/>
        <v>26</v>
      </c>
      <c r="Z234" s="50">
        <f t="shared" si="91"/>
        <v>45</v>
      </c>
      <c r="AA234" s="50">
        <f t="shared" si="91"/>
        <v>58</v>
      </c>
      <c r="AB234" s="50">
        <f t="shared" si="91"/>
        <v>92</v>
      </c>
      <c r="AC234" s="50">
        <f t="shared" si="91"/>
        <v>56</v>
      </c>
      <c r="AD234" s="50">
        <f t="shared" si="91"/>
        <v>14</v>
      </c>
      <c r="AE234" s="50">
        <f t="shared" si="91"/>
        <v>4</v>
      </c>
      <c r="AF234" s="50" t="str">
        <f t="shared" si="91"/>
        <v>－</v>
      </c>
    </row>
    <row r="235" spans="1:32" s="68" customFormat="1" ht="18" customHeight="1" x14ac:dyDescent="0.2">
      <c r="A235" s="71"/>
      <c r="B235" s="168"/>
      <c r="C235" s="169"/>
      <c r="D235" s="160" t="s">
        <v>30</v>
      </c>
      <c r="E235" s="51">
        <f t="shared" si="76"/>
        <v>245</v>
      </c>
      <c r="F235" s="51" t="str">
        <f t="shared" si="91"/>
        <v>－</v>
      </c>
      <c r="G235" s="51" t="str">
        <f t="shared" si="91"/>
        <v>－</v>
      </c>
      <c r="H235" s="51" t="str">
        <f t="shared" si="91"/>
        <v>－</v>
      </c>
      <c r="I235" s="51" t="str">
        <f t="shared" si="91"/>
        <v>－</v>
      </c>
      <c r="J235" s="51">
        <f t="shared" si="91"/>
        <v>1</v>
      </c>
      <c r="K235" s="51">
        <f t="shared" si="91"/>
        <v>1</v>
      </c>
      <c r="L235" s="51" t="str">
        <f t="shared" si="91"/>
        <v>－</v>
      </c>
      <c r="M235" s="51" t="str">
        <f t="shared" si="91"/>
        <v>－</v>
      </c>
      <c r="N235" s="51" t="str">
        <f t="shared" si="91"/>
        <v>－</v>
      </c>
      <c r="O235" s="51" t="str">
        <f t="shared" si="91"/>
        <v>－</v>
      </c>
      <c r="P235" s="51" t="str">
        <f t="shared" si="91"/>
        <v>－</v>
      </c>
      <c r="Q235" s="51" t="str">
        <f t="shared" si="91"/>
        <v>－</v>
      </c>
      <c r="R235" s="51" t="str">
        <f t="shared" si="91"/>
        <v>－</v>
      </c>
      <c r="S235" s="51" t="str">
        <f t="shared" si="91"/>
        <v>－</v>
      </c>
      <c r="T235" s="51" t="str">
        <f t="shared" si="91"/>
        <v>－</v>
      </c>
      <c r="U235" s="51">
        <f t="shared" si="91"/>
        <v>1</v>
      </c>
      <c r="V235" s="51" t="str">
        <f t="shared" si="91"/>
        <v>－</v>
      </c>
      <c r="W235" s="51">
        <f t="shared" si="91"/>
        <v>4</v>
      </c>
      <c r="X235" s="51">
        <f t="shared" si="91"/>
        <v>4</v>
      </c>
      <c r="Y235" s="51">
        <f t="shared" si="91"/>
        <v>6</v>
      </c>
      <c r="Z235" s="51">
        <f t="shared" si="91"/>
        <v>22</v>
      </c>
      <c r="AA235" s="51">
        <f t="shared" si="91"/>
        <v>27</v>
      </c>
      <c r="AB235" s="51">
        <f t="shared" si="91"/>
        <v>53</v>
      </c>
      <c r="AC235" s="51">
        <f t="shared" si="91"/>
        <v>76</v>
      </c>
      <c r="AD235" s="51">
        <f t="shared" si="91"/>
        <v>40</v>
      </c>
      <c r="AE235" s="51">
        <f t="shared" si="91"/>
        <v>11</v>
      </c>
      <c r="AF235" s="51" t="str">
        <f t="shared" si="91"/>
        <v>－</v>
      </c>
    </row>
    <row r="236" spans="1:32" s="68" customFormat="1" ht="18" customHeight="1" x14ac:dyDescent="0.2">
      <c r="A236" s="72"/>
      <c r="B236" s="162" t="s">
        <v>495</v>
      </c>
      <c r="C236" s="163"/>
      <c r="D236" s="158" t="s">
        <v>22</v>
      </c>
      <c r="E236" s="49">
        <f t="shared" si="76"/>
        <v>20</v>
      </c>
      <c r="F236" s="50" t="str">
        <f t="shared" ref="F236" si="92">IF(SUM(F237:F238)=0,"－",SUM(F237:F238))</f>
        <v>－</v>
      </c>
      <c r="G236" s="50" t="str">
        <f t="shared" ref="G236:AF236" si="93">IF(SUM(G237:G238)=0,"－",SUM(G237:G238))</f>
        <v>－</v>
      </c>
      <c r="H236" s="50" t="str">
        <f t="shared" si="93"/>
        <v>－</v>
      </c>
      <c r="I236" s="50" t="str">
        <f t="shared" si="93"/>
        <v>－</v>
      </c>
      <c r="J236" s="50" t="str">
        <f t="shared" si="93"/>
        <v>－</v>
      </c>
      <c r="K236" s="50" t="str">
        <f t="shared" si="93"/>
        <v>－</v>
      </c>
      <c r="L236" s="50" t="str">
        <f t="shared" si="93"/>
        <v>－</v>
      </c>
      <c r="M236" s="50" t="str">
        <f t="shared" si="93"/>
        <v>－</v>
      </c>
      <c r="N236" s="50" t="str">
        <f t="shared" si="93"/>
        <v>－</v>
      </c>
      <c r="O236" s="50" t="str">
        <f t="shared" si="93"/>
        <v>－</v>
      </c>
      <c r="P236" s="50" t="str">
        <f t="shared" si="93"/>
        <v>－</v>
      </c>
      <c r="Q236" s="50" t="str">
        <f t="shared" si="93"/>
        <v>－</v>
      </c>
      <c r="R236" s="50" t="str">
        <f t="shared" si="93"/>
        <v>－</v>
      </c>
      <c r="S236" s="50" t="str">
        <f t="shared" si="93"/>
        <v>－</v>
      </c>
      <c r="T236" s="50" t="str">
        <f t="shared" si="93"/>
        <v>－</v>
      </c>
      <c r="U236" s="50" t="str">
        <f t="shared" si="93"/>
        <v>－</v>
      </c>
      <c r="V236" s="50" t="str">
        <f t="shared" si="93"/>
        <v>－</v>
      </c>
      <c r="W236" s="50">
        <f t="shared" si="93"/>
        <v>1</v>
      </c>
      <c r="X236" s="50" t="str">
        <f t="shared" si="93"/>
        <v>－</v>
      </c>
      <c r="Y236" s="50">
        <f t="shared" si="93"/>
        <v>1</v>
      </c>
      <c r="Z236" s="50">
        <f t="shared" si="93"/>
        <v>1</v>
      </c>
      <c r="AA236" s="50">
        <f t="shared" si="93"/>
        <v>3</v>
      </c>
      <c r="AB236" s="50">
        <f t="shared" si="93"/>
        <v>4</v>
      </c>
      <c r="AC236" s="50">
        <f t="shared" si="93"/>
        <v>5</v>
      </c>
      <c r="AD236" s="50">
        <f t="shared" si="93"/>
        <v>4</v>
      </c>
      <c r="AE236" s="50">
        <f t="shared" si="93"/>
        <v>1</v>
      </c>
      <c r="AF236" s="50" t="str">
        <f t="shared" si="93"/>
        <v>－</v>
      </c>
    </row>
    <row r="237" spans="1:32" s="68" customFormat="1" ht="18" customHeight="1" x14ac:dyDescent="0.2">
      <c r="A237" s="72"/>
      <c r="B237" s="165" t="s">
        <v>496</v>
      </c>
      <c r="C237" s="166"/>
      <c r="D237" s="159" t="s">
        <v>29</v>
      </c>
      <c r="E237" s="50">
        <f t="shared" si="76"/>
        <v>6</v>
      </c>
      <c r="F237" s="50" t="s">
        <v>288</v>
      </c>
      <c r="G237" s="50" t="s">
        <v>288</v>
      </c>
      <c r="H237" s="50" t="s">
        <v>288</v>
      </c>
      <c r="I237" s="50" t="s">
        <v>288</v>
      </c>
      <c r="J237" s="50" t="s">
        <v>288</v>
      </c>
      <c r="K237" s="50" t="s">
        <v>288</v>
      </c>
      <c r="L237" s="50" t="s">
        <v>288</v>
      </c>
      <c r="M237" s="50" t="s">
        <v>288</v>
      </c>
      <c r="N237" s="50" t="s">
        <v>288</v>
      </c>
      <c r="O237" s="50" t="s">
        <v>288</v>
      </c>
      <c r="P237" s="50" t="s">
        <v>288</v>
      </c>
      <c r="Q237" s="50" t="s">
        <v>288</v>
      </c>
      <c r="R237" s="50" t="s">
        <v>288</v>
      </c>
      <c r="S237" s="50" t="s">
        <v>288</v>
      </c>
      <c r="T237" s="50" t="s">
        <v>288</v>
      </c>
      <c r="U237" s="50" t="s">
        <v>288</v>
      </c>
      <c r="V237" s="50" t="s">
        <v>288</v>
      </c>
      <c r="W237" s="50" t="s">
        <v>288</v>
      </c>
      <c r="X237" s="50" t="s">
        <v>288</v>
      </c>
      <c r="Y237" s="50">
        <v>1</v>
      </c>
      <c r="Z237" s="50" t="s">
        <v>288</v>
      </c>
      <c r="AA237" s="50">
        <v>1</v>
      </c>
      <c r="AB237" s="50">
        <v>1</v>
      </c>
      <c r="AC237" s="50">
        <v>2</v>
      </c>
      <c r="AD237" s="50">
        <v>1</v>
      </c>
      <c r="AE237" s="50" t="s">
        <v>288</v>
      </c>
      <c r="AF237" s="50" t="s">
        <v>288</v>
      </c>
    </row>
    <row r="238" spans="1:32" s="68" customFormat="1" ht="18" customHeight="1" x14ac:dyDescent="0.2">
      <c r="A238" s="77"/>
      <c r="B238" s="168"/>
      <c r="C238" s="169"/>
      <c r="D238" s="160" t="s">
        <v>30</v>
      </c>
      <c r="E238" s="51">
        <f t="shared" si="76"/>
        <v>14</v>
      </c>
      <c r="F238" s="51" t="s">
        <v>288</v>
      </c>
      <c r="G238" s="51" t="s">
        <v>288</v>
      </c>
      <c r="H238" s="51" t="s">
        <v>288</v>
      </c>
      <c r="I238" s="51" t="s">
        <v>288</v>
      </c>
      <c r="J238" s="51" t="s">
        <v>288</v>
      </c>
      <c r="K238" s="51" t="s">
        <v>288</v>
      </c>
      <c r="L238" s="51" t="s">
        <v>288</v>
      </c>
      <c r="M238" s="51" t="s">
        <v>288</v>
      </c>
      <c r="N238" s="51" t="s">
        <v>288</v>
      </c>
      <c r="O238" s="51" t="s">
        <v>288</v>
      </c>
      <c r="P238" s="51" t="s">
        <v>288</v>
      </c>
      <c r="Q238" s="51" t="s">
        <v>288</v>
      </c>
      <c r="R238" s="51" t="s">
        <v>288</v>
      </c>
      <c r="S238" s="51" t="s">
        <v>288</v>
      </c>
      <c r="T238" s="51" t="s">
        <v>288</v>
      </c>
      <c r="U238" s="51" t="s">
        <v>288</v>
      </c>
      <c r="V238" s="51" t="s">
        <v>288</v>
      </c>
      <c r="W238" s="51">
        <v>1</v>
      </c>
      <c r="X238" s="51" t="s">
        <v>288</v>
      </c>
      <c r="Y238" s="51" t="s">
        <v>288</v>
      </c>
      <c r="Z238" s="51">
        <v>1</v>
      </c>
      <c r="AA238" s="51">
        <v>2</v>
      </c>
      <c r="AB238" s="51">
        <v>3</v>
      </c>
      <c r="AC238" s="51">
        <v>3</v>
      </c>
      <c r="AD238" s="51">
        <v>3</v>
      </c>
      <c r="AE238" s="51">
        <v>1</v>
      </c>
      <c r="AF238" s="51" t="s">
        <v>288</v>
      </c>
    </row>
    <row r="239" spans="1:32" s="68" customFormat="1" ht="18" customHeight="1" x14ac:dyDescent="0.2">
      <c r="A239" s="80"/>
      <c r="B239" s="162" t="s">
        <v>497</v>
      </c>
      <c r="C239" s="163"/>
      <c r="D239" s="158" t="s">
        <v>22</v>
      </c>
      <c r="E239" s="49">
        <f t="shared" si="76"/>
        <v>281</v>
      </c>
      <c r="F239" s="49" t="str">
        <f t="shared" ref="F239:AF239" si="94">IF(SUM(F240:F241)=0,"－",SUM(F240:F241))</f>
        <v>－</v>
      </c>
      <c r="G239" s="49" t="str">
        <f t="shared" si="94"/>
        <v>－</v>
      </c>
      <c r="H239" s="49" t="str">
        <f t="shared" si="94"/>
        <v>－</v>
      </c>
      <c r="I239" s="49" t="str">
        <f t="shared" si="94"/>
        <v>－</v>
      </c>
      <c r="J239" s="49" t="str">
        <f t="shared" si="94"/>
        <v>－</v>
      </c>
      <c r="K239" s="49" t="str">
        <f t="shared" si="94"/>
        <v>－</v>
      </c>
      <c r="L239" s="49" t="str">
        <f t="shared" si="94"/>
        <v>－</v>
      </c>
      <c r="M239" s="49" t="str">
        <f t="shared" si="94"/>
        <v>－</v>
      </c>
      <c r="N239" s="49" t="str">
        <f t="shared" si="94"/>
        <v>－</v>
      </c>
      <c r="O239" s="49" t="str">
        <f t="shared" si="94"/>
        <v>－</v>
      </c>
      <c r="P239" s="49" t="str">
        <f t="shared" si="94"/>
        <v>－</v>
      </c>
      <c r="Q239" s="49" t="str">
        <f t="shared" si="94"/>
        <v>－</v>
      </c>
      <c r="R239" s="49" t="str">
        <f t="shared" si="94"/>
        <v>－</v>
      </c>
      <c r="S239" s="49" t="str">
        <f t="shared" si="94"/>
        <v>－</v>
      </c>
      <c r="T239" s="49" t="str">
        <f t="shared" si="94"/>
        <v>－</v>
      </c>
      <c r="U239" s="49">
        <f t="shared" si="94"/>
        <v>1</v>
      </c>
      <c r="V239" s="49">
        <f t="shared" si="94"/>
        <v>1</v>
      </c>
      <c r="W239" s="49">
        <f t="shared" si="94"/>
        <v>4</v>
      </c>
      <c r="X239" s="49">
        <f t="shared" si="94"/>
        <v>3</v>
      </c>
      <c r="Y239" s="49">
        <f t="shared" si="94"/>
        <v>13</v>
      </c>
      <c r="Z239" s="49">
        <f t="shared" si="94"/>
        <v>29</v>
      </c>
      <c r="AA239" s="49">
        <f t="shared" si="94"/>
        <v>41</v>
      </c>
      <c r="AB239" s="49">
        <f t="shared" si="94"/>
        <v>70</v>
      </c>
      <c r="AC239" s="49">
        <f t="shared" si="94"/>
        <v>73</v>
      </c>
      <c r="AD239" s="49">
        <f t="shared" si="94"/>
        <v>37</v>
      </c>
      <c r="AE239" s="49">
        <f t="shared" si="94"/>
        <v>9</v>
      </c>
      <c r="AF239" s="49" t="str">
        <f t="shared" si="94"/>
        <v>－</v>
      </c>
    </row>
    <row r="240" spans="1:32" s="68" customFormat="1" ht="18" customHeight="1" x14ac:dyDescent="0.2">
      <c r="A240" s="72"/>
      <c r="B240" s="165" t="s">
        <v>141</v>
      </c>
      <c r="C240" s="166"/>
      <c r="D240" s="159" t="s">
        <v>29</v>
      </c>
      <c r="E240" s="50">
        <f t="shared" si="76"/>
        <v>135</v>
      </c>
      <c r="F240" s="50" t="s">
        <v>288</v>
      </c>
      <c r="G240" s="50" t="s">
        <v>288</v>
      </c>
      <c r="H240" s="50" t="s">
        <v>288</v>
      </c>
      <c r="I240" s="50" t="s">
        <v>288</v>
      </c>
      <c r="J240" s="50" t="s">
        <v>288</v>
      </c>
      <c r="K240" s="50" t="s">
        <v>288</v>
      </c>
      <c r="L240" s="50" t="s">
        <v>288</v>
      </c>
      <c r="M240" s="50" t="s">
        <v>288</v>
      </c>
      <c r="N240" s="50" t="s">
        <v>288</v>
      </c>
      <c r="O240" s="50" t="s">
        <v>288</v>
      </c>
      <c r="P240" s="50" t="s">
        <v>288</v>
      </c>
      <c r="Q240" s="50" t="s">
        <v>288</v>
      </c>
      <c r="R240" s="50" t="s">
        <v>288</v>
      </c>
      <c r="S240" s="50" t="s">
        <v>288</v>
      </c>
      <c r="T240" s="50" t="s">
        <v>288</v>
      </c>
      <c r="U240" s="50" t="s">
        <v>288</v>
      </c>
      <c r="V240" s="50">
        <v>1</v>
      </c>
      <c r="W240" s="50">
        <v>1</v>
      </c>
      <c r="X240" s="50">
        <v>2</v>
      </c>
      <c r="Y240" s="50">
        <v>10</v>
      </c>
      <c r="Z240" s="50">
        <v>14</v>
      </c>
      <c r="AA240" s="50">
        <v>27</v>
      </c>
      <c r="AB240" s="50">
        <v>44</v>
      </c>
      <c r="AC240" s="50">
        <v>27</v>
      </c>
      <c r="AD240" s="50">
        <v>7</v>
      </c>
      <c r="AE240" s="50">
        <v>2</v>
      </c>
      <c r="AF240" s="50" t="s">
        <v>288</v>
      </c>
    </row>
    <row r="241" spans="1:32" s="68" customFormat="1" ht="18" customHeight="1" x14ac:dyDescent="0.2">
      <c r="A241" s="72"/>
      <c r="B241" s="168"/>
      <c r="C241" s="169"/>
      <c r="D241" s="160" t="s">
        <v>30</v>
      </c>
      <c r="E241" s="51">
        <f t="shared" si="76"/>
        <v>146</v>
      </c>
      <c r="F241" s="51" t="s">
        <v>288</v>
      </c>
      <c r="G241" s="51" t="s">
        <v>288</v>
      </c>
      <c r="H241" s="51" t="s">
        <v>288</v>
      </c>
      <c r="I241" s="51" t="s">
        <v>288</v>
      </c>
      <c r="J241" s="51" t="s">
        <v>288</v>
      </c>
      <c r="K241" s="51" t="s">
        <v>288</v>
      </c>
      <c r="L241" s="51" t="s">
        <v>288</v>
      </c>
      <c r="M241" s="51" t="s">
        <v>288</v>
      </c>
      <c r="N241" s="51" t="s">
        <v>288</v>
      </c>
      <c r="O241" s="51" t="s">
        <v>288</v>
      </c>
      <c r="P241" s="51" t="s">
        <v>288</v>
      </c>
      <c r="Q241" s="51" t="s">
        <v>288</v>
      </c>
      <c r="R241" s="51" t="s">
        <v>288</v>
      </c>
      <c r="S241" s="51" t="s">
        <v>288</v>
      </c>
      <c r="T241" s="51" t="s">
        <v>288</v>
      </c>
      <c r="U241" s="51">
        <v>1</v>
      </c>
      <c r="V241" s="51" t="s">
        <v>288</v>
      </c>
      <c r="W241" s="51">
        <v>3</v>
      </c>
      <c r="X241" s="51">
        <v>1</v>
      </c>
      <c r="Y241" s="51">
        <v>3</v>
      </c>
      <c r="Z241" s="51">
        <v>15</v>
      </c>
      <c r="AA241" s="51">
        <v>14</v>
      </c>
      <c r="AB241" s="51">
        <v>26</v>
      </c>
      <c r="AC241" s="51">
        <v>46</v>
      </c>
      <c r="AD241" s="51">
        <v>30</v>
      </c>
      <c r="AE241" s="51">
        <v>7</v>
      </c>
      <c r="AF241" s="51" t="s">
        <v>288</v>
      </c>
    </row>
    <row r="242" spans="1:32" s="68" customFormat="1" ht="18" customHeight="1" x14ac:dyDescent="0.2">
      <c r="A242" s="72"/>
      <c r="B242" s="162" t="s">
        <v>498</v>
      </c>
      <c r="C242" s="163"/>
      <c r="D242" s="158" t="s">
        <v>22</v>
      </c>
      <c r="E242" s="49">
        <f t="shared" si="76"/>
        <v>3</v>
      </c>
      <c r="F242" s="50" t="str">
        <f t="shared" ref="F242:AF242" si="95">IF(SUM(F243:F244)=0,"－",SUM(F243:F244))</f>
        <v>－</v>
      </c>
      <c r="G242" s="50" t="str">
        <f t="shared" si="95"/>
        <v>－</v>
      </c>
      <c r="H242" s="50" t="str">
        <f t="shared" si="95"/>
        <v>－</v>
      </c>
      <c r="I242" s="50" t="str">
        <f t="shared" si="95"/>
        <v>－</v>
      </c>
      <c r="J242" s="50" t="str">
        <f t="shared" si="95"/>
        <v>－</v>
      </c>
      <c r="K242" s="50" t="str">
        <f t="shared" si="95"/>
        <v>－</v>
      </c>
      <c r="L242" s="50" t="str">
        <f t="shared" si="95"/>
        <v>－</v>
      </c>
      <c r="M242" s="50" t="str">
        <f t="shared" si="95"/>
        <v>－</v>
      </c>
      <c r="N242" s="50" t="str">
        <f t="shared" si="95"/>
        <v>－</v>
      </c>
      <c r="O242" s="50" t="str">
        <f t="shared" si="95"/>
        <v>－</v>
      </c>
      <c r="P242" s="50" t="str">
        <f t="shared" si="95"/>
        <v>－</v>
      </c>
      <c r="Q242" s="50" t="str">
        <f t="shared" si="95"/>
        <v>－</v>
      </c>
      <c r="R242" s="50" t="str">
        <f t="shared" si="95"/>
        <v>－</v>
      </c>
      <c r="S242" s="50" t="str">
        <f t="shared" si="95"/>
        <v>－</v>
      </c>
      <c r="T242" s="50" t="str">
        <f t="shared" si="95"/>
        <v>－</v>
      </c>
      <c r="U242" s="50" t="str">
        <f t="shared" si="95"/>
        <v>－</v>
      </c>
      <c r="V242" s="50" t="str">
        <f t="shared" si="95"/>
        <v>－</v>
      </c>
      <c r="W242" s="50" t="str">
        <f t="shared" si="95"/>
        <v>－</v>
      </c>
      <c r="X242" s="50" t="str">
        <f t="shared" si="95"/>
        <v>－</v>
      </c>
      <c r="Y242" s="50" t="str">
        <f t="shared" si="95"/>
        <v>－</v>
      </c>
      <c r="Z242" s="50" t="str">
        <f t="shared" si="95"/>
        <v>－</v>
      </c>
      <c r="AA242" s="50" t="str">
        <f t="shared" si="95"/>
        <v>－</v>
      </c>
      <c r="AB242" s="50">
        <f t="shared" si="95"/>
        <v>3</v>
      </c>
      <c r="AC242" s="50" t="str">
        <f t="shared" si="95"/>
        <v>－</v>
      </c>
      <c r="AD242" s="50" t="str">
        <f t="shared" si="95"/>
        <v>－</v>
      </c>
      <c r="AE242" s="50" t="str">
        <f t="shared" si="95"/>
        <v>－</v>
      </c>
      <c r="AF242" s="50" t="str">
        <f t="shared" si="95"/>
        <v>－</v>
      </c>
    </row>
    <row r="243" spans="1:32" s="68" customFormat="1" ht="18" customHeight="1" x14ac:dyDescent="0.2">
      <c r="A243" s="72"/>
      <c r="B243" s="165" t="s">
        <v>142</v>
      </c>
      <c r="C243" s="166"/>
      <c r="D243" s="159" t="s">
        <v>29</v>
      </c>
      <c r="E243" s="50">
        <f t="shared" si="76"/>
        <v>1</v>
      </c>
      <c r="F243" s="50" t="s">
        <v>288</v>
      </c>
      <c r="G243" s="50" t="s">
        <v>288</v>
      </c>
      <c r="H243" s="50" t="s">
        <v>288</v>
      </c>
      <c r="I243" s="50" t="s">
        <v>288</v>
      </c>
      <c r="J243" s="50" t="s">
        <v>288</v>
      </c>
      <c r="K243" s="50" t="s">
        <v>288</v>
      </c>
      <c r="L243" s="50" t="s">
        <v>288</v>
      </c>
      <c r="M243" s="50" t="s">
        <v>288</v>
      </c>
      <c r="N243" s="50" t="s">
        <v>288</v>
      </c>
      <c r="O243" s="50" t="s">
        <v>288</v>
      </c>
      <c r="P243" s="50" t="s">
        <v>288</v>
      </c>
      <c r="Q243" s="50" t="s">
        <v>288</v>
      </c>
      <c r="R243" s="50" t="s">
        <v>288</v>
      </c>
      <c r="S243" s="50" t="s">
        <v>288</v>
      </c>
      <c r="T243" s="50" t="s">
        <v>288</v>
      </c>
      <c r="U243" s="50" t="s">
        <v>288</v>
      </c>
      <c r="V243" s="50" t="s">
        <v>288</v>
      </c>
      <c r="W243" s="50" t="s">
        <v>288</v>
      </c>
      <c r="X243" s="50" t="s">
        <v>288</v>
      </c>
      <c r="Y243" s="50" t="s">
        <v>288</v>
      </c>
      <c r="Z243" s="50" t="s">
        <v>288</v>
      </c>
      <c r="AA243" s="50" t="s">
        <v>288</v>
      </c>
      <c r="AB243" s="50">
        <v>1</v>
      </c>
      <c r="AC243" s="50" t="s">
        <v>288</v>
      </c>
      <c r="AD243" s="50" t="s">
        <v>288</v>
      </c>
      <c r="AE243" s="50" t="s">
        <v>288</v>
      </c>
      <c r="AF243" s="50" t="s">
        <v>288</v>
      </c>
    </row>
    <row r="244" spans="1:32" s="68" customFormat="1" ht="18" customHeight="1" x14ac:dyDescent="0.2">
      <c r="A244" s="72"/>
      <c r="B244" s="168"/>
      <c r="C244" s="169"/>
      <c r="D244" s="160" t="s">
        <v>30</v>
      </c>
      <c r="E244" s="51">
        <f t="shared" si="76"/>
        <v>2</v>
      </c>
      <c r="F244" s="51" t="s">
        <v>288</v>
      </c>
      <c r="G244" s="51" t="s">
        <v>288</v>
      </c>
      <c r="H244" s="51" t="s">
        <v>288</v>
      </c>
      <c r="I244" s="51" t="s">
        <v>288</v>
      </c>
      <c r="J244" s="51" t="s">
        <v>288</v>
      </c>
      <c r="K244" s="51" t="s">
        <v>288</v>
      </c>
      <c r="L244" s="51" t="s">
        <v>288</v>
      </c>
      <c r="M244" s="51" t="s">
        <v>288</v>
      </c>
      <c r="N244" s="51" t="s">
        <v>288</v>
      </c>
      <c r="O244" s="51" t="s">
        <v>288</v>
      </c>
      <c r="P244" s="51" t="s">
        <v>288</v>
      </c>
      <c r="Q244" s="51" t="s">
        <v>288</v>
      </c>
      <c r="R244" s="51" t="s">
        <v>288</v>
      </c>
      <c r="S244" s="51" t="s">
        <v>288</v>
      </c>
      <c r="T244" s="51" t="s">
        <v>288</v>
      </c>
      <c r="U244" s="51" t="s">
        <v>288</v>
      </c>
      <c r="V244" s="51" t="s">
        <v>288</v>
      </c>
      <c r="W244" s="51" t="s">
        <v>288</v>
      </c>
      <c r="X244" s="51" t="s">
        <v>288</v>
      </c>
      <c r="Y244" s="51" t="s">
        <v>288</v>
      </c>
      <c r="Z244" s="51" t="s">
        <v>288</v>
      </c>
      <c r="AA244" s="51" t="s">
        <v>288</v>
      </c>
      <c r="AB244" s="51">
        <v>2</v>
      </c>
      <c r="AC244" s="51" t="s">
        <v>288</v>
      </c>
      <c r="AD244" s="51" t="s">
        <v>288</v>
      </c>
      <c r="AE244" s="51" t="s">
        <v>288</v>
      </c>
      <c r="AF244" s="51" t="s">
        <v>288</v>
      </c>
    </row>
    <row r="245" spans="1:32" s="68" customFormat="1" ht="18" customHeight="1" x14ac:dyDescent="0.2">
      <c r="A245" s="72"/>
      <c r="B245" s="162" t="s">
        <v>499</v>
      </c>
      <c r="C245" s="163"/>
      <c r="D245" s="158" t="s">
        <v>22</v>
      </c>
      <c r="E245" s="49">
        <f t="shared" si="76"/>
        <v>53</v>
      </c>
      <c r="F245" s="50" t="str">
        <f t="shared" ref="F245:AF245" si="96">IF(SUM(F246:F247)=0,"－",SUM(F246:F247))</f>
        <v>－</v>
      </c>
      <c r="G245" s="50" t="str">
        <f t="shared" si="96"/>
        <v>－</v>
      </c>
      <c r="H245" s="50" t="str">
        <f t="shared" si="96"/>
        <v>－</v>
      </c>
      <c r="I245" s="50" t="str">
        <f t="shared" si="96"/>
        <v>－</v>
      </c>
      <c r="J245" s="50" t="str">
        <f t="shared" si="96"/>
        <v>－</v>
      </c>
      <c r="K245" s="50" t="str">
        <f t="shared" si="96"/>
        <v>－</v>
      </c>
      <c r="L245" s="50" t="str">
        <f t="shared" si="96"/>
        <v>－</v>
      </c>
      <c r="M245" s="50" t="str">
        <f t="shared" si="96"/>
        <v>－</v>
      </c>
      <c r="N245" s="50" t="str">
        <f t="shared" si="96"/>
        <v>－</v>
      </c>
      <c r="O245" s="50" t="str">
        <f t="shared" si="96"/>
        <v>－</v>
      </c>
      <c r="P245" s="50" t="str">
        <f t="shared" si="96"/>
        <v>－</v>
      </c>
      <c r="Q245" s="50" t="str">
        <f t="shared" si="96"/>
        <v>－</v>
      </c>
      <c r="R245" s="50" t="str">
        <f t="shared" si="96"/>
        <v>－</v>
      </c>
      <c r="S245" s="50" t="str">
        <f t="shared" si="96"/>
        <v>－</v>
      </c>
      <c r="T245" s="50" t="str">
        <f t="shared" si="96"/>
        <v>－</v>
      </c>
      <c r="U245" s="50" t="str">
        <f t="shared" si="96"/>
        <v>－</v>
      </c>
      <c r="V245" s="50" t="str">
        <f t="shared" si="96"/>
        <v>－</v>
      </c>
      <c r="W245" s="50">
        <f t="shared" si="96"/>
        <v>1</v>
      </c>
      <c r="X245" s="50">
        <f t="shared" si="96"/>
        <v>1</v>
      </c>
      <c r="Y245" s="50">
        <f t="shared" si="96"/>
        <v>7</v>
      </c>
      <c r="Z245" s="50">
        <f t="shared" si="96"/>
        <v>7</v>
      </c>
      <c r="AA245" s="50">
        <f t="shared" si="96"/>
        <v>13</v>
      </c>
      <c r="AB245" s="50">
        <f t="shared" si="96"/>
        <v>13</v>
      </c>
      <c r="AC245" s="50">
        <f t="shared" si="96"/>
        <v>9</v>
      </c>
      <c r="AD245" s="50">
        <f t="shared" si="96"/>
        <v>2</v>
      </c>
      <c r="AE245" s="50" t="str">
        <f t="shared" si="96"/>
        <v>－</v>
      </c>
      <c r="AF245" s="50" t="str">
        <f t="shared" si="96"/>
        <v>－</v>
      </c>
    </row>
    <row r="246" spans="1:32" s="68" customFormat="1" ht="18" customHeight="1" x14ac:dyDescent="0.2">
      <c r="A246" s="72"/>
      <c r="B246" s="165" t="s">
        <v>143</v>
      </c>
      <c r="C246" s="166"/>
      <c r="D246" s="159" t="s">
        <v>29</v>
      </c>
      <c r="E246" s="50">
        <f t="shared" si="76"/>
        <v>47</v>
      </c>
      <c r="F246" s="50" t="s">
        <v>288</v>
      </c>
      <c r="G246" s="50" t="s">
        <v>288</v>
      </c>
      <c r="H246" s="50" t="s">
        <v>288</v>
      </c>
      <c r="I246" s="50" t="s">
        <v>288</v>
      </c>
      <c r="J246" s="50" t="s">
        <v>288</v>
      </c>
      <c r="K246" s="50" t="s">
        <v>288</v>
      </c>
      <c r="L246" s="50" t="s">
        <v>288</v>
      </c>
      <c r="M246" s="50" t="s">
        <v>288</v>
      </c>
      <c r="N246" s="50" t="s">
        <v>288</v>
      </c>
      <c r="O246" s="50" t="s">
        <v>288</v>
      </c>
      <c r="P246" s="50" t="s">
        <v>288</v>
      </c>
      <c r="Q246" s="50" t="s">
        <v>288</v>
      </c>
      <c r="R246" s="50" t="s">
        <v>288</v>
      </c>
      <c r="S246" s="50" t="s">
        <v>288</v>
      </c>
      <c r="T246" s="50" t="s">
        <v>288</v>
      </c>
      <c r="U246" s="50" t="s">
        <v>288</v>
      </c>
      <c r="V246" s="50" t="s">
        <v>288</v>
      </c>
      <c r="W246" s="50">
        <v>1</v>
      </c>
      <c r="X246" s="50">
        <v>1</v>
      </c>
      <c r="Y246" s="50">
        <v>6</v>
      </c>
      <c r="Z246" s="50">
        <v>6</v>
      </c>
      <c r="AA246" s="50">
        <v>10</v>
      </c>
      <c r="AB246" s="50">
        <v>13</v>
      </c>
      <c r="AC246" s="50">
        <v>8</v>
      </c>
      <c r="AD246" s="50">
        <v>2</v>
      </c>
      <c r="AE246" s="50" t="s">
        <v>288</v>
      </c>
      <c r="AF246" s="50" t="s">
        <v>288</v>
      </c>
    </row>
    <row r="247" spans="1:32" s="68" customFormat="1" ht="18" customHeight="1" x14ac:dyDescent="0.2">
      <c r="A247" s="72"/>
      <c r="B247" s="168"/>
      <c r="C247" s="169"/>
      <c r="D247" s="160" t="s">
        <v>30</v>
      </c>
      <c r="E247" s="51">
        <f t="shared" si="76"/>
        <v>6</v>
      </c>
      <c r="F247" s="51" t="s">
        <v>288</v>
      </c>
      <c r="G247" s="51" t="s">
        <v>288</v>
      </c>
      <c r="H247" s="51" t="s">
        <v>288</v>
      </c>
      <c r="I247" s="51" t="s">
        <v>288</v>
      </c>
      <c r="J247" s="51" t="s">
        <v>288</v>
      </c>
      <c r="K247" s="51" t="s">
        <v>288</v>
      </c>
      <c r="L247" s="51" t="s">
        <v>288</v>
      </c>
      <c r="M247" s="51" t="s">
        <v>288</v>
      </c>
      <c r="N247" s="51" t="s">
        <v>288</v>
      </c>
      <c r="O247" s="51" t="s">
        <v>288</v>
      </c>
      <c r="P247" s="51" t="s">
        <v>288</v>
      </c>
      <c r="Q247" s="51" t="s">
        <v>288</v>
      </c>
      <c r="R247" s="51" t="s">
        <v>288</v>
      </c>
      <c r="S247" s="51" t="s">
        <v>288</v>
      </c>
      <c r="T247" s="51" t="s">
        <v>288</v>
      </c>
      <c r="U247" s="51" t="s">
        <v>288</v>
      </c>
      <c r="V247" s="51" t="s">
        <v>288</v>
      </c>
      <c r="W247" s="51" t="s">
        <v>288</v>
      </c>
      <c r="X247" s="51" t="s">
        <v>288</v>
      </c>
      <c r="Y247" s="51">
        <v>1</v>
      </c>
      <c r="Z247" s="51">
        <v>1</v>
      </c>
      <c r="AA247" s="51">
        <v>3</v>
      </c>
      <c r="AB247" s="51" t="s">
        <v>288</v>
      </c>
      <c r="AC247" s="51">
        <v>1</v>
      </c>
      <c r="AD247" s="53" t="s">
        <v>288</v>
      </c>
      <c r="AE247" s="51" t="s">
        <v>288</v>
      </c>
      <c r="AF247" s="51" t="s">
        <v>288</v>
      </c>
    </row>
    <row r="248" spans="1:32" s="68" customFormat="1" ht="18" customHeight="1" x14ac:dyDescent="0.2">
      <c r="A248" s="72"/>
      <c r="B248" s="162" t="s">
        <v>500</v>
      </c>
      <c r="C248" s="163"/>
      <c r="D248" s="158" t="s">
        <v>22</v>
      </c>
      <c r="E248" s="49">
        <f t="shared" si="76"/>
        <v>5</v>
      </c>
      <c r="F248" s="50" t="str">
        <f t="shared" ref="F248:AF248" si="97">IF(SUM(F249:F250)=0,"－",SUM(F249:F250))</f>
        <v>－</v>
      </c>
      <c r="G248" s="50" t="str">
        <f t="shared" si="97"/>
        <v>－</v>
      </c>
      <c r="H248" s="50" t="str">
        <f t="shared" si="97"/>
        <v>－</v>
      </c>
      <c r="I248" s="50" t="str">
        <f t="shared" si="97"/>
        <v>－</v>
      </c>
      <c r="J248" s="50" t="str">
        <f t="shared" si="97"/>
        <v>－</v>
      </c>
      <c r="K248" s="50" t="str">
        <f t="shared" si="97"/>
        <v>－</v>
      </c>
      <c r="L248" s="50" t="str">
        <f t="shared" si="97"/>
        <v>－</v>
      </c>
      <c r="M248" s="50" t="str">
        <f t="shared" si="97"/>
        <v>－</v>
      </c>
      <c r="N248" s="50" t="str">
        <f t="shared" si="97"/>
        <v>－</v>
      </c>
      <c r="O248" s="50" t="str">
        <f t="shared" si="97"/>
        <v>－</v>
      </c>
      <c r="P248" s="50" t="str">
        <f t="shared" si="97"/>
        <v>－</v>
      </c>
      <c r="Q248" s="50" t="str">
        <f t="shared" si="97"/>
        <v>－</v>
      </c>
      <c r="R248" s="50" t="str">
        <f t="shared" si="97"/>
        <v>－</v>
      </c>
      <c r="S248" s="50" t="str">
        <f t="shared" si="97"/>
        <v>－</v>
      </c>
      <c r="T248" s="50" t="str">
        <f t="shared" si="97"/>
        <v>－</v>
      </c>
      <c r="U248" s="50" t="str">
        <f t="shared" si="97"/>
        <v>－</v>
      </c>
      <c r="V248" s="50" t="str">
        <f t="shared" si="97"/>
        <v>－</v>
      </c>
      <c r="W248" s="50" t="str">
        <f t="shared" si="97"/>
        <v>－</v>
      </c>
      <c r="X248" s="50" t="str">
        <f t="shared" si="97"/>
        <v>－</v>
      </c>
      <c r="Y248" s="50" t="str">
        <f t="shared" si="97"/>
        <v>－</v>
      </c>
      <c r="Z248" s="50" t="str">
        <f t="shared" si="97"/>
        <v>－</v>
      </c>
      <c r="AA248" s="50">
        <f t="shared" si="97"/>
        <v>2</v>
      </c>
      <c r="AB248" s="50">
        <f t="shared" si="97"/>
        <v>1</v>
      </c>
      <c r="AC248" s="50">
        <f t="shared" si="97"/>
        <v>2</v>
      </c>
      <c r="AD248" s="50" t="str">
        <f t="shared" si="97"/>
        <v>－</v>
      </c>
      <c r="AE248" s="50" t="str">
        <f t="shared" si="97"/>
        <v>－</v>
      </c>
      <c r="AF248" s="50" t="str">
        <f t="shared" si="97"/>
        <v>－</v>
      </c>
    </row>
    <row r="249" spans="1:32" s="68" customFormat="1" ht="18" customHeight="1" x14ac:dyDescent="0.2">
      <c r="A249" s="72"/>
      <c r="B249" s="165" t="s">
        <v>144</v>
      </c>
      <c r="C249" s="166"/>
      <c r="D249" s="159" t="s">
        <v>29</v>
      </c>
      <c r="E249" s="50">
        <f t="shared" si="76"/>
        <v>3</v>
      </c>
      <c r="F249" s="50" t="s">
        <v>288</v>
      </c>
      <c r="G249" s="50" t="s">
        <v>288</v>
      </c>
      <c r="H249" s="50" t="s">
        <v>288</v>
      </c>
      <c r="I249" s="50" t="s">
        <v>288</v>
      </c>
      <c r="J249" s="50" t="s">
        <v>288</v>
      </c>
      <c r="K249" s="50" t="s">
        <v>288</v>
      </c>
      <c r="L249" s="50" t="s">
        <v>288</v>
      </c>
      <c r="M249" s="50" t="s">
        <v>288</v>
      </c>
      <c r="N249" s="50" t="s">
        <v>288</v>
      </c>
      <c r="O249" s="50" t="s">
        <v>288</v>
      </c>
      <c r="P249" s="50" t="s">
        <v>288</v>
      </c>
      <c r="Q249" s="50" t="s">
        <v>288</v>
      </c>
      <c r="R249" s="50" t="s">
        <v>288</v>
      </c>
      <c r="S249" s="50" t="s">
        <v>288</v>
      </c>
      <c r="T249" s="50" t="s">
        <v>288</v>
      </c>
      <c r="U249" s="50" t="s">
        <v>288</v>
      </c>
      <c r="V249" s="50" t="s">
        <v>288</v>
      </c>
      <c r="W249" s="50" t="s">
        <v>288</v>
      </c>
      <c r="X249" s="50" t="s">
        <v>288</v>
      </c>
      <c r="Y249" s="50" t="s">
        <v>288</v>
      </c>
      <c r="Z249" s="50" t="s">
        <v>288</v>
      </c>
      <c r="AA249" s="50">
        <v>2</v>
      </c>
      <c r="AB249" s="50">
        <v>1</v>
      </c>
      <c r="AC249" s="50" t="s">
        <v>288</v>
      </c>
      <c r="AD249" s="50" t="s">
        <v>288</v>
      </c>
      <c r="AE249" s="50" t="s">
        <v>288</v>
      </c>
      <c r="AF249" s="50" t="s">
        <v>288</v>
      </c>
    </row>
    <row r="250" spans="1:32" s="68" customFormat="1" ht="18" customHeight="1" x14ac:dyDescent="0.2">
      <c r="A250" s="72"/>
      <c r="B250" s="168"/>
      <c r="C250" s="169"/>
      <c r="D250" s="160" t="s">
        <v>30</v>
      </c>
      <c r="E250" s="51">
        <f t="shared" si="76"/>
        <v>2</v>
      </c>
      <c r="F250" s="51" t="s">
        <v>288</v>
      </c>
      <c r="G250" s="51" t="s">
        <v>288</v>
      </c>
      <c r="H250" s="51" t="s">
        <v>288</v>
      </c>
      <c r="I250" s="51" t="s">
        <v>288</v>
      </c>
      <c r="J250" s="51" t="s">
        <v>288</v>
      </c>
      <c r="K250" s="51" t="s">
        <v>288</v>
      </c>
      <c r="L250" s="51" t="s">
        <v>288</v>
      </c>
      <c r="M250" s="51" t="s">
        <v>288</v>
      </c>
      <c r="N250" s="51" t="s">
        <v>288</v>
      </c>
      <c r="O250" s="51" t="s">
        <v>288</v>
      </c>
      <c r="P250" s="51" t="s">
        <v>288</v>
      </c>
      <c r="Q250" s="51" t="s">
        <v>288</v>
      </c>
      <c r="R250" s="51" t="s">
        <v>288</v>
      </c>
      <c r="S250" s="51" t="s">
        <v>288</v>
      </c>
      <c r="T250" s="51" t="s">
        <v>288</v>
      </c>
      <c r="U250" s="51" t="s">
        <v>288</v>
      </c>
      <c r="V250" s="51" t="s">
        <v>288</v>
      </c>
      <c r="W250" s="51" t="s">
        <v>288</v>
      </c>
      <c r="X250" s="51" t="s">
        <v>288</v>
      </c>
      <c r="Y250" s="51" t="s">
        <v>288</v>
      </c>
      <c r="Z250" s="51" t="s">
        <v>288</v>
      </c>
      <c r="AA250" s="51" t="s">
        <v>288</v>
      </c>
      <c r="AB250" s="51" t="s">
        <v>288</v>
      </c>
      <c r="AC250" s="51">
        <v>2</v>
      </c>
      <c r="AD250" s="51" t="s">
        <v>288</v>
      </c>
      <c r="AE250" s="51" t="s">
        <v>288</v>
      </c>
      <c r="AF250" s="51" t="s">
        <v>288</v>
      </c>
    </row>
    <row r="251" spans="1:32" s="68" customFormat="1" ht="18" customHeight="1" x14ac:dyDescent="0.2">
      <c r="A251" s="72"/>
      <c r="B251" s="162" t="s">
        <v>501</v>
      </c>
      <c r="C251" s="163"/>
      <c r="D251" s="158" t="s">
        <v>22</v>
      </c>
      <c r="E251" s="49">
        <f>IF(SUM(K251:AF251)=0,"－",SUM(K251:AF251))</f>
        <v>192</v>
      </c>
      <c r="F251" s="50" t="str">
        <f t="shared" ref="F251:AF251" si="98">IF(SUM(F252:F253)=0,"－",SUM(F252:F253))</f>
        <v>－</v>
      </c>
      <c r="G251" s="50" t="str">
        <f t="shared" si="98"/>
        <v>－</v>
      </c>
      <c r="H251" s="50" t="str">
        <f t="shared" si="98"/>
        <v>－</v>
      </c>
      <c r="I251" s="50" t="str">
        <f t="shared" si="98"/>
        <v>－</v>
      </c>
      <c r="J251" s="50">
        <f t="shared" si="98"/>
        <v>1</v>
      </c>
      <c r="K251" s="50">
        <f t="shared" si="98"/>
        <v>1</v>
      </c>
      <c r="L251" s="50" t="str">
        <f t="shared" si="98"/>
        <v>－</v>
      </c>
      <c r="M251" s="50" t="str">
        <f t="shared" si="98"/>
        <v>－</v>
      </c>
      <c r="N251" s="50" t="str">
        <f t="shared" si="98"/>
        <v>－</v>
      </c>
      <c r="O251" s="50" t="str">
        <f t="shared" si="98"/>
        <v>－</v>
      </c>
      <c r="P251" s="50" t="str">
        <f>IF(SUM(P252:P253)=0,"－",SUM(P252:P253))</f>
        <v>－</v>
      </c>
      <c r="Q251" s="50" t="str">
        <f t="shared" si="98"/>
        <v>－</v>
      </c>
      <c r="R251" s="50" t="str">
        <f t="shared" si="98"/>
        <v>－</v>
      </c>
      <c r="S251" s="50" t="str">
        <f t="shared" si="98"/>
        <v>－</v>
      </c>
      <c r="T251" s="50" t="str">
        <f t="shared" si="98"/>
        <v>－</v>
      </c>
      <c r="U251" s="50" t="str">
        <f t="shared" si="98"/>
        <v>－</v>
      </c>
      <c r="V251" s="50" t="str">
        <f t="shared" si="98"/>
        <v>－</v>
      </c>
      <c r="W251" s="50">
        <f t="shared" si="98"/>
        <v>3</v>
      </c>
      <c r="X251" s="50">
        <f t="shared" si="98"/>
        <v>8</v>
      </c>
      <c r="Y251" s="50">
        <f t="shared" si="98"/>
        <v>11</v>
      </c>
      <c r="Z251" s="50">
        <f t="shared" si="98"/>
        <v>30</v>
      </c>
      <c r="AA251" s="50">
        <f t="shared" si="98"/>
        <v>26</v>
      </c>
      <c r="AB251" s="50">
        <f t="shared" si="98"/>
        <v>54</v>
      </c>
      <c r="AC251" s="50">
        <f t="shared" si="98"/>
        <v>43</v>
      </c>
      <c r="AD251" s="50">
        <f t="shared" si="98"/>
        <v>11</v>
      </c>
      <c r="AE251" s="50">
        <f t="shared" si="98"/>
        <v>5</v>
      </c>
      <c r="AF251" s="50" t="str">
        <f t="shared" si="98"/>
        <v>－</v>
      </c>
    </row>
    <row r="252" spans="1:32" s="68" customFormat="1" ht="18" customHeight="1" x14ac:dyDescent="0.2">
      <c r="A252" s="72"/>
      <c r="B252" s="165" t="s">
        <v>145</v>
      </c>
      <c r="C252" s="166"/>
      <c r="D252" s="159" t="s">
        <v>29</v>
      </c>
      <c r="E252" s="50">
        <f t="shared" ref="E252:E253" si="99">IF(SUM(K252:AF252)=0,"－",SUM(K252:AF252))</f>
        <v>117</v>
      </c>
      <c r="F252" s="50" t="str">
        <f>IF(SUM(F255,F258,F261)=0,"－",SUM(F255,F258,F261))</f>
        <v>－</v>
      </c>
      <c r="G252" s="50" t="str">
        <f t="shared" ref="G252:AF253" si="100">IF(SUM(G255,G258,G261)=0,"－",SUM(G255,G258,G261))</f>
        <v>－</v>
      </c>
      <c r="H252" s="50" t="str">
        <f t="shared" si="100"/>
        <v>－</v>
      </c>
      <c r="I252" s="50" t="str">
        <f t="shared" si="100"/>
        <v>－</v>
      </c>
      <c r="J252" s="50" t="str">
        <f t="shared" si="100"/>
        <v>－</v>
      </c>
      <c r="K252" s="50" t="str">
        <f t="shared" si="100"/>
        <v>－</v>
      </c>
      <c r="L252" s="50" t="str">
        <f t="shared" si="100"/>
        <v>－</v>
      </c>
      <c r="M252" s="50" t="str">
        <f t="shared" si="100"/>
        <v>－</v>
      </c>
      <c r="N252" s="50" t="str">
        <f t="shared" si="100"/>
        <v>－</v>
      </c>
      <c r="O252" s="50" t="str">
        <f t="shared" si="100"/>
        <v>－</v>
      </c>
      <c r="P252" s="50" t="str">
        <f>IF(SUM(P255,P258,P261)=0,"－",SUM(P255,P258,P261))</f>
        <v>－</v>
      </c>
      <c r="Q252" s="50" t="str">
        <f t="shared" si="100"/>
        <v>－</v>
      </c>
      <c r="R252" s="50" t="str">
        <f t="shared" si="100"/>
        <v>－</v>
      </c>
      <c r="S252" s="50" t="str">
        <f t="shared" si="100"/>
        <v>－</v>
      </c>
      <c r="T252" s="50" t="str">
        <f t="shared" si="100"/>
        <v>－</v>
      </c>
      <c r="U252" s="50" t="str">
        <f t="shared" si="100"/>
        <v>－</v>
      </c>
      <c r="V252" s="50" t="str">
        <f t="shared" si="100"/>
        <v>－</v>
      </c>
      <c r="W252" s="50">
        <f t="shared" si="100"/>
        <v>3</v>
      </c>
      <c r="X252" s="50">
        <f t="shared" si="100"/>
        <v>5</v>
      </c>
      <c r="Y252" s="50">
        <f t="shared" si="100"/>
        <v>9</v>
      </c>
      <c r="Z252" s="50">
        <f t="shared" si="100"/>
        <v>25</v>
      </c>
      <c r="AA252" s="50">
        <f t="shared" si="100"/>
        <v>18</v>
      </c>
      <c r="AB252" s="50">
        <f t="shared" si="100"/>
        <v>32</v>
      </c>
      <c r="AC252" s="50">
        <f t="shared" si="100"/>
        <v>19</v>
      </c>
      <c r="AD252" s="50">
        <f t="shared" si="100"/>
        <v>4</v>
      </c>
      <c r="AE252" s="50">
        <f t="shared" si="100"/>
        <v>2</v>
      </c>
      <c r="AF252" s="50" t="str">
        <f t="shared" si="100"/>
        <v>－</v>
      </c>
    </row>
    <row r="253" spans="1:32" s="68" customFormat="1" ht="18" customHeight="1" x14ac:dyDescent="0.2">
      <c r="A253" s="72"/>
      <c r="B253" s="165"/>
      <c r="C253" s="169"/>
      <c r="D253" s="160" t="s">
        <v>30</v>
      </c>
      <c r="E253" s="51">
        <f t="shared" si="99"/>
        <v>75</v>
      </c>
      <c r="F253" s="51" t="str">
        <f>IF(SUM(F256,F259,F262)=0,"－",SUM(F256,F259,F262))</f>
        <v>－</v>
      </c>
      <c r="G253" s="51" t="str">
        <f t="shared" si="100"/>
        <v>－</v>
      </c>
      <c r="H253" s="51" t="str">
        <f t="shared" si="100"/>
        <v>－</v>
      </c>
      <c r="I253" s="51" t="str">
        <f t="shared" si="100"/>
        <v>－</v>
      </c>
      <c r="J253" s="51">
        <f t="shared" si="100"/>
        <v>1</v>
      </c>
      <c r="K253" s="51">
        <f t="shared" si="100"/>
        <v>1</v>
      </c>
      <c r="L253" s="51" t="str">
        <f t="shared" si="100"/>
        <v>－</v>
      </c>
      <c r="M253" s="51" t="str">
        <f t="shared" si="100"/>
        <v>－</v>
      </c>
      <c r="N253" s="51" t="str">
        <f t="shared" si="100"/>
        <v>－</v>
      </c>
      <c r="O253" s="51" t="str">
        <f t="shared" si="100"/>
        <v>－</v>
      </c>
      <c r="P253" s="51" t="str">
        <f>IF(SUM(P256,P259,P262)=0,"－",SUM(P256,P259,P262))</f>
        <v>－</v>
      </c>
      <c r="Q253" s="51" t="str">
        <f t="shared" si="100"/>
        <v>－</v>
      </c>
      <c r="R253" s="51" t="str">
        <f t="shared" si="100"/>
        <v>－</v>
      </c>
      <c r="S253" s="51" t="str">
        <f t="shared" si="100"/>
        <v>－</v>
      </c>
      <c r="T253" s="51" t="str">
        <f t="shared" si="100"/>
        <v>－</v>
      </c>
      <c r="U253" s="51" t="str">
        <f t="shared" si="100"/>
        <v>－</v>
      </c>
      <c r="V253" s="51" t="str">
        <f t="shared" si="100"/>
        <v>－</v>
      </c>
      <c r="W253" s="51" t="str">
        <f t="shared" si="100"/>
        <v>－</v>
      </c>
      <c r="X253" s="51">
        <f t="shared" si="100"/>
        <v>3</v>
      </c>
      <c r="Y253" s="51">
        <f t="shared" si="100"/>
        <v>2</v>
      </c>
      <c r="Z253" s="51">
        <f t="shared" si="100"/>
        <v>5</v>
      </c>
      <c r="AA253" s="51">
        <f t="shared" si="100"/>
        <v>8</v>
      </c>
      <c r="AB253" s="51">
        <f t="shared" si="100"/>
        <v>22</v>
      </c>
      <c r="AC253" s="51">
        <f t="shared" si="100"/>
        <v>24</v>
      </c>
      <c r="AD253" s="51">
        <f t="shared" si="100"/>
        <v>7</v>
      </c>
      <c r="AE253" s="51">
        <f t="shared" si="100"/>
        <v>3</v>
      </c>
      <c r="AF253" s="51" t="str">
        <f t="shared" si="100"/>
        <v>－</v>
      </c>
    </row>
    <row r="254" spans="1:32" s="68" customFormat="1" ht="18" customHeight="1" x14ac:dyDescent="0.2">
      <c r="A254" s="72"/>
      <c r="B254" s="73"/>
      <c r="C254" s="163" t="s">
        <v>502</v>
      </c>
      <c r="D254" s="158" t="s">
        <v>22</v>
      </c>
      <c r="E254" s="49">
        <f t="shared" ref="E254:E262" si="101">IF(SUM(K254:AF254)=0,"－",SUM(K254:AF254))</f>
        <v>68</v>
      </c>
      <c r="F254" s="50" t="str">
        <f>IF(SUM(F255:F256)=0,"－",SUM(F255:F256))</f>
        <v>－</v>
      </c>
      <c r="G254" s="50" t="str">
        <f t="shared" ref="G254:AF254" si="102">IF(SUM(G255:G256)=0,"－",SUM(G255:G256))</f>
        <v>－</v>
      </c>
      <c r="H254" s="50" t="str">
        <f t="shared" si="102"/>
        <v>－</v>
      </c>
      <c r="I254" s="50" t="str">
        <f t="shared" si="102"/>
        <v>－</v>
      </c>
      <c r="J254" s="50" t="str">
        <f t="shared" si="102"/>
        <v>－</v>
      </c>
      <c r="K254" s="50" t="str">
        <f t="shared" si="102"/>
        <v>－</v>
      </c>
      <c r="L254" s="50" t="str">
        <f t="shared" si="102"/>
        <v>－</v>
      </c>
      <c r="M254" s="50" t="str">
        <f t="shared" si="102"/>
        <v>－</v>
      </c>
      <c r="N254" s="50" t="str">
        <f t="shared" si="102"/>
        <v>－</v>
      </c>
      <c r="O254" s="50" t="str">
        <f t="shared" si="102"/>
        <v>－</v>
      </c>
      <c r="P254" s="50" t="str">
        <f t="shared" si="102"/>
        <v>－</v>
      </c>
      <c r="Q254" s="50" t="str">
        <f t="shared" si="102"/>
        <v>－</v>
      </c>
      <c r="R254" s="50" t="str">
        <f t="shared" si="102"/>
        <v>－</v>
      </c>
      <c r="S254" s="50" t="str">
        <f t="shared" si="102"/>
        <v>－</v>
      </c>
      <c r="T254" s="50" t="str">
        <f t="shared" si="102"/>
        <v>－</v>
      </c>
      <c r="U254" s="50" t="str">
        <f t="shared" si="102"/>
        <v>－</v>
      </c>
      <c r="V254" s="50" t="str">
        <f t="shared" si="102"/>
        <v>－</v>
      </c>
      <c r="W254" s="50" t="str">
        <f t="shared" si="102"/>
        <v>－</v>
      </c>
      <c r="X254" s="50">
        <f t="shared" si="102"/>
        <v>3</v>
      </c>
      <c r="Y254" s="50">
        <f t="shared" si="102"/>
        <v>2</v>
      </c>
      <c r="Z254" s="50">
        <f t="shared" si="102"/>
        <v>5</v>
      </c>
      <c r="AA254" s="50">
        <f t="shared" si="102"/>
        <v>7</v>
      </c>
      <c r="AB254" s="50">
        <f t="shared" si="102"/>
        <v>20</v>
      </c>
      <c r="AC254" s="50">
        <f t="shared" si="102"/>
        <v>22</v>
      </c>
      <c r="AD254" s="50">
        <f t="shared" si="102"/>
        <v>6</v>
      </c>
      <c r="AE254" s="50">
        <f t="shared" si="102"/>
        <v>3</v>
      </c>
      <c r="AF254" s="50" t="str">
        <f t="shared" si="102"/>
        <v>－</v>
      </c>
    </row>
    <row r="255" spans="1:32" s="68" customFormat="1" ht="18" customHeight="1" x14ac:dyDescent="0.2">
      <c r="A255" s="72"/>
      <c r="B255" s="73"/>
      <c r="C255" s="166" t="s">
        <v>503</v>
      </c>
      <c r="D255" s="159" t="s">
        <v>29</v>
      </c>
      <c r="E255" s="50">
        <f t="shared" si="101"/>
        <v>41</v>
      </c>
      <c r="F255" s="50" t="s">
        <v>288</v>
      </c>
      <c r="G255" s="50" t="s">
        <v>288</v>
      </c>
      <c r="H255" s="50" t="s">
        <v>288</v>
      </c>
      <c r="I255" s="50" t="s">
        <v>288</v>
      </c>
      <c r="J255" s="50" t="s">
        <v>288</v>
      </c>
      <c r="K255" s="50" t="s">
        <v>288</v>
      </c>
      <c r="L255" s="50" t="s">
        <v>288</v>
      </c>
      <c r="M255" s="50" t="s">
        <v>288</v>
      </c>
      <c r="N255" s="50" t="s">
        <v>288</v>
      </c>
      <c r="O255" s="50" t="s">
        <v>288</v>
      </c>
      <c r="P255" s="50" t="s">
        <v>288</v>
      </c>
      <c r="Q255" s="50" t="s">
        <v>288</v>
      </c>
      <c r="R255" s="50" t="s">
        <v>288</v>
      </c>
      <c r="S255" s="50" t="s">
        <v>288</v>
      </c>
      <c r="T255" s="50" t="s">
        <v>288</v>
      </c>
      <c r="U255" s="50" t="s">
        <v>288</v>
      </c>
      <c r="V255" s="50" t="s">
        <v>288</v>
      </c>
      <c r="W255" s="50" t="s">
        <v>288</v>
      </c>
      <c r="X255" s="50">
        <v>3</v>
      </c>
      <c r="Y255" s="50">
        <v>2</v>
      </c>
      <c r="Z255" s="50">
        <v>5</v>
      </c>
      <c r="AA255" s="50">
        <v>5</v>
      </c>
      <c r="AB255" s="50">
        <v>11</v>
      </c>
      <c r="AC255" s="50">
        <v>11</v>
      </c>
      <c r="AD255" s="50">
        <v>3</v>
      </c>
      <c r="AE255" s="50">
        <v>1</v>
      </c>
      <c r="AF255" s="50" t="s">
        <v>288</v>
      </c>
    </row>
    <row r="256" spans="1:32" s="68" customFormat="1" ht="18" customHeight="1" x14ac:dyDescent="0.2">
      <c r="A256" s="72"/>
      <c r="B256" s="73"/>
      <c r="C256" s="169"/>
      <c r="D256" s="160" t="s">
        <v>30</v>
      </c>
      <c r="E256" s="51">
        <f t="shared" si="101"/>
        <v>27</v>
      </c>
      <c r="F256" s="51" t="s">
        <v>288</v>
      </c>
      <c r="G256" s="51" t="s">
        <v>288</v>
      </c>
      <c r="H256" s="51" t="s">
        <v>288</v>
      </c>
      <c r="I256" s="51" t="s">
        <v>288</v>
      </c>
      <c r="J256" s="51" t="s">
        <v>288</v>
      </c>
      <c r="K256" s="51" t="s">
        <v>288</v>
      </c>
      <c r="L256" s="51" t="s">
        <v>288</v>
      </c>
      <c r="M256" s="51" t="s">
        <v>288</v>
      </c>
      <c r="N256" s="51" t="s">
        <v>288</v>
      </c>
      <c r="O256" s="51" t="s">
        <v>288</v>
      </c>
      <c r="P256" s="51" t="s">
        <v>288</v>
      </c>
      <c r="Q256" s="51" t="s">
        <v>288</v>
      </c>
      <c r="R256" s="51" t="s">
        <v>288</v>
      </c>
      <c r="S256" s="51" t="s">
        <v>288</v>
      </c>
      <c r="T256" s="51" t="s">
        <v>288</v>
      </c>
      <c r="U256" s="51" t="s">
        <v>288</v>
      </c>
      <c r="V256" s="51" t="s">
        <v>288</v>
      </c>
      <c r="W256" s="51" t="s">
        <v>288</v>
      </c>
      <c r="X256" s="51" t="s">
        <v>288</v>
      </c>
      <c r="Y256" s="51" t="s">
        <v>288</v>
      </c>
      <c r="Z256" s="51" t="s">
        <v>288</v>
      </c>
      <c r="AA256" s="51">
        <v>2</v>
      </c>
      <c r="AB256" s="51">
        <v>9</v>
      </c>
      <c r="AC256" s="51">
        <v>11</v>
      </c>
      <c r="AD256" s="51">
        <v>3</v>
      </c>
      <c r="AE256" s="51">
        <v>2</v>
      </c>
      <c r="AF256" s="51" t="s">
        <v>288</v>
      </c>
    </row>
    <row r="257" spans="1:32" s="68" customFormat="1" ht="18" customHeight="1" x14ac:dyDescent="0.2">
      <c r="A257" s="72"/>
      <c r="B257" s="73"/>
      <c r="C257" s="163" t="s">
        <v>504</v>
      </c>
      <c r="D257" s="158" t="s">
        <v>22</v>
      </c>
      <c r="E257" s="49">
        <f t="shared" si="101"/>
        <v>71</v>
      </c>
      <c r="F257" s="50" t="str">
        <f t="shared" ref="F257:AF257" si="103">IF(SUM(F258:F259)=0,"－",SUM(F258:F259))</f>
        <v>－</v>
      </c>
      <c r="G257" s="50" t="str">
        <f t="shared" si="103"/>
        <v>－</v>
      </c>
      <c r="H257" s="50" t="str">
        <f t="shared" si="103"/>
        <v>－</v>
      </c>
      <c r="I257" s="50" t="str">
        <f t="shared" si="103"/>
        <v>－</v>
      </c>
      <c r="J257" s="50" t="str">
        <f t="shared" si="103"/>
        <v>－</v>
      </c>
      <c r="K257" s="50" t="str">
        <f t="shared" si="103"/>
        <v>－</v>
      </c>
      <c r="L257" s="50" t="str">
        <f t="shared" si="103"/>
        <v>－</v>
      </c>
      <c r="M257" s="50" t="str">
        <f t="shared" si="103"/>
        <v>－</v>
      </c>
      <c r="N257" s="50" t="str">
        <f t="shared" si="103"/>
        <v>－</v>
      </c>
      <c r="O257" s="50" t="str">
        <f t="shared" si="103"/>
        <v>－</v>
      </c>
      <c r="P257" s="50" t="str">
        <f t="shared" si="103"/>
        <v>－</v>
      </c>
      <c r="Q257" s="50" t="str">
        <f t="shared" si="103"/>
        <v>－</v>
      </c>
      <c r="R257" s="50" t="str">
        <f t="shared" si="103"/>
        <v>－</v>
      </c>
      <c r="S257" s="50" t="str">
        <f t="shared" si="103"/>
        <v>－</v>
      </c>
      <c r="T257" s="50" t="str">
        <f t="shared" si="103"/>
        <v>－</v>
      </c>
      <c r="U257" s="50" t="str">
        <f t="shared" si="103"/>
        <v>－</v>
      </c>
      <c r="V257" s="50" t="str">
        <f t="shared" si="103"/>
        <v>－</v>
      </c>
      <c r="W257" s="50">
        <f t="shared" si="103"/>
        <v>1</v>
      </c>
      <c r="X257" s="50">
        <f t="shared" si="103"/>
        <v>4</v>
      </c>
      <c r="Y257" s="50">
        <f t="shared" si="103"/>
        <v>6</v>
      </c>
      <c r="Z257" s="50">
        <f t="shared" si="103"/>
        <v>20</v>
      </c>
      <c r="AA257" s="50">
        <f t="shared" si="103"/>
        <v>11</v>
      </c>
      <c r="AB257" s="50">
        <f t="shared" si="103"/>
        <v>18</v>
      </c>
      <c r="AC257" s="50">
        <f t="shared" si="103"/>
        <v>9</v>
      </c>
      <c r="AD257" s="50">
        <f t="shared" si="103"/>
        <v>2</v>
      </c>
      <c r="AE257" s="50" t="str">
        <f t="shared" si="103"/>
        <v>－</v>
      </c>
      <c r="AF257" s="50" t="str">
        <f t="shared" si="103"/>
        <v>－</v>
      </c>
    </row>
    <row r="258" spans="1:32" s="68" customFormat="1" ht="18" customHeight="1" x14ac:dyDescent="0.2">
      <c r="A258" s="72"/>
      <c r="B258" s="73"/>
      <c r="C258" s="166" t="s">
        <v>505</v>
      </c>
      <c r="D258" s="159" t="s">
        <v>29</v>
      </c>
      <c r="E258" s="50">
        <f t="shared" si="101"/>
        <v>46</v>
      </c>
      <c r="F258" s="50" t="s">
        <v>288</v>
      </c>
      <c r="G258" s="50" t="s">
        <v>288</v>
      </c>
      <c r="H258" s="50" t="s">
        <v>288</v>
      </c>
      <c r="I258" s="50" t="s">
        <v>288</v>
      </c>
      <c r="J258" s="50" t="s">
        <v>288</v>
      </c>
      <c r="K258" s="50" t="s">
        <v>288</v>
      </c>
      <c r="L258" s="50" t="s">
        <v>288</v>
      </c>
      <c r="M258" s="50" t="s">
        <v>288</v>
      </c>
      <c r="N258" s="50" t="s">
        <v>288</v>
      </c>
      <c r="O258" s="50" t="s">
        <v>288</v>
      </c>
      <c r="P258" s="50" t="s">
        <v>288</v>
      </c>
      <c r="Q258" s="50" t="s">
        <v>288</v>
      </c>
      <c r="R258" s="50" t="s">
        <v>288</v>
      </c>
      <c r="S258" s="52" t="s">
        <v>288</v>
      </c>
      <c r="T258" s="50" t="s">
        <v>288</v>
      </c>
      <c r="U258" s="50" t="s">
        <v>288</v>
      </c>
      <c r="V258" s="52" t="s">
        <v>288</v>
      </c>
      <c r="W258" s="50">
        <v>1</v>
      </c>
      <c r="X258" s="50">
        <v>2</v>
      </c>
      <c r="Y258" s="50">
        <v>4</v>
      </c>
      <c r="Z258" s="50">
        <v>15</v>
      </c>
      <c r="AA258" s="50">
        <v>7</v>
      </c>
      <c r="AB258" s="50">
        <v>14</v>
      </c>
      <c r="AC258" s="50">
        <v>3</v>
      </c>
      <c r="AD258" s="50" t="s">
        <v>288</v>
      </c>
      <c r="AE258" s="50" t="s">
        <v>288</v>
      </c>
      <c r="AF258" s="50" t="s">
        <v>288</v>
      </c>
    </row>
    <row r="259" spans="1:32" s="68" customFormat="1" ht="18" customHeight="1" x14ac:dyDescent="0.2">
      <c r="A259" s="72"/>
      <c r="B259" s="73"/>
      <c r="C259" s="169"/>
      <c r="D259" s="160" t="s">
        <v>30</v>
      </c>
      <c r="E259" s="51">
        <f t="shared" si="101"/>
        <v>25</v>
      </c>
      <c r="F259" s="51" t="s">
        <v>288</v>
      </c>
      <c r="G259" s="51" t="s">
        <v>288</v>
      </c>
      <c r="H259" s="51" t="s">
        <v>288</v>
      </c>
      <c r="I259" s="51" t="s">
        <v>288</v>
      </c>
      <c r="J259" s="51" t="s">
        <v>288</v>
      </c>
      <c r="K259" s="51" t="s">
        <v>288</v>
      </c>
      <c r="L259" s="51" t="s">
        <v>288</v>
      </c>
      <c r="M259" s="51" t="s">
        <v>288</v>
      </c>
      <c r="N259" s="51" t="s">
        <v>288</v>
      </c>
      <c r="O259" s="51" t="s">
        <v>288</v>
      </c>
      <c r="P259" s="51" t="s">
        <v>288</v>
      </c>
      <c r="Q259" s="51" t="s">
        <v>288</v>
      </c>
      <c r="R259" s="51" t="s">
        <v>288</v>
      </c>
      <c r="S259" s="51" t="s">
        <v>288</v>
      </c>
      <c r="T259" s="51" t="s">
        <v>288</v>
      </c>
      <c r="U259" s="51" t="s">
        <v>288</v>
      </c>
      <c r="V259" s="51" t="s">
        <v>288</v>
      </c>
      <c r="W259" s="51" t="s">
        <v>288</v>
      </c>
      <c r="X259" s="51">
        <v>2</v>
      </c>
      <c r="Y259" s="51">
        <v>2</v>
      </c>
      <c r="Z259" s="51">
        <v>5</v>
      </c>
      <c r="AA259" s="51">
        <v>4</v>
      </c>
      <c r="AB259" s="51">
        <v>4</v>
      </c>
      <c r="AC259" s="51">
        <v>6</v>
      </c>
      <c r="AD259" s="51">
        <v>2</v>
      </c>
      <c r="AE259" s="51" t="s">
        <v>288</v>
      </c>
      <c r="AF259" s="51" t="s">
        <v>288</v>
      </c>
    </row>
    <row r="260" spans="1:32" s="68" customFormat="1" ht="18" customHeight="1" x14ac:dyDescent="0.2">
      <c r="A260" s="72"/>
      <c r="B260" s="73"/>
      <c r="C260" s="163" t="s">
        <v>506</v>
      </c>
      <c r="D260" s="158" t="s">
        <v>22</v>
      </c>
      <c r="E260" s="49">
        <f t="shared" si="101"/>
        <v>53</v>
      </c>
      <c r="F260" s="50" t="str">
        <f t="shared" ref="F260:AF260" si="104">IF(SUM(F261:F262)=0,"－",SUM(F261:F262))</f>
        <v>－</v>
      </c>
      <c r="G260" s="50" t="str">
        <f t="shared" si="104"/>
        <v>－</v>
      </c>
      <c r="H260" s="50" t="str">
        <f t="shared" si="104"/>
        <v>－</v>
      </c>
      <c r="I260" s="50" t="str">
        <f t="shared" si="104"/>
        <v>－</v>
      </c>
      <c r="J260" s="50">
        <f t="shared" si="104"/>
        <v>1</v>
      </c>
      <c r="K260" s="50">
        <f t="shared" si="104"/>
        <v>1</v>
      </c>
      <c r="L260" s="50" t="str">
        <f t="shared" si="104"/>
        <v>－</v>
      </c>
      <c r="M260" s="50" t="str">
        <f t="shared" si="104"/>
        <v>－</v>
      </c>
      <c r="N260" s="50" t="str">
        <f t="shared" si="104"/>
        <v>－</v>
      </c>
      <c r="O260" s="50" t="str">
        <f t="shared" si="104"/>
        <v>－</v>
      </c>
      <c r="P260" s="50" t="str">
        <f t="shared" si="104"/>
        <v>－</v>
      </c>
      <c r="Q260" s="50" t="str">
        <f t="shared" si="104"/>
        <v>－</v>
      </c>
      <c r="R260" s="50" t="str">
        <f t="shared" si="104"/>
        <v>－</v>
      </c>
      <c r="S260" s="50" t="str">
        <f t="shared" si="104"/>
        <v>－</v>
      </c>
      <c r="T260" s="50" t="str">
        <f t="shared" si="104"/>
        <v>－</v>
      </c>
      <c r="U260" s="50" t="str">
        <f t="shared" si="104"/>
        <v>－</v>
      </c>
      <c r="V260" s="50" t="str">
        <f t="shared" si="104"/>
        <v>－</v>
      </c>
      <c r="W260" s="50">
        <f t="shared" si="104"/>
        <v>2</v>
      </c>
      <c r="X260" s="50">
        <f t="shared" si="104"/>
        <v>1</v>
      </c>
      <c r="Y260" s="50">
        <f t="shared" si="104"/>
        <v>3</v>
      </c>
      <c r="Z260" s="50">
        <f t="shared" si="104"/>
        <v>5</v>
      </c>
      <c r="AA260" s="50">
        <f t="shared" si="104"/>
        <v>8</v>
      </c>
      <c r="AB260" s="50">
        <f t="shared" si="104"/>
        <v>16</v>
      </c>
      <c r="AC260" s="50">
        <f t="shared" si="104"/>
        <v>12</v>
      </c>
      <c r="AD260" s="50">
        <f t="shared" si="104"/>
        <v>3</v>
      </c>
      <c r="AE260" s="50">
        <f t="shared" si="104"/>
        <v>2</v>
      </c>
      <c r="AF260" s="50" t="str">
        <f t="shared" si="104"/>
        <v>－</v>
      </c>
    </row>
    <row r="261" spans="1:32" s="68" customFormat="1" ht="18" customHeight="1" x14ac:dyDescent="0.2">
      <c r="A261" s="72"/>
      <c r="B261" s="73"/>
      <c r="C261" s="166" t="s">
        <v>507</v>
      </c>
      <c r="D261" s="159" t="s">
        <v>29</v>
      </c>
      <c r="E261" s="50">
        <f t="shared" si="101"/>
        <v>30</v>
      </c>
      <c r="F261" s="50" t="s">
        <v>288</v>
      </c>
      <c r="G261" s="50" t="s">
        <v>288</v>
      </c>
      <c r="H261" s="50" t="s">
        <v>288</v>
      </c>
      <c r="I261" s="50" t="s">
        <v>288</v>
      </c>
      <c r="J261" s="50" t="s">
        <v>288</v>
      </c>
      <c r="K261" s="50" t="s">
        <v>288</v>
      </c>
      <c r="L261" s="50" t="s">
        <v>288</v>
      </c>
      <c r="M261" s="50" t="s">
        <v>288</v>
      </c>
      <c r="N261" s="50" t="s">
        <v>288</v>
      </c>
      <c r="O261" s="50" t="s">
        <v>288</v>
      </c>
      <c r="P261" s="50" t="s">
        <v>288</v>
      </c>
      <c r="Q261" s="50" t="s">
        <v>288</v>
      </c>
      <c r="R261" s="50" t="s">
        <v>288</v>
      </c>
      <c r="S261" s="50" t="s">
        <v>288</v>
      </c>
      <c r="T261" s="50" t="s">
        <v>288</v>
      </c>
      <c r="U261" s="50" t="s">
        <v>288</v>
      </c>
      <c r="V261" s="50" t="s">
        <v>288</v>
      </c>
      <c r="W261" s="50">
        <v>2</v>
      </c>
      <c r="X261" s="50" t="s">
        <v>288</v>
      </c>
      <c r="Y261" s="50">
        <v>3</v>
      </c>
      <c r="Z261" s="50">
        <v>5</v>
      </c>
      <c r="AA261" s="50">
        <v>6</v>
      </c>
      <c r="AB261" s="50">
        <v>7</v>
      </c>
      <c r="AC261" s="50">
        <v>5</v>
      </c>
      <c r="AD261" s="50">
        <v>1</v>
      </c>
      <c r="AE261" s="50">
        <v>1</v>
      </c>
      <c r="AF261" s="50" t="s">
        <v>288</v>
      </c>
    </row>
    <row r="262" spans="1:32" s="68" customFormat="1" ht="18" customHeight="1" x14ac:dyDescent="0.2">
      <c r="A262" s="72"/>
      <c r="B262" s="74"/>
      <c r="C262" s="169" t="s">
        <v>508</v>
      </c>
      <c r="D262" s="160" t="s">
        <v>30</v>
      </c>
      <c r="E262" s="51">
        <f t="shared" si="101"/>
        <v>23</v>
      </c>
      <c r="F262" s="51" t="s">
        <v>288</v>
      </c>
      <c r="G262" s="51" t="s">
        <v>288</v>
      </c>
      <c r="H262" s="51" t="s">
        <v>288</v>
      </c>
      <c r="I262" s="51" t="s">
        <v>288</v>
      </c>
      <c r="J262" s="51">
        <v>1</v>
      </c>
      <c r="K262" s="51">
        <v>1</v>
      </c>
      <c r="L262" s="51" t="s">
        <v>288</v>
      </c>
      <c r="M262" s="51" t="s">
        <v>288</v>
      </c>
      <c r="N262" s="51" t="s">
        <v>288</v>
      </c>
      <c r="O262" s="51" t="s">
        <v>288</v>
      </c>
      <c r="P262" s="51" t="s">
        <v>288</v>
      </c>
      <c r="Q262" s="51" t="s">
        <v>288</v>
      </c>
      <c r="R262" s="51" t="s">
        <v>288</v>
      </c>
      <c r="S262" s="51" t="s">
        <v>288</v>
      </c>
      <c r="T262" s="51" t="s">
        <v>288</v>
      </c>
      <c r="U262" s="51" t="s">
        <v>288</v>
      </c>
      <c r="V262" s="51" t="s">
        <v>288</v>
      </c>
      <c r="W262" s="51" t="s">
        <v>288</v>
      </c>
      <c r="X262" s="51">
        <v>1</v>
      </c>
      <c r="Y262" s="51" t="s">
        <v>288</v>
      </c>
      <c r="Z262" s="51" t="s">
        <v>288</v>
      </c>
      <c r="AA262" s="51">
        <v>2</v>
      </c>
      <c r="AB262" s="51">
        <v>9</v>
      </c>
      <c r="AC262" s="51">
        <v>7</v>
      </c>
      <c r="AD262" s="51">
        <v>2</v>
      </c>
      <c r="AE262" s="51">
        <v>1</v>
      </c>
      <c r="AF262" s="51" t="s">
        <v>288</v>
      </c>
    </row>
    <row r="263" spans="1:32" s="68" customFormat="1" ht="18" customHeight="1" x14ac:dyDescent="0.2">
      <c r="A263" s="70" t="s">
        <v>509</v>
      </c>
      <c r="B263" s="162"/>
      <c r="C263" s="163"/>
      <c r="D263" s="158" t="s">
        <v>22</v>
      </c>
      <c r="E263" s="49">
        <f t="shared" si="76"/>
        <v>182</v>
      </c>
      <c r="F263" s="49" t="str">
        <f t="shared" ref="F263:AF265" si="105">IF(SUM(F266,F269,F272,F281)=0,"－",SUM(F266,F269,F272,F281))</f>
        <v>－</v>
      </c>
      <c r="G263" s="49" t="str">
        <f t="shared" si="105"/>
        <v>－</v>
      </c>
      <c r="H263" s="49" t="str">
        <f t="shared" si="105"/>
        <v>－</v>
      </c>
      <c r="I263" s="49" t="str">
        <f t="shared" si="105"/>
        <v>－</v>
      </c>
      <c r="J263" s="49" t="str">
        <f t="shared" si="105"/>
        <v>－</v>
      </c>
      <c r="K263" s="49" t="str">
        <f t="shared" si="105"/>
        <v>－</v>
      </c>
      <c r="L263" s="49" t="str">
        <f t="shared" si="105"/>
        <v>－</v>
      </c>
      <c r="M263" s="49">
        <f t="shared" si="105"/>
        <v>1</v>
      </c>
      <c r="N263" s="49" t="str">
        <f t="shared" si="105"/>
        <v>－</v>
      </c>
      <c r="O263" s="49" t="str">
        <f t="shared" si="105"/>
        <v>－</v>
      </c>
      <c r="P263" s="49" t="str">
        <f t="shared" si="105"/>
        <v>－</v>
      </c>
      <c r="Q263" s="49" t="str">
        <f t="shared" si="105"/>
        <v>－</v>
      </c>
      <c r="R263" s="49" t="str">
        <f t="shared" si="105"/>
        <v>－</v>
      </c>
      <c r="S263" s="49">
        <f t="shared" si="105"/>
        <v>1</v>
      </c>
      <c r="T263" s="49">
        <f t="shared" si="105"/>
        <v>1</v>
      </c>
      <c r="U263" s="49">
        <f t="shared" si="105"/>
        <v>3</v>
      </c>
      <c r="V263" s="49">
        <f t="shared" si="105"/>
        <v>2</v>
      </c>
      <c r="W263" s="49">
        <f t="shared" si="105"/>
        <v>6</v>
      </c>
      <c r="X263" s="49">
        <f t="shared" si="105"/>
        <v>12</v>
      </c>
      <c r="Y263" s="49">
        <f t="shared" si="105"/>
        <v>15</v>
      </c>
      <c r="Z263" s="49">
        <f t="shared" si="105"/>
        <v>32</v>
      </c>
      <c r="AA263" s="49">
        <f t="shared" si="105"/>
        <v>30</v>
      </c>
      <c r="AB263" s="49">
        <f t="shared" si="105"/>
        <v>37</v>
      </c>
      <c r="AC263" s="49">
        <f t="shared" si="105"/>
        <v>24</v>
      </c>
      <c r="AD263" s="49">
        <f t="shared" si="105"/>
        <v>17</v>
      </c>
      <c r="AE263" s="49">
        <f t="shared" si="105"/>
        <v>1</v>
      </c>
      <c r="AF263" s="49" t="str">
        <f t="shared" si="105"/>
        <v>－</v>
      </c>
    </row>
    <row r="264" spans="1:32" s="68" customFormat="1" ht="18" customHeight="1" x14ac:dyDescent="0.2">
      <c r="A264" s="71" t="s">
        <v>146</v>
      </c>
      <c r="B264" s="165"/>
      <c r="C264" s="166"/>
      <c r="D264" s="159" t="s">
        <v>29</v>
      </c>
      <c r="E264" s="50">
        <f t="shared" si="76"/>
        <v>90</v>
      </c>
      <c r="F264" s="50" t="str">
        <f t="shared" si="105"/>
        <v>－</v>
      </c>
      <c r="G264" s="50" t="str">
        <f t="shared" si="105"/>
        <v>－</v>
      </c>
      <c r="H264" s="50" t="str">
        <f t="shared" si="105"/>
        <v>－</v>
      </c>
      <c r="I264" s="50" t="str">
        <f t="shared" si="105"/>
        <v>－</v>
      </c>
      <c r="J264" s="50" t="str">
        <f t="shared" si="105"/>
        <v>－</v>
      </c>
      <c r="K264" s="50" t="str">
        <f t="shared" si="105"/>
        <v>－</v>
      </c>
      <c r="L264" s="50" t="str">
        <f t="shared" si="105"/>
        <v>－</v>
      </c>
      <c r="M264" s="50">
        <f t="shared" si="105"/>
        <v>1</v>
      </c>
      <c r="N264" s="50" t="str">
        <f t="shared" si="105"/>
        <v>－</v>
      </c>
      <c r="O264" s="50" t="str">
        <f t="shared" si="105"/>
        <v>－</v>
      </c>
      <c r="P264" s="50" t="str">
        <f t="shared" si="105"/>
        <v>－</v>
      </c>
      <c r="Q264" s="50" t="str">
        <f t="shared" si="105"/>
        <v>－</v>
      </c>
      <c r="R264" s="50" t="str">
        <f t="shared" si="105"/>
        <v>－</v>
      </c>
      <c r="S264" s="50" t="str">
        <f t="shared" si="105"/>
        <v>－</v>
      </c>
      <c r="T264" s="50">
        <f t="shared" si="105"/>
        <v>1</v>
      </c>
      <c r="U264" s="50">
        <f t="shared" si="105"/>
        <v>3</v>
      </c>
      <c r="V264" s="50">
        <f t="shared" si="105"/>
        <v>2</v>
      </c>
      <c r="W264" s="50">
        <f t="shared" si="105"/>
        <v>4</v>
      </c>
      <c r="X264" s="50">
        <f t="shared" si="105"/>
        <v>10</v>
      </c>
      <c r="Y264" s="50">
        <f t="shared" si="105"/>
        <v>8</v>
      </c>
      <c r="Z264" s="50">
        <f t="shared" si="105"/>
        <v>20</v>
      </c>
      <c r="AA264" s="50">
        <f t="shared" si="105"/>
        <v>16</v>
      </c>
      <c r="AB264" s="50">
        <f t="shared" si="105"/>
        <v>16</v>
      </c>
      <c r="AC264" s="50">
        <f t="shared" si="105"/>
        <v>5</v>
      </c>
      <c r="AD264" s="50">
        <f t="shared" si="105"/>
        <v>4</v>
      </c>
      <c r="AE264" s="50" t="str">
        <f t="shared" si="105"/>
        <v>－</v>
      </c>
      <c r="AF264" s="50" t="str">
        <f t="shared" si="105"/>
        <v>－</v>
      </c>
    </row>
    <row r="265" spans="1:32" s="68" customFormat="1" ht="18" customHeight="1" x14ac:dyDescent="0.2">
      <c r="A265" s="71"/>
      <c r="B265" s="168"/>
      <c r="C265" s="169"/>
      <c r="D265" s="160" t="s">
        <v>30</v>
      </c>
      <c r="E265" s="51">
        <f t="shared" si="76"/>
        <v>92</v>
      </c>
      <c r="F265" s="51" t="str">
        <f t="shared" si="105"/>
        <v>－</v>
      </c>
      <c r="G265" s="51" t="str">
        <f t="shared" si="105"/>
        <v>－</v>
      </c>
      <c r="H265" s="51" t="str">
        <f t="shared" si="105"/>
        <v>－</v>
      </c>
      <c r="I265" s="51" t="str">
        <f t="shared" si="105"/>
        <v>－</v>
      </c>
      <c r="J265" s="51" t="str">
        <f t="shared" si="105"/>
        <v>－</v>
      </c>
      <c r="K265" s="51" t="str">
        <f t="shared" si="105"/>
        <v>－</v>
      </c>
      <c r="L265" s="51" t="str">
        <f t="shared" si="105"/>
        <v>－</v>
      </c>
      <c r="M265" s="51" t="str">
        <f t="shared" si="105"/>
        <v>－</v>
      </c>
      <c r="N265" s="51" t="str">
        <f t="shared" si="105"/>
        <v>－</v>
      </c>
      <c r="O265" s="51" t="str">
        <f t="shared" si="105"/>
        <v>－</v>
      </c>
      <c r="P265" s="51" t="str">
        <f t="shared" si="105"/>
        <v>－</v>
      </c>
      <c r="Q265" s="51" t="str">
        <f t="shared" si="105"/>
        <v>－</v>
      </c>
      <c r="R265" s="51" t="str">
        <f t="shared" si="105"/>
        <v>－</v>
      </c>
      <c r="S265" s="51">
        <f t="shared" si="105"/>
        <v>1</v>
      </c>
      <c r="T265" s="51" t="str">
        <f t="shared" si="105"/>
        <v>－</v>
      </c>
      <c r="U265" s="51" t="str">
        <f t="shared" si="105"/>
        <v>－</v>
      </c>
      <c r="V265" s="51" t="str">
        <f t="shared" si="105"/>
        <v>－</v>
      </c>
      <c r="W265" s="51">
        <f t="shared" si="105"/>
        <v>2</v>
      </c>
      <c r="X265" s="51">
        <f t="shared" si="105"/>
        <v>2</v>
      </c>
      <c r="Y265" s="51">
        <f t="shared" si="105"/>
        <v>7</v>
      </c>
      <c r="Z265" s="51">
        <f t="shared" si="105"/>
        <v>12</v>
      </c>
      <c r="AA265" s="51">
        <f t="shared" si="105"/>
        <v>14</v>
      </c>
      <c r="AB265" s="51">
        <f t="shared" si="105"/>
        <v>21</v>
      </c>
      <c r="AC265" s="51">
        <f t="shared" si="105"/>
        <v>19</v>
      </c>
      <c r="AD265" s="51">
        <f t="shared" si="105"/>
        <v>13</v>
      </c>
      <c r="AE265" s="51">
        <f t="shared" si="105"/>
        <v>1</v>
      </c>
      <c r="AF265" s="51" t="str">
        <f t="shared" si="105"/>
        <v>－</v>
      </c>
    </row>
    <row r="266" spans="1:32" s="68" customFormat="1" ht="18" customHeight="1" x14ac:dyDescent="0.2">
      <c r="A266" s="72"/>
      <c r="B266" s="162" t="s">
        <v>510</v>
      </c>
      <c r="C266" s="163"/>
      <c r="D266" s="158" t="s">
        <v>22</v>
      </c>
      <c r="E266" s="49">
        <f t="shared" si="76"/>
        <v>5</v>
      </c>
      <c r="F266" s="50" t="str">
        <f t="shared" ref="F266" si="106">IF(SUM(F267:F268)=0,"－",SUM(F267:F268))</f>
        <v>－</v>
      </c>
      <c r="G266" s="50" t="str">
        <f t="shared" ref="G266:AF266" si="107">IF(SUM(G267:G268)=0,"－",SUM(G267:G268))</f>
        <v>－</v>
      </c>
      <c r="H266" s="50" t="str">
        <f t="shared" si="107"/>
        <v>－</v>
      </c>
      <c r="I266" s="50" t="str">
        <f t="shared" si="107"/>
        <v>－</v>
      </c>
      <c r="J266" s="50" t="str">
        <f t="shared" si="107"/>
        <v>－</v>
      </c>
      <c r="K266" s="50" t="str">
        <f t="shared" si="107"/>
        <v>－</v>
      </c>
      <c r="L266" s="50" t="str">
        <f t="shared" si="107"/>
        <v>－</v>
      </c>
      <c r="M266" s="50" t="str">
        <f t="shared" si="107"/>
        <v>－</v>
      </c>
      <c r="N266" s="50" t="str">
        <f t="shared" si="107"/>
        <v>－</v>
      </c>
      <c r="O266" s="50" t="str">
        <f t="shared" si="107"/>
        <v>－</v>
      </c>
      <c r="P266" s="50" t="str">
        <f t="shared" si="107"/>
        <v>－</v>
      </c>
      <c r="Q266" s="50" t="str">
        <f t="shared" si="107"/>
        <v>－</v>
      </c>
      <c r="R266" s="50" t="str">
        <f t="shared" si="107"/>
        <v>－</v>
      </c>
      <c r="S266" s="50" t="str">
        <f t="shared" si="107"/>
        <v>－</v>
      </c>
      <c r="T266" s="50" t="str">
        <f t="shared" si="107"/>
        <v>－</v>
      </c>
      <c r="U266" s="50" t="str">
        <f t="shared" si="107"/>
        <v>－</v>
      </c>
      <c r="V266" s="50" t="str">
        <f t="shared" si="107"/>
        <v>－</v>
      </c>
      <c r="W266" s="50">
        <f t="shared" si="107"/>
        <v>1</v>
      </c>
      <c r="X266" s="50" t="str">
        <f t="shared" si="107"/>
        <v>－</v>
      </c>
      <c r="Y266" s="50">
        <f t="shared" si="107"/>
        <v>1</v>
      </c>
      <c r="Z266" s="50">
        <f t="shared" si="107"/>
        <v>1</v>
      </c>
      <c r="AA266" s="50" t="str">
        <f t="shared" si="107"/>
        <v>－</v>
      </c>
      <c r="AB266" s="50">
        <f t="shared" si="107"/>
        <v>2</v>
      </c>
      <c r="AC266" s="50" t="str">
        <f t="shared" si="107"/>
        <v>－</v>
      </c>
      <c r="AD266" s="50" t="str">
        <f t="shared" si="107"/>
        <v>－</v>
      </c>
      <c r="AE266" s="50" t="str">
        <f t="shared" si="107"/>
        <v>－</v>
      </c>
      <c r="AF266" s="50" t="str">
        <f t="shared" si="107"/>
        <v>－</v>
      </c>
    </row>
    <row r="267" spans="1:32" s="68" customFormat="1" ht="18" customHeight="1" x14ac:dyDescent="0.2">
      <c r="A267" s="72"/>
      <c r="B267" s="165" t="s">
        <v>147</v>
      </c>
      <c r="C267" s="166"/>
      <c r="D267" s="159" t="s">
        <v>29</v>
      </c>
      <c r="E267" s="50">
        <f t="shared" si="76"/>
        <v>3</v>
      </c>
      <c r="F267" s="50" t="s">
        <v>288</v>
      </c>
      <c r="G267" s="50" t="s">
        <v>288</v>
      </c>
      <c r="H267" s="50" t="s">
        <v>288</v>
      </c>
      <c r="I267" s="50" t="s">
        <v>288</v>
      </c>
      <c r="J267" s="50" t="s">
        <v>288</v>
      </c>
      <c r="K267" s="214" t="s">
        <v>288</v>
      </c>
      <c r="L267" s="214" t="s">
        <v>288</v>
      </c>
      <c r="M267" s="214" t="s">
        <v>288</v>
      </c>
      <c r="N267" s="214" t="s">
        <v>288</v>
      </c>
      <c r="O267" s="214" t="s">
        <v>288</v>
      </c>
      <c r="P267" s="214" t="s">
        <v>288</v>
      </c>
      <c r="Q267" s="214" t="s">
        <v>288</v>
      </c>
      <c r="R267" s="214" t="s">
        <v>288</v>
      </c>
      <c r="S267" s="214" t="s">
        <v>288</v>
      </c>
      <c r="T267" s="214" t="s">
        <v>288</v>
      </c>
      <c r="U267" s="214" t="s">
        <v>288</v>
      </c>
      <c r="V267" s="214" t="s">
        <v>288</v>
      </c>
      <c r="W267" s="50">
        <v>1</v>
      </c>
      <c r="X267" s="214" t="s">
        <v>288</v>
      </c>
      <c r="Y267" s="214" t="s">
        <v>288</v>
      </c>
      <c r="Z267" s="50">
        <v>1</v>
      </c>
      <c r="AA267" s="214" t="s">
        <v>288</v>
      </c>
      <c r="AB267" s="50">
        <v>1</v>
      </c>
      <c r="AC267" s="214" t="s">
        <v>288</v>
      </c>
      <c r="AD267" s="214" t="s">
        <v>288</v>
      </c>
      <c r="AE267" s="214" t="s">
        <v>288</v>
      </c>
      <c r="AF267" s="50" t="s">
        <v>288</v>
      </c>
    </row>
    <row r="268" spans="1:32" s="68" customFormat="1" ht="18" customHeight="1" x14ac:dyDescent="0.2">
      <c r="A268" s="72"/>
      <c r="B268" s="168"/>
      <c r="C268" s="169"/>
      <c r="D268" s="160" t="s">
        <v>30</v>
      </c>
      <c r="E268" s="51">
        <f t="shared" si="76"/>
        <v>2</v>
      </c>
      <c r="F268" s="51" t="s">
        <v>288</v>
      </c>
      <c r="G268" s="51" t="s">
        <v>288</v>
      </c>
      <c r="H268" s="51" t="s">
        <v>288</v>
      </c>
      <c r="I268" s="51" t="s">
        <v>288</v>
      </c>
      <c r="J268" s="51" t="s">
        <v>288</v>
      </c>
      <c r="K268" s="215" t="s">
        <v>288</v>
      </c>
      <c r="L268" s="215" t="s">
        <v>288</v>
      </c>
      <c r="M268" s="215" t="s">
        <v>288</v>
      </c>
      <c r="N268" s="215" t="s">
        <v>288</v>
      </c>
      <c r="O268" s="215" t="s">
        <v>288</v>
      </c>
      <c r="P268" s="215" t="s">
        <v>288</v>
      </c>
      <c r="Q268" s="215" t="s">
        <v>288</v>
      </c>
      <c r="R268" s="215" t="s">
        <v>288</v>
      </c>
      <c r="S268" s="215" t="s">
        <v>288</v>
      </c>
      <c r="T268" s="215" t="s">
        <v>288</v>
      </c>
      <c r="U268" s="215" t="s">
        <v>288</v>
      </c>
      <c r="V268" s="215" t="s">
        <v>288</v>
      </c>
      <c r="W268" s="215" t="s">
        <v>288</v>
      </c>
      <c r="X268" s="215" t="s">
        <v>288</v>
      </c>
      <c r="Y268" s="215">
        <v>1</v>
      </c>
      <c r="Z268" s="215" t="s">
        <v>288</v>
      </c>
      <c r="AA268" s="215" t="s">
        <v>288</v>
      </c>
      <c r="AB268" s="51">
        <v>1</v>
      </c>
      <c r="AC268" s="215" t="s">
        <v>288</v>
      </c>
      <c r="AD268" s="215" t="s">
        <v>288</v>
      </c>
      <c r="AE268" s="215" t="s">
        <v>288</v>
      </c>
      <c r="AF268" s="51" t="s">
        <v>288</v>
      </c>
    </row>
    <row r="269" spans="1:32" s="68" customFormat="1" ht="18" customHeight="1" x14ac:dyDescent="0.2">
      <c r="A269" s="72"/>
      <c r="B269" s="162" t="s">
        <v>511</v>
      </c>
      <c r="C269" s="163"/>
      <c r="D269" s="158" t="s">
        <v>22</v>
      </c>
      <c r="E269" s="49">
        <f t="shared" si="76"/>
        <v>23</v>
      </c>
      <c r="F269" s="50" t="str">
        <f t="shared" ref="F269:AF269" si="108">IF(SUM(F270:F271)=0,"－",SUM(F270:F271))</f>
        <v>－</v>
      </c>
      <c r="G269" s="50" t="str">
        <f t="shared" si="108"/>
        <v>－</v>
      </c>
      <c r="H269" s="50" t="str">
        <f t="shared" si="108"/>
        <v>－</v>
      </c>
      <c r="I269" s="50" t="str">
        <f t="shared" si="108"/>
        <v>－</v>
      </c>
      <c r="J269" s="50" t="str">
        <f t="shared" si="108"/>
        <v>－</v>
      </c>
      <c r="K269" s="50" t="str">
        <f t="shared" si="108"/>
        <v>－</v>
      </c>
      <c r="L269" s="50" t="str">
        <f t="shared" si="108"/>
        <v>－</v>
      </c>
      <c r="M269" s="50" t="str">
        <f t="shared" si="108"/>
        <v>－</v>
      </c>
      <c r="N269" s="50" t="str">
        <f t="shared" si="108"/>
        <v>－</v>
      </c>
      <c r="O269" s="50" t="str">
        <f t="shared" si="108"/>
        <v>－</v>
      </c>
      <c r="P269" s="50" t="str">
        <f t="shared" si="108"/>
        <v>－</v>
      </c>
      <c r="Q269" s="50" t="str">
        <f t="shared" si="108"/>
        <v>－</v>
      </c>
      <c r="R269" s="50" t="str">
        <f t="shared" si="108"/>
        <v>－</v>
      </c>
      <c r="S269" s="50" t="str">
        <f t="shared" si="108"/>
        <v>－</v>
      </c>
      <c r="T269" s="50" t="str">
        <f t="shared" si="108"/>
        <v>－</v>
      </c>
      <c r="U269" s="50" t="str">
        <f t="shared" si="108"/>
        <v>－</v>
      </c>
      <c r="V269" s="50" t="str">
        <f t="shared" si="108"/>
        <v>－</v>
      </c>
      <c r="W269" s="50" t="str">
        <f t="shared" si="108"/>
        <v>－</v>
      </c>
      <c r="X269" s="50">
        <f t="shared" si="108"/>
        <v>1</v>
      </c>
      <c r="Y269" s="50">
        <f t="shared" si="108"/>
        <v>1</v>
      </c>
      <c r="Z269" s="50">
        <f t="shared" si="108"/>
        <v>3</v>
      </c>
      <c r="AA269" s="50">
        <f t="shared" si="108"/>
        <v>6</v>
      </c>
      <c r="AB269" s="50">
        <f t="shared" si="108"/>
        <v>4</v>
      </c>
      <c r="AC269" s="50">
        <f t="shared" si="108"/>
        <v>3</v>
      </c>
      <c r="AD269" s="50">
        <f t="shared" si="108"/>
        <v>5</v>
      </c>
      <c r="AE269" s="50" t="str">
        <f t="shared" si="108"/>
        <v>－</v>
      </c>
      <c r="AF269" s="50" t="str">
        <f t="shared" si="108"/>
        <v>－</v>
      </c>
    </row>
    <row r="270" spans="1:32" s="68" customFormat="1" ht="18" customHeight="1" x14ac:dyDescent="0.2">
      <c r="A270" s="72"/>
      <c r="B270" s="165" t="s">
        <v>148</v>
      </c>
      <c r="C270" s="166"/>
      <c r="D270" s="159" t="s">
        <v>29</v>
      </c>
      <c r="E270" s="50">
        <f t="shared" si="76"/>
        <v>12</v>
      </c>
      <c r="F270" s="50" t="s">
        <v>288</v>
      </c>
      <c r="G270" s="50" t="s">
        <v>288</v>
      </c>
      <c r="H270" s="50" t="s">
        <v>288</v>
      </c>
      <c r="I270" s="50" t="s">
        <v>288</v>
      </c>
      <c r="J270" s="50" t="s">
        <v>288</v>
      </c>
      <c r="K270" s="50" t="s">
        <v>288</v>
      </c>
      <c r="L270" s="50" t="s">
        <v>288</v>
      </c>
      <c r="M270" s="50" t="s">
        <v>288</v>
      </c>
      <c r="N270" s="50" t="s">
        <v>288</v>
      </c>
      <c r="O270" s="50" t="s">
        <v>288</v>
      </c>
      <c r="P270" s="50" t="s">
        <v>288</v>
      </c>
      <c r="Q270" s="50" t="s">
        <v>288</v>
      </c>
      <c r="R270" s="50" t="s">
        <v>288</v>
      </c>
      <c r="S270" s="50" t="s">
        <v>288</v>
      </c>
      <c r="T270" s="50" t="s">
        <v>288</v>
      </c>
      <c r="U270" s="50" t="s">
        <v>288</v>
      </c>
      <c r="V270" s="50" t="s">
        <v>288</v>
      </c>
      <c r="W270" s="50" t="s">
        <v>288</v>
      </c>
      <c r="X270" s="50" t="s">
        <v>288</v>
      </c>
      <c r="Y270" s="50">
        <v>1</v>
      </c>
      <c r="Z270" s="50">
        <v>2</v>
      </c>
      <c r="AA270" s="50">
        <v>5</v>
      </c>
      <c r="AB270" s="50">
        <v>2</v>
      </c>
      <c r="AC270" s="50" t="s">
        <v>288</v>
      </c>
      <c r="AD270" s="50">
        <v>2</v>
      </c>
      <c r="AE270" s="50" t="s">
        <v>288</v>
      </c>
      <c r="AF270" s="50" t="s">
        <v>288</v>
      </c>
    </row>
    <row r="271" spans="1:32" s="68" customFormat="1" ht="18" customHeight="1" x14ac:dyDescent="0.2">
      <c r="A271" s="72"/>
      <c r="B271" s="168"/>
      <c r="C271" s="169"/>
      <c r="D271" s="160" t="s">
        <v>30</v>
      </c>
      <c r="E271" s="51">
        <f t="shared" ref="E271:E334" si="109">IF(SUM(K271:AF271)=0,"－",SUM(K271:AF271))</f>
        <v>11</v>
      </c>
      <c r="F271" s="51" t="s">
        <v>288</v>
      </c>
      <c r="G271" s="51" t="s">
        <v>288</v>
      </c>
      <c r="H271" s="51" t="s">
        <v>288</v>
      </c>
      <c r="I271" s="51" t="s">
        <v>288</v>
      </c>
      <c r="J271" s="51" t="s">
        <v>288</v>
      </c>
      <c r="K271" s="51" t="s">
        <v>288</v>
      </c>
      <c r="L271" s="51" t="s">
        <v>288</v>
      </c>
      <c r="M271" s="51" t="s">
        <v>288</v>
      </c>
      <c r="N271" s="51" t="s">
        <v>288</v>
      </c>
      <c r="O271" s="51" t="s">
        <v>288</v>
      </c>
      <c r="P271" s="51" t="s">
        <v>288</v>
      </c>
      <c r="Q271" s="51" t="s">
        <v>288</v>
      </c>
      <c r="R271" s="51" t="s">
        <v>288</v>
      </c>
      <c r="S271" s="51" t="s">
        <v>288</v>
      </c>
      <c r="T271" s="51" t="s">
        <v>288</v>
      </c>
      <c r="U271" s="51" t="s">
        <v>288</v>
      </c>
      <c r="V271" s="51" t="s">
        <v>288</v>
      </c>
      <c r="W271" s="51" t="s">
        <v>288</v>
      </c>
      <c r="X271" s="51">
        <v>1</v>
      </c>
      <c r="Y271" s="51" t="s">
        <v>288</v>
      </c>
      <c r="Z271" s="51">
        <v>1</v>
      </c>
      <c r="AA271" s="51">
        <v>1</v>
      </c>
      <c r="AB271" s="51">
        <v>2</v>
      </c>
      <c r="AC271" s="51">
        <v>3</v>
      </c>
      <c r="AD271" s="51">
        <v>3</v>
      </c>
      <c r="AE271" s="51" t="s">
        <v>288</v>
      </c>
      <c r="AF271" s="51" t="s">
        <v>288</v>
      </c>
    </row>
    <row r="272" spans="1:32" s="68" customFormat="1" ht="18" customHeight="1" x14ac:dyDescent="0.2">
      <c r="A272" s="72"/>
      <c r="B272" s="162" t="s">
        <v>512</v>
      </c>
      <c r="C272" s="163"/>
      <c r="D272" s="158" t="s">
        <v>22</v>
      </c>
      <c r="E272" s="49">
        <f t="shared" si="109"/>
        <v>46</v>
      </c>
      <c r="F272" s="49" t="str">
        <f t="shared" ref="F272:AF274" si="110">IF(SUM(F275,F278)=0,"－",SUM(F275,F278))</f>
        <v>－</v>
      </c>
      <c r="G272" s="49" t="str">
        <f t="shared" si="110"/>
        <v>－</v>
      </c>
      <c r="H272" s="49" t="str">
        <f t="shared" si="110"/>
        <v>－</v>
      </c>
      <c r="I272" s="49" t="str">
        <f t="shared" si="110"/>
        <v>－</v>
      </c>
      <c r="J272" s="49" t="str">
        <f t="shared" si="110"/>
        <v>－</v>
      </c>
      <c r="K272" s="49" t="str">
        <f t="shared" si="110"/>
        <v>－</v>
      </c>
      <c r="L272" s="49" t="str">
        <f t="shared" si="110"/>
        <v>－</v>
      </c>
      <c r="M272" s="49">
        <f t="shared" si="110"/>
        <v>1</v>
      </c>
      <c r="N272" s="49" t="str">
        <f t="shared" si="110"/>
        <v>－</v>
      </c>
      <c r="O272" s="49" t="str">
        <f t="shared" si="110"/>
        <v>－</v>
      </c>
      <c r="P272" s="49" t="str">
        <f t="shared" si="110"/>
        <v>－</v>
      </c>
      <c r="Q272" s="49" t="str">
        <f t="shared" si="110"/>
        <v>－</v>
      </c>
      <c r="R272" s="49" t="str">
        <f t="shared" si="110"/>
        <v>－</v>
      </c>
      <c r="S272" s="49" t="str">
        <f t="shared" si="110"/>
        <v>－</v>
      </c>
      <c r="T272" s="49">
        <f t="shared" si="110"/>
        <v>1</v>
      </c>
      <c r="U272" s="49">
        <f t="shared" si="110"/>
        <v>2</v>
      </c>
      <c r="V272" s="49">
        <f t="shared" si="110"/>
        <v>2</v>
      </c>
      <c r="W272" s="49">
        <f t="shared" si="110"/>
        <v>3</v>
      </c>
      <c r="X272" s="49">
        <f t="shared" si="110"/>
        <v>4</v>
      </c>
      <c r="Y272" s="49">
        <f t="shared" si="110"/>
        <v>6</v>
      </c>
      <c r="Z272" s="49">
        <f t="shared" si="110"/>
        <v>10</v>
      </c>
      <c r="AA272" s="49">
        <f t="shared" si="110"/>
        <v>3</v>
      </c>
      <c r="AB272" s="49">
        <f t="shared" si="110"/>
        <v>9</v>
      </c>
      <c r="AC272" s="49">
        <f t="shared" si="110"/>
        <v>3</v>
      </c>
      <c r="AD272" s="49">
        <f t="shared" si="110"/>
        <v>2</v>
      </c>
      <c r="AE272" s="49" t="str">
        <f t="shared" si="110"/>
        <v>－</v>
      </c>
      <c r="AF272" s="49" t="str">
        <f t="shared" si="110"/>
        <v>－</v>
      </c>
    </row>
    <row r="273" spans="1:32" s="68" customFormat="1" ht="18" customHeight="1" x14ac:dyDescent="0.2">
      <c r="A273" s="72"/>
      <c r="B273" s="165" t="s">
        <v>149</v>
      </c>
      <c r="C273" s="166"/>
      <c r="D273" s="159" t="s">
        <v>29</v>
      </c>
      <c r="E273" s="50">
        <f t="shared" si="109"/>
        <v>25</v>
      </c>
      <c r="F273" s="50" t="str">
        <f t="shared" si="110"/>
        <v>－</v>
      </c>
      <c r="G273" s="50" t="str">
        <f t="shared" si="110"/>
        <v>－</v>
      </c>
      <c r="H273" s="50" t="str">
        <f t="shared" si="110"/>
        <v>－</v>
      </c>
      <c r="I273" s="50" t="str">
        <f t="shared" si="110"/>
        <v>－</v>
      </c>
      <c r="J273" s="50" t="str">
        <f t="shared" si="110"/>
        <v>－</v>
      </c>
      <c r="K273" s="50" t="str">
        <f t="shared" si="110"/>
        <v>－</v>
      </c>
      <c r="L273" s="50" t="str">
        <f t="shared" si="110"/>
        <v>－</v>
      </c>
      <c r="M273" s="50">
        <f t="shared" si="110"/>
        <v>1</v>
      </c>
      <c r="N273" s="50" t="str">
        <f t="shared" si="110"/>
        <v>－</v>
      </c>
      <c r="O273" s="50" t="str">
        <f t="shared" si="110"/>
        <v>－</v>
      </c>
      <c r="P273" s="50" t="str">
        <f t="shared" si="110"/>
        <v>－</v>
      </c>
      <c r="Q273" s="50" t="str">
        <f t="shared" si="110"/>
        <v>－</v>
      </c>
      <c r="R273" s="50" t="str">
        <f t="shared" si="110"/>
        <v>－</v>
      </c>
      <c r="S273" s="50" t="str">
        <f t="shared" si="110"/>
        <v>－</v>
      </c>
      <c r="T273" s="50">
        <f t="shared" si="110"/>
        <v>1</v>
      </c>
      <c r="U273" s="50">
        <f t="shared" si="110"/>
        <v>2</v>
      </c>
      <c r="V273" s="50">
        <f t="shared" si="110"/>
        <v>2</v>
      </c>
      <c r="W273" s="50">
        <f t="shared" si="110"/>
        <v>1</v>
      </c>
      <c r="X273" s="50">
        <f t="shared" si="110"/>
        <v>4</v>
      </c>
      <c r="Y273" s="50">
        <f t="shared" si="110"/>
        <v>3</v>
      </c>
      <c r="Z273" s="50">
        <f t="shared" si="110"/>
        <v>5</v>
      </c>
      <c r="AA273" s="50">
        <f t="shared" si="110"/>
        <v>2</v>
      </c>
      <c r="AB273" s="50">
        <f t="shared" si="110"/>
        <v>4</v>
      </c>
      <c r="AC273" s="50" t="str">
        <f t="shared" si="110"/>
        <v>－</v>
      </c>
      <c r="AD273" s="50" t="str">
        <f t="shared" si="110"/>
        <v>－</v>
      </c>
      <c r="AE273" s="50" t="str">
        <f t="shared" si="110"/>
        <v>－</v>
      </c>
      <c r="AF273" s="50" t="str">
        <f t="shared" si="110"/>
        <v>－</v>
      </c>
    </row>
    <row r="274" spans="1:32" s="68" customFormat="1" ht="18" customHeight="1" x14ac:dyDescent="0.2">
      <c r="A274" s="72"/>
      <c r="B274" s="165"/>
      <c r="C274" s="169"/>
      <c r="D274" s="160" t="s">
        <v>30</v>
      </c>
      <c r="E274" s="51">
        <f t="shared" si="109"/>
        <v>21</v>
      </c>
      <c r="F274" s="51" t="str">
        <f t="shared" si="110"/>
        <v>－</v>
      </c>
      <c r="G274" s="51" t="str">
        <f t="shared" si="110"/>
        <v>－</v>
      </c>
      <c r="H274" s="51" t="str">
        <f t="shared" si="110"/>
        <v>－</v>
      </c>
      <c r="I274" s="51" t="str">
        <f t="shared" si="110"/>
        <v>－</v>
      </c>
      <c r="J274" s="51" t="str">
        <f t="shared" si="110"/>
        <v>－</v>
      </c>
      <c r="K274" s="51" t="str">
        <f t="shared" si="110"/>
        <v>－</v>
      </c>
      <c r="L274" s="51" t="str">
        <f t="shared" si="110"/>
        <v>－</v>
      </c>
      <c r="M274" s="51" t="str">
        <f t="shared" si="110"/>
        <v>－</v>
      </c>
      <c r="N274" s="51" t="str">
        <f t="shared" si="110"/>
        <v>－</v>
      </c>
      <c r="O274" s="51" t="str">
        <f t="shared" si="110"/>
        <v>－</v>
      </c>
      <c r="P274" s="51" t="str">
        <f t="shared" si="110"/>
        <v>－</v>
      </c>
      <c r="Q274" s="51" t="str">
        <f t="shared" si="110"/>
        <v>－</v>
      </c>
      <c r="R274" s="51" t="str">
        <f t="shared" si="110"/>
        <v>－</v>
      </c>
      <c r="S274" s="51" t="str">
        <f t="shared" si="110"/>
        <v>－</v>
      </c>
      <c r="T274" s="51" t="str">
        <f t="shared" si="110"/>
        <v>－</v>
      </c>
      <c r="U274" s="51" t="str">
        <f t="shared" si="110"/>
        <v>－</v>
      </c>
      <c r="V274" s="51" t="str">
        <f t="shared" si="110"/>
        <v>－</v>
      </c>
      <c r="W274" s="51">
        <f t="shared" si="110"/>
        <v>2</v>
      </c>
      <c r="X274" s="51" t="str">
        <f t="shared" si="110"/>
        <v>－</v>
      </c>
      <c r="Y274" s="51">
        <f t="shared" si="110"/>
        <v>3</v>
      </c>
      <c r="Z274" s="51">
        <f t="shared" si="110"/>
        <v>5</v>
      </c>
      <c r="AA274" s="51">
        <f t="shared" si="110"/>
        <v>1</v>
      </c>
      <c r="AB274" s="51">
        <f t="shared" si="110"/>
        <v>5</v>
      </c>
      <c r="AC274" s="51">
        <f t="shared" si="110"/>
        <v>3</v>
      </c>
      <c r="AD274" s="51">
        <f t="shared" si="110"/>
        <v>2</v>
      </c>
      <c r="AE274" s="51" t="str">
        <f t="shared" si="110"/>
        <v>－</v>
      </c>
      <c r="AF274" s="51" t="str">
        <f t="shared" si="110"/>
        <v>－</v>
      </c>
    </row>
    <row r="275" spans="1:32" s="68" customFormat="1" ht="18" customHeight="1" x14ac:dyDescent="0.2">
      <c r="A275" s="72"/>
      <c r="B275" s="73"/>
      <c r="C275" s="163" t="s">
        <v>513</v>
      </c>
      <c r="D275" s="158" t="s">
        <v>22</v>
      </c>
      <c r="E275" s="49">
        <f t="shared" si="109"/>
        <v>19</v>
      </c>
      <c r="F275" s="50" t="str">
        <f t="shared" ref="F275" si="111">IF(SUM(F276:F277)=0,"－",SUM(F276:F277))</f>
        <v>－</v>
      </c>
      <c r="G275" s="50" t="str">
        <f t="shared" ref="G275:AF275" si="112">IF(SUM(G276:G277)=0,"－",SUM(G276:G277))</f>
        <v>－</v>
      </c>
      <c r="H275" s="50" t="str">
        <f t="shared" si="112"/>
        <v>－</v>
      </c>
      <c r="I275" s="50" t="str">
        <f t="shared" si="112"/>
        <v>－</v>
      </c>
      <c r="J275" s="50" t="str">
        <f t="shared" si="112"/>
        <v>－</v>
      </c>
      <c r="K275" s="50" t="str">
        <f t="shared" si="112"/>
        <v>－</v>
      </c>
      <c r="L275" s="50" t="str">
        <f t="shared" si="112"/>
        <v>－</v>
      </c>
      <c r="M275" s="50" t="str">
        <f t="shared" si="112"/>
        <v>－</v>
      </c>
      <c r="N275" s="50" t="str">
        <f t="shared" si="112"/>
        <v>－</v>
      </c>
      <c r="O275" s="50" t="str">
        <f t="shared" si="112"/>
        <v>－</v>
      </c>
      <c r="P275" s="50" t="str">
        <f t="shared" si="112"/>
        <v>－</v>
      </c>
      <c r="Q275" s="50" t="str">
        <f t="shared" si="112"/>
        <v>－</v>
      </c>
      <c r="R275" s="50" t="str">
        <f t="shared" si="112"/>
        <v>－</v>
      </c>
      <c r="S275" s="50" t="str">
        <f t="shared" si="112"/>
        <v>－</v>
      </c>
      <c r="T275" s="50" t="str">
        <f t="shared" si="112"/>
        <v>－</v>
      </c>
      <c r="U275" s="50">
        <f t="shared" si="112"/>
        <v>1</v>
      </c>
      <c r="V275" s="50" t="str">
        <f t="shared" si="112"/>
        <v>－</v>
      </c>
      <c r="W275" s="50" t="str">
        <f t="shared" si="112"/>
        <v>－</v>
      </c>
      <c r="X275" s="50">
        <f t="shared" si="112"/>
        <v>1</v>
      </c>
      <c r="Y275" s="50">
        <f t="shared" si="112"/>
        <v>3</v>
      </c>
      <c r="Z275" s="50">
        <f t="shared" si="112"/>
        <v>5</v>
      </c>
      <c r="AA275" s="50">
        <f t="shared" si="112"/>
        <v>1</v>
      </c>
      <c r="AB275" s="50">
        <f t="shared" si="112"/>
        <v>5</v>
      </c>
      <c r="AC275" s="50">
        <f t="shared" si="112"/>
        <v>2</v>
      </c>
      <c r="AD275" s="50">
        <f t="shared" si="112"/>
        <v>1</v>
      </c>
      <c r="AE275" s="50" t="str">
        <f t="shared" si="112"/>
        <v>－</v>
      </c>
      <c r="AF275" s="50" t="str">
        <f t="shared" si="112"/>
        <v>－</v>
      </c>
    </row>
    <row r="276" spans="1:32" s="68" customFormat="1" ht="18" customHeight="1" x14ac:dyDescent="0.2">
      <c r="A276" s="72"/>
      <c r="B276" s="73"/>
      <c r="C276" s="166" t="s">
        <v>150</v>
      </c>
      <c r="D276" s="159" t="s">
        <v>29</v>
      </c>
      <c r="E276" s="50">
        <f t="shared" si="109"/>
        <v>5</v>
      </c>
      <c r="F276" s="50" t="s">
        <v>288</v>
      </c>
      <c r="G276" s="50" t="s">
        <v>288</v>
      </c>
      <c r="H276" s="50" t="s">
        <v>288</v>
      </c>
      <c r="I276" s="50" t="s">
        <v>288</v>
      </c>
      <c r="J276" s="50" t="s">
        <v>288</v>
      </c>
      <c r="K276" s="50" t="s">
        <v>288</v>
      </c>
      <c r="L276" s="50" t="s">
        <v>288</v>
      </c>
      <c r="M276" s="50" t="s">
        <v>288</v>
      </c>
      <c r="N276" s="50" t="s">
        <v>288</v>
      </c>
      <c r="O276" s="50" t="s">
        <v>288</v>
      </c>
      <c r="P276" s="50" t="s">
        <v>288</v>
      </c>
      <c r="Q276" s="50" t="s">
        <v>288</v>
      </c>
      <c r="R276" s="50" t="s">
        <v>288</v>
      </c>
      <c r="S276" s="50" t="s">
        <v>288</v>
      </c>
      <c r="T276" s="50" t="s">
        <v>288</v>
      </c>
      <c r="U276" s="52">
        <v>1</v>
      </c>
      <c r="V276" s="50" t="s">
        <v>288</v>
      </c>
      <c r="W276" s="50" t="s">
        <v>288</v>
      </c>
      <c r="X276" s="50">
        <v>1</v>
      </c>
      <c r="Y276" s="50" t="s">
        <v>288</v>
      </c>
      <c r="Z276" s="50">
        <v>1</v>
      </c>
      <c r="AA276" s="50" t="s">
        <v>288</v>
      </c>
      <c r="AB276" s="50">
        <v>2</v>
      </c>
      <c r="AC276" s="50" t="s">
        <v>288</v>
      </c>
      <c r="AD276" s="50" t="s">
        <v>288</v>
      </c>
      <c r="AE276" s="50" t="s">
        <v>288</v>
      </c>
      <c r="AF276" s="50" t="s">
        <v>288</v>
      </c>
    </row>
    <row r="277" spans="1:32" s="68" customFormat="1" ht="18" customHeight="1" x14ac:dyDescent="0.2">
      <c r="A277" s="77"/>
      <c r="B277" s="74"/>
      <c r="C277" s="169" t="s">
        <v>514</v>
      </c>
      <c r="D277" s="160" t="s">
        <v>30</v>
      </c>
      <c r="E277" s="51">
        <f t="shared" si="109"/>
        <v>14</v>
      </c>
      <c r="F277" s="51" t="s">
        <v>288</v>
      </c>
      <c r="G277" s="51" t="s">
        <v>288</v>
      </c>
      <c r="H277" s="51" t="s">
        <v>288</v>
      </c>
      <c r="I277" s="51" t="s">
        <v>288</v>
      </c>
      <c r="J277" s="51" t="s">
        <v>288</v>
      </c>
      <c r="K277" s="51" t="s">
        <v>288</v>
      </c>
      <c r="L277" s="51" t="s">
        <v>288</v>
      </c>
      <c r="M277" s="51" t="s">
        <v>288</v>
      </c>
      <c r="N277" s="51" t="s">
        <v>288</v>
      </c>
      <c r="O277" s="51" t="s">
        <v>288</v>
      </c>
      <c r="P277" s="51" t="s">
        <v>288</v>
      </c>
      <c r="Q277" s="51" t="s">
        <v>288</v>
      </c>
      <c r="R277" s="51" t="s">
        <v>288</v>
      </c>
      <c r="S277" s="51" t="s">
        <v>288</v>
      </c>
      <c r="T277" s="51" t="s">
        <v>288</v>
      </c>
      <c r="U277" s="51" t="s">
        <v>288</v>
      </c>
      <c r="V277" s="51" t="s">
        <v>288</v>
      </c>
      <c r="W277" s="51" t="s">
        <v>288</v>
      </c>
      <c r="X277" s="51" t="s">
        <v>288</v>
      </c>
      <c r="Y277" s="51">
        <v>3</v>
      </c>
      <c r="Z277" s="51">
        <v>4</v>
      </c>
      <c r="AA277" s="51">
        <v>1</v>
      </c>
      <c r="AB277" s="51">
        <v>3</v>
      </c>
      <c r="AC277" s="53">
        <v>2</v>
      </c>
      <c r="AD277" s="51">
        <v>1</v>
      </c>
      <c r="AE277" s="51" t="s">
        <v>288</v>
      </c>
      <c r="AF277" s="51" t="s">
        <v>288</v>
      </c>
    </row>
    <row r="278" spans="1:32" s="68" customFormat="1" ht="18" customHeight="1" x14ac:dyDescent="0.2">
      <c r="A278" s="80"/>
      <c r="B278" s="81"/>
      <c r="C278" s="163" t="s">
        <v>515</v>
      </c>
      <c r="D278" s="158" t="s">
        <v>22</v>
      </c>
      <c r="E278" s="49">
        <f t="shared" si="109"/>
        <v>27</v>
      </c>
      <c r="F278" s="49" t="str">
        <f t="shared" ref="F278:AF278" si="113">IF(SUM(F279:F280)=0,"－",SUM(F279:F280))</f>
        <v>－</v>
      </c>
      <c r="G278" s="49" t="str">
        <f t="shared" si="113"/>
        <v>－</v>
      </c>
      <c r="H278" s="49" t="str">
        <f t="shared" si="113"/>
        <v>－</v>
      </c>
      <c r="I278" s="49" t="str">
        <f t="shared" si="113"/>
        <v>－</v>
      </c>
      <c r="J278" s="49" t="str">
        <f t="shared" si="113"/>
        <v>－</v>
      </c>
      <c r="K278" s="49" t="str">
        <f t="shared" si="113"/>
        <v>－</v>
      </c>
      <c r="L278" s="49" t="str">
        <f t="shared" si="113"/>
        <v>－</v>
      </c>
      <c r="M278" s="49">
        <f t="shared" si="113"/>
        <v>1</v>
      </c>
      <c r="N278" s="49" t="str">
        <f t="shared" si="113"/>
        <v>－</v>
      </c>
      <c r="O278" s="49" t="str">
        <f t="shared" si="113"/>
        <v>－</v>
      </c>
      <c r="P278" s="49" t="str">
        <f t="shared" si="113"/>
        <v>－</v>
      </c>
      <c r="Q278" s="49" t="str">
        <f t="shared" si="113"/>
        <v>－</v>
      </c>
      <c r="R278" s="49" t="str">
        <f t="shared" si="113"/>
        <v>－</v>
      </c>
      <c r="S278" s="49" t="str">
        <f t="shared" si="113"/>
        <v>－</v>
      </c>
      <c r="T278" s="49">
        <f t="shared" si="113"/>
        <v>1</v>
      </c>
      <c r="U278" s="49">
        <f t="shared" si="113"/>
        <v>1</v>
      </c>
      <c r="V278" s="49">
        <f t="shared" si="113"/>
        <v>2</v>
      </c>
      <c r="W278" s="49">
        <f t="shared" si="113"/>
        <v>3</v>
      </c>
      <c r="X278" s="49">
        <f t="shared" si="113"/>
        <v>3</v>
      </c>
      <c r="Y278" s="49">
        <f t="shared" si="113"/>
        <v>3</v>
      </c>
      <c r="Z278" s="49">
        <f t="shared" si="113"/>
        <v>5</v>
      </c>
      <c r="AA278" s="49">
        <f t="shared" si="113"/>
        <v>2</v>
      </c>
      <c r="AB278" s="49">
        <f t="shared" si="113"/>
        <v>4</v>
      </c>
      <c r="AC278" s="49">
        <f t="shared" si="113"/>
        <v>1</v>
      </c>
      <c r="AD278" s="49">
        <f t="shared" si="113"/>
        <v>1</v>
      </c>
      <c r="AE278" s="49" t="str">
        <f t="shared" si="113"/>
        <v>－</v>
      </c>
      <c r="AF278" s="49" t="str">
        <f t="shared" si="113"/>
        <v>－</v>
      </c>
    </row>
    <row r="279" spans="1:32" s="68" customFormat="1" ht="18" customHeight="1" x14ac:dyDescent="0.2">
      <c r="A279" s="72"/>
      <c r="B279" s="73"/>
      <c r="C279" s="166" t="s">
        <v>151</v>
      </c>
      <c r="D279" s="159" t="s">
        <v>29</v>
      </c>
      <c r="E279" s="50">
        <f t="shared" si="109"/>
        <v>20</v>
      </c>
      <c r="F279" s="50" t="s">
        <v>288</v>
      </c>
      <c r="G279" s="50" t="s">
        <v>288</v>
      </c>
      <c r="H279" s="50" t="s">
        <v>288</v>
      </c>
      <c r="I279" s="50" t="s">
        <v>288</v>
      </c>
      <c r="J279" s="50" t="s">
        <v>288</v>
      </c>
      <c r="K279" s="50" t="s">
        <v>288</v>
      </c>
      <c r="L279" s="50" t="s">
        <v>288</v>
      </c>
      <c r="M279" s="50">
        <v>1</v>
      </c>
      <c r="N279" s="50" t="s">
        <v>288</v>
      </c>
      <c r="O279" s="50" t="s">
        <v>288</v>
      </c>
      <c r="P279" s="50" t="s">
        <v>288</v>
      </c>
      <c r="Q279" s="50" t="s">
        <v>288</v>
      </c>
      <c r="R279" s="50" t="s">
        <v>288</v>
      </c>
      <c r="S279" s="50" t="s">
        <v>288</v>
      </c>
      <c r="T279" s="50">
        <v>1</v>
      </c>
      <c r="U279" s="50">
        <v>1</v>
      </c>
      <c r="V279" s="50">
        <v>2</v>
      </c>
      <c r="W279" s="50">
        <v>1</v>
      </c>
      <c r="X279" s="50">
        <v>3</v>
      </c>
      <c r="Y279" s="50">
        <v>3</v>
      </c>
      <c r="Z279" s="50">
        <v>4</v>
      </c>
      <c r="AA279" s="50">
        <v>2</v>
      </c>
      <c r="AB279" s="50">
        <v>2</v>
      </c>
      <c r="AC279" s="50" t="s">
        <v>288</v>
      </c>
      <c r="AD279" s="50" t="s">
        <v>288</v>
      </c>
      <c r="AE279" s="50" t="s">
        <v>288</v>
      </c>
      <c r="AF279" s="50" t="s">
        <v>288</v>
      </c>
    </row>
    <row r="280" spans="1:32" s="68" customFormat="1" ht="18" customHeight="1" x14ac:dyDescent="0.2">
      <c r="A280" s="72"/>
      <c r="B280" s="74"/>
      <c r="C280" s="169"/>
      <c r="D280" s="160" t="s">
        <v>30</v>
      </c>
      <c r="E280" s="51">
        <f t="shared" si="109"/>
        <v>7</v>
      </c>
      <c r="F280" s="51" t="s">
        <v>288</v>
      </c>
      <c r="G280" s="51" t="s">
        <v>288</v>
      </c>
      <c r="H280" s="51" t="s">
        <v>288</v>
      </c>
      <c r="I280" s="51" t="s">
        <v>288</v>
      </c>
      <c r="J280" s="51" t="s">
        <v>288</v>
      </c>
      <c r="K280" s="51" t="s">
        <v>288</v>
      </c>
      <c r="L280" s="51" t="s">
        <v>288</v>
      </c>
      <c r="M280" s="51" t="s">
        <v>288</v>
      </c>
      <c r="N280" s="51" t="s">
        <v>288</v>
      </c>
      <c r="O280" s="51" t="s">
        <v>288</v>
      </c>
      <c r="P280" s="51" t="s">
        <v>288</v>
      </c>
      <c r="Q280" s="51" t="s">
        <v>288</v>
      </c>
      <c r="R280" s="51" t="s">
        <v>288</v>
      </c>
      <c r="S280" s="51" t="s">
        <v>288</v>
      </c>
      <c r="T280" s="51" t="s">
        <v>288</v>
      </c>
      <c r="U280" s="51" t="s">
        <v>288</v>
      </c>
      <c r="V280" s="51" t="s">
        <v>288</v>
      </c>
      <c r="W280" s="51">
        <v>2</v>
      </c>
      <c r="X280" s="51" t="s">
        <v>288</v>
      </c>
      <c r="Y280" s="51" t="s">
        <v>288</v>
      </c>
      <c r="Z280" s="51">
        <v>1</v>
      </c>
      <c r="AA280" s="51" t="s">
        <v>288</v>
      </c>
      <c r="AB280" s="51">
        <v>2</v>
      </c>
      <c r="AC280" s="51">
        <v>1</v>
      </c>
      <c r="AD280" s="51">
        <v>1</v>
      </c>
      <c r="AE280" s="51" t="s">
        <v>288</v>
      </c>
      <c r="AF280" s="51" t="s">
        <v>288</v>
      </c>
    </row>
    <row r="281" spans="1:32" s="68" customFormat="1" ht="18" customHeight="1" x14ac:dyDescent="0.2">
      <c r="A281" s="72"/>
      <c r="B281" s="162" t="s">
        <v>516</v>
      </c>
      <c r="C281" s="163"/>
      <c r="D281" s="158" t="s">
        <v>22</v>
      </c>
      <c r="E281" s="49">
        <f t="shared" si="109"/>
        <v>108</v>
      </c>
      <c r="F281" s="50" t="str">
        <f t="shared" ref="F281:AF281" si="114">IF(SUM(F282:F283)=0,"－",SUM(F282:F283))</f>
        <v>－</v>
      </c>
      <c r="G281" s="50" t="str">
        <f t="shared" si="114"/>
        <v>－</v>
      </c>
      <c r="H281" s="50" t="str">
        <f t="shared" si="114"/>
        <v>－</v>
      </c>
      <c r="I281" s="50" t="str">
        <f t="shared" si="114"/>
        <v>－</v>
      </c>
      <c r="J281" s="50" t="str">
        <f t="shared" si="114"/>
        <v>－</v>
      </c>
      <c r="K281" s="50" t="str">
        <f t="shared" si="114"/>
        <v>－</v>
      </c>
      <c r="L281" s="50" t="str">
        <f t="shared" si="114"/>
        <v>－</v>
      </c>
      <c r="M281" s="50" t="str">
        <f t="shared" si="114"/>
        <v>－</v>
      </c>
      <c r="N281" s="50" t="str">
        <f t="shared" si="114"/>
        <v>－</v>
      </c>
      <c r="O281" s="50" t="str">
        <f t="shared" si="114"/>
        <v>－</v>
      </c>
      <c r="P281" s="50" t="str">
        <f t="shared" si="114"/>
        <v>－</v>
      </c>
      <c r="Q281" s="50" t="str">
        <f t="shared" si="114"/>
        <v>－</v>
      </c>
      <c r="R281" s="50" t="str">
        <f t="shared" si="114"/>
        <v>－</v>
      </c>
      <c r="S281" s="50">
        <f t="shared" si="114"/>
        <v>1</v>
      </c>
      <c r="T281" s="50" t="str">
        <f t="shared" si="114"/>
        <v>－</v>
      </c>
      <c r="U281" s="50">
        <f t="shared" si="114"/>
        <v>1</v>
      </c>
      <c r="V281" s="50" t="str">
        <f t="shared" si="114"/>
        <v>－</v>
      </c>
      <c r="W281" s="50">
        <f t="shared" si="114"/>
        <v>2</v>
      </c>
      <c r="X281" s="50">
        <f t="shared" si="114"/>
        <v>7</v>
      </c>
      <c r="Y281" s="50">
        <f t="shared" si="114"/>
        <v>7</v>
      </c>
      <c r="Z281" s="50">
        <f t="shared" si="114"/>
        <v>18</v>
      </c>
      <c r="AA281" s="50">
        <f t="shared" si="114"/>
        <v>21</v>
      </c>
      <c r="AB281" s="50">
        <f t="shared" si="114"/>
        <v>22</v>
      </c>
      <c r="AC281" s="50">
        <f t="shared" si="114"/>
        <v>18</v>
      </c>
      <c r="AD281" s="50">
        <f t="shared" si="114"/>
        <v>10</v>
      </c>
      <c r="AE281" s="50">
        <f t="shared" si="114"/>
        <v>1</v>
      </c>
      <c r="AF281" s="50" t="str">
        <f t="shared" si="114"/>
        <v>－</v>
      </c>
    </row>
    <row r="282" spans="1:32" s="68" customFormat="1" ht="18" customHeight="1" x14ac:dyDescent="0.2">
      <c r="A282" s="72"/>
      <c r="B282" s="165" t="s">
        <v>152</v>
      </c>
      <c r="C282" s="166"/>
      <c r="D282" s="159" t="s">
        <v>29</v>
      </c>
      <c r="E282" s="50">
        <f t="shared" si="109"/>
        <v>50</v>
      </c>
      <c r="F282" s="50" t="s">
        <v>288</v>
      </c>
      <c r="G282" s="50" t="s">
        <v>288</v>
      </c>
      <c r="H282" s="50" t="s">
        <v>288</v>
      </c>
      <c r="I282" s="50" t="s">
        <v>288</v>
      </c>
      <c r="J282" s="50" t="s">
        <v>288</v>
      </c>
      <c r="K282" s="50" t="s">
        <v>288</v>
      </c>
      <c r="L282" s="50" t="s">
        <v>288</v>
      </c>
      <c r="M282" s="50" t="s">
        <v>288</v>
      </c>
      <c r="N282" s="50" t="s">
        <v>288</v>
      </c>
      <c r="O282" s="50" t="s">
        <v>288</v>
      </c>
      <c r="P282" s="50" t="s">
        <v>288</v>
      </c>
      <c r="Q282" s="50" t="s">
        <v>288</v>
      </c>
      <c r="R282" s="50" t="s">
        <v>288</v>
      </c>
      <c r="S282" s="50" t="s">
        <v>288</v>
      </c>
      <c r="T282" s="50" t="s">
        <v>288</v>
      </c>
      <c r="U282" s="50">
        <v>1</v>
      </c>
      <c r="V282" s="50" t="s">
        <v>288</v>
      </c>
      <c r="W282" s="50">
        <v>2</v>
      </c>
      <c r="X282" s="50">
        <v>6</v>
      </c>
      <c r="Y282" s="50">
        <v>4</v>
      </c>
      <c r="Z282" s="50">
        <v>12</v>
      </c>
      <c r="AA282" s="50">
        <v>9</v>
      </c>
      <c r="AB282" s="50">
        <v>9</v>
      </c>
      <c r="AC282" s="50">
        <v>5</v>
      </c>
      <c r="AD282" s="50">
        <v>2</v>
      </c>
      <c r="AE282" s="50" t="s">
        <v>288</v>
      </c>
      <c r="AF282" s="50" t="s">
        <v>288</v>
      </c>
    </row>
    <row r="283" spans="1:32" s="68" customFormat="1" ht="18" customHeight="1" x14ac:dyDescent="0.2">
      <c r="A283" s="77"/>
      <c r="B283" s="168"/>
      <c r="C283" s="169"/>
      <c r="D283" s="160" t="s">
        <v>30</v>
      </c>
      <c r="E283" s="51">
        <f t="shared" si="109"/>
        <v>58</v>
      </c>
      <c r="F283" s="51" t="s">
        <v>288</v>
      </c>
      <c r="G283" s="51" t="s">
        <v>288</v>
      </c>
      <c r="H283" s="51" t="s">
        <v>288</v>
      </c>
      <c r="I283" s="51" t="s">
        <v>288</v>
      </c>
      <c r="J283" s="51" t="s">
        <v>288</v>
      </c>
      <c r="K283" s="51" t="s">
        <v>288</v>
      </c>
      <c r="L283" s="51" t="s">
        <v>288</v>
      </c>
      <c r="M283" s="51" t="s">
        <v>288</v>
      </c>
      <c r="N283" s="51" t="s">
        <v>288</v>
      </c>
      <c r="O283" s="51" t="s">
        <v>288</v>
      </c>
      <c r="P283" s="51" t="s">
        <v>288</v>
      </c>
      <c r="Q283" s="51" t="s">
        <v>288</v>
      </c>
      <c r="R283" s="51" t="s">
        <v>288</v>
      </c>
      <c r="S283" s="51">
        <v>1</v>
      </c>
      <c r="T283" s="51" t="s">
        <v>288</v>
      </c>
      <c r="U283" s="51" t="s">
        <v>288</v>
      </c>
      <c r="V283" s="51" t="s">
        <v>288</v>
      </c>
      <c r="W283" s="51" t="s">
        <v>288</v>
      </c>
      <c r="X283" s="51">
        <v>1</v>
      </c>
      <c r="Y283" s="51">
        <v>3</v>
      </c>
      <c r="Z283" s="51">
        <v>6</v>
      </c>
      <c r="AA283" s="51">
        <v>12</v>
      </c>
      <c r="AB283" s="51">
        <v>13</v>
      </c>
      <c r="AC283" s="51">
        <v>13</v>
      </c>
      <c r="AD283" s="51">
        <v>8</v>
      </c>
      <c r="AE283" s="51">
        <v>1</v>
      </c>
      <c r="AF283" s="51" t="s">
        <v>288</v>
      </c>
    </row>
    <row r="284" spans="1:32" s="68" customFormat="1" ht="18" customHeight="1" x14ac:dyDescent="0.2">
      <c r="A284" s="70" t="s">
        <v>517</v>
      </c>
      <c r="B284" s="162"/>
      <c r="C284" s="163"/>
      <c r="D284" s="158" t="s">
        <v>22</v>
      </c>
      <c r="E284" s="49">
        <f t="shared" si="109"/>
        <v>4</v>
      </c>
      <c r="F284" s="50" t="str">
        <f t="shared" ref="F284:AF284" si="115">IF(SUM(F285:F286)=0,"－",SUM(F285:F286))</f>
        <v>－</v>
      </c>
      <c r="G284" s="50" t="str">
        <f t="shared" si="115"/>
        <v>－</v>
      </c>
      <c r="H284" s="50" t="str">
        <f t="shared" si="115"/>
        <v>－</v>
      </c>
      <c r="I284" s="50" t="str">
        <f t="shared" si="115"/>
        <v>－</v>
      </c>
      <c r="J284" s="50" t="str">
        <f t="shared" si="115"/>
        <v>－</v>
      </c>
      <c r="K284" s="50" t="str">
        <f t="shared" si="115"/>
        <v>－</v>
      </c>
      <c r="L284" s="50" t="str">
        <f t="shared" si="115"/>
        <v>－</v>
      </c>
      <c r="M284" s="50" t="str">
        <f t="shared" si="115"/>
        <v>－</v>
      </c>
      <c r="N284" s="50" t="str">
        <f t="shared" si="115"/>
        <v>－</v>
      </c>
      <c r="O284" s="50" t="str">
        <f t="shared" si="115"/>
        <v>－</v>
      </c>
      <c r="P284" s="50" t="str">
        <f t="shared" si="115"/>
        <v>－</v>
      </c>
      <c r="Q284" s="50" t="str">
        <f t="shared" si="115"/>
        <v>－</v>
      </c>
      <c r="R284" s="50" t="str">
        <f t="shared" si="115"/>
        <v>－</v>
      </c>
      <c r="S284" s="50" t="str">
        <f t="shared" si="115"/>
        <v>－</v>
      </c>
      <c r="T284" s="50" t="str">
        <f t="shared" si="115"/>
        <v>－</v>
      </c>
      <c r="U284" s="50" t="str">
        <f t="shared" si="115"/>
        <v>－</v>
      </c>
      <c r="V284" s="50" t="str">
        <f t="shared" si="115"/>
        <v>－</v>
      </c>
      <c r="W284" s="50" t="str">
        <f t="shared" si="115"/>
        <v>－</v>
      </c>
      <c r="X284" s="50">
        <f t="shared" si="115"/>
        <v>1</v>
      </c>
      <c r="Y284" s="50">
        <f t="shared" si="115"/>
        <v>1</v>
      </c>
      <c r="Z284" s="50" t="str">
        <f t="shared" si="115"/>
        <v>－</v>
      </c>
      <c r="AA284" s="50" t="str">
        <f t="shared" si="115"/>
        <v>－</v>
      </c>
      <c r="AB284" s="50">
        <f t="shared" si="115"/>
        <v>1</v>
      </c>
      <c r="AC284" s="50">
        <f t="shared" si="115"/>
        <v>1</v>
      </c>
      <c r="AD284" s="50" t="str">
        <f t="shared" si="115"/>
        <v>－</v>
      </c>
      <c r="AE284" s="50" t="str">
        <f t="shared" si="115"/>
        <v>－</v>
      </c>
      <c r="AF284" s="50" t="str">
        <f t="shared" si="115"/>
        <v>－</v>
      </c>
    </row>
    <row r="285" spans="1:32" s="68" customFormat="1" ht="18" customHeight="1" x14ac:dyDescent="0.2">
      <c r="A285" s="71" t="s">
        <v>153</v>
      </c>
      <c r="B285" s="165"/>
      <c r="C285" s="166"/>
      <c r="D285" s="159" t="s">
        <v>29</v>
      </c>
      <c r="E285" s="50">
        <f t="shared" si="109"/>
        <v>3</v>
      </c>
      <c r="F285" s="50" t="s">
        <v>288</v>
      </c>
      <c r="G285" s="50" t="s">
        <v>288</v>
      </c>
      <c r="H285" s="50" t="s">
        <v>288</v>
      </c>
      <c r="I285" s="50" t="s">
        <v>288</v>
      </c>
      <c r="J285" s="50" t="s">
        <v>288</v>
      </c>
      <c r="K285" s="50" t="s">
        <v>288</v>
      </c>
      <c r="L285" s="50" t="s">
        <v>288</v>
      </c>
      <c r="M285" s="50" t="s">
        <v>288</v>
      </c>
      <c r="N285" s="50" t="s">
        <v>288</v>
      </c>
      <c r="O285" s="50" t="s">
        <v>288</v>
      </c>
      <c r="P285" s="50" t="s">
        <v>288</v>
      </c>
      <c r="Q285" s="50" t="s">
        <v>288</v>
      </c>
      <c r="R285" s="50" t="s">
        <v>288</v>
      </c>
      <c r="S285" s="50" t="s">
        <v>288</v>
      </c>
      <c r="T285" s="50" t="s">
        <v>288</v>
      </c>
      <c r="U285" s="50" t="s">
        <v>288</v>
      </c>
      <c r="V285" s="50" t="s">
        <v>288</v>
      </c>
      <c r="W285" s="50" t="s">
        <v>288</v>
      </c>
      <c r="X285" s="50">
        <v>1</v>
      </c>
      <c r="Y285" s="50">
        <v>1</v>
      </c>
      <c r="Z285" s="50" t="s">
        <v>288</v>
      </c>
      <c r="AA285" s="50" t="s">
        <v>288</v>
      </c>
      <c r="AB285" s="50">
        <v>1</v>
      </c>
      <c r="AC285" s="50" t="s">
        <v>288</v>
      </c>
      <c r="AD285" s="50" t="s">
        <v>288</v>
      </c>
      <c r="AE285" s="50" t="s">
        <v>288</v>
      </c>
      <c r="AF285" s="50" t="s">
        <v>288</v>
      </c>
    </row>
    <row r="286" spans="1:32" s="68" customFormat="1" ht="18" customHeight="1" x14ac:dyDescent="0.2">
      <c r="A286" s="78"/>
      <c r="B286" s="168"/>
      <c r="C286" s="169"/>
      <c r="D286" s="160" t="s">
        <v>30</v>
      </c>
      <c r="E286" s="51">
        <f t="shared" si="109"/>
        <v>1</v>
      </c>
      <c r="F286" s="51" t="s">
        <v>288</v>
      </c>
      <c r="G286" s="51" t="s">
        <v>288</v>
      </c>
      <c r="H286" s="51" t="s">
        <v>288</v>
      </c>
      <c r="I286" s="51" t="s">
        <v>288</v>
      </c>
      <c r="J286" s="51" t="s">
        <v>288</v>
      </c>
      <c r="K286" s="51" t="s">
        <v>288</v>
      </c>
      <c r="L286" s="51" t="s">
        <v>288</v>
      </c>
      <c r="M286" s="51" t="s">
        <v>288</v>
      </c>
      <c r="N286" s="51" t="s">
        <v>288</v>
      </c>
      <c r="O286" s="51" t="s">
        <v>288</v>
      </c>
      <c r="P286" s="51" t="s">
        <v>288</v>
      </c>
      <c r="Q286" s="51" t="s">
        <v>288</v>
      </c>
      <c r="R286" s="51" t="s">
        <v>288</v>
      </c>
      <c r="S286" s="51" t="s">
        <v>288</v>
      </c>
      <c r="T286" s="51" t="s">
        <v>288</v>
      </c>
      <c r="U286" s="51" t="s">
        <v>288</v>
      </c>
      <c r="V286" s="51" t="s">
        <v>288</v>
      </c>
      <c r="W286" s="51" t="s">
        <v>288</v>
      </c>
      <c r="X286" s="51" t="s">
        <v>288</v>
      </c>
      <c r="Y286" s="51" t="s">
        <v>288</v>
      </c>
      <c r="Z286" s="51" t="s">
        <v>288</v>
      </c>
      <c r="AA286" s="51" t="s">
        <v>288</v>
      </c>
      <c r="AB286" s="51" t="s">
        <v>288</v>
      </c>
      <c r="AC286" s="51">
        <v>1</v>
      </c>
      <c r="AD286" s="51" t="s">
        <v>288</v>
      </c>
      <c r="AE286" s="51" t="s">
        <v>288</v>
      </c>
      <c r="AF286" s="51" t="s">
        <v>288</v>
      </c>
    </row>
    <row r="287" spans="1:32" s="68" customFormat="1" ht="18" customHeight="1" x14ac:dyDescent="0.2">
      <c r="A287" s="70" t="s">
        <v>518</v>
      </c>
      <c r="B287" s="162"/>
      <c r="C287" s="163"/>
      <c r="D287" s="158" t="s">
        <v>22</v>
      </c>
      <c r="E287" s="49">
        <f t="shared" si="109"/>
        <v>28</v>
      </c>
      <c r="F287" s="49" t="str">
        <f t="shared" ref="F287:AF287" si="116">IF(SUM(F288:F289)=0,"－",SUM(F288:F289))</f>
        <v>－</v>
      </c>
      <c r="G287" s="49" t="str">
        <f t="shared" si="116"/>
        <v>－</v>
      </c>
      <c r="H287" s="49" t="str">
        <f t="shared" si="116"/>
        <v>－</v>
      </c>
      <c r="I287" s="49" t="str">
        <f t="shared" si="116"/>
        <v>－</v>
      </c>
      <c r="J287" s="49" t="str">
        <f t="shared" si="116"/>
        <v>－</v>
      </c>
      <c r="K287" s="49" t="str">
        <f t="shared" si="116"/>
        <v>－</v>
      </c>
      <c r="L287" s="49" t="str">
        <f t="shared" si="116"/>
        <v>－</v>
      </c>
      <c r="M287" s="49" t="str">
        <f t="shared" si="116"/>
        <v>－</v>
      </c>
      <c r="N287" s="49" t="str">
        <f t="shared" si="116"/>
        <v>－</v>
      </c>
      <c r="O287" s="49" t="str">
        <f t="shared" si="116"/>
        <v>－</v>
      </c>
      <c r="P287" s="49" t="str">
        <f t="shared" si="116"/>
        <v>－</v>
      </c>
      <c r="Q287" s="49" t="str">
        <f t="shared" si="116"/>
        <v>－</v>
      </c>
      <c r="R287" s="49" t="str">
        <f t="shared" si="116"/>
        <v>－</v>
      </c>
      <c r="S287" s="49" t="str">
        <f t="shared" si="116"/>
        <v>－</v>
      </c>
      <c r="T287" s="49" t="str">
        <f t="shared" si="116"/>
        <v>－</v>
      </c>
      <c r="U287" s="49">
        <f t="shared" si="116"/>
        <v>1</v>
      </c>
      <c r="V287" s="49" t="str">
        <f t="shared" si="116"/>
        <v>－</v>
      </c>
      <c r="W287" s="49" t="str">
        <f t="shared" si="116"/>
        <v>－</v>
      </c>
      <c r="X287" s="49">
        <f t="shared" si="116"/>
        <v>3</v>
      </c>
      <c r="Y287" s="49">
        <f t="shared" si="116"/>
        <v>3</v>
      </c>
      <c r="Z287" s="49">
        <f t="shared" si="116"/>
        <v>5</v>
      </c>
      <c r="AA287" s="49">
        <f t="shared" si="116"/>
        <v>4</v>
      </c>
      <c r="AB287" s="49">
        <f t="shared" si="116"/>
        <v>9</v>
      </c>
      <c r="AC287" s="49">
        <f t="shared" si="116"/>
        <v>3</v>
      </c>
      <c r="AD287" s="49" t="str">
        <f t="shared" si="116"/>
        <v>－</v>
      </c>
      <c r="AE287" s="49" t="str">
        <f t="shared" si="116"/>
        <v>－</v>
      </c>
      <c r="AF287" s="49" t="str">
        <f t="shared" si="116"/>
        <v>－</v>
      </c>
    </row>
    <row r="288" spans="1:32" s="68" customFormat="1" ht="18" customHeight="1" x14ac:dyDescent="0.2">
      <c r="A288" s="71" t="s">
        <v>154</v>
      </c>
      <c r="B288" s="165"/>
      <c r="C288" s="166"/>
      <c r="D288" s="159" t="s">
        <v>29</v>
      </c>
      <c r="E288" s="50">
        <f t="shared" si="109"/>
        <v>17</v>
      </c>
      <c r="F288" s="50" t="s">
        <v>288</v>
      </c>
      <c r="G288" s="50" t="s">
        <v>288</v>
      </c>
      <c r="H288" s="50" t="s">
        <v>288</v>
      </c>
      <c r="I288" s="50" t="s">
        <v>288</v>
      </c>
      <c r="J288" s="50" t="s">
        <v>288</v>
      </c>
      <c r="K288" s="50" t="s">
        <v>288</v>
      </c>
      <c r="L288" s="50" t="s">
        <v>288</v>
      </c>
      <c r="M288" s="50" t="s">
        <v>288</v>
      </c>
      <c r="N288" s="50" t="s">
        <v>288</v>
      </c>
      <c r="O288" s="50" t="s">
        <v>288</v>
      </c>
      <c r="P288" s="50" t="s">
        <v>288</v>
      </c>
      <c r="Q288" s="50" t="s">
        <v>288</v>
      </c>
      <c r="R288" s="50" t="s">
        <v>288</v>
      </c>
      <c r="S288" s="50" t="s">
        <v>288</v>
      </c>
      <c r="T288" s="50" t="s">
        <v>288</v>
      </c>
      <c r="U288" s="50" t="s">
        <v>288</v>
      </c>
      <c r="V288" s="50" t="s">
        <v>288</v>
      </c>
      <c r="W288" s="50" t="s">
        <v>288</v>
      </c>
      <c r="X288" s="50">
        <v>2</v>
      </c>
      <c r="Y288" s="50">
        <v>2</v>
      </c>
      <c r="Z288" s="50">
        <v>4</v>
      </c>
      <c r="AA288" s="50">
        <v>2</v>
      </c>
      <c r="AB288" s="50">
        <v>5</v>
      </c>
      <c r="AC288" s="50">
        <v>2</v>
      </c>
      <c r="AD288" s="50" t="s">
        <v>288</v>
      </c>
      <c r="AE288" s="50" t="s">
        <v>288</v>
      </c>
      <c r="AF288" s="50" t="s">
        <v>288</v>
      </c>
    </row>
    <row r="289" spans="1:32" s="68" customFormat="1" ht="18" customHeight="1" x14ac:dyDescent="0.2">
      <c r="A289" s="78"/>
      <c r="B289" s="168"/>
      <c r="C289" s="169"/>
      <c r="D289" s="160" t="s">
        <v>30</v>
      </c>
      <c r="E289" s="51">
        <f t="shared" si="109"/>
        <v>11</v>
      </c>
      <c r="F289" s="51" t="s">
        <v>288</v>
      </c>
      <c r="G289" s="51" t="s">
        <v>288</v>
      </c>
      <c r="H289" s="51" t="s">
        <v>288</v>
      </c>
      <c r="I289" s="51" t="s">
        <v>288</v>
      </c>
      <c r="J289" s="51" t="s">
        <v>288</v>
      </c>
      <c r="K289" s="51" t="s">
        <v>288</v>
      </c>
      <c r="L289" s="51" t="s">
        <v>288</v>
      </c>
      <c r="M289" s="51" t="s">
        <v>288</v>
      </c>
      <c r="N289" s="51" t="s">
        <v>288</v>
      </c>
      <c r="O289" s="51" t="s">
        <v>288</v>
      </c>
      <c r="P289" s="51" t="s">
        <v>288</v>
      </c>
      <c r="Q289" s="51" t="s">
        <v>288</v>
      </c>
      <c r="R289" s="51" t="s">
        <v>288</v>
      </c>
      <c r="S289" s="51" t="s">
        <v>288</v>
      </c>
      <c r="T289" s="51" t="s">
        <v>288</v>
      </c>
      <c r="U289" s="51">
        <v>1</v>
      </c>
      <c r="V289" s="51" t="s">
        <v>288</v>
      </c>
      <c r="W289" s="51" t="s">
        <v>288</v>
      </c>
      <c r="X289" s="51">
        <v>1</v>
      </c>
      <c r="Y289" s="51">
        <v>1</v>
      </c>
      <c r="Z289" s="51">
        <v>1</v>
      </c>
      <c r="AA289" s="51">
        <v>2</v>
      </c>
      <c r="AB289" s="51">
        <v>4</v>
      </c>
      <c r="AC289" s="51">
        <v>1</v>
      </c>
      <c r="AD289" s="51" t="s">
        <v>288</v>
      </c>
      <c r="AE289" s="51" t="s">
        <v>288</v>
      </c>
      <c r="AF289" s="51" t="s">
        <v>288</v>
      </c>
    </row>
    <row r="290" spans="1:32" s="68" customFormat="1" ht="18" customHeight="1" x14ac:dyDescent="0.2">
      <c r="A290" s="70" t="s">
        <v>519</v>
      </c>
      <c r="B290" s="162"/>
      <c r="C290" s="163"/>
      <c r="D290" s="158" t="s">
        <v>22</v>
      </c>
      <c r="E290" s="49">
        <f t="shared" si="109"/>
        <v>126</v>
      </c>
      <c r="F290" s="49" t="str">
        <f t="shared" ref="F290:AF292" si="117">IF(SUM(F293,F296,F308)=0,"－",SUM(F293,F296,F308))</f>
        <v>－</v>
      </c>
      <c r="G290" s="49" t="str">
        <f t="shared" si="117"/>
        <v>－</v>
      </c>
      <c r="H290" s="49" t="str">
        <f t="shared" si="117"/>
        <v>－</v>
      </c>
      <c r="I290" s="49" t="str">
        <f t="shared" si="117"/>
        <v>－</v>
      </c>
      <c r="J290" s="49" t="str">
        <f t="shared" si="117"/>
        <v>－</v>
      </c>
      <c r="K290" s="49" t="str">
        <f t="shared" si="117"/>
        <v>－</v>
      </c>
      <c r="L290" s="49" t="str">
        <f t="shared" si="117"/>
        <v>－</v>
      </c>
      <c r="M290" s="49" t="str">
        <f t="shared" si="117"/>
        <v>－</v>
      </c>
      <c r="N290" s="49" t="str">
        <f t="shared" si="117"/>
        <v>－</v>
      </c>
      <c r="O290" s="49" t="str">
        <f t="shared" si="117"/>
        <v>－</v>
      </c>
      <c r="P290" s="49" t="str">
        <f t="shared" si="117"/>
        <v>－</v>
      </c>
      <c r="Q290" s="49" t="str">
        <f t="shared" si="117"/>
        <v>－</v>
      </c>
      <c r="R290" s="49" t="str">
        <f t="shared" si="117"/>
        <v>－</v>
      </c>
      <c r="S290" s="49" t="str">
        <f t="shared" si="117"/>
        <v>－</v>
      </c>
      <c r="T290" s="49">
        <f t="shared" si="117"/>
        <v>1</v>
      </c>
      <c r="U290" s="49">
        <f t="shared" si="117"/>
        <v>1</v>
      </c>
      <c r="V290" s="49" t="str">
        <f t="shared" si="117"/>
        <v>－</v>
      </c>
      <c r="W290" s="49" t="str">
        <f t="shared" si="117"/>
        <v>－</v>
      </c>
      <c r="X290" s="49">
        <f t="shared" si="117"/>
        <v>5</v>
      </c>
      <c r="Y290" s="49">
        <f t="shared" si="117"/>
        <v>6</v>
      </c>
      <c r="Z290" s="49">
        <f t="shared" si="117"/>
        <v>10</v>
      </c>
      <c r="AA290" s="49">
        <f t="shared" si="117"/>
        <v>27</v>
      </c>
      <c r="AB290" s="49">
        <f t="shared" si="117"/>
        <v>22</v>
      </c>
      <c r="AC290" s="49">
        <f t="shared" si="117"/>
        <v>32</v>
      </c>
      <c r="AD290" s="49">
        <f t="shared" si="117"/>
        <v>21</v>
      </c>
      <c r="AE290" s="49">
        <f t="shared" si="117"/>
        <v>1</v>
      </c>
      <c r="AF290" s="49" t="str">
        <f t="shared" si="117"/>
        <v>－</v>
      </c>
    </row>
    <row r="291" spans="1:32" s="68" customFormat="1" ht="18" customHeight="1" x14ac:dyDescent="0.2">
      <c r="A291" s="71" t="s">
        <v>155</v>
      </c>
      <c r="B291" s="165"/>
      <c r="C291" s="166"/>
      <c r="D291" s="159" t="s">
        <v>29</v>
      </c>
      <c r="E291" s="50">
        <f t="shared" si="109"/>
        <v>48</v>
      </c>
      <c r="F291" s="50" t="str">
        <f t="shared" si="117"/>
        <v>－</v>
      </c>
      <c r="G291" s="50" t="str">
        <f t="shared" si="117"/>
        <v>－</v>
      </c>
      <c r="H291" s="50" t="str">
        <f t="shared" si="117"/>
        <v>－</v>
      </c>
      <c r="I291" s="50" t="str">
        <f t="shared" si="117"/>
        <v>－</v>
      </c>
      <c r="J291" s="50" t="str">
        <f t="shared" si="117"/>
        <v>－</v>
      </c>
      <c r="K291" s="50" t="str">
        <f t="shared" si="117"/>
        <v>－</v>
      </c>
      <c r="L291" s="50" t="str">
        <f t="shared" si="117"/>
        <v>－</v>
      </c>
      <c r="M291" s="50" t="str">
        <f t="shared" si="117"/>
        <v>－</v>
      </c>
      <c r="N291" s="50" t="str">
        <f t="shared" si="117"/>
        <v>－</v>
      </c>
      <c r="O291" s="50" t="str">
        <f t="shared" si="117"/>
        <v>－</v>
      </c>
      <c r="P291" s="50" t="str">
        <f t="shared" si="117"/>
        <v>－</v>
      </c>
      <c r="Q291" s="50" t="str">
        <f t="shared" si="117"/>
        <v>－</v>
      </c>
      <c r="R291" s="50" t="str">
        <f t="shared" si="117"/>
        <v>－</v>
      </c>
      <c r="S291" s="50" t="str">
        <f t="shared" si="117"/>
        <v>－</v>
      </c>
      <c r="T291" s="50">
        <f t="shared" si="117"/>
        <v>1</v>
      </c>
      <c r="U291" s="50">
        <f t="shared" si="117"/>
        <v>1</v>
      </c>
      <c r="V291" s="50" t="str">
        <f t="shared" si="117"/>
        <v>－</v>
      </c>
      <c r="W291" s="50" t="str">
        <f t="shared" si="117"/>
        <v>－</v>
      </c>
      <c r="X291" s="50">
        <f t="shared" si="117"/>
        <v>2</v>
      </c>
      <c r="Y291" s="50">
        <f t="shared" si="117"/>
        <v>4</v>
      </c>
      <c r="Z291" s="50">
        <f t="shared" si="117"/>
        <v>3</v>
      </c>
      <c r="AA291" s="50">
        <f t="shared" si="117"/>
        <v>13</v>
      </c>
      <c r="AB291" s="50">
        <f t="shared" si="117"/>
        <v>12</v>
      </c>
      <c r="AC291" s="50">
        <f t="shared" si="117"/>
        <v>6</v>
      </c>
      <c r="AD291" s="50">
        <f t="shared" si="117"/>
        <v>6</v>
      </c>
      <c r="AE291" s="50" t="str">
        <f t="shared" si="117"/>
        <v>－</v>
      </c>
      <c r="AF291" s="50" t="str">
        <f t="shared" si="117"/>
        <v>－</v>
      </c>
    </row>
    <row r="292" spans="1:32" s="68" customFormat="1" ht="18" customHeight="1" x14ac:dyDescent="0.2">
      <c r="A292" s="71"/>
      <c r="B292" s="168"/>
      <c r="C292" s="169"/>
      <c r="D292" s="160" t="s">
        <v>30</v>
      </c>
      <c r="E292" s="51">
        <f t="shared" si="109"/>
        <v>78</v>
      </c>
      <c r="F292" s="51" t="str">
        <f t="shared" si="117"/>
        <v>－</v>
      </c>
      <c r="G292" s="51" t="str">
        <f t="shared" si="117"/>
        <v>－</v>
      </c>
      <c r="H292" s="51" t="str">
        <f t="shared" si="117"/>
        <v>－</v>
      </c>
      <c r="I292" s="51" t="str">
        <f t="shared" si="117"/>
        <v>－</v>
      </c>
      <c r="J292" s="51" t="str">
        <f t="shared" si="117"/>
        <v>－</v>
      </c>
      <c r="K292" s="51" t="str">
        <f t="shared" si="117"/>
        <v>－</v>
      </c>
      <c r="L292" s="51" t="str">
        <f t="shared" si="117"/>
        <v>－</v>
      </c>
      <c r="M292" s="51" t="str">
        <f t="shared" si="117"/>
        <v>－</v>
      </c>
      <c r="N292" s="51" t="str">
        <f t="shared" si="117"/>
        <v>－</v>
      </c>
      <c r="O292" s="51" t="str">
        <f t="shared" si="117"/>
        <v>－</v>
      </c>
      <c r="P292" s="51" t="str">
        <f t="shared" si="117"/>
        <v>－</v>
      </c>
      <c r="Q292" s="51" t="str">
        <f t="shared" si="117"/>
        <v>－</v>
      </c>
      <c r="R292" s="51" t="str">
        <f t="shared" si="117"/>
        <v>－</v>
      </c>
      <c r="S292" s="51" t="str">
        <f t="shared" si="117"/>
        <v>－</v>
      </c>
      <c r="T292" s="51" t="str">
        <f t="shared" si="117"/>
        <v>－</v>
      </c>
      <c r="U292" s="51" t="str">
        <f t="shared" si="117"/>
        <v>－</v>
      </c>
      <c r="V292" s="51" t="str">
        <f t="shared" si="117"/>
        <v>－</v>
      </c>
      <c r="W292" s="51" t="str">
        <f t="shared" si="117"/>
        <v>－</v>
      </c>
      <c r="X292" s="51">
        <f t="shared" si="117"/>
        <v>3</v>
      </c>
      <c r="Y292" s="51">
        <f t="shared" si="117"/>
        <v>2</v>
      </c>
      <c r="Z292" s="51">
        <f t="shared" si="117"/>
        <v>7</v>
      </c>
      <c r="AA292" s="51">
        <f t="shared" si="117"/>
        <v>14</v>
      </c>
      <c r="AB292" s="51">
        <f t="shared" si="117"/>
        <v>10</v>
      </c>
      <c r="AC292" s="51">
        <f t="shared" si="117"/>
        <v>26</v>
      </c>
      <c r="AD292" s="51">
        <f t="shared" si="117"/>
        <v>15</v>
      </c>
      <c r="AE292" s="51">
        <f t="shared" si="117"/>
        <v>1</v>
      </c>
      <c r="AF292" s="51" t="str">
        <f t="shared" si="117"/>
        <v>－</v>
      </c>
    </row>
    <row r="293" spans="1:32" s="68" customFormat="1" ht="18" customHeight="1" x14ac:dyDescent="0.2">
      <c r="A293" s="72"/>
      <c r="B293" s="162" t="s">
        <v>520</v>
      </c>
      <c r="C293" s="163"/>
      <c r="D293" s="158" t="s">
        <v>22</v>
      </c>
      <c r="E293" s="49">
        <f t="shared" si="109"/>
        <v>15</v>
      </c>
      <c r="F293" s="50" t="str">
        <f t="shared" ref="F293" si="118">IF(SUM(F294:F295)=0,"－",SUM(F294:F295))</f>
        <v>－</v>
      </c>
      <c r="G293" s="50" t="str">
        <f t="shared" ref="G293:AF293" si="119">IF(SUM(G294:G295)=0,"－",SUM(G294:G295))</f>
        <v>－</v>
      </c>
      <c r="H293" s="50" t="str">
        <f t="shared" si="119"/>
        <v>－</v>
      </c>
      <c r="I293" s="50" t="str">
        <f t="shared" si="119"/>
        <v>－</v>
      </c>
      <c r="J293" s="50" t="str">
        <f t="shared" si="119"/>
        <v>－</v>
      </c>
      <c r="K293" s="50" t="str">
        <f t="shared" si="119"/>
        <v>－</v>
      </c>
      <c r="L293" s="50" t="str">
        <f t="shared" si="119"/>
        <v>－</v>
      </c>
      <c r="M293" s="50" t="str">
        <f t="shared" si="119"/>
        <v>－</v>
      </c>
      <c r="N293" s="50" t="str">
        <f t="shared" si="119"/>
        <v>－</v>
      </c>
      <c r="O293" s="50" t="str">
        <f t="shared" si="119"/>
        <v>－</v>
      </c>
      <c r="P293" s="50" t="str">
        <f t="shared" si="119"/>
        <v>－</v>
      </c>
      <c r="Q293" s="50" t="str">
        <f t="shared" si="119"/>
        <v>－</v>
      </c>
      <c r="R293" s="50" t="str">
        <f t="shared" si="119"/>
        <v>－</v>
      </c>
      <c r="S293" s="50" t="str">
        <f t="shared" si="119"/>
        <v>－</v>
      </c>
      <c r="T293" s="50" t="str">
        <f t="shared" si="119"/>
        <v>－</v>
      </c>
      <c r="U293" s="50" t="str">
        <f t="shared" si="119"/>
        <v>－</v>
      </c>
      <c r="V293" s="50" t="str">
        <f t="shared" si="119"/>
        <v>－</v>
      </c>
      <c r="W293" s="50" t="str">
        <f t="shared" si="119"/>
        <v>－</v>
      </c>
      <c r="X293" s="50">
        <f t="shared" si="119"/>
        <v>3</v>
      </c>
      <c r="Y293" s="50">
        <f t="shared" si="119"/>
        <v>2</v>
      </c>
      <c r="Z293" s="50">
        <f t="shared" si="119"/>
        <v>1</v>
      </c>
      <c r="AA293" s="50">
        <f t="shared" si="119"/>
        <v>2</v>
      </c>
      <c r="AB293" s="50">
        <f t="shared" si="119"/>
        <v>1</v>
      </c>
      <c r="AC293" s="50">
        <f t="shared" si="119"/>
        <v>4</v>
      </c>
      <c r="AD293" s="50">
        <f t="shared" si="119"/>
        <v>2</v>
      </c>
      <c r="AE293" s="50" t="str">
        <f t="shared" si="119"/>
        <v>－</v>
      </c>
      <c r="AF293" s="50" t="str">
        <f t="shared" si="119"/>
        <v>－</v>
      </c>
    </row>
    <row r="294" spans="1:32" s="68" customFormat="1" ht="18" customHeight="1" x14ac:dyDescent="0.2">
      <c r="A294" s="72"/>
      <c r="B294" s="165" t="s">
        <v>156</v>
      </c>
      <c r="C294" s="166"/>
      <c r="D294" s="159" t="s">
        <v>29</v>
      </c>
      <c r="E294" s="50">
        <f t="shared" si="109"/>
        <v>4</v>
      </c>
      <c r="F294" s="50" t="s">
        <v>288</v>
      </c>
      <c r="G294" s="50" t="s">
        <v>288</v>
      </c>
      <c r="H294" s="50" t="s">
        <v>288</v>
      </c>
      <c r="I294" s="50" t="s">
        <v>288</v>
      </c>
      <c r="J294" s="50" t="s">
        <v>288</v>
      </c>
      <c r="K294" s="50" t="s">
        <v>288</v>
      </c>
      <c r="L294" s="50" t="s">
        <v>288</v>
      </c>
      <c r="M294" s="50" t="s">
        <v>288</v>
      </c>
      <c r="N294" s="50" t="s">
        <v>288</v>
      </c>
      <c r="O294" s="50" t="s">
        <v>288</v>
      </c>
      <c r="P294" s="50" t="s">
        <v>288</v>
      </c>
      <c r="Q294" s="50" t="s">
        <v>288</v>
      </c>
      <c r="R294" s="50" t="s">
        <v>288</v>
      </c>
      <c r="S294" s="50" t="s">
        <v>288</v>
      </c>
      <c r="T294" s="50" t="s">
        <v>288</v>
      </c>
      <c r="U294" s="50" t="s">
        <v>288</v>
      </c>
      <c r="V294" s="50" t="s">
        <v>288</v>
      </c>
      <c r="W294" s="52" t="s">
        <v>288</v>
      </c>
      <c r="X294" s="52" t="s">
        <v>288</v>
      </c>
      <c r="Y294" s="50">
        <v>1</v>
      </c>
      <c r="Z294" s="50" t="s">
        <v>288</v>
      </c>
      <c r="AA294" s="50">
        <v>1</v>
      </c>
      <c r="AB294" s="52">
        <v>1</v>
      </c>
      <c r="AC294" s="50" t="s">
        <v>288</v>
      </c>
      <c r="AD294" s="50">
        <v>1</v>
      </c>
      <c r="AE294" s="50" t="s">
        <v>288</v>
      </c>
      <c r="AF294" s="50" t="s">
        <v>288</v>
      </c>
    </row>
    <row r="295" spans="1:32" s="68" customFormat="1" ht="18" customHeight="1" x14ac:dyDescent="0.2">
      <c r="A295" s="72"/>
      <c r="B295" s="168" t="s">
        <v>157</v>
      </c>
      <c r="C295" s="169"/>
      <c r="D295" s="160" t="s">
        <v>30</v>
      </c>
      <c r="E295" s="51">
        <f t="shared" si="109"/>
        <v>11</v>
      </c>
      <c r="F295" s="51" t="s">
        <v>288</v>
      </c>
      <c r="G295" s="51" t="s">
        <v>288</v>
      </c>
      <c r="H295" s="51" t="s">
        <v>288</v>
      </c>
      <c r="I295" s="51" t="s">
        <v>288</v>
      </c>
      <c r="J295" s="51" t="s">
        <v>288</v>
      </c>
      <c r="K295" s="51" t="s">
        <v>288</v>
      </c>
      <c r="L295" s="51" t="s">
        <v>288</v>
      </c>
      <c r="M295" s="51" t="s">
        <v>288</v>
      </c>
      <c r="N295" s="51" t="s">
        <v>288</v>
      </c>
      <c r="O295" s="51" t="s">
        <v>288</v>
      </c>
      <c r="P295" s="51" t="s">
        <v>288</v>
      </c>
      <c r="Q295" s="51" t="s">
        <v>288</v>
      </c>
      <c r="R295" s="51" t="s">
        <v>288</v>
      </c>
      <c r="S295" s="51" t="s">
        <v>288</v>
      </c>
      <c r="T295" s="51" t="s">
        <v>288</v>
      </c>
      <c r="U295" s="51" t="s">
        <v>288</v>
      </c>
      <c r="V295" s="51" t="s">
        <v>288</v>
      </c>
      <c r="W295" s="51" t="s">
        <v>288</v>
      </c>
      <c r="X295" s="51">
        <v>3</v>
      </c>
      <c r="Y295" s="51">
        <v>1</v>
      </c>
      <c r="Z295" s="51">
        <v>1</v>
      </c>
      <c r="AA295" s="51">
        <v>1</v>
      </c>
      <c r="AB295" s="51" t="s">
        <v>288</v>
      </c>
      <c r="AC295" s="51">
        <v>4</v>
      </c>
      <c r="AD295" s="51">
        <v>1</v>
      </c>
      <c r="AE295" s="51" t="s">
        <v>288</v>
      </c>
      <c r="AF295" s="51" t="s">
        <v>288</v>
      </c>
    </row>
    <row r="296" spans="1:32" s="68" customFormat="1" ht="18" customHeight="1" x14ac:dyDescent="0.2">
      <c r="A296" s="72"/>
      <c r="B296" s="162" t="s">
        <v>521</v>
      </c>
      <c r="C296" s="163"/>
      <c r="D296" s="158" t="s">
        <v>22</v>
      </c>
      <c r="E296" s="49">
        <f t="shared" si="109"/>
        <v>90</v>
      </c>
      <c r="F296" s="49" t="str">
        <f t="shared" ref="F296:AF298" si="120">IF(SUM(F299,F302,F305)=0,"－",SUM(F299,F302,F305))</f>
        <v>－</v>
      </c>
      <c r="G296" s="49" t="str">
        <f t="shared" si="120"/>
        <v>－</v>
      </c>
      <c r="H296" s="49" t="str">
        <f t="shared" si="120"/>
        <v>－</v>
      </c>
      <c r="I296" s="49" t="str">
        <f t="shared" si="120"/>
        <v>－</v>
      </c>
      <c r="J296" s="49" t="str">
        <f t="shared" si="120"/>
        <v>－</v>
      </c>
      <c r="K296" s="49" t="str">
        <f t="shared" si="120"/>
        <v>－</v>
      </c>
      <c r="L296" s="49" t="str">
        <f t="shared" si="120"/>
        <v>－</v>
      </c>
      <c r="M296" s="49" t="str">
        <f t="shared" si="120"/>
        <v>－</v>
      </c>
      <c r="N296" s="49" t="str">
        <f t="shared" si="120"/>
        <v>－</v>
      </c>
      <c r="O296" s="49" t="str">
        <f t="shared" si="120"/>
        <v>－</v>
      </c>
      <c r="P296" s="49" t="str">
        <f t="shared" si="120"/>
        <v>－</v>
      </c>
      <c r="Q296" s="49" t="str">
        <f t="shared" si="120"/>
        <v>－</v>
      </c>
      <c r="R296" s="49" t="str">
        <f t="shared" si="120"/>
        <v>－</v>
      </c>
      <c r="S296" s="49" t="str">
        <f t="shared" si="120"/>
        <v>－</v>
      </c>
      <c r="T296" s="49">
        <f t="shared" si="120"/>
        <v>1</v>
      </c>
      <c r="U296" s="49" t="str">
        <f t="shared" si="120"/>
        <v>－</v>
      </c>
      <c r="V296" s="49" t="str">
        <f t="shared" si="120"/>
        <v>－</v>
      </c>
      <c r="W296" s="49" t="str">
        <f t="shared" si="120"/>
        <v>－</v>
      </c>
      <c r="X296" s="49">
        <f t="shared" si="120"/>
        <v>2</v>
      </c>
      <c r="Y296" s="49">
        <f t="shared" si="120"/>
        <v>4</v>
      </c>
      <c r="Z296" s="49">
        <f t="shared" si="120"/>
        <v>6</v>
      </c>
      <c r="AA296" s="49">
        <f t="shared" si="120"/>
        <v>21</v>
      </c>
      <c r="AB296" s="49">
        <f t="shared" si="120"/>
        <v>18</v>
      </c>
      <c r="AC296" s="49">
        <f t="shared" si="120"/>
        <v>20</v>
      </c>
      <c r="AD296" s="49">
        <f t="shared" si="120"/>
        <v>17</v>
      </c>
      <c r="AE296" s="49">
        <f t="shared" si="120"/>
        <v>1</v>
      </c>
      <c r="AF296" s="49" t="str">
        <f t="shared" si="120"/>
        <v>－</v>
      </c>
    </row>
    <row r="297" spans="1:32" s="68" customFormat="1" ht="18" customHeight="1" x14ac:dyDescent="0.2">
      <c r="A297" s="72"/>
      <c r="B297" s="165" t="s">
        <v>158</v>
      </c>
      <c r="C297" s="166"/>
      <c r="D297" s="159" t="s">
        <v>29</v>
      </c>
      <c r="E297" s="50">
        <f t="shared" si="109"/>
        <v>37</v>
      </c>
      <c r="F297" s="50" t="str">
        <f t="shared" si="120"/>
        <v>－</v>
      </c>
      <c r="G297" s="50" t="str">
        <f t="shared" si="120"/>
        <v>－</v>
      </c>
      <c r="H297" s="50" t="str">
        <f t="shared" si="120"/>
        <v>－</v>
      </c>
      <c r="I297" s="50" t="str">
        <f t="shared" si="120"/>
        <v>－</v>
      </c>
      <c r="J297" s="50" t="str">
        <f t="shared" si="120"/>
        <v>－</v>
      </c>
      <c r="K297" s="50" t="str">
        <f t="shared" si="120"/>
        <v>－</v>
      </c>
      <c r="L297" s="50" t="str">
        <f t="shared" si="120"/>
        <v>－</v>
      </c>
      <c r="M297" s="50" t="str">
        <f t="shared" si="120"/>
        <v>－</v>
      </c>
      <c r="N297" s="50" t="str">
        <f t="shared" si="120"/>
        <v>－</v>
      </c>
      <c r="O297" s="50" t="str">
        <f t="shared" si="120"/>
        <v>－</v>
      </c>
      <c r="P297" s="50" t="str">
        <f t="shared" si="120"/>
        <v>－</v>
      </c>
      <c r="Q297" s="50" t="str">
        <f t="shared" si="120"/>
        <v>－</v>
      </c>
      <c r="R297" s="50" t="str">
        <f t="shared" si="120"/>
        <v>－</v>
      </c>
      <c r="S297" s="50" t="str">
        <f t="shared" si="120"/>
        <v>－</v>
      </c>
      <c r="T297" s="50">
        <f t="shared" si="120"/>
        <v>1</v>
      </c>
      <c r="U297" s="50" t="str">
        <f t="shared" si="120"/>
        <v>－</v>
      </c>
      <c r="V297" s="50" t="str">
        <f t="shared" si="120"/>
        <v>－</v>
      </c>
      <c r="W297" s="50" t="str">
        <f t="shared" si="120"/>
        <v>－</v>
      </c>
      <c r="X297" s="50">
        <f t="shared" si="120"/>
        <v>2</v>
      </c>
      <c r="Y297" s="50">
        <f t="shared" si="120"/>
        <v>3</v>
      </c>
      <c r="Z297" s="50">
        <f t="shared" si="120"/>
        <v>3</v>
      </c>
      <c r="AA297" s="50">
        <f t="shared" si="120"/>
        <v>11</v>
      </c>
      <c r="AB297" s="50">
        <f t="shared" si="120"/>
        <v>10</v>
      </c>
      <c r="AC297" s="50">
        <f t="shared" si="120"/>
        <v>2</v>
      </c>
      <c r="AD297" s="50">
        <f t="shared" si="120"/>
        <v>5</v>
      </c>
      <c r="AE297" s="50" t="str">
        <f t="shared" si="120"/>
        <v>－</v>
      </c>
      <c r="AF297" s="50" t="str">
        <f t="shared" si="120"/>
        <v>－</v>
      </c>
    </row>
    <row r="298" spans="1:32" s="68" customFormat="1" ht="18" customHeight="1" x14ac:dyDescent="0.2">
      <c r="A298" s="72"/>
      <c r="B298" s="165"/>
      <c r="C298" s="169"/>
      <c r="D298" s="160" t="s">
        <v>30</v>
      </c>
      <c r="E298" s="51">
        <f t="shared" si="109"/>
        <v>53</v>
      </c>
      <c r="F298" s="51" t="str">
        <f t="shared" si="120"/>
        <v>－</v>
      </c>
      <c r="G298" s="51" t="str">
        <f t="shared" si="120"/>
        <v>－</v>
      </c>
      <c r="H298" s="51" t="str">
        <f t="shared" si="120"/>
        <v>－</v>
      </c>
      <c r="I298" s="51" t="str">
        <f t="shared" si="120"/>
        <v>－</v>
      </c>
      <c r="J298" s="51" t="str">
        <f t="shared" si="120"/>
        <v>－</v>
      </c>
      <c r="K298" s="51" t="str">
        <f t="shared" si="120"/>
        <v>－</v>
      </c>
      <c r="L298" s="51" t="str">
        <f t="shared" si="120"/>
        <v>－</v>
      </c>
      <c r="M298" s="51" t="str">
        <f t="shared" si="120"/>
        <v>－</v>
      </c>
      <c r="N298" s="51" t="str">
        <f t="shared" si="120"/>
        <v>－</v>
      </c>
      <c r="O298" s="51" t="str">
        <f t="shared" si="120"/>
        <v>－</v>
      </c>
      <c r="P298" s="51" t="str">
        <f t="shared" si="120"/>
        <v>－</v>
      </c>
      <c r="Q298" s="51" t="str">
        <f t="shared" si="120"/>
        <v>－</v>
      </c>
      <c r="R298" s="51" t="str">
        <f t="shared" si="120"/>
        <v>－</v>
      </c>
      <c r="S298" s="51" t="str">
        <f t="shared" si="120"/>
        <v>－</v>
      </c>
      <c r="T298" s="51" t="str">
        <f t="shared" si="120"/>
        <v>－</v>
      </c>
      <c r="U298" s="51" t="str">
        <f t="shared" si="120"/>
        <v>－</v>
      </c>
      <c r="V298" s="51" t="str">
        <f t="shared" si="120"/>
        <v>－</v>
      </c>
      <c r="W298" s="51" t="str">
        <f t="shared" si="120"/>
        <v>－</v>
      </c>
      <c r="X298" s="51" t="str">
        <f t="shared" si="120"/>
        <v>－</v>
      </c>
      <c r="Y298" s="51">
        <f t="shared" si="120"/>
        <v>1</v>
      </c>
      <c r="Z298" s="51">
        <f t="shared" si="120"/>
        <v>3</v>
      </c>
      <c r="AA298" s="51">
        <f t="shared" si="120"/>
        <v>10</v>
      </c>
      <c r="AB298" s="51">
        <f t="shared" si="120"/>
        <v>8</v>
      </c>
      <c r="AC298" s="51">
        <f t="shared" si="120"/>
        <v>18</v>
      </c>
      <c r="AD298" s="51">
        <f t="shared" si="120"/>
        <v>12</v>
      </c>
      <c r="AE298" s="51">
        <f t="shared" si="120"/>
        <v>1</v>
      </c>
      <c r="AF298" s="51" t="str">
        <f t="shared" si="120"/>
        <v>－</v>
      </c>
    </row>
    <row r="299" spans="1:32" s="68" customFormat="1" ht="18" customHeight="1" x14ac:dyDescent="0.2">
      <c r="A299" s="72"/>
      <c r="B299" s="73"/>
      <c r="C299" s="163" t="s">
        <v>522</v>
      </c>
      <c r="D299" s="158" t="s">
        <v>22</v>
      </c>
      <c r="E299" s="49">
        <f t="shared" si="109"/>
        <v>20</v>
      </c>
      <c r="F299" s="50" t="str">
        <f t="shared" ref="F299" si="121">IF(SUM(F300:F301)=0,"－",SUM(F300:F301))</f>
        <v>－</v>
      </c>
      <c r="G299" s="50" t="str">
        <f t="shared" ref="G299:AF299" si="122">IF(SUM(G300:G301)=0,"－",SUM(G300:G301))</f>
        <v>－</v>
      </c>
      <c r="H299" s="50" t="str">
        <f t="shared" si="122"/>
        <v>－</v>
      </c>
      <c r="I299" s="50" t="str">
        <f t="shared" si="122"/>
        <v>－</v>
      </c>
      <c r="J299" s="50" t="str">
        <f t="shared" si="122"/>
        <v>－</v>
      </c>
      <c r="K299" s="50" t="str">
        <f t="shared" si="122"/>
        <v>－</v>
      </c>
      <c r="L299" s="50" t="str">
        <f t="shared" si="122"/>
        <v>－</v>
      </c>
      <c r="M299" s="50" t="str">
        <f t="shared" si="122"/>
        <v>－</v>
      </c>
      <c r="N299" s="50" t="str">
        <f t="shared" si="122"/>
        <v>－</v>
      </c>
      <c r="O299" s="50" t="str">
        <f t="shared" si="122"/>
        <v>－</v>
      </c>
      <c r="P299" s="50" t="str">
        <f t="shared" si="122"/>
        <v>－</v>
      </c>
      <c r="Q299" s="50" t="str">
        <f t="shared" si="122"/>
        <v>－</v>
      </c>
      <c r="R299" s="50" t="str">
        <f t="shared" si="122"/>
        <v>－</v>
      </c>
      <c r="S299" s="50" t="str">
        <f t="shared" si="122"/>
        <v>－</v>
      </c>
      <c r="T299" s="50" t="str">
        <f t="shared" si="122"/>
        <v>－</v>
      </c>
      <c r="U299" s="50" t="str">
        <f t="shared" si="122"/>
        <v>－</v>
      </c>
      <c r="V299" s="50" t="str">
        <f t="shared" si="122"/>
        <v>－</v>
      </c>
      <c r="W299" s="50" t="str">
        <f t="shared" si="122"/>
        <v>－</v>
      </c>
      <c r="X299" s="50" t="str">
        <f t="shared" si="122"/>
        <v>－</v>
      </c>
      <c r="Y299" s="50" t="str">
        <f t="shared" si="122"/>
        <v>－</v>
      </c>
      <c r="Z299" s="50">
        <f t="shared" si="122"/>
        <v>1</v>
      </c>
      <c r="AA299" s="50">
        <f t="shared" si="122"/>
        <v>6</v>
      </c>
      <c r="AB299" s="50">
        <f t="shared" si="122"/>
        <v>2</v>
      </c>
      <c r="AC299" s="50">
        <f t="shared" si="122"/>
        <v>4</v>
      </c>
      <c r="AD299" s="50">
        <f t="shared" si="122"/>
        <v>6</v>
      </c>
      <c r="AE299" s="50">
        <f t="shared" si="122"/>
        <v>1</v>
      </c>
      <c r="AF299" s="50" t="str">
        <f t="shared" si="122"/>
        <v>－</v>
      </c>
    </row>
    <row r="300" spans="1:32" s="68" customFormat="1" ht="18" customHeight="1" x14ac:dyDescent="0.2">
      <c r="A300" s="72"/>
      <c r="B300" s="73"/>
      <c r="C300" s="166" t="s">
        <v>159</v>
      </c>
      <c r="D300" s="159" t="s">
        <v>29</v>
      </c>
      <c r="E300" s="50">
        <f t="shared" si="109"/>
        <v>7</v>
      </c>
      <c r="F300" s="50" t="s">
        <v>288</v>
      </c>
      <c r="G300" s="50" t="s">
        <v>288</v>
      </c>
      <c r="H300" s="50" t="s">
        <v>288</v>
      </c>
      <c r="I300" s="50" t="s">
        <v>288</v>
      </c>
      <c r="J300" s="50" t="s">
        <v>288</v>
      </c>
      <c r="K300" s="50" t="s">
        <v>288</v>
      </c>
      <c r="L300" s="50" t="s">
        <v>288</v>
      </c>
      <c r="M300" s="50" t="s">
        <v>288</v>
      </c>
      <c r="N300" s="50" t="s">
        <v>288</v>
      </c>
      <c r="O300" s="50" t="s">
        <v>288</v>
      </c>
      <c r="P300" s="50" t="s">
        <v>288</v>
      </c>
      <c r="Q300" s="50" t="s">
        <v>288</v>
      </c>
      <c r="R300" s="50" t="s">
        <v>288</v>
      </c>
      <c r="S300" s="50" t="s">
        <v>288</v>
      </c>
      <c r="T300" s="50" t="s">
        <v>288</v>
      </c>
      <c r="U300" s="50" t="s">
        <v>288</v>
      </c>
      <c r="V300" s="50" t="s">
        <v>288</v>
      </c>
      <c r="W300" s="50" t="s">
        <v>288</v>
      </c>
      <c r="X300" s="50" t="s">
        <v>288</v>
      </c>
      <c r="Y300" s="52" t="s">
        <v>288</v>
      </c>
      <c r="Z300" s="50">
        <v>1</v>
      </c>
      <c r="AA300" s="50">
        <v>2</v>
      </c>
      <c r="AB300" s="52">
        <v>1</v>
      </c>
      <c r="AC300" s="50">
        <v>1</v>
      </c>
      <c r="AD300" s="50">
        <v>2</v>
      </c>
      <c r="AE300" s="50" t="s">
        <v>288</v>
      </c>
      <c r="AF300" s="50" t="s">
        <v>288</v>
      </c>
    </row>
    <row r="301" spans="1:32" s="68" customFormat="1" ht="18" customHeight="1" x14ac:dyDescent="0.2">
      <c r="A301" s="72"/>
      <c r="B301" s="73"/>
      <c r="C301" s="169"/>
      <c r="D301" s="160" t="s">
        <v>30</v>
      </c>
      <c r="E301" s="51">
        <f t="shared" si="109"/>
        <v>13</v>
      </c>
      <c r="F301" s="51" t="s">
        <v>288</v>
      </c>
      <c r="G301" s="51" t="s">
        <v>288</v>
      </c>
      <c r="H301" s="51" t="s">
        <v>288</v>
      </c>
      <c r="I301" s="51" t="s">
        <v>288</v>
      </c>
      <c r="J301" s="51" t="s">
        <v>288</v>
      </c>
      <c r="K301" s="51" t="s">
        <v>288</v>
      </c>
      <c r="L301" s="51" t="s">
        <v>288</v>
      </c>
      <c r="M301" s="51" t="s">
        <v>288</v>
      </c>
      <c r="N301" s="51" t="s">
        <v>288</v>
      </c>
      <c r="O301" s="51" t="s">
        <v>288</v>
      </c>
      <c r="P301" s="51" t="s">
        <v>288</v>
      </c>
      <c r="Q301" s="51" t="s">
        <v>288</v>
      </c>
      <c r="R301" s="51" t="s">
        <v>288</v>
      </c>
      <c r="S301" s="51" t="s">
        <v>288</v>
      </c>
      <c r="T301" s="51" t="s">
        <v>288</v>
      </c>
      <c r="U301" s="51" t="s">
        <v>288</v>
      </c>
      <c r="V301" s="51" t="s">
        <v>288</v>
      </c>
      <c r="W301" s="51" t="s">
        <v>288</v>
      </c>
      <c r="X301" s="51" t="s">
        <v>288</v>
      </c>
      <c r="Y301" s="51" t="s">
        <v>288</v>
      </c>
      <c r="Z301" s="51" t="s">
        <v>288</v>
      </c>
      <c r="AA301" s="51">
        <v>4</v>
      </c>
      <c r="AB301" s="51">
        <v>1</v>
      </c>
      <c r="AC301" s="51">
        <v>3</v>
      </c>
      <c r="AD301" s="51">
        <v>4</v>
      </c>
      <c r="AE301" s="51">
        <v>1</v>
      </c>
      <c r="AF301" s="51" t="s">
        <v>288</v>
      </c>
    </row>
    <row r="302" spans="1:32" s="68" customFormat="1" ht="18" customHeight="1" x14ac:dyDescent="0.2">
      <c r="A302" s="72"/>
      <c r="B302" s="73"/>
      <c r="C302" s="163" t="s">
        <v>523</v>
      </c>
      <c r="D302" s="158" t="s">
        <v>22</v>
      </c>
      <c r="E302" s="49">
        <f t="shared" si="109"/>
        <v>57</v>
      </c>
      <c r="F302" s="50" t="str">
        <f t="shared" ref="F302:AF302" si="123">IF(SUM(F303:F304)=0,"－",SUM(F303:F304))</f>
        <v>－</v>
      </c>
      <c r="G302" s="50" t="str">
        <f t="shared" si="123"/>
        <v>－</v>
      </c>
      <c r="H302" s="50" t="str">
        <f t="shared" si="123"/>
        <v>－</v>
      </c>
      <c r="I302" s="50" t="str">
        <f t="shared" si="123"/>
        <v>－</v>
      </c>
      <c r="J302" s="50" t="str">
        <f t="shared" si="123"/>
        <v>－</v>
      </c>
      <c r="K302" s="50" t="str">
        <f t="shared" si="123"/>
        <v>－</v>
      </c>
      <c r="L302" s="50" t="str">
        <f t="shared" si="123"/>
        <v>－</v>
      </c>
      <c r="M302" s="50" t="str">
        <f t="shared" si="123"/>
        <v>－</v>
      </c>
      <c r="N302" s="50" t="str">
        <f t="shared" si="123"/>
        <v>－</v>
      </c>
      <c r="O302" s="50" t="str">
        <f t="shared" si="123"/>
        <v>－</v>
      </c>
      <c r="P302" s="50" t="str">
        <f t="shared" si="123"/>
        <v>－</v>
      </c>
      <c r="Q302" s="50" t="str">
        <f t="shared" si="123"/>
        <v>－</v>
      </c>
      <c r="R302" s="50" t="str">
        <f t="shared" si="123"/>
        <v>－</v>
      </c>
      <c r="S302" s="50" t="str">
        <f t="shared" si="123"/>
        <v>－</v>
      </c>
      <c r="T302" s="50">
        <f t="shared" si="123"/>
        <v>1</v>
      </c>
      <c r="U302" s="50" t="str">
        <f t="shared" si="123"/>
        <v>－</v>
      </c>
      <c r="V302" s="50" t="str">
        <f t="shared" si="123"/>
        <v>－</v>
      </c>
      <c r="W302" s="50" t="str">
        <f t="shared" si="123"/>
        <v>－</v>
      </c>
      <c r="X302" s="50">
        <f t="shared" si="123"/>
        <v>2</v>
      </c>
      <c r="Y302" s="50">
        <f t="shared" si="123"/>
        <v>4</v>
      </c>
      <c r="Z302" s="50">
        <f t="shared" si="123"/>
        <v>3</v>
      </c>
      <c r="AA302" s="50">
        <f t="shared" si="123"/>
        <v>10</v>
      </c>
      <c r="AB302" s="50">
        <f t="shared" si="123"/>
        <v>12</v>
      </c>
      <c r="AC302" s="50">
        <f t="shared" si="123"/>
        <v>16</v>
      </c>
      <c r="AD302" s="50">
        <f t="shared" si="123"/>
        <v>9</v>
      </c>
      <c r="AE302" s="50" t="str">
        <f t="shared" si="123"/>
        <v>－</v>
      </c>
      <c r="AF302" s="50" t="str">
        <f t="shared" si="123"/>
        <v>－</v>
      </c>
    </row>
    <row r="303" spans="1:32" s="68" customFormat="1" ht="18" customHeight="1" x14ac:dyDescent="0.2">
      <c r="A303" s="72"/>
      <c r="B303" s="73"/>
      <c r="C303" s="166" t="s">
        <v>524</v>
      </c>
      <c r="D303" s="159" t="s">
        <v>29</v>
      </c>
      <c r="E303" s="50">
        <f t="shared" si="109"/>
        <v>22</v>
      </c>
      <c r="F303" s="50" t="s">
        <v>288</v>
      </c>
      <c r="G303" s="50" t="s">
        <v>288</v>
      </c>
      <c r="H303" s="50" t="s">
        <v>288</v>
      </c>
      <c r="I303" s="50" t="s">
        <v>288</v>
      </c>
      <c r="J303" s="50" t="s">
        <v>288</v>
      </c>
      <c r="K303" s="50" t="s">
        <v>288</v>
      </c>
      <c r="L303" s="50" t="s">
        <v>288</v>
      </c>
      <c r="M303" s="50" t="s">
        <v>288</v>
      </c>
      <c r="N303" s="50" t="s">
        <v>288</v>
      </c>
      <c r="O303" s="50" t="s">
        <v>288</v>
      </c>
      <c r="P303" s="50" t="s">
        <v>288</v>
      </c>
      <c r="Q303" s="50" t="s">
        <v>288</v>
      </c>
      <c r="R303" s="50" t="s">
        <v>288</v>
      </c>
      <c r="S303" s="50" t="s">
        <v>288</v>
      </c>
      <c r="T303" s="50">
        <v>1</v>
      </c>
      <c r="U303" s="50" t="s">
        <v>288</v>
      </c>
      <c r="V303" s="50" t="s">
        <v>288</v>
      </c>
      <c r="W303" s="50" t="s">
        <v>288</v>
      </c>
      <c r="X303" s="50">
        <v>2</v>
      </c>
      <c r="Y303" s="50">
        <v>3</v>
      </c>
      <c r="Z303" s="50">
        <v>1</v>
      </c>
      <c r="AA303" s="50">
        <v>6</v>
      </c>
      <c r="AB303" s="50">
        <v>6</v>
      </c>
      <c r="AC303" s="50">
        <v>1</v>
      </c>
      <c r="AD303" s="50">
        <v>2</v>
      </c>
      <c r="AE303" s="50" t="s">
        <v>288</v>
      </c>
      <c r="AF303" s="50" t="s">
        <v>288</v>
      </c>
    </row>
    <row r="304" spans="1:32" s="68" customFormat="1" ht="18" customHeight="1" x14ac:dyDescent="0.2">
      <c r="A304" s="72"/>
      <c r="B304" s="73"/>
      <c r="C304" s="169"/>
      <c r="D304" s="160" t="s">
        <v>30</v>
      </c>
      <c r="E304" s="51">
        <f t="shared" si="109"/>
        <v>35</v>
      </c>
      <c r="F304" s="51" t="s">
        <v>288</v>
      </c>
      <c r="G304" s="51" t="s">
        <v>288</v>
      </c>
      <c r="H304" s="51" t="s">
        <v>288</v>
      </c>
      <c r="I304" s="51" t="s">
        <v>288</v>
      </c>
      <c r="J304" s="51" t="s">
        <v>288</v>
      </c>
      <c r="K304" s="51" t="s">
        <v>288</v>
      </c>
      <c r="L304" s="51" t="s">
        <v>288</v>
      </c>
      <c r="M304" s="51" t="s">
        <v>288</v>
      </c>
      <c r="N304" s="51" t="s">
        <v>288</v>
      </c>
      <c r="O304" s="51" t="s">
        <v>288</v>
      </c>
      <c r="P304" s="51" t="s">
        <v>288</v>
      </c>
      <c r="Q304" s="51" t="s">
        <v>288</v>
      </c>
      <c r="R304" s="51" t="s">
        <v>288</v>
      </c>
      <c r="S304" s="51" t="s">
        <v>288</v>
      </c>
      <c r="T304" s="51" t="s">
        <v>288</v>
      </c>
      <c r="U304" s="51" t="s">
        <v>288</v>
      </c>
      <c r="V304" s="51" t="s">
        <v>288</v>
      </c>
      <c r="W304" s="51" t="s">
        <v>288</v>
      </c>
      <c r="X304" s="51" t="s">
        <v>288</v>
      </c>
      <c r="Y304" s="51">
        <v>1</v>
      </c>
      <c r="Z304" s="51">
        <v>2</v>
      </c>
      <c r="AA304" s="51">
        <v>4</v>
      </c>
      <c r="AB304" s="51">
        <v>6</v>
      </c>
      <c r="AC304" s="51">
        <v>15</v>
      </c>
      <c r="AD304" s="51">
        <v>7</v>
      </c>
      <c r="AE304" s="51" t="s">
        <v>288</v>
      </c>
      <c r="AF304" s="51" t="s">
        <v>288</v>
      </c>
    </row>
    <row r="305" spans="1:32" s="68" customFormat="1" ht="18" customHeight="1" x14ac:dyDescent="0.2">
      <c r="A305" s="72"/>
      <c r="B305" s="73"/>
      <c r="C305" s="163" t="s">
        <v>525</v>
      </c>
      <c r="D305" s="158" t="s">
        <v>22</v>
      </c>
      <c r="E305" s="49">
        <f t="shared" si="109"/>
        <v>13</v>
      </c>
      <c r="F305" s="50" t="str">
        <f t="shared" ref="F305:AF305" si="124">IF(SUM(F306:F307)=0,"－",SUM(F306:F307))</f>
        <v>－</v>
      </c>
      <c r="G305" s="50" t="str">
        <f t="shared" si="124"/>
        <v>－</v>
      </c>
      <c r="H305" s="50" t="str">
        <f t="shared" si="124"/>
        <v>－</v>
      </c>
      <c r="I305" s="50" t="str">
        <f t="shared" si="124"/>
        <v>－</v>
      </c>
      <c r="J305" s="50" t="str">
        <f t="shared" si="124"/>
        <v>－</v>
      </c>
      <c r="K305" s="50" t="str">
        <f t="shared" si="124"/>
        <v>－</v>
      </c>
      <c r="L305" s="50" t="str">
        <f t="shared" si="124"/>
        <v>－</v>
      </c>
      <c r="M305" s="50" t="str">
        <f t="shared" si="124"/>
        <v>－</v>
      </c>
      <c r="N305" s="50" t="str">
        <f t="shared" si="124"/>
        <v>－</v>
      </c>
      <c r="O305" s="50" t="str">
        <f t="shared" si="124"/>
        <v>－</v>
      </c>
      <c r="P305" s="50" t="str">
        <f t="shared" si="124"/>
        <v>－</v>
      </c>
      <c r="Q305" s="50" t="str">
        <f t="shared" si="124"/>
        <v>－</v>
      </c>
      <c r="R305" s="50" t="str">
        <f t="shared" si="124"/>
        <v>－</v>
      </c>
      <c r="S305" s="50" t="str">
        <f t="shared" si="124"/>
        <v>－</v>
      </c>
      <c r="T305" s="50" t="str">
        <f t="shared" si="124"/>
        <v>－</v>
      </c>
      <c r="U305" s="50" t="str">
        <f t="shared" si="124"/>
        <v>－</v>
      </c>
      <c r="V305" s="50" t="str">
        <f t="shared" si="124"/>
        <v>－</v>
      </c>
      <c r="W305" s="50" t="str">
        <f t="shared" si="124"/>
        <v>－</v>
      </c>
      <c r="X305" s="50" t="str">
        <f t="shared" si="124"/>
        <v>－</v>
      </c>
      <c r="Y305" s="50" t="str">
        <f t="shared" si="124"/>
        <v>－</v>
      </c>
      <c r="Z305" s="50">
        <f t="shared" si="124"/>
        <v>2</v>
      </c>
      <c r="AA305" s="50">
        <f t="shared" si="124"/>
        <v>5</v>
      </c>
      <c r="AB305" s="50">
        <f t="shared" si="124"/>
        <v>4</v>
      </c>
      <c r="AC305" s="50" t="str">
        <f t="shared" si="124"/>
        <v>－</v>
      </c>
      <c r="AD305" s="50">
        <f t="shared" si="124"/>
        <v>2</v>
      </c>
      <c r="AE305" s="50" t="str">
        <f t="shared" si="124"/>
        <v>－</v>
      </c>
      <c r="AF305" s="50" t="str">
        <f t="shared" si="124"/>
        <v>－</v>
      </c>
    </row>
    <row r="306" spans="1:32" s="68" customFormat="1" ht="18" customHeight="1" x14ac:dyDescent="0.2">
      <c r="A306" s="72"/>
      <c r="B306" s="73"/>
      <c r="C306" s="166" t="s">
        <v>160</v>
      </c>
      <c r="D306" s="159" t="s">
        <v>29</v>
      </c>
      <c r="E306" s="50">
        <f t="shared" si="109"/>
        <v>8</v>
      </c>
      <c r="F306" s="50" t="s">
        <v>288</v>
      </c>
      <c r="G306" s="50" t="s">
        <v>288</v>
      </c>
      <c r="H306" s="50" t="s">
        <v>288</v>
      </c>
      <c r="I306" s="50" t="s">
        <v>288</v>
      </c>
      <c r="J306" s="50" t="s">
        <v>288</v>
      </c>
      <c r="K306" s="50" t="s">
        <v>288</v>
      </c>
      <c r="L306" s="50" t="s">
        <v>288</v>
      </c>
      <c r="M306" s="50" t="s">
        <v>288</v>
      </c>
      <c r="N306" s="50" t="s">
        <v>288</v>
      </c>
      <c r="O306" s="50" t="s">
        <v>288</v>
      </c>
      <c r="P306" s="50" t="s">
        <v>288</v>
      </c>
      <c r="Q306" s="50" t="s">
        <v>288</v>
      </c>
      <c r="R306" s="50" t="s">
        <v>288</v>
      </c>
      <c r="S306" s="50" t="s">
        <v>288</v>
      </c>
      <c r="T306" s="50" t="s">
        <v>288</v>
      </c>
      <c r="U306" s="50" t="s">
        <v>288</v>
      </c>
      <c r="V306" s="50" t="s">
        <v>288</v>
      </c>
      <c r="W306" s="50" t="s">
        <v>288</v>
      </c>
      <c r="X306" s="50" t="s">
        <v>288</v>
      </c>
      <c r="Y306" s="52" t="s">
        <v>288</v>
      </c>
      <c r="Z306" s="50">
        <v>1</v>
      </c>
      <c r="AA306" s="50">
        <v>3</v>
      </c>
      <c r="AB306" s="50">
        <v>3</v>
      </c>
      <c r="AC306" s="50" t="s">
        <v>288</v>
      </c>
      <c r="AD306" s="50">
        <v>1</v>
      </c>
      <c r="AE306" s="50" t="s">
        <v>288</v>
      </c>
      <c r="AF306" s="50" t="s">
        <v>288</v>
      </c>
    </row>
    <row r="307" spans="1:32" s="68" customFormat="1" ht="18" customHeight="1" x14ac:dyDescent="0.2">
      <c r="A307" s="72"/>
      <c r="B307" s="74"/>
      <c r="C307" s="169"/>
      <c r="D307" s="160" t="s">
        <v>30</v>
      </c>
      <c r="E307" s="51">
        <f t="shared" si="109"/>
        <v>5</v>
      </c>
      <c r="F307" s="51" t="s">
        <v>288</v>
      </c>
      <c r="G307" s="51" t="s">
        <v>288</v>
      </c>
      <c r="H307" s="51" t="s">
        <v>288</v>
      </c>
      <c r="I307" s="51" t="s">
        <v>288</v>
      </c>
      <c r="J307" s="51" t="s">
        <v>288</v>
      </c>
      <c r="K307" s="51" t="s">
        <v>288</v>
      </c>
      <c r="L307" s="51" t="s">
        <v>288</v>
      </c>
      <c r="M307" s="51" t="s">
        <v>288</v>
      </c>
      <c r="N307" s="51" t="s">
        <v>288</v>
      </c>
      <c r="O307" s="51" t="s">
        <v>288</v>
      </c>
      <c r="P307" s="51" t="s">
        <v>288</v>
      </c>
      <c r="Q307" s="51" t="s">
        <v>288</v>
      </c>
      <c r="R307" s="51" t="s">
        <v>288</v>
      </c>
      <c r="S307" s="51" t="s">
        <v>288</v>
      </c>
      <c r="T307" s="51" t="s">
        <v>288</v>
      </c>
      <c r="U307" s="51" t="s">
        <v>288</v>
      </c>
      <c r="V307" s="51" t="s">
        <v>288</v>
      </c>
      <c r="W307" s="51" t="s">
        <v>288</v>
      </c>
      <c r="X307" s="51" t="s">
        <v>288</v>
      </c>
      <c r="Y307" s="51" t="s">
        <v>288</v>
      </c>
      <c r="Z307" s="51">
        <v>1</v>
      </c>
      <c r="AA307" s="51">
        <v>2</v>
      </c>
      <c r="AB307" s="51">
        <v>1</v>
      </c>
      <c r="AC307" s="51" t="s">
        <v>288</v>
      </c>
      <c r="AD307" s="51">
        <v>1</v>
      </c>
      <c r="AE307" s="51" t="s">
        <v>288</v>
      </c>
      <c r="AF307" s="51" t="s">
        <v>288</v>
      </c>
    </row>
    <row r="308" spans="1:32" s="68" customFormat="1" ht="18" customHeight="1" x14ac:dyDescent="0.2">
      <c r="A308" s="72"/>
      <c r="B308" s="162" t="s">
        <v>526</v>
      </c>
      <c r="C308" s="163"/>
      <c r="D308" s="158" t="s">
        <v>22</v>
      </c>
      <c r="E308" s="49">
        <f t="shared" si="109"/>
        <v>21</v>
      </c>
      <c r="F308" s="50" t="str">
        <f t="shared" ref="F308:AF308" si="125">IF(SUM(F309:F310)=0,"－",SUM(F309:F310))</f>
        <v>－</v>
      </c>
      <c r="G308" s="50" t="str">
        <f t="shared" si="125"/>
        <v>－</v>
      </c>
      <c r="H308" s="50" t="str">
        <f t="shared" si="125"/>
        <v>－</v>
      </c>
      <c r="I308" s="50" t="str">
        <f t="shared" si="125"/>
        <v>－</v>
      </c>
      <c r="J308" s="50" t="str">
        <f t="shared" si="125"/>
        <v>－</v>
      </c>
      <c r="K308" s="50" t="str">
        <f t="shared" si="125"/>
        <v>－</v>
      </c>
      <c r="L308" s="50" t="str">
        <f t="shared" si="125"/>
        <v>－</v>
      </c>
      <c r="M308" s="50" t="str">
        <f t="shared" si="125"/>
        <v>－</v>
      </c>
      <c r="N308" s="50" t="str">
        <f t="shared" si="125"/>
        <v>－</v>
      </c>
      <c r="O308" s="50" t="str">
        <f t="shared" si="125"/>
        <v>－</v>
      </c>
      <c r="P308" s="50" t="str">
        <f t="shared" si="125"/>
        <v>－</v>
      </c>
      <c r="Q308" s="50" t="str">
        <f t="shared" si="125"/>
        <v>－</v>
      </c>
      <c r="R308" s="50" t="str">
        <f t="shared" si="125"/>
        <v>－</v>
      </c>
      <c r="S308" s="50" t="str">
        <f t="shared" si="125"/>
        <v>－</v>
      </c>
      <c r="T308" s="50" t="str">
        <f t="shared" si="125"/>
        <v>－</v>
      </c>
      <c r="U308" s="50">
        <f t="shared" si="125"/>
        <v>1</v>
      </c>
      <c r="V308" s="50" t="str">
        <f t="shared" si="125"/>
        <v>－</v>
      </c>
      <c r="W308" s="50" t="str">
        <f t="shared" si="125"/>
        <v>－</v>
      </c>
      <c r="X308" s="50" t="str">
        <f t="shared" si="125"/>
        <v>－</v>
      </c>
      <c r="Y308" s="50" t="str">
        <f t="shared" si="125"/>
        <v>－</v>
      </c>
      <c r="Z308" s="50">
        <f t="shared" si="125"/>
        <v>3</v>
      </c>
      <c r="AA308" s="50">
        <f t="shared" si="125"/>
        <v>4</v>
      </c>
      <c r="AB308" s="50">
        <f t="shared" si="125"/>
        <v>3</v>
      </c>
      <c r="AC308" s="50">
        <f t="shared" si="125"/>
        <v>8</v>
      </c>
      <c r="AD308" s="50">
        <f t="shared" si="125"/>
        <v>2</v>
      </c>
      <c r="AE308" s="50" t="str">
        <f t="shared" si="125"/>
        <v>－</v>
      </c>
      <c r="AF308" s="50" t="str">
        <f t="shared" si="125"/>
        <v>－</v>
      </c>
    </row>
    <row r="309" spans="1:32" s="68" customFormat="1" ht="18" customHeight="1" x14ac:dyDescent="0.2">
      <c r="A309" s="72"/>
      <c r="B309" s="165" t="s">
        <v>161</v>
      </c>
      <c r="C309" s="166"/>
      <c r="D309" s="159" t="s">
        <v>29</v>
      </c>
      <c r="E309" s="50">
        <f t="shared" si="109"/>
        <v>7</v>
      </c>
      <c r="F309" s="50" t="s">
        <v>288</v>
      </c>
      <c r="G309" s="50" t="s">
        <v>288</v>
      </c>
      <c r="H309" s="50" t="s">
        <v>288</v>
      </c>
      <c r="I309" s="50" t="s">
        <v>288</v>
      </c>
      <c r="J309" s="50" t="s">
        <v>288</v>
      </c>
      <c r="K309" s="50" t="s">
        <v>288</v>
      </c>
      <c r="L309" s="50" t="s">
        <v>288</v>
      </c>
      <c r="M309" s="50" t="s">
        <v>288</v>
      </c>
      <c r="N309" s="50" t="s">
        <v>288</v>
      </c>
      <c r="O309" s="50" t="s">
        <v>288</v>
      </c>
      <c r="P309" s="50" t="s">
        <v>288</v>
      </c>
      <c r="Q309" s="50" t="s">
        <v>288</v>
      </c>
      <c r="R309" s="50" t="s">
        <v>288</v>
      </c>
      <c r="S309" s="50" t="s">
        <v>288</v>
      </c>
      <c r="T309" s="50" t="s">
        <v>288</v>
      </c>
      <c r="U309" s="50">
        <v>1</v>
      </c>
      <c r="V309" s="50" t="s">
        <v>288</v>
      </c>
      <c r="W309" s="50" t="s">
        <v>288</v>
      </c>
      <c r="X309" s="50" t="s">
        <v>288</v>
      </c>
      <c r="Y309" s="52" t="s">
        <v>288</v>
      </c>
      <c r="Z309" s="50" t="s">
        <v>288</v>
      </c>
      <c r="AA309" s="50">
        <v>1</v>
      </c>
      <c r="AB309" s="50">
        <v>1</v>
      </c>
      <c r="AC309" s="50">
        <v>4</v>
      </c>
      <c r="AD309" s="50" t="s">
        <v>288</v>
      </c>
      <c r="AE309" s="50" t="s">
        <v>288</v>
      </c>
      <c r="AF309" s="50" t="s">
        <v>288</v>
      </c>
    </row>
    <row r="310" spans="1:32" s="68" customFormat="1" ht="18" customHeight="1" x14ac:dyDescent="0.2">
      <c r="A310" s="77"/>
      <c r="B310" s="168" t="s">
        <v>162</v>
      </c>
      <c r="C310" s="169"/>
      <c r="D310" s="160" t="s">
        <v>30</v>
      </c>
      <c r="E310" s="51">
        <f t="shared" si="109"/>
        <v>14</v>
      </c>
      <c r="F310" s="51" t="s">
        <v>288</v>
      </c>
      <c r="G310" s="51" t="s">
        <v>288</v>
      </c>
      <c r="H310" s="51" t="s">
        <v>288</v>
      </c>
      <c r="I310" s="51" t="s">
        <v>288</v>
      </c>
      <c r="J310" s="51" t="s">
        <v>288</v>
      </c>
      <c r="K310" s="51" t="s">
        <v>288</v>
      </c>
      <c r="L310" s="51" t="s">
        <v>288</v>
      </c>
      <c r="M310" s="51" t="s">
        <v>288</v>
      </c>
      <c r="N310" s="51" t="s">
        <v>288</v>
      </c>
      <c r="O310" s="51" t="s">
        <v>288</v>
      </c>
      <c r="P310" s="51" t="s">
        <v>288</v>
      </c>
      <c r="Q310" s="51" t="s">
        <v>288</v>
      </c>
      <c r="R310" s="51" t="s">
        <v>288</v>
      </c>
      <c r="S310" s="51" t="s">
        <v>288</v>
      </c>
      <c r="T310" s="51" t="s">
        <v>288</v>
      </c>
      <c r="U310" s="51" t="s">
        <v>288</v>
      </c>
      <c r="V310" s="51" t="s">
        <v>288</v>
      </c>
      <c r="W310" s="51" t="s">
        <v>288</v>
      </c>
      <c r="X310" s="51" t="s">
        <v>288</v>
      </c>
      <c r="Y310" s="51" t="s">
        <v>288</v>
      </c>
      <c r="Z310" s="51">
        <v>3</v>
      </c>
      <c r="AA310" s="51">
        <v>3</v>
      </c>
      <c r="AB310" s="51">
        <v>2</v>
      </c>
      <c r="AC310" s="51">
        <v>4</v>
      </c>
      <c r="AD310" s="51">
        <v>2</v>
      </c>
      <c r="AE310" s="51" t="s">
        <v>288</v>
      </c>
      <c r="AF310" s="51" t="s">
        <v>288</v>
      </c>
    </row>
    <row r="311" spans="1:32" s="68" customFormat="1" ht="18" customHeight="1" x14ac:dyDescent="0.2">
      <c r="A311" s="70" t="s">
        <v>527</v>
      </c>
      <c r="B311" s="162"/>
      <c r="C311" s="163"/>
      <c r="D311" s="158" t="s">
        <v>22</v>
      </c>
      <c r="E311" s="49" t="str">
        <f t="shared" si="109"/>
        <v>－</v>
      </c>
      <c r="F311" s="50" t="str">
        <f t="shared" ref="F311:AF311" si="126">IF(SUM(F312:F313)=0,"－",SUM(F312:F313))</f>
        <v>－</v>
      </c>
      <c r="G311" s="50" t="str">
        <f t="shared" si="126"/>
        <v>－</v>
      </c>
      <c r="H311" s="50" t="str">
        <f t="shared" si="126"/>
        <v>－</v>
      </c>
      <c r="I311" s="50" t="str">
        <f t="shared" si="126"/>
        <v>－</v>
      </c>
      <c r="J311" s="50" t="str">
        <f t="shared" si="126"/>
        <v>－</v>
      </c>
      <c r="K311" s="50" t="str">
        <f t="shared" si="126"/>
        <v>－</v>
      </c>
      <c r="L311" s="50" t="str">
        <f t="shared" si="126"/>
        <v>－</v>
      </c>
      <c r="M311" s="50" t="str">
        <f t="shared" si="126"/>
        <v>－</v>
      </c>
      <c r="N311" s="50" t="str">
        <f t="shared" si="126"/>
        <v>－</v>
      </c>
      <c r="O311" s="50" t="str">
        <f t="shared" si="126"/>
        <v>－</v>
      </c>
      <c r="P311" s="50" t="str">
        <f t="shared" si="126"/>
        <v>－</v>
      </c>
      <c r="Q311" s="50" t="str">
        <f t="shared" si="126"/>
        <v>－</v>
      </c>
      <c r="R311" s="50" t="str">
        <f t="shared" si="126"/>
        <v>－</v>
      </c>
      <c r="S311" s="50" t="str">
        <f t="shared" si="126"/>
        <v>－</v>
      </c>
      <c r="T311" s="50" t="str">
        <f t="shared" si="126"/>
        <v>－</v>
      </c>
      <c r="U311" s="50" t="str">
        <f t="shared" si="126"/>
        <v>－</v>
      </c>
      <c r="V311" s="50" t="str">
        <f t="shared" si="126"/>
        <v>－</v>
      </c>
      <c r="W311" s="50" t="str">
        <f t="shared" si="126"/>
        <v>－</v>
      </c>
      <c r="X311" s="50" t="str">
        <f t="shared" si="126"/>
        <v>－</v>
      </c>
      <c r="Y311" s="50" t="str">
        <f t="shared" si="126"/>
        <v>－</v>
      </c>
      <c r="Z311" s="50" t="str">
        <f t="shared" si="126"/>
        <v>－</v>
      </c>
      <c r="AA311" s="50" t="str">
        <f t="shared" si="126"/>
        <v>－</v>
      </c>
      <c r="AB311" s="50" t="str">
        <f t="shared" si="126"/>
        <v>－</v>
      </c>
      <c r="AC311" s="50" t="str">
        <f t="shared" si="126"/>
        <v>－</v>
      </c>
      <c r="AD311" s="50" t="str">
        <f t="shared" si="126"/>
        <v>－</v>
      </c>
      <c r="AE311" s="50" t="str">
        <f t="shared" si="126"/>
        <v>－</v>
      </c>
      <c r="AF311" s="50" t="str">
        <f t="shared" si="126"/>
        <v>－</v>
      </c>
    </row>
    <row r="312" spans="1:32" s="68" customFormat="1" ht="18" customHeight="1" x14ac:dyDescent="0.2">
      <c r="A312" s="71" t="s">
        <v>163</v>
      </c>
      <c r="B312" s="165"/>
      <c r="C312" s="166"/>
      <c r="D312" s="159" t="s">
        <v>29</v>
      </c>
      <c r="E312" s="50" t="s">
        <v>435</v>
      </c>
      <c r="F312" s="50" t="s">
        <v>435</v>
      </c>
      <c r="G312" s="50" t="s">
        <v>435</v>
      </c>
      <c r="H312" s="50" t="s">
        <v>436</v>
      </c>
      <c r="I312" s="50" t="s">
        <v>436</v>
      </c>
      <c r="J312" s="50" t="s">
        <v>435</v>
      </c>
      <c r="K312" s="50" t="s">
        <v>436</v>
      </c>
      <c r="L312" s="50" t="s">
        <v>436</v>
      </c>
      <c r="M312" s="50" t="s">
        <v>435</v>
      </c>
      <c r="N312" s="50" t="s">
        <v>436</v>
      </c>
      <c r="O312" s="50" t="s">
        <v>436</v>
      </c>
      <c r="P312" s="50" t="s">
        <v>436</v>
      </c>
      <c r="Q312" s="50" t="s">
        <v>435</v>
      </c>
      <c r="R312" s="50" t="s">
        <v>435</v>
      </c>
      <c r="S312" s="50" t="s">
        <v>435</v>
      </c>
      <c r="T312" s="50" t="s">
        <v>435</v>
      </c>
      <c r="U312" s="50" t="s">
        <v>435</v>
      </c>
      <c r="V312" s="50" t="s">
        <v>436</v>
      </c>
      <c r="W312" s="50" t="s">
        <v>435</v>
      </c>
      <c r="X312" s="50" t="s">
        <v>436</v>
      </c>
      <c r="Y312" s="50" t="s">
        <v>436</v>
      </c>
      <c r="Z312" s="50" t="s">
        <v>436</v>
      </c>
      <c r="AA312" s="50" t="s">
        <v>435</v>
      </c>
      <c r="AB312" s="50" t="s">
        <v>435</v>
      </c>
      <c r="AC312" s="50" t="s">
        <v>436</v>
      </c>
      <c r="AD312" s="50" t="s">
        <v>435</v>
      </c>
      <c r="AE312" s="50" t="s">
        <v>436</v>
      </c>
      <c r="AF312" s="50" t="s">
        <v>435</v>
      </c>
    </row>
    <row r="313" spans="1:32" s="68" customFormat="1" ht="18" customHeight="1" x14ac:dyDescent="0.2">
      <c r="A313" s="78"/>
      <c r="B313" s="168"/>
      <c r="C313" s="169"/>
      <c r="D313" s="160" t="s">
        <v>30</v>
      </c>
      <c r="E313" s="51" t="str">
        <f t="shared" si="109"/>
        <v>－</v>
      </c>
      <c r="F313" s="51" t="s">
        <v>288</v>
      </c>
      <c r="G313" s="51" t="s">
        <v>288</v>
      </c>
      <c r="H313" s="51" t="s">
        <v>288</v>
      </c>
      <c r="I313" s="51" t="s">
        <v>288</v>
      </c>
      <c r="J313" s="51" t="s">
        <v>288</v>
      </c>
      <c r="K313" s="51" t="s">
        <v>288</v>
      </c>
      <c r="L313" s="51" t="s">
        <v>288</v>
      </c>
      <c r="M313" s="51" t="s">
        <v>288</v>
      </c>
      <c r="N313" s="51" t="s">
        <v>288</v>
      </c>
      <c r="O313" s="51" t="s">
        <v>288</v>
      </c>
      <c r="P313" s="51" t="s">
        <v>288</v>
      </c>
      <c r="Q313" s="51" t="s">
        <v>288</v>
      </c>
      <c r="R313" s="51" t="s">
        <v>288</v>
      </c>
      <c r="S313" s="51" t="s">
        <v>288</v>
      </c>
      <c r="T313" s="51" t="s">
        <v>288</v>
      </c>
      <c r="U313" s="51" t="s">
        <v>288</v>
      </c>
      <c r="V313" s="51" t="s">
        <v>288</v>
      </c>
      <c r="W313" s="51" t="s">
        <v>288</v>
      </c>
      <c r="X313" s="51" t="s">
        <v>288</v>
      </c>
      <c r="Y313" s="51" t="s">
        <v>288</v>
      </c>
      <c r="Z313" s="51" t="s">
        <v>288</v>
      </c>
      <c r="AA313" s="51" t="s">
        <v>288</v>
      </c>
      <c r="AB313" s="51" t="s">
        <v>288</v>
      </c>
      <c r="AC313" s="51" t="s">
        <v>288</v>
      </c>
      <c r="AD313" s="51" t="s">
        <v>288</v>
      </c>
      <c r="AE313" s="51" t="s">
        <v>288</v>
      </c>
      <c r="AF313" s="51" t="s">
        <v>288</v>
      </c>
    </row>
    <row r="314" spans="1:32" s="68" customFormat="1" ht="18" customHeight="1" x14ac:dyDescent="0.2">
      <c r="A314" s="70" t="s">
        <v>528</v>
      </c>
      <c r="B314" s="162"/>
      <c r="C314" s="163"/>
      <c r="D314" s="158" t="s">
        <v>22</v>
      </c>
      <c r="E314" s="49">
        <f t="shared" si="109"/>
        <v>1</v>
      </c>
      <c r="F314" s="49">
        <f t="shared" ref="F314:AF316" si="127">IF(SUM(F317,F320,F323,F326,F329,F332)=0,"－",SUM(F317,F320,F323,F326,F329,F332))</f>
        <v>1</v>
      </c>
      <c r="G314" s="49" t="str">
        <f t="shared" si="127"/>
        <v>－</v>
      </c>
      <c r="H314" s="49" t="str">
        <f t="shared" si="127"/>
        <v>－</v>
      </c>
      <c r="I314" s="49" t="str">
        <f t="shared" si="127"/>
        <v>－</v>
      </c>
      <c r="J314" s="49" t="str">
        <f t="shared" si="127"/>
        <v>－</v>
      </c>
      <c r="K314" s="49">
        <f t="shared" si="127"/>
        <v>1</v>
      </c>
      <c r="L314" s="49" t="str">
        <f t="shared" si="127"/>
        <v>－</v>
      </c>
      <c r="M314" s="49" t="str">
        <f t="shared" si="127"/>
        <v>－</v>
      </c>
      <c r="N314" s="49" t="str">
        <f t="shared" si="127"/>
        <v>－</v>
      </c>
      <c r="O314" s="49" t="str">
        <f t="shared" si="127"/>
        <v>－</v>
      </c>
      <c r="P314" s="49" t="str">
        <f t="shared" si="127"/>
        <v>－</v>
      </c>
      <c r="Q314" s="49" t="str">
        <f t="shared" si="127"/>
        <v>－</v>
      </c>
      <c r="R314" s="49" t="str">
        <f t="shared" si="127"/>
        <v>－</v>
      </c>
      <c r="S314" s="49" t="str">
        <f t="shared" si="127"/>
        <v>－</v>
      </c>
      <c r="T314" s="49" t="str">
        <f t="shared" si="127"/>
        <v>－</v>
      </c>
      <c r="U314" s="49" t="str">
        <f t="shared" si="127"/>
        <v>－</v>
      </c>
      <c r="V314" s="49" t="str">
        <f t="shared" si="127"/>
        <v>－</v>
      </c>
      <c r="W314" s="49" t="str">
        <f t="shared" si="127"/>
        <v>－</v>
      </c>
      <c r="X314" s="49" t="str">
        <f t="shared" si="127"/>
        <v>－</v>
      </c>
      <c r="Y314" s="49" t="str">
        <f t="shared" si="127"/>
        <v>－</v>
      </c>
      <c r="Z314" s="49" t="str">
        <f t="shared" si="127"/>
        <v>－</v>
      </c>
      <c r="AA314" s="49" t="str">
        <f t="shared" si="127"/>
        <v>－</v>
      </c>
      <c r="AB314" s="49" t="str">
        <f t="shared" si="127"/>
        <v>－</v>
      </c>
      <c r="AC314" s="49" t="str">
        <f t="shared" si="127"/>
        <v>－</v>
      </c>
      <c r="AD314" s="49" t="str">
        <f t="shared" si="127"/>
        <v>－</v>
      </c>
      <c r="AE314" s="49" t="str">
        <f t="shared" si="127"/>
        <v>－</v>
      </c>
      <c r="AF314" s="49" t="str">
        <f t="shared" si="127"/>
        <v>－</v>
      </c>
    </row>
    <row r="315" spans="1:32" s="68" customFormat="1" ht="18" customHeight="1" x14ac:dyDescent="0.2">
      <c r="A315" s="71" t="s">
        <v>164</v>
      </c>
      <c r="B315" s="165"/>
      <c r="C315" s="166"/>
      <c r="D315" s="159" t="s">
        <v>29</v>
      </c>
      <c r="E315" s="50" t="str">
        <f t="shared" si="109"/>
        <v>－</v>
      </c>
      <c r="F315" s="50" t="str">
        <f t="shared" si="127"/>
        <v>－</v>
      </c>
      <c r="G315" s="50" t="str">
        <f t="shared" si="127"/>
        <v>－</v>
      </c>
      <c r="H315" s="50" t="str">
        <f t="shared" si="127"/>
        <v>－</v>
      </c>
      <c r="I315" s="50" t="str">
        <f t="shared" si="127"/>
        <v>－</v>
      </c>
      <c r="J315" s="50" t="str">
        <f t="shared" si="127"/>
        <v>－</v>
      </c>
      <c r="K315" s="50" t="str">
        <f t="shared" si="127"/>
        <v>－</v>
      </c>
      <c r="L315" s="50" t="str">
        <f t="shared" si="127"/>
        <v>－</v>
      </c>
      <c r="M315" s="50" t="str">
        <f t="shared" si="127"/>
        <v>－</v>
      </c>
      <c r="N315" s="50" t="str">
        <f t="shared" si="127"/>
        <v>－</v>
      </c>
      <c r="O315" s="50" t="str">
        <f t="shared" si="127"/>
        <v>－</v>
      </c>
      <c r="P315" s="50" t="str">
        <f t="shared" si="127"/>
        <v>－</v>
      </c>
      <c r="Q315" s="50" t="str">
        <f t="shared" si="127"/>
        <v>－</v>
      </c>
      <c r="R315" s="50" t="str">
        <f t="shared" si="127"/>
        <v>－</v>
      </c>
      <c r="S315" s="50" t="str">
        <f t="shared" si="127"/>
        <v>－</v>
      </c>
      <c r="T315" s="50" t="str">
        <f t="shared" si="127"/>
        <v>－</v>
      </c>
      <c r="U315" s="50" t="str">
        <f t="shared" si="127"/>
        <v>－</v>
      </c>
      <c r="V315" s="50" t="str">
        <f t="shared" si="127"/>
        <v>－</v>
      </c>
      <c r="W315" s="50" t="str">
        <f t="shared" si="127"/>
        <v>－</v>
      </c>
      <c r="X315" s="50" t="str">
        <f t="shared" si="127"/>
        <v>－</v>
      </c>
      <c r="Y315" s="50" t="str">
        <f t="shared" si="127"/>
        <v>－</v>
      </c>
      <c r="Z315" s="50" t="str">
        <f t="shared" si="127"/>
        <v>－</v>
      </c>
      <c r="AA315" s="50" t="str">
        <f t="shared" si="127"/>
        <v>－</v>
      </c>
      <c r="AB315" s="50" t="str">
        <f t="shared" si="127"/>
        <v>－</v>
      </c>
      <c r="AC315" s="50" t="str">
        <f t="shared" si="127"/>
        <v>－</v>
      </c>
      <c r="AD315" s="50" t="str">
        <f t="shared" si="127"/>
        <v>－</v>
      </c>
      <c r="AE315" s="50" t="str">
        <f t="shared" si="127"/>
        <v>－</v>
      </c>
      <c r="AF315" s="50" t="str">
        <f t="shared" si="127"/>
        <v>－</v>
      </c>
    </row>
    <row r="316" spans="1:32" s="68" customFormat="1" ht="18" customHeight="1" x14ac:dyDescent="0.2">
      <c r="A316" s="78"/>
      <c r="B316" s="168"/>
      <c r="C316" s="169"/>
      <c r="D316" s="160" t="s">
        <v>30</v>
      </c>
      <c r="E316" s="51">
        <f t="shared" si="109"/>
        <v>1</v>
      </c>
      <c r="F316" s="51">
        <f t="shared" si="127"/>
        <v>1</v>
      </c>
      <c r="G316" s="51" t="str">
        <f t="shared" si="127"/>
        <v>－</v>
      </c>
      <c r="H316" s="51" t="str">
        <f t="shared" si="127"/>
        <v>－</v>
      </c>
      <c r="I316" s="51" t="str">
        <f t="shared" si="127"/>
        <v>－</v>
      </c>
      <c r="J316" s="51" t="str">
        <f t="shared" si="127"/>
        <v>－</v>
      </c>
      <c r="K316" s="51">
        <f t="shared" si="127"/>
        <v>1</v>
      </c>
      <c r="L316" s="51" t="str">
        <f t="shared" si="127"/>
        <v>－</v>
      </c>
      <c r="M316" s="51" t="str">
        <f t="shared" si="127"/>
        <v>－</v>
      </c>
      <c r="N316" s="51" t="str">
        <f t="shared" si="127"/>
        <v>－</v>
      </c>
      <c r="O316" s="51" t="str">
        <f t="shared" si="127"/>
        <v>－</v>
      </c>
      <c r="P316" s="51" t="str">
        <f t="shared" si="127"/>
        <v>－</v>
      </c>
      <c r="Q316" s="51" t="str">
        <f t="shared" si="127"/>
        <v>－</v>
      </c>
      <c r="R316" s="51" t="str">
        <f t="shared" si="127"/>
        <v>－</v>
      </c>
      <c r="S316" s="51" t="str">
        <f t="shared" si="127"/>
        <v>－</v>
      </c>
      <c r="T316" s="51" t="str">
        <f t="shared" si="127"/>
        <v>－</v>
      </c>
      <c r="U316" s="51" t="str">
        <f t="shared" si="127"/>
        <v>－</v>
      </c>
      <c r="V316" s="51" t="str">
        <f t="shared" si="127"/>
        <v>－</v>
      </c>
      <c r="W316" s="51" t="str">
        <f t="shared" si="127"/>
        <v>－</v>
      </c>
      <c r="X316" s="51" t="str">
        <f t="shared" si="127"/>
        <v>－</v>
      </c>
      <c r="Y316" s="51" t="str">
        <f t="shared" si="127"/>
        <v>－</v>
      </c>
      <c r="Z316" s="51" t="str">
        <f t="shared" si="127"/>
        <v>－</v>
      </c>
      <c r="AA316" s="51" t="str">
        <f t="shared" si="127"/>
        <v>－</v>
      </c>
      <c r="AB316" s="51" t="str">
        <f t="shared" si="127"/>
        <v>－</v>
      </c>
      <c r="AC316" s="51" t="str">
        <f t="shared" si="127"/>
        <v>－</v>
      </c>
      <c r="AD316" s="51" t="str">
        <f t="shared" si="127"/>
        <v>－</v>
      </c>
      <c r="AE316" s="51" t="str">
        <f t="shared" si="127"/>
        <v>－</v>
      </c>
      <c r="AF316" s="51" t="str">
        <f t="shared" si="127"/>
        <v>－</v>
      </c>
    </row>
    <row r="317" spans="1:32" s="68" customFormat="1" ht="18" customHeight="1" x14ac:dyDescent="0.2">
      <c r="A317" s="80"/>
      <c r="B317" s="162" t="s">
        <v>529</v>
      </c>
      <c r="C317" s="163"/>
      <c r="D317" s="158" t="s">
        <v>22</v>
      </c>
      <c r="E317" s="49" t="str">
        <f t="shared" si="109"/>
        <v>－</v>
      </c>
      <c r="F317" s="49" t="str">
        <f t="shared" ref="F317" si="128">IF(SUM(F318:F319)=0,"－",SUM(F318:F319))</f>
        <v>－</v>
      </c>
      <c r="G317" s="49" t="str">
        <f t="shared" ref="G317:AF317" si="129">IF(SUM(G318:G319)=0,"－",SUM(G318:G319))</f>
        <v>－</v>
      </c>
      <c r="H317" s="49" t="str">
        <f t="shared" si="129"/>
        <v>－</v>
      </c>
      <c r="I317" s="49" t="str">
        <f t="shared" si="129"/>
        <v>－</v>
      </c>
      <c r="J317" s="49" t="str">
        <f t="shared" si="129"/>
        <v>－</v>
      </c>
      <c r="K317" s="49" t="str">
        <f t="shared" si="129"/>
        <v>－</v>
      </c>
      <c r="L317" s="49" t="str">
        <f t="shared" si="129"/>
        <v>－</v>
      </c>
      <c r="M317" s="49" t="str">
        <f t="shared" si="129"/>
        <v>－</v>
      </c>
      <c r="N317" s="49" t="str">
        <f t="shared" si="129"/>
        <v>－</v>
      </c>
      <c r="O317" s="49" t="str">
        <f t="shared" si="129"/>
        <v>－</v>
      </c>
      <c r="P317" s="49" t="str">
        <f t="shared" si="129"/>
        <v>－</v>
      </c>
      <c r="Q317" s="49" t="str">
        <f t="shared" si="129"/>
        <v>－</v>
      </c>
      <c r="R317" s="49" t="str">
        <f t="shared" si="129"/>
        <v>－</v>
      </c>
      <c r="S317" s="49" t="str">
        <f t="shared" si="129"/>
        <v>－</v>
      </c>
      <c r="T317" s="49" t="str">
        <f t="shared" si="129"/>
        <v>－</v>
      </c>
      <c r="U317" s="49" t="str">
        <f t="shared" si="129"/>
        <v>－</v>
      </c>
      <c r="V317" s="49" t="str">
        <f t="shared" si="129"/>
        <v>－</v>
      </c>
      <c r="W317" s="49" t="str">
        <f t="shared" si="129"/>
        <v>－</v>
      </c>
      <c r="X317" s="49" t="str">
        <f t="shared" si="129"/>
        <v>－</v>
      </c>
      <c r="Y317" s="49" t="str">
        <f t="shared" si="129"/>
        <v>－</v>
      </c>
      <c r="Z317" s="49" t="str">
        <f t="shared" si="129"/>
        <v>－</v>
      </c>
      <c r="AA317" s="49" t="str">
        <f t="shared" si="129"/>
        <v>－</v>
      </c>
      <c r="AB317" s="49" t="str">
        <f t="shared" si="129"/>
        <v>－</v>
      </c>
      <c r="AC317" s="49" t="str">
        <f t="shared" si="129"/>
        <v>－</v>
      </c>
      <c r="AD317" s="49" t="str">
        <f t="shared" si="129"/>
        <v>－</v>
      </c>
      <c r="AE317" s="49" t="str">
        <f t="shared" si="129"/>
        <v>－</v>
      </c>
      <c r="AF317" s="49" t="str">
        <f t="shared" si="129"/>
        <v>－</v>
      </c>
    </row>
    <row r="318" spans="1:32" s="68" customFormat="1" ht="18" customHeight="1" x14ac:dyDescent="0.2">
      <c r="A318" s="72"/>
      <c r="B318" s="165" t="s">
        <v>165</v>
      </c>
      <c r="C318" s="166"/>
      <c r="D318" s="159" t="s">
        <v>29</v>
      </c>
      <c r="E318" s="50" t="str">
        <f t="shared" si="109"/>
        <v>－</v>
      </c>
      <c r="F318" s="50" t="s">
        <v>288</v>
      </c>
      <c r="G318" s="50" t="s">
        <v>288</v>
      </c>
      <c r="H318" s="50" t="s">
        <v>288</v>
      </c>
      <c r="I318" s="50" t="s">
        <v>288</v>
      </c>
      <c r="J318" s="50" t="s">
        <v>288</v>
      </c>
      <c r="K318" s="50" t="s">
        <v>288</v>
      </c>
      <c r="L318" s="50" t="s">
        <v>288</v>
      </c>
      <c r="M318" s="50" t="s">
        <v>288</v>
      </c>
      <c r="N318" s="50" t="s">
        <v>288</v>
      </c>
      <c r="O318" s="50" t="s">
        <v>288</v>
      </c>
      <c r="P318" s="50" t="s">
        <v>288</v>
      </c>
      <c r="Q318" s="50" t="s">
        <v>288</v>
      </c>
      <c r="R318" s="50" t="s">
        <v>288</v>
      </c>
      <c r="S318" s="50" t="s">
        <v>288</v>
      </c>
      <c r="T318" s="50" t="s">
        <v>288</v>
      </c>
      <c r="U318" s="50" t="s">
        <v>288</v>
      </c>
      <c r="V318" s="50" t="s">
        <v>288</v>
      </c>
      <c r="W318" s="50" t="s">
        <v>288</v>
      </c>
      <c r="X318" s="50" t="s">
        <v>288</v>
      </c>
      <c r="Y318" s="50" t="s">
        <v>288</v>
      </c>
      <c r="Z318" s="50" t="s">
        <v>288</v>
      </c>
      <c r="AA318" s="50" t="s">
        <v>288</v>
      </c>
      <c r="AB318" s="50" t="s">
        <v>288</v>
      </c>
      <c r="AC318" s="50" t="s">
        <v>288</v>
      </c>
      <c r="AD318" s="50" t="s">
        <v>288</v>
      </c>
      <c r="AE318" s="50" t="s">
        <v>288</v>
      </c>
      <c r="AF318" s="50" t="s">
        <v>288</v>
      </c>
    </row>
    <row r="319" spans="1:32" s="68" customFormat="1" ht="18" customHeight="1" x14ac:dyDescent="0.2">
      <c r="A319" s="72"/>
      <c r="B319" s="168" t="s">
        <v>166</v>
      </c>
      <c r="C319" s="169"/>
      <c r="D319" s="160" t="s">
        <v>30</v>
      </c>
      <c r="E319" s="51" t="str">
        <f t="shared" si="109"/>
        <v>－</v>
      </c>
      <c r="F319" s="51" t="s">
        <v>288</v>
      </c>
      <c r="G319" s="51" t="s">
        <v>288</v>
      </c>
      <c r="H319" s="51" t="s">
        <v>288</v>
      </c>
      <c r="I319" s="51" t="s">
        <v>288</v>
      </c>
      <c r="J319" s="51" t="s">
        <v>288</v>
      </c>
      <c r="K319" s="51" t="s">
        <v>288</v>
      </c>
      <c r="L319" s="51" t="s">
        <v>288</v>
      </c>
      <c r="M319" s="51" t="s">
        <v>288</v>
      </c>
      <c r="N319" s="51" t="s">
        <v>288</v>
      </c>
      <c r="O319" s="51" t="s">
        <v>288</v>
      </c>
      <c r="P319" s="51" t="s">
        <v>288</v>
      </c>
      <c r="Q319" s="51" t="s">
        <v>288</v>
      </c>
      <c r="R319" s="51" t="s">
        <v>288</v>
      </c>
      <c r="S319" s="51" t="s">
        <v>288</v>
      </c>
      <c r="T319" s="51" t="s">
        <v>288</v>
      </c>
      <c r="U319" s="51" t="s">
        <v>288</v>
      </c>
      <c r="V319" s="51" t="s">
        <v>288</v>
      </c>
      <c r="W319" s="51" t="s">
        <v>288</v>
      </c>
      <c r="X319" s="51" t="s">
        <v>288</v>
      </c>
      <c r="Y319" s="51" t="s">
        <v>288</v>
      </c>
      <c r="Z319" s="51" t="s">
        <v>288</v>
      </c>
      <c r="AA319" s="51" t="s">
        <v>288</v>
      </c>
      <c r="AB319" s="51" t="s">
        <v>288</v>
      </c>
      <c r="AC319" s="51" t="s">
        <v>288</v>
      </c>
      <c r="AD319" s="51" t="s">
        <v>288</v>
      </c>
      <c r="AE319" s="51" t="s">
        <v>288</v>
      </c>
      <c r="AF319" s="51" t="s">
        <v>288</v>
      </c>
    </row>
    <row r="320" spans="1:32" s="68" customFormat="1" ht="18" customHeight="1" x14ac:dyDescent="0.2">
      <c r="A320" s="72"/>
      <c r="B320" s="162" t="s">
        <v>530</v>
      </c>
      <c r="C320" s="163"/>
      <c r="D320" s="158" t="s">
        <v>22</v>
      </c>
      <c r="E320" s="49" t="str">
        <f t="shared" si="109"/>
        <v>－</v>
      </c>
      <c r="F320" s="50" t="str">
        <f t="shared" ref="F320:AF320" si="130">IF(SUM(F321:F322)=0,"－",SUM(F321:F322))</f>
        <v>－</v>
      </c>
      <c r="G320" s="50" t="str">
        <f t="shared" si="130"/>
        <v>－</v>
      </c>
      <c r="H320" s="50" t="str">
        <f t="shared" si="130"/>
        <v>－</v>
      </c>
      <c r="I320" s="50" t="str">
        <f t="shared" si="130"/>
        <v>－</v>
      </c>
      <c r="J320" s="50" t="str">
        <f t="shared" si="130"/>
        <v>－</v>
      </c>
      <c r="K320" s="50" t="str">
        <f t="shared" si="130"/>
        <v>－</v>
      </c>
      <c r="L320" s="50" t="str">
        <f t="shared" si="130"/>
        <v>－</v>
      </c>
      <c r="M320" s="50" t="str">
        <f t="shared" si="130"/>
        <v>－</v>
      </c>
      <c r="N320" s="50" t="str">
        <f t="shared" si="130"/>
        <v>－</v>
      </c>
      <c r="O320" s="50" t="str">
        <f t="shared" si="130"/>
        <v>－</v>
      </c>
      <c r="P320" s="50" t="str">
        <f t="shared" si="130"/>
        <v>－</v>
      </c>
      <c r="Q320" s="50" t="str">
        <f t="shared" si="130"/>
        <v>－</v>
      </c>
      <c r="R320" s="50" t="str">
        <f t="shared" si="130"/>
        <v>－</v>
      </c>
      <c r="S320" s="50" t="str">
        <f t="shared" si="130"/>
        <v>－</v>
      </c>
      <c r="T320" s="50" t="str">
        <f t="shared" si="130"/>
        <v>－</v>
      </c>
      <c r="U320" s="50" t="str">
        <f t="shared" si="130"/>
        <v>－</v>
      </c>
      <c r="V320" s="50" t="str">
        <f t="shared" si="130"/>
        <v>－</v>
      </c>
      <c r="W320" s="50" t="str">
        <f t="shared" si="130"/>
        <v>－</v>
      </c>
      <c r="X320" s="50" t="str">
        <f t="shared" si="130"/>
        <v>－</v>
      </c>
      <c r="Y320" s="50" t="str">
        <f t="shared" si="130"/>
        <v>－</v>
      </c>
      <c r="Z320" s="50" t="str">
        <f t="shared" si="130"/>
        <v>－</v>
      </c>
      <c r="AA320" s="50" t="str">
        <f t="shared" si="130"/>
        <v>－</v>
      </c>
      <c r="AB320" s="50" t="str">
        <f t="shared" si="130"/>
        <v>－</v>
      </c>
      <c r="AC320" s="50" t="str">
        <f t="shared" si="130"/>
        <v>－</v>
      </c>
      <c r="AD320" s="50" t="str">
        <f t="shared" si="130"/>
        <v>－</v>
      </c>
      <c r="AE320" s="50" t="str">
        <f t="shared" si="130"/>
        <v>－</v>
      </c>
      <c r="AF320" s="50" t="str">
        <f t="shared" si="130"/>
        <v>－</v>
      </c>
    </row>
    <row r="321" spans="1:32" s="68" customFormat="1" ht="18" customHeight="1" x14ac:dyDescent="0.2">
      <c r="A321" s="72"/>
      <c r="B321" s="165" t="s">
        <v>167</v>
      </c>
      <c r="C321" s="166"/>
      <c r="D321" s="159" t="s">
        <v>29</v>
      </c>
      <c r="E321" s="50" t="str">
        <f t="shared" si="109"/>
        <v>－</v>
      </c>
      <c r="F321" s="50" t="s">
        <v>288</v>
      </c>
      <c r="G321" s="50" t="s">
        <v>288</v>
      </c>
      <c r="H321" s="50" t="s">
        <v>288</v>
      </c>
      <c r="I321" s="50" t="s">
        <v>288</v>
      </c>
      <c r="J321" s="50" t="s">
        <v>288</v>
      </c>
      <c r="K321" s="50" t="s">
        <v>288</v>
      </c>
      <c r="L321" s="50" t="s">
        <v>288</v>
      </c>
      <c r="M321" s="50" t="s">
        <v>288</v>
      </c>
      <c r="N321" s="50" t="s">
        <v>288</v>
      </c>
      <c r="O321" s="50" t="s">
        <v>288</v>
      </c>
      <c r="P321" s="50" t="s">
        <v>288</v>
      </c>
      <c r="Q321" s="50" t="s">
        <v>288</v>
      </c>
      <c r="R321" s="50" t="s">
        <v>288</v>
      </c>
      <c r="S321" s="50" t="s">
        <v>288</v>
      </c>
      <c r="T321" s="50" t="s">
        <v>288</v>
      </c>
      <c r="U321" s="50" t="s">
        <v>288</v>
      </c>
      <c r="V321" s="50" t="s">
        <v>288</v>
      </c>
      <c r="W321" s="50" t="s">
        <v>288</v>
      </c>
      <c r="X321" s="50" t="s">
        <v>288</v>
      </c>
      <c r="Y321" s="50" t="s">
        <v>288</v>
      </c>
      <c r="Z321" s="50" t="s">
        <v>288</v>
      </c>
      <c r="AA321" s="50" t="s">
        <v>288</v>
      </c>
      <c r="AB321" s="50" t="s">
        <v>288</v>
      </c>
      <c r="AC321" s="50" t="s">
        <v>288</v>
      </c>
      <c r="AD321" s="50" t="s">
        <v>288</v>
      </c>
      <c r="AE321" s="50" t="s">
        <v>288</v>
      </c>
      <c r="AF321" s="50" t="s">
        <v>288</v>
      </c>
    </row>
    <row r="322" spans="1:32" s="68" customFormat="1" ht="18" customHeight="1" x14ac:dyDescent="0.2">
      <c r="A322" s="72"/>
      <c r="B322" s="168"/>
      <c r="C322" s="169"/>
      <c r="D322" s="160" t="s">
        <v>30</v>
      </c>
      <c r="E322" s="51" t="str">
        <f t="shared" si="109"/>
        <v>－</v>
      </c>
      <c r="F322" s="51" t="s">
        <v>288</v>
      </c>
      <c r="G322" s="51" t="s">
        <v>288</v>
      </c>
      <c r="H322" s="51" t="s">
        <v>288</v>
      </c>
      <c r="I322" s="51" t="s">
        <v>288</v>
      </c>
      <c r="J322" s="51" t="s">
        <v>288</v>
      </c>
      <c r="K322" s="51" t="s">
        <v>288</v>
      </c>
      <c r="L322" s="51" t="s">
        <v>288</v>
      </c>
      <c r="M322" s="51" t="s">
        <v>288</v>
      </c>
      <c r="N322" s="51" t="s">
        <v>288</v>
      </c>
      <c r="O322" s="51" t="s">
        <v>288</v>
      </c>
      <c r="P322" s="51" t="s">
        <v>288</v>
      </c>
      <c r="Q322" s="51" t="s">
        <v>288</v>
      </c>
      <c r="R322" s="51" t="s">
        <v>288</v>
      </c>
      <c r="S322" s="51" t="s">
        <v>288</v>
      </c>
      <c r="T322" s="51" t="s">
        <v>288</v>
      </c>
      <c r="U322" s="51" t="s">
        <v>288</v>
      </c>
      <c r="V322" s="51" t="s">
        <v>288</v>
      </c>
      <c r="W322" s="51" t="s">
        <v>288</v>
      </c>
      <c r="X322" s="51" t="s">
        <v>288</v>
      </c>
      <c r="Y322" s="51" t="s">
        <v>288</v>
      </c>
      <c r="Z322" s="51" t="s">
        <v>288</v>
      </c>
      <c r="AA322" s="51" t="s">
        <v>288</v>
      </c>
      <c r="AB322" s="51" t="s">
        <v>288</v>
      </c>
      <c r="AC322" s="51" t="s">
        <v>288</v>
      </c>
      <c r="AD322" s="51" t="s">
        <v>288</v>
      </c>
      <c r="AE322" s="51" t="s">
        <v>288</v>
      </c>
      <c r="AF322" s="51" t="s">
        <v>288</v>
      </c>
    </row>
    <row r="323" spans="1:32" s="68" customFormat="1" ht="18" customHeight="1" x14ac:dyDescent="0.2">
      <c r="A323" s="72"/>
      <c r="B323" s="162" t="s">
        <v>531</v>
      </c>
      <c r="C323" s="163"/>
      <c r="D323" s="158" t="s">
        <v>22</v>
      </c>
      <c r="E323" s="49">
        <f t="shared" si="109"/>
        <v>1</v>
      </c>
      <c r="F323" s="50">
        <f t="shared" ref="F323:AF323" si="131">IF(SUM(F324:F325)=0,"－",SUM(F324:F325))</f>
        <v>1</v>
      </c>
      <c r="G323" s="50" t="str">
        <f t="shared" si="131"/>
        <v>－</v>
      </c>
      <c r="H323" s="50" t="str">
        <f t="shared" si="131"/>
        <v>－</v>
      </c>
      <c r="I323" s="50" t="str">
        <f t="shared" si="131"/>
        <v>－</v>
      </c>
      <c r="J323" s="50" t="str">
        <f t="shared" si="131"/>
        <v>－</v>
      </c>
      <c r="K323" s="50">
        <f t="shared" si="131"/>
        <v>1</v>
      </c>
      <c r="L323" s="50" t="str">
        <f t="shared" si="131"/>
        <v>－</v>
      </c>
      <c r="M323" s="50" t="str">
        <f t="shared" si="131"/>
        <v>－</v>
      </c>
      <c r="N323" s="50" t="str">
        <f t="shared" si="131"/>
        <v>－</v>
      </c>
      <c r="O323" s="50" t="str">
        <f t="shared" si="131"/>
        <v>－</v>
      </c>
      <c r="P323" s="50" t="str">
        <f t="shared" si="131"/>
        <v>－</v>
      </c>
      <c r="Q323" s="50" t="str">
        <f t="shared" si="131"/>
        <v>－</v>
      </c>
      <c r="R323" s="50" t="str">
        <f t="shared" si="131"/>
        <v>－</v>
      </c>
      <c r="S323" s="50" t="str">
        <f t="shared" si="131"/>
        <v>－</v>
      </c>
      <c r="T323" s="50" t="str">
        <f t="shared" si="131"/>
        <v>－</v>
      </c>
      <c r="U323" s="50" t="str">
        <f t="shared" si="131"/>
        <v>－</v>
      </c>
      <c r="V323" s="50" t="str">
        <f t="shared" si="131"/>
        <v>－</v>
      </c>
      <c r="W323" s="50" t="str">
        <f t="shared" si="131"/>
        <v>－</v>
      </c>
      <c r="X323" s="50" t="str">
        <f t="shared" si="131"/>
        <v>－</v>
      </c>
      <c r="Y323" s="50" t="str">
        <f t="shared" si="131"/>
        <v>－</v>
      </c>
      <c r="Z323" s="50" t="str">
        <f t="shared" si="131"/>
        <v>－</v>
      </c>
      <c r="AA323" s="50" t="str">
        <f t="shared" si="131"/>
        <v>－</v>
      </c>
      <c r="AB323" s="50" t="str">
        <f t="shared" si="131"/>
        <v>－</v>
      </c>
      <c r="AC323" s="50" t="str">
        <f t="shared" si="131"/>
        <v>－</v>
      </c>
      <c r="AD323" s="50" t="str">
        <f t="shared" si="131"/>
        <v>－</v>
      </c>
      <c r="AE323" s="50" t="str">
        <f t="shared" si="131"/>
        <v>－</v>
      </c>
      <c r="AF323" s="50" t="str">
        <f t="shared" si="131"/>
        <v>－</v>
      </c>
    </row>
    <row r="324" spans="1:32" s="68" customFormat="1" ht="18" customHeight="1" x14ac:dyDescent="0.2">
      <c r="A324" s="72"/>
      <c r="B324" s="165" t="s">
        <v>168</v>
      </c>
      <c r="C324" s="166"/>
      <c r="D324" s="159" t="s">
        <v>29</v>
      </c>
      <c r="E324" s="50" t="str">
        <f>IF(SUM(K324:AF324)=0,"－",SUM(K324:AF324))</f>
        <v>－</v>
      </c>
      <c r="F324" s="50" t="s">
        <v>288</v>
      </c>
      <c r="G324" s="50" t="s">
        <v>288</v>
      </c>
      <c r="H324" s="50" t="s">
        <v>288</v>
      </c>
      <c r="I324" s="50" t="s">
        <v>288</v>
      </c>
      <c r="J324" s="50" t="s">
        <v>288</v>
      </c>
      <c r="K324" s="50" t="s">
        <v>288</v>
      </c>
      <c r="L324" s="50" t="s">
        <v>288</v>
      </c>
      <c r="M324" s="50" t="s">
        <v>288</v>
      </c>
      <c r="N324" s="50" t="s">
        <v>288</v>
      </c>
      <c r="O324" s="50" t="s">
        <v>288</v>
      </c>
      <c r="P324" s="50" t="s">
        <v>288</v>
      </c>
      <c r="Q324" s="50" t="s">
        <v>288</v>
      </c>
      <c r="R324" s="50" t="s">
        <v>288</v>
      </c>
      <c r="S324" s="50" t="s">
        <v>288</v>
      </c>
      <c r="T324" s="50" t="s">
        <v>288</v>
      </c>
      <c r="U324" s="50" t="s">
        <v>288</v>
      </c>
      <c r="V324" s="50" t="s">
        <v>288</v>
      </c>
      <c r="W324" s="50" t="s">
        <v>288</v>
      </c>
      <c r="X324" s="50" t="s">
        <v>288</v>
      </c>
      <c r="Y324" s="50" t="s">
        <v>288</v>
      </c>
      <c r="Z324" s="50" t="s">
        <v>288</v>
      </c>
      <c r="AA324" s="50" t="s">
        <v>288</v>
      </c>
      <c r="AB324" s="50" t="s">
        <v>288</v>
      </c>
      <c r="AC324" s="50" t="s">
        <v>288</v>
      </c>
      <c r="AD324" s="50" t="s">
        <v>288</v>
      </c>
      <c r="AE324" s="50" t="s">
        <v>288</v>
      </c>
      <c r="AF324" s="50" t="s">
        <v>288</v>
      </c>
    </row>
    <row r="325" spans="1:32" s="68" customFormat="1" ht="18" customHeight="1" x14ac:dyDescent="0.2">
      <c r="A325" s="72"/>
      <c r="B325" s="168" t="s">
        <v>169</v>
      </c>
      <c r="C325" s="169"/>
      <c r="D325" s="160" t="s">
        <v>30</v>
      </c>
      <c r="E325" s="51">
        <f t="shared" si="109"/>
        <v>1</v>
      </c>
      <c r="F325" s="51">
        <v>1</v>
      </c>
      <c r="G325" s="51" t="s">
        <v>288</v>
      </c>
      <c r="H325" s="51" t="s">
        <v>288</v>
      </c>
      <c r="I325" s="51" t="s">
        <v>288</v>
      </c>
      <c r="J325" s="51" t="s">
        <v>288</v>
      </c>
      <c r="K325" s="51">
        <v>1</v>
      </c>
      <c r="L325" s="51" t="s">
        <v>288</v>
      </c>
      <c r="M325" s="51" t="s">
        <v>288</v>
      </c>
      <c r="N325" s="51" t="s">
        <v>288</v>
      </c>
      <c r="O325" s="51" t="s">
        <v>288</v>
      </c>
      <c r="P325" s="51" t="s">
        <v>288</v>
      </c>
      <c r="Q325" s="51" t="s">
        <v>288</v>
      </c>
      <c r="R325" s="51" t="s">
        <v>288</v>
      </c>
      <c r="S325" s="51" t="s">
        <v>288</v>
      </c>
      <c r="T325" s="51" t="s">
        <v>288</v>
      </c>
      <c r="U325" s="51" t="s">
        <v>288</v>
      </c>
      <c r="V325" s="51" t="s">
        <v>288</v>
      </c>
      <c r="W325" s="51" t="s">
        <v>288</v>
      </c>
      <c r="X325" s="51" t="s">
        <v>288</v>
      </c>
      <c r="Y325" s="51" t="s">
        <v>288</v>
      </c>
      <c r="Z325" s="51" t="s">
        <v>288</v>
      </c>
      <c r="AA325" s="51" t="s">
        <v>288</v>
      </c>
      <c r="AB325" s="51" t="s">
        <v>288</v>
      </c>
      <c r="AC325" s="51" t="s">
        <v>288</v>
      </c>
      <c r="AD325" s="51" t="s">
        <v>288</v>
      </c>
      <c r="AE325" s="51" t="s">
        <v>288</v>
      </c>
      <c r="AF325" s="51" t="s">
        <v>288</v>
      </c>
    </row>
    <row r="326" spans="1:32" s="68" customFormat="1" ht="18" customHeight="1" x14ac:dyDescent="0.2">
      <c r="A326" s="72"/>
      <c r="B326" s="162" t="s">
        <v>532</v>
      </c>
      <c r="C326" s="163"/>
      <c r="D326" s="158" t="s">
        <v>22</v>
      </c>
      <c r="E326" s="49" t="str">
        <f t="shared" si="109"/>
        <v>－</v>
      </c>
      <c r="F326" s="49" t="str">
        <f t="shared" ref="F326:AF326" si="132">IF(SUM(F327:F328)=0,"－",SUM(F327:F328))</f>
        <v>－</v>
      </c>
      <c r="G326" s="49" t="str">
        <f t="shared" si="132"/>
        <v>－</v>
      </c>
      <c r="H326" s="49" t="str">
        <f t="shared" si="132"/>
        <v>－</v>
      </c>
      <c r="I326" s="49" t="str">
        <f t="shared" si="132"/>
        <v>－</v>
      </c>
      <c r="J326" s="49" t="str">
        <f t="shared" si="132"/>
        <v>－</v>
      </c>
      <c r="K326" s="49" t="str">
        <f t="shared" si="132"/>
        <v>－</v>
      </c>
      <c r="L326" s="49" t="str">
        <f t="shared" si="132"/>
        <v>－</v>
      </c>
      <c r="M326" s="49" t="str">
        <f t="shared" si="132"/>
        <v>－</v>
      </c>
      <c r="N326" s="49" t="str">
        <f t="shared" si="132"/>
        <v>－</v>
      </c>
      <c r="O326" s="49" t="str">
        <f t="shared" si="132"/>
        <v>－</v>
      </c>
      <c r="P326" s="49" t="str">
        <f t="shared" si="132"/>
        <v>－</v>
      </c>
      <c r="Q326" s="49" t="str">
        <f t="shared" si="132"/>
        <v>－</v>
      </c>
      <c r="R326" s="49" t="str">
        <f t="shared" si="132"/>
        <v>－</v>
      </c>
      <c r="S326" s="49" t="str">
        <f t="shared" si="132"/>
        <v>－</v>
      </c>
      <c r="T326" s="49" t="str">
        <f t="shared" si="132"/>
        <v>－</v>
      </c>
      <c r="U326" s="49" t="str">
        <f t="shared" si="132"/>
        <v>－</v>
      </c>
      <c r="V326" s="49" t="str">
        <f t="shared" si="132"/>
        <v>－</v>
      </c>
      <c r="W326" s="49" t="str">
        <f t="shared" si="132"/>
        <v>－</v>
      </c>
      <c r="X326" s="49" t="str">
        <f t="shared" si="132"/>
        <v>－</v>
      </c>
      <c r="Y326" s="49" t="str">
        <f t="shared" si="132"/>
        <v>－</v>
      </c>
      <c r="Z326" s="49" t="str">
        <f t="shared" si="132"/>
        <v>－</v>
      </c>
      <c r="AA326" s="49" t="str">
        <f t="shared" si="132"/>
        <v>－</v>
      </c>
      <c r="AB326" s="49" t="str">
        <f t="shared" si="132"/>
        <v>－</v>
      </c>
      <c r="AC326" s="49" t="str">
        <f t="shared" si="132"/>
        <v>－</v>
      </c>
      <c r="AD326" s="49" t="str">
        <f t="shared" si="132"/>
        <v>－</v>
      </c>
      <c r="AE326" s="49" t="str">
        <f t="shared" si="132"/>
        <v>－</v>
      </c>
      <c r="AF326" s="49" t="str">
        <f t="shared" si="132"/>
        <v>－</v>
      </c>
    </row>
    <row r="327" spans="1:32" s="68" customFormat="1" ht="18" customHeight="1" x14ac:dyDescent="0.2">
      <c r="A327" s="72"/>
      <c r="B327" s="165" t="s">
        <v>170</v>
      </c>
      <c r="C327" s="166"/>
      <c r="D327" s="159" t="s">
        <v>29</v>
      </c>
      <c r="E327" s="50" t="str">
        <f t="shared" si="109"/>
        <v>－</v>
      </c>
      <c r="F327" s="50" t="s">
        <v>288</v>
      </c>
      <c r="G327" s="50" t="s">
        <v>288</v>
      </c>
      <c r="H327" s="50" t="s">
        <v>288</v>
      </c>
      <c r="I327" s="50" t="s">
        <v>288</v>
      </c>
      <c r="J327" s="50" t="s">
        <v>288</v>
      </c>
      <c r="K327" s="50" t="s">
        <v>288</v>
      </c>
      <c r="L327" s="50" t="s">
        <v>288</v>
      </c>
      <c r="M327" s="50" t="s">
        <v>288</v>
      </c>
      <c r="N327" s="50" t="s">
        <v>288</v>
      </c>
      <c r="O327" s="50" t="s">
        <v>288</v>
      </c>
      <c r="P327" s="50" t="s">
        <v>288</v>
      </c>
      <c r="Q327" s="50" t="s">
        <v>288</v>
      </c>
      <c r="R327" s="50" t="s">
        <v>288</v>
      </c>
      <c r="S327" s="50" t="s">
        <v>288</v>
      </c>
      <c r="T327" s="50" t="s">
        <v>288</v>
      </c>
      <c r="U327" s="50" t="s">
        <v>288</v>
      </c>
      <c r="V327" s="50" t="s">
        <v>288</v>
      </c>
      <c r="W327" s="50" t="s">
        <v>288</v>
      </c>
      <c r="X327" s="50" t="s">
        <v>288</v>
      </c>
      <c r="Y327" s="50" t="s">
        <v>288</v>
      </c>
      <c r="Z327" s="50" t="s">
        <v>288</v>
      </c>
      <c r="AA327" s="50" t="s">
        <v>288</v>
      </c>
      <c r="AB327" s="50" t="s">
        <v>288</v>
      </c>
      <c r="AC327" s="50" t="s">
        <v>288</v>
      </c>
      <c r="AD327" s="50" t="s">
        <v>288</v>
      </c>
      <c r="AE327" s="50" t="s">
        <v>288</v>
      </c>
      <c r="AF327" s="50" t="s">
        <v>288</v>
      </c>
    </row>
    <row r="328" spans="1:32" s="68" customFormat="1" ht="18" customHeight="1" x14ac:dyDescent="0.2">
      <c r="A328" s="72"/>
      <c r="B328" s="168"/>
      <c r="C328" s="169"/>
      <c r="D328" s="160" t="s">
        <v>30</v>
      </c>
      <c r="E328" s="51" t="str">
        <f t="shared" si="109"/>
        <v>－</v>
      </c>
      <c r="F328" s="51" t="s">
        <v>288</v>
      </c>
      <c r="G328" s="51" t="s">
        <v>288</v>
      </c>
      <c r="H328" s="51" t="s">
        <v>288</v>
      </c>
      <c r="I328" s="51" t="s">
        <v>288</v>
      </c>
      <c r="J328" s="51" t="s">
        <v>288</v>
      </c>
      <c r="K328" s="51" t="s">
        <v>288</v>
      </c>
      <c r="L328" s="51" t="s">
        <v>288</v>
      </c>
      <c r="M328" s="51" t="s">
        <v>288</v>
      </c>
      <c r="N328" s="51" t="s">
        <v>288</v>
      </c>
      <c r="O328" s="51" t="s">
        <v>288</v>
      </c>
      <c r="P328" s="51" t="s">
        <v>288</v>
      </c>
      <c r="Q328" s="51" t="s">
        <v>288</v>
      </c>
      <c r="R328" s="51" t="s">
        <v>288</v>
      </c>
      <c r="S328" s="51" t="s">
        <v>288</v>
      </c>
      <c r="T328" s="51" t="s">
        <v>288</v>
      </c>
      <c r="U328" s="51" t="s">
        <v>288</v>
      </c>
      <c r="V328" s="51" t="s">
        <v>288</v>
      </c>
      <c r="W328" s="51" t="s">
        <v>288</v>
      </c>
      <c r="X328" s="51" t="s">
        <v>288</v>
      </c>
      <c r="Y328" s="51" t="s">
        <v>288</v>
      </c>
      <c r="Z328" s="51" t="s">
        <v>288</v>
      </c>
      <c r="AA328" s="51" t="s">
        <v>288</v>
      </c>
      <c r="AB328" s="51" t="s">
        <v>288</v>
      </c>
      <c r="AC328" s="51" t="s">
        <v>288</v>
      </c>
      <c r="AD328" s="51" t="s">
        <v>288</v>
      </c>
      <c r="AE328" s="51" t="s">
        <v>288</v>
      </c>
      <c r="AF328" s="51" t="s">
        <v>288</v>
      </c>
    </row>
    <row r="329" spans="1:32" s="68" customFormat="1" ht="18" customHeight="1" x14ac:dyDescent="0.2">
      <c r="A329" s="72"/>
      <c r="B329" s="162" t="s">
        <v>533</v>
      </c>
      <c r="C329" s="163"/>
      <c r="D329" s="158" t="s">
        <v>22</v>
      </c>
      <c r="E329" s="49" t="str">
        <f t="shared" si="109"/>
        <v>－</v>
      </c>
      <c r="F329" s="50" t="str">
        <f t="shared" ref="F329:AF329" si="133">IF(SUM(F330:F331)=0,"－",SUM(F330:F331))</f>
        <v>－</v>
      </c>
      <c r="G329" s="50" t="str">
        <f t="shared" si="133"/>
        <v>－</v>
      </c>
      <c r="H329" s="50" t="str">
        <f t="shared" si="133"/>
        <v>－</v>
      </c>
      <c r="I329" s="50" t="str">
        <f t="shared" si="133"/>
        <v>－</v>
      </c>
      <c r="J329" s="50" t="str">
        <f t="shared" si="133"/>
        <v>－</v>
      </c>
      <c r="K329" s="50" t="str">
        <f t="shared" si="133"/>
        <v>－</v>
      </c>
      <c r="L329" s="50" t="str">
        <f t="shared" si="133"/>
        <v>－</v>
      </c>
      <c r="M329" s="50" t="str">
        <f t="shared" si="133"/>
        <v>－</v>
      </c>
      <c r="N329" s="50" t="str">
        <f t="shared" si="133"/>
        <v>－</v>
      </c>
      <c r="O329" s="50" t="str">
        <f t="shared" si="133"/>
        <v>－</v>
      </c>
      <c r="P329" s="50" t="str">
        <f t="shared" si="133"/>
        <v>－</v>
      </c>
      <c r="Q329" s="50" t="str">
        <f t="shared" si="133"/>
        <v>－</v>
      </c>
      <c r="R329" s="50" t="str">
        <f t="shared" si="133"/>
        <v>－</v>
      </c>
      <c r="S329" s="50" t="str">
        <f t="shared" si="133"/>
        <v>－</v>
      </c>
      <c r="T329" s="50" t="str">
        <f t="shared" si="133"/>
        <v>－</v>
      </c>
      <c r="U329" s="50" t="str">
        <f t="shared" si="133"/>
        <v>－</v>
      </c>
      <c r="V329" s="50" t="str">
        <f t="shared" si="133"/>
        <v>－</v>
      </c>
      <c r="W329" s="50" t="str">
        <f t="shared" si="133"/>
        <v>－</v>
      </c>
      <c r="X329" s="50" t="str">
        <f t="shared" si="133"/>
        <v>－</v>
      </c>
      <c r="Y329" s="50" t="str">
        <f t="shared" si="133"/>
        <v>－</v>
      </c>
      <c r="Z329" s="50" t="str">
        <f t="shared" si="133"/>
        <v>－</v>
      </c>
      <c r="AA329" s="50" t="str">
        <f t="shared" si="133"/>
        <v>－</v>
      </c>
      <c r="AB329" s="50" t="str">
        <f t="shared" si="133"/>
        <v>－</v>
      </c>
      <c r="AC329" s="50" t="str">
        <f t="shared" si="133"/>
        <v>－</v>
      </c>
      <c r="AD329" s="50" t="str">
        <f t="shared" si="133"/>
        <v>－</v>
      </c>
      <c r="AE329" s="50" t="str">
        <f t="shared" si="133"/>
        <v>－</v>
      </c>
      <c r="AF329" s="50" t="str">
        <f t="shared" si="133"/>
        <v>－</v>
      </c>
    </row>
    <row r="330" spans="1:32" s="68" customFormat="1" ht="18" customHeight="1" x14ac:dyDescent="0.2">
      <c r="A330" s="72"/>
      <c r="B330" s="165" t="s">
        <v>171</v>
      </c>
      <c r="C330" s="166"/>
      <c r="D330" s="159" t="s">
        <v>29</v>
      </c>
      <c r="E330" s="50" t="str">
        <f t="shared" si="109"/>
        <v>－</v>
      </c>
      <c r="F330" s="50" t="s">
        <v>288</v>
      </c>
      <c r="G330" s="50" t="s">
        <v>288</v>
      </c>
      <c r="H330" s="50" t="s">
        <v>288</v>
      </c>
      <c r="I330" s="50" t="s">
        <v>288</v>
      </c>
      <c r="J330" s="50" t="s">
        <v>288</v>
      </c>
      <c r="K330" s="50" t="s">
        <v>288</v>
      </c>
      <c r="L330" s="50" t="s">
        <v>288</v>
      </c>
      <c r="M330" s="50" t="s">
        <v>288</v>
      </c>
      <c r="N330" s="50" t="s">
        <v>288</v>
      </c>
      <c r="O330" s="50" t="s">
        <v>288</v>
      </c>
      <c r="P330" s="50" t="s">
        <v>288</v>
      </c>
      <c r="Q330" s="50" t="s">
        <v>288</v>
      </c>
      <c r="R330" s="50" t="s">
        <v>288</v>
      </c>
      <c r="S330" s="50" t="s">
        <v>288</v>
      </c>
      <c r="T330" s="50" t="s">
        <v>288</v>
      </c>
      <c r="U330" s="50" t="s">
        <v>288</v>
      </c>
      <c r="V330" s="50" t="s">
        <v>288</v>
      </c>
      <c r="W330" s="50" t="s">
        <v>288</v>
      </c>
      <c r="X330" s="50" t="s">
        <v>288</v>
      </c>
      <c r="Y330" s="50" t="s">
        <v>288</v>
      </c>
      <c r="Z330" s="50" t="s">
        <v>288</v>
      </c>
      <c r="AA330" s="50" t="s">
        <v>288</v>
      </c>
      <c r="AB330" s="50" t="s">
        <v>288</v>
      </c>
      <c r="AC330" s="50" t="s">
        <v>288</v>
      </c>
      <c r="AD330" s="50" t="s">
        <v>288</v>
      </c>
      <c r="AE330" s="50" t="s">
        <v>288</v>
      </c>
      <c r="AF330" s="50" t="s">
        <v>288</v>
      </c>
    </row>
    <row r="331" spans="1:32" s="68" customFormat="1" ht="18" customHeight="1" x14ac:dyDescent="0.2">
      <c r="A331" s="72"/>
      <c r="B331" s="168" t="s">
        <v>172</v>
      </c>
      <c r="C331" s="169"/>
      <c r="D331" s="160" t="s">
        <v>30</v>
      </c>
      <c r="E331" s="51" t="str">
        <f t="shared" si="109"/>
        <v>－</v>
      </c>
      <c r="F331" s="51" t="s">
        <v>288</v>
      </c>
      <c r="G331" s="51" t="s">
        <v>288</v>
      </c>
      <c r="H331" s="51" t="s">
        <v>288</v>
      </c>
      <c r="I331" s="51" t="s">
        <v>288</v>
      </c>
      <c r="J331" s="51" t="s">
        <v>288</v>
      </c>
      <c r="K331" s="51" t="s">
        <v>288</v>
      </c>
      <c r="L331" s="51" t="s">
        <v>288</v>
      </c>
      <c r="M331" s="51" t="s">
        <v>288</v>
      </c>
      <c r="N331" s="51" t="s">
        <v>288</v>
      </c>
      <c r="O331" s="51" t="s">
        <v>288</v>
      </c>
      <c r="P331" s="51" t="s">
        <v>288</v>
      </c>
      <c r="Q331" s="51" t="s">
        <v>288</v>
      </c>
      <c r="R331" s="51" t="s">
        <v>288</v>
      </c>
      <c r="S331" s="51" t="s">
        <v>288</v>
      </c>
      <c r="T331" s="51" t="s">
        <v>288</v>
      </c>
      <c r="U331" s="51" t="s">
        <v>288</v>
      </c>
      <c r="V331" s="51" t="s">
        <v>288</v>
      </c>
      <c r="W331" s="51" t="s">
        <v>288</v>
      </c>
      <c r="X331" s="51" t="s">
        <v>288</v>
      </c>
      <c r="Y331" s="51" t="s">
        <v>288</v>
      </c>
      <c r="Z331" s="51" t="s">
        <v>288</v>
      </c>
      <c r="AA331" s="51" t="s">
        <v>288</v>
      </c>
      <c r="AB331" s="51" t="s">
        <v>288</v>
      </c>
      <c r="AC331" s="51" t="s">
        <v>288</v>
      </c>
      <c r="AD331" s="51" t="s">
        <v>288</v>
      </c>
      <c r="AE331" s="51" t="s">
        <v>288</v>
      </c>
      <c r="AF331" s="51" t="s">
        <v>288</v>
      </c>
    </row>
    <row r="332" spans="1:32" s="68" customFormat="1" ht="18" customHeight="1" x14ac:dyDescent="0.2">
      <c r="A332" s="72"/>
      <c r="B332" s="162" t="s">
        <v>534</v>
      </c>
      <c r="C332" s="163"/>
      <c r="D332" s="158" t="s">
        <v>22</v>
      </c>
      <c r="E332" s="49" t="str">
        <f t="shared" si="109"/>
        <v>－</v>
      </c>
      <c r="F332" s="50" t="str">
        <f t="shared" ref="F332:AF332" si="134">IF(SUM(F333:F334)=0,"－",SUM(F333:F334))</f>
        <v>－</v>
      </c>
      <c r="G332" s="50" t="str">
        <f t="shared" si="134"/>
        <v>－</v>
      </c>
      <c r="H332" s="50" t="str">
        <f t="shared" si="134"/>
        <v>－</v>
      </c>
      <c r="I332" s="50" t="str">
        <f t="shared" si="134"/>
        <v>－</v>
      </c>
      <c r="J332" s="50" t="str">
        <f t="shared" si="134"/>
        <v>－</v>
      </c>
      <c r="K332" s="50" t="str">
        <f t="shared" si="134"/>
        <v>－</v>
      </c>
      <c r="L332" s="50" t="str">
        <f t="shared" si="134"/>
        <v>－</v>
      </c>
      <c r="M332" s="50" t="str">
        <f t="shared" si="134"/>
        <v>－</v>
      </c>
      <c r="N332" s="50" t="str">
        <f t="shared" si="134"/>
        <v>－</v>
      </c>
      <c r="O332" s="50" t="str">
        <f t="shared" si="134"/>
        <v>－</v>
      </c>
      <c r="P332" s="50" t="str">
        <f t="shared" si="134"/>
        <v>－</v>
      </c>
      <c r="Q332" s="50" t="str">
        <f t="shared" si="134"/>
        <v>－</v>
      </c>
      <c r="R332" s="50" t="str">
        <f t="shared" si="134"/>
        <v>－</v>
      </c>
      <c r="S332" s="50" t="str">
        <f t="shared" si="134"/>
        <v>－</v>
      </c>
      <c r="T332" s="50" t="str">
        <f t="shared" si="134"/>
        <v>－</v>
      </c>
      <c r="U332" s="50" t="str">
        <f t="shared" si="134"/>
        <v>－</v>
      </c>
      <c r="V332" s="50" t="str">
        <f t="shared" si="134"/>
        <v>－</v>
      </c>
      <c r="W332" s="50" t="str">
        <f t="shared" si="134"/>
        <v>－</v>
      </c>
      <c r="X332" s="50" t="str">
        <f t="shared" si="134"/>
        <v>－</v>
      </c>
      <c r="Y332" s="50" t="str">
        <f t="shared" si="134"/>
        <v>－</v>
      </c>
      <c r="Z332" s="50" t="str">
        <f t="shared" si="134"/>
        <v>－</v>
      </c>
      <c r="AA332" s="50" t="str">
        <f t="shared" si="134"/>
        <v>－</v>
      </c>
      <c r="AB332" s="50" t="str">
        <f t="shared" si="134"/>
        <v>－</v>
      </c>
      <c r="AC332" s="50" t="str">
        <f t="shared" si="134"/>
        <v>－</v>
      </c>
      <c r="AD332" s="50" t="str">
        <f t="shared" si="134"/>
        <v>－</v>
      </c>
      <c r="AE332" s="50" t="str">
        <f t="shared" si="134"/>
        <v>－</v>
      </c>
      <c r="AF332" s="50" t="str">
        <f t="shared" si="134"/>
        <v>－</v>
      </c>
    </row>
    <row r="333" spans="1:32" s="68" customFormat="1" ht="18" customHeight="1" x14ac:dyDescent="0.2">
      <c r="A333" s="72"/>
      <c r="B333" s="165" t="s">
        <v>173</v>
      </c>
      <c r="C333" s="166"/>
      <c r="D333" s="159" t="s">
        <v>29</v>
      </c>
      <c r="E333" s="50" t="str">
        <f t="shared" si="109"/>
        <v>－</v>
      </c>
      <c r="F333" s="50" t="s">
        <v>288</v>
      </c>
      <c r="G333" s="50" t="s">
        <v>288</v>
      </c>
      <c r="H333" s="50" t="s">
        <v>288</v>
      </c>
      <c r="I333" s="50" t="s">
        <v>288</v>
      </c>
      <c r="J333" s="50" t="s">
        <v>288</v>
      </c>
      <c r="K333" s="50" t="s">
        <v>288</v>
      </c>
      <c r="L333" s="50" t="s">
        <v>288</v>
      </c>
      <c r="M333" s="50" t="s">
        <v>288</v>
      </c>
      <c r="N333" s="50" t="s">
        <v>288</v>
      </c>
      <c r="O333" s="50" t="s">
        <v>288</v>
      </c>
      <c r="P333" s="50" t="s">
        <v>288</v>
      </c>
      <c r="Q333" s="50" t="s">
        <v>288</v>
      </c>
      <c r="R333" s="50" t="s">
        <v>288</v>
      </c>
      <c r="S333" s="50" t="s">
        <v>288</v>
      </c>
      <c r="T333" s="50" t="s">
        <v>288</v>
      </c>
      <c r="U333" s="50" t="s">
        <v>288</v>
      </c>
      <c r="V333" s="50" t="s">
        <v>288</v>
      </c>
      <c r="W333" s="50" t="s">
        <v>288</v>
      </c>
      <c r="X333" s="50" t="s">
        <v>288</v>
      </c>
      <c r="Y333" s="50" t="s">
        <v>288</v>
      </c>
      <c r="Z333" s="50" t="s">
        <v>288</v>
      </c>
      <c r="AA333" s="50" t="s">
        <v>288</v>
      </c>
      <c r="AB333" s="50" t="s">
        <v>288</v>
      </c>
      <c r="AC333" s="50" t="s">
        <v>288</v>
      </c>
      <c r="AD333" s="50" t="s">
        <v>288</v>
      </c>
      <c r="AE333" s="50" t="s">
        <v>288</v>
      </c>
      <c r="AF333" s="50" t="s">
        <v>288</v>
      </c>
    </row>
    <row r="334" spans="1:32" s="68" customFormat="1" ht="18" customHeight="1" x14ac:dyDescent="0.2">
      <c r="A334" s="77"/>
      <c r="B334" s="168" t="s">
        <v>174</v>
      </c>
      <c r="C334" s="169"/>
      <c r="D334" s="160" t="s">
        <v>30</v>
      </c>
      <c r="E334" s="51" t="str">
        <f t="shared" si="109"/>
        <v>－</v>
      </c>
      <c r="F334" s="51" t="s">
        <v>288</v>
      </c>
      <c r="G334" s="51" t="s">
        <v>288</v>
      </c>
      <c r="H334" s="51" t="s">
        <v>288</v>
      </c>
      <c r="I334" s="51" t="s">
        <v>288</v>
      </c>
      <c r="J334" s="51" t="s">
        <v>288</v>
      </c>
      <c r="K334" s="50" t="s">
        <v>288</v>
      </c>
      <c r="L334" s="51" t="s">
        <v>288</v>
      </c>
      <c r="M334" s="51" t="s">
        <v>288</v>
      </c>
      <c r="N334" s="51" t="s">
        <v>288</v>
      </c>
      <c r="O334" s="51" t="s">
        <v>288</v>
      </c>
      <c r="P334" s="51" t="s">
        <v>288</v>
      </c>
      <c r="Q334" s="51" t="s">
        <v>288</v>
      </c>
      <c r="R334" s="51" t="s">
        <v>288</v>
      </c>
      <c r="S334" s="51" t="s">
        <v>288</v>
      </c>
      <c r="T334" s="51" t="s">
        <v>288</v>
      </c>
      <c r="U334" s="51" t="s">
        <v>288</v>
      </c>
      <c r="V334" s="51" t="s">
        <v>288</v>
      </c>
      <c r="W334" s="51" t="s">
        <v>288</v>
      </c>
      <c r="X334" s="51" t="s">
        <v>288</v>
      </c>
      <c r="Y334" s="51" t="s">
        <v>288</v>
      </c>
      <c r="Z334" s="51" t="s">
        <v>288</v>
      </c>
      <c r="AA334" s="51" t="s">
        <v>288</v>
      </c>
      <c r="AB334" s="51" t="s">
        <v>288</v>
      </c>
      <c r="AC334" s="51" t="s">
        <v>288</v>
      </c>
      <c r="AD334" s="51" t="s">
        <v>288</v>
      </c>
      <c r="AE334" s="51" t="s">
        <v>288</v>
      </c>
      <c r="AF334" s="51" t="s">
        <v>288</v>
      </c>
    </row>
    <row r="335" spans="1:32" s="68" customFormat="1" ht="18" customHeight="1" x14ac:dyDescent="0.2">
      <c r="A335" s="70" t="s">
        <v>535</v>
      </c>
      <c r="B335" s="162"/>
      <c r="C335" s="163"/>
      <c r="D335" s="158" t="s">
        <v>22</v>
      </c>
      <c r="E335" s="49">
        <f t="shared" ref="E335:E398" si="135">IF(SUM(K335:AF335)=0,"－",SUM(K335:AF335))</f>
        <v>11</v>
      </c>
      <c r="F335" s="49">
        <f t="shared" ref="F335:AF337" si="136">IF(SUM(F338,F341,F350,F353,F356)=0,"－",SUM(F338,F341,F350,F353,F356))</f>
        <v>4</v>
      </c>
      <c r="G335" s="49" t="str">
        <f t="shared" si="136"/>
        <v>－</v>
      </c>
      <c r="H335" s="49" t="str">
        <f t="shared" si="136"/>
        <v>－</v>
      </c>
      <c r="I335" s="49">
        <f t="shared" si="136"/>
        <v>1</v>
      </c>
      <c r="J335" s="49" t="str">
        <f t="shared" si="136"/>
        <v>－</v>
      </c>
      <c r="K335" s="49">
        <f t="shared" si="136"/>
        <v>5</v>
      </c>
      <c r="L335" s="49" t="str">
        <f t="shared" si="136"/>
        <v>－</v>
      </c>
      <c r="M335" s="49" t="str">
        <f t="shared" si="136"/>
        <v>－</v>
      </c>
      <c r="N335" s="49" t="str">
        <f t="shared" si="136"/>
        <v>－</v>
      </c>
      <c r="O335" s="49" t="str">
        <f t="shared" si="136"/>
        <v>－</v>
      </c>
      <c r="P335" s="49" t="str">
        <f t="shared" si="136"/>
        <v>－</v>
      </c>
      <c r="Q335" s="49" t="str">
        <f t="shared" si="136"/>
        <v>－</v>
      </c>
      <c r="R335" s="49" t="str">
        <f t="shared" si="136"/>
        <v>－</v>
      </c>
      <c r="S335" s="49" t="str">
        <f t="shared" si="136"/>
        <v>－</v>
      </c>
      <c r="T335" s="49">
        <f t="shared" si="136"/>
        <v>1</v>
      </c>
      <c r="U335" s="49" t="str">
        <f t="shared" si="136"/>
        <v>－</v>
      </c>
      <c r="V335" s="49" t="str">
        <f t="shared" si="136"/>
        <v>－</v>
      </c>
      <c r="W335" s="49">
        <f t="shared" si="136"/>
        <v>2</v>
      </c>
      <c r="X335" s="49">
        <f t="shared" si="136"/>
        <v>1</v>
      </c>
      <c r="Y335" s="49">
        <f t="shared" si="136"/>
        <v>1</v>
      </c>
      <c r="Z335" s="49" t="str">
        <f t="shared" si="136"/>
        <v>－</v>
      </c>
      <c r="AA335" s="49" t="str">
        <f t="shared" si="136"/>
        <v>－</v>
      </c>
      <c r="AB335" s="49" t="str">
        <f t="shared" si="136"/>
        <v>－</v>
      </c>
      <c r="AC335" s="49">
        <f t="shared" si="136"/>
        <v>1</v>
      </c>
      <c r="AD335" s="49" t="str">
        <f t="shared" si="136"/>
        <v>－</v>
      </c>
      <c r="AE335" s="49" t="str">
        <f t="shared" si="136"/>
        <v>－</v>
      </c>
      <c r="AF335" s="49" t="str">
        <f t="shared" si="136"/>
        <v>－</v>
      </c>
    </row>
    <row r="336" spans="1:32" s="68" customFormat="1" ht="18" customHeight="1" x14ac:dyDescent="0.2">
      <c r="A336" s="71" t="s">
        <v>176</v>
      </c>
      <c r="B336" s="165"/>
      <c r="C336" s="166"/>
      <c r="D336" s="159" t="s">
        <v>29</v>
      </c>
      <c r="E336" s="50">
        <f t="shared" si="135"/>
        <v>7</v>
      </c>
      <c r="F336" s="50">
        <f t="shared" si="136"/>
        <v>2</v>
      </c>
      <c r="G336" s="50" t="str">
        <f t="shared" si="136"/>
        <v>－</v>
      </c>
      <c r="H336" s="50" t="str">
        <f t="shared" si="136"/>
        <v>－</v>
      </c>
      <c r="I336" s="50">
        <f t="shared" si="136"/>
        <v>1</v>
      </c>
      <c r="J336" s="50" t="str">
        <f t="shared" si="136"/>
        <v>－</v>
      </c>
      <c r="K336" s="50">
        <f t="shared" si="136"/>
        <v>3</v>
      </c>
      <c r="L336" s="50" t="str">
        <f t="shared" si="136"/>
        <v>－</v>
      </c>
      <c r="M336" s="50" t="str">
        <f t="shared" si="136"/>
        <v>－</v>
      </c>
      <c r="N336" s="50" t="str">
        <f t="shared" si="136"/>
        <v>－</v>
      </c>
      <c r="O336" s="50" t="str">
        <f t="shared" si="136"/>
        <v>－</v>
      </c>
      <c r="P336" s="50" t="str">
        <f t="shared" si="136"/>
        <v>－</v>
      </c>
      <c r="Q336" s="50" t="str">
        <f t="shared" si="136"/>
        <v>－</v>
      </c>
      <c r="R336" s="50" t="str">
        <f t="shared" si="136"/>
        <v>－</v>
      </c>
      <c r="S336" s="50" t="str">
        <f t="shared" si="136"/>
        <v>－</v>
      </c>
      <c r="T336" s="50">
        <f t="shared" si="136"/>
        <v>1</v>
      </c>
      <c r="U336" s="50" t="str">
        <f t="shared" si="136"/>
        <v>－</v>
      </c>
      <c r="V336" s="50" t="str">
        <f t="shared" si="136"/>
        <v>－</v>
      </c>
      <c r="W336" s="50">
        <f t="shared" si="136"/>
        <v>1</v>
      </c>
      <c r="X336" s="50">
        <f t="shared" si="136"/>
        <v>1</v>
      </c>
      <c r="Y336" s="50">
        <f t="shared" si="136"/>
        <v>1</v>
      </c>
      <c r="Z336" s="50" t="str">
        <f t="shared" si="136"/>
        <v>－</v>
      </c>
      <c r="AA336" s="50" t="str">
        <f t="shared" si="136"/>
        <v>－</v>
      </c>
      <c r="AB336" s="50" t="str">
        <f t="shared" si="136"/>
        <v>－</v>
      </c>
      <c r="AC336" s="50" t="str">
        <f t="shared" si="136"/>
        <v>－</v>
      </c>
      <c r="AD336" s="50" t="str">
        <f t="shared" si="136"/>
        <v>－</v>
      </c>
      <c r="AE336" s="50" t="str">
        <f t="shared" si="136"/>
        <v>－</v>
      </c>
      <c r="AF336" s="50" t="str">
        <f t="shared" si="136"/>
        <v>－</v>
      </c>
    </row>
    <row r="337" spans="1:32" s="68" customFormat="1" ht="18" customHeight="1" x14ac:dyDescent="0.2">
      <c r="A337" s="71" t="s">
        <v>175</v>
      </c>
      <c r="B337" s="168"/>
      <c r="C337" s="169"/>
      <c r="D337" s="160" t="s">
        <v>30</v>
      </c>
      <c r="E337" s="51">
        <f t="shared" si="135"/>
        <v>4</v>
      </c>
      <c r="F337" s="51">
        <f t="shared" si="136"/>
        <v>2</v>
      </c>
      <c r="G337" s="51" t="str">
        <f t="shared" si="136"/>
        <v>－</v>
      </c>
      <c r="H337" s="51" t="str">
        <f t="shared" si="136"/>
        <v>－</v>
      </c>
      <c r="I337" s="51" t="str">
        <f t="shared" si="136"/>
        <v>－</v>
      </c>
      <c r="J337" s="51" t="str">
        <f t="shared" si="136"/>
        <v>－</v>
      </c>
      <c r="K337" s="51">
        <f t="shared" si="136"/>
        <v>2</v>
      </c>
      <c r="L337" s="51" t="str">
        <f t="shared" si="136"/>
        <v>－</v>
      </c>
      <c r="M337" s="51" t="str">
        <f t="shared" si="136"/>
        <v>－</v>
      </c>
      <c r="N337" s="51" t="str">
        <f t="shared" si="136"/>
        <v>－</v>
      </c>
      <c r="O337" s="51" t="str">
        <f t="shared" si="136"/>
        <v>－</v>
      </c>
      <c r="P337" s="51" t="str">
        <f t="shared" si="136"/>
        <v>－</v>
      </c>
      <c r="Q337" s="51" t="str">
        <f t="shared" si="136"/>
        <v>－</v>
      </c>
      <c r="R337" s="51" t="str">
        <f t="shared" si="136"/>
        <v>－</v>
      </c>
      <c r="S337" s="51" t="str">
        <f t="shared" si="136"/>
        <v>－</v>
      </c>
      <c r="T337" s="51" t="str">
        <f t="shared" si="136"/>
        <v>－</v>
      </c>
      <c r="U337" s="51" t="str">
        <f t="shared" si="136"/>
        <v>－</v>
      </c>
      <c r="V337" s="51" t="str">
        <f t="shared" si="136"/>
        <v>－</v>
      </c>
      <c r="W337" s="51">
        <f t="shared" si="136"/>
        <v>1</v>
      </c>
      <c r="X337" s="51" t="str">
        <f t="shared" si="136"/>
        <v>－</v>
      </c>
      <c r="Y337" s="51" t="str">
        <f t="shared" si="136"/>
        <v>－</v>
      </c>
      <c r="Z337" s="51" t="str">
        <f t="shared" si="136"/>
        <v>－</v>
      </c>
      <c r="AA337" s="51" t="str">
        <f t="shared" si="136"/>
        <v>－</v>
      </c>
      <c r="AB337" s="51" t="str">
        <f t="shared" si="136"/>
        <v>－</v>
      </c>
      <c r="AC337" s="51">
        <f t="shared" si="136"/>
        <v>1</v>
      </c>
      <c r="AD337" s="51" t="str">
        <f t="shared" si="136"/>
        <v>－</v>
      </c>
      <c r="AE337" s="51" t="str">
        <f t="shared" si="136"/>
        <v>－</v>
      </c>
      <c r="AF337" s="51" t="str">
        <f t="shared" si="136"/>
        <v>－</v>
      </c>
    </row>
    <row r="338" spans="1:32" s="68" customFormat="1" ht="18" customHeight="1" x14ac:dyDescent="0.2">
      <c r="A338" s="72"/>
      <c r="B338" s="162" t="s">
        <v>536</v>
      </c>
      <c r="C338" s="163"/>
      <c r="D338" s="158" t="s">
        <v>22</v>
      </c>
      <c r="E338" s="49">
        <f t="shared" si="135"/>
        <v>1</v>
      </c>
      <c r="F338" s="50" t="str">
        <f t="shared" ref="F338" si="137">IF(SUM(F339:F340)=0,"－",SUM(F339:F340))</f>
        <v>－</v>
      </c>
      <c r="G338" s="50" t="str">
        <f t="shared" ref="G338:AF338" si="138">IF(SUM(G339:G340)=0,"－",SUM(G339:G340))</f>
        <v>－</v>
      </c>
      <c r="H338" s="50" t="str">
        <f t="shared" si="138"/>
        <v>－</v>
      </c>
      <c r="I338" s="50">
        <f t="shared" si="138"/>
        <v>1</v>
      </c>
      <c r="J338" s="50" t="str">
        <f t="shared" si="138"/>
        <v>－</v>
      </c>
      <c r="K338" s="50">
        <f t="shared" si="138"/>
        <v>1</v>
      </c>
      <c r="L338" s="50" t="str">
        <f t="shared" si="138"/>
        <v>－</v>
      </c>
      <c r="M338" s="50" t="str">
        <f t="shared" si="138"/>
        <v>－</v>
      </c>
      <c r="N338" s="50" t="str">
        <f t="shared" si="138"/>
        <v>－</v>
      </c>
      <c r="O338" s="50" t="str">
        <f t="shared" si="138"/>
        <v>－</v>
      </c>
      <c r="P338" s="50" t="str">
        <f t="shared" si="138"/>
        <v>－</v>
      </c>
      <c r="Q338" s="50" t="str">
        <f t="shared" si="138"/>
        <v>－</v>
      </c>
      <c r="R338" s="50" t="str">
        <f t="shared" si="138"/>
        <v>－</v>
      </c>
      <c r="S338" s="50" t="str">
        <f t="shared" si="138"/>
        <v>－</v>
      </c>
      <c r="T338" s="50" t="str">
        <f t="shared" si="138"/>
        <v>－</v>
      </c>
      <c r="U338" s="50" t="str">
        <f t="shared" si="138"/>
        <v>－</v>
      </c>
      <c r="V338" s="50" t="str">
        <f t="shared" si="138"/>
        <v>－</v>
      </c>
      <c r="W338" s="50" t="str">
        <f t="shared" si="138"/>
        <v>－</v>
      </c>
      <c r="X338" s="50" t="str">
        <f t="shared" si="138"/>
        <v>－</v>
      </c>
      <c r="Y338" s="50" t="str">
        <f t="shared" si="138"/>
        <v>－</v>
      </c>
      <c r="Z338" s="50" t="str">
        <f t="shared" si="138"/>
        <v>－</v>
      </c>
      <c r="AA338" s="50" t="str">
        <f t="shared" si="138"/>
        <v>－</v>
      </c>
      <c r="AB338" s="50" t="str">
        <f t="shared" si="138"/>
        <v>－</v>
      </c>
      <c r="AC338" s="50" t="str">
        <f t="shared" si="138"/>
        <v>－</v>
      </c>
      <c r="AD338" s="50" t="str">
        <f t="shared" si="138"/>
        <v>－</v>
      </c>
      <c r="AE338" s="50" t="str">
        <f t="shared" si="138"/>
        <v>－</v>
      </c>
      <c r="AF338" s="50" t="str">
        <f t="shared" si="138"/>
        <v>－</v>
      </c>
    </row>
    <row r="339" spans="1:32" s="68" customFormat="1" ht="18" customHeight="1" x14ac:dyDescent="0.2">
      <c r="A339" s="72"/>
      <c r="B339" s="165" t="s">
        <v>177</v>
      </c>
      <c r="C339" s="166"/>
      <c r="D339" s="159" t="s">
        <v>29</v>
      </c>
      <c r="E339" s="50">
        <f>IF(SUM(K339:AF339)=0,"－",SUM(K339:AF339))</f>
        <v>1</v>
      </c>
      <c r="F339" s="50" t="s">
        <v>288</v>
      </c>
      <c r="G339" s="50" t="s">
        <v>288</v>
      </c>
      <c r="H339" s="50" t="s">
        <v>288</v>
      </c>
      <c r="I339" s="50">
        <v>1</v>
      </c>
      <c r="J339" s="50" t="s">
        <v>288</v>
      </c>
      <c r="K339" s="50">
        <v>1</v>
      </c>
      <c r="L339" s="50" t="s">
        <v>288</v>
      </c>
      <c r="M339" s="50" t="s">
        <v>288</v>
      </c>
      <c r="N339" s="50" t="s">
        <v>288</v>
      </c>
      <c r="O339" s="50" t="s">
        <v>288</v>
      </c>
      <c r="P339" s="50" t="s">
        <v>288</v>
      </c>
      <c r="Q339" s="50" t="s">
        <v>288</v>
      </c>
      <c r="R339" s="50" t="s">
        <v>288</v>
      </c>
      <c r="S339" s="50" t="s">
        <v>288</v>
      </c>
      <c r="T339" s="50" t="s">
        <v>288</v>
      </c>
      <c r="U339" s="50" t="s">
        <v>288</v>
      </c>
      <c r="V339" s="50" t="s">
        <v>288</v>
      </c>
      <c r="W339" s="50" t="s">
        <v>288</v>
      </c>
      <c r="X339" s="50" t="s">
        <v>288</v>
      </c>
      <c r="Y339" s="50" t="s">
        <v>288</v>
      </c>
      <c r="Z339" s="50" t="s">
        <v>288</v>
      </c>
      <c r="AA339" s="50" t="s">
        <v>288</v>
      </c>
      <c r="AB339" s="50" t="s">
        <v>288</v>
      </c>
      <c r="AC339" s="50" t="s">
        <v>288</v>
      </c>
      <c r="AD339" s="50" t="s">
        <v>288</v>
      </c>
      <c r="AE339" s="50" t="s">
        <v>288</v>
      </c>
      <c r="AF339" s="50" t="s">
        <v>288</v>
      </c>
    </row>
    <row r="340" spans="1:32" s="68" customFormat="1" ht="18" customHeight="1" x14ac:dyDescent="0.2">
      <c r="A340" s="72"/>
      <c r="B340" s="168"/>
      <c r="C340" s="169"/>
      <c r="D340" s="160" t="s">
        <v>30</v>
      </c>
      <c r="E340" s="51" t="str">
        <f t="shared" si="135"/>
        <v>－</v>
      </c>
      <c r="F340" s="51" t="s">
        <v>288</v>
      </c>
      <c r="G340" s="51" t="s">
        <v>288</v>
      </c>
      <c r="H340" s="51" t="s">
        <v>288</v>
      </c>
      <c r="I340" s="51" t="s">
        <v>288</v>
      </c>
      <c r="J340" s="51" t="s">
        <v>288</v>
      </c>
      <c r="K340" s="50" t="s">
        <v>288</v>
      </c>
      <c r="L340" s="50" t="s">
        <v>288</v>
      </c>
      <c r="M340" s="51" t="s">
        <v>288</v>
      </c>
      <c r="N340" s="51" t="s">
        <v>288</v>
      </c>
      <c r="O340" s="51" t="s">
        <v>288</v>
      </c>
      <c r="P340" s="51" t="s">
        <v>288</v>
      </c>
      <c r="Q340" s="51" t="s">
        <v>288</v>
      </c>
      <c r="R340" s="51" t="s">
        <v>288</v>
      </c>
      <c r="S340" s="51" t="s">
        <v>288</v>
      </c>
      <c r="T340" s="51" t="s">
        <v>288</v>
      </c>
      <c r="U340" s="50" t="s">
        <v>288</v>
      </c>
      <c r="V340" s="51" t="s">
        <v>288</v>
      </c>
      <c r="W340" s="51" t="s">
        <v>288</v>
      </c>
      <c r="X340" s="51" t="s">
        <v>288</v>
      </c>
      <c r="Y340" s="51" t="s">
        <v>288</v>
      </c>
      <c r="Z340" s="51" t="s">
        <v>288</v>
      </c>
      <c r="AA340" s="51" t="s">
        <v>288</v>
      </c>
      <c r="AB340" s="51" t="s">
        <v>288</v>
      </c>
      <c r="AC340" s="51" t="s">
        <v>288</v>
      </c>
      <c r="AD340" s="51" t="s">
        <v>288</v>
      </c>
      <c r="AE340" s="51" t="s">
        <v>288</v>
      </c>
      <c r="AF340" s="51" t="s">
        <v>288</v>
      </c>
    </row>
    <row r="341" spans="1:32" s="68" customFormat="1" ht="18" customHeight="1" x14ac:dyDescent="0.2">
      <c r="A341" s="72"/>
      <c r="B341" s="162" t="s">
        <v>537</v>
      </c>
      <c r="C341" s="163"/>
      <c r="D341" s="158" t="s">
        <v>22</v>
      </c>
      <c r="E341" s="49">
        <f t="shared" si="135"/>
        <v>7</v>
      </c>
      <c r="F341" s="49">
        <f t="shared" ref="F341:AF343" si="139">IF(SUM(F344,F347)=0,"－",SUM(F344,F347))</f>
        <v>4</v>
      </c>
      <c r="G341" s="49" t="str">
        <f t="shared" si="139"/>
        <v>－</v>
      </c>
      <c r="H341" s="49" t="str">
        <f t="shared" si="139"/>
        <v>－</v>
      </c>
      <c r="I341" s="49" t="str">
        <f t="shared" si="139"/>
        <v>－</v>
      </c>
      <c r="J341" s="49" t="str">
        <f t="shared" si="139"/>
        <v>－</v>
      </c>
      <c r="K341" s="49">
        <f t="shared" si="139"/>
        <v>4</v>
      </c>
      <c r="L341" s="49" t="str">
        <f t="shared" si="139"/>
        <v>－</v>
      </c>
      <c r="M341" s="49" t="str">
        <f t="shared" si="139"/>
        <v>－</v>
      </c>
      <c r="N341" s="49" t="str">
        <f t="shared" si="139"/>
        <v>－</v>
      </c>
      <c r="O341" s="49" t="str">
        <f t="shared" si="139"/>
        <v>－</v>
      </c>
      <c r="P341" s="49" t="str">
        <f t="shared" si="139"/>
        <v>－</v>
      </c>
      <c r="Q341" s="49" t="str">
        <f t="shared" si="139"/>
        <v>－</v>
      </c>
      <c r="R341" s="49" t="str">
        <f t="shared" si="139"/>
        <v>－</v>
      </c>
      <c r="S341" s="49" t="str">
        <f t="shared" si="139"/>
        <v>－</v>
      </c>
      <c r="T341" s="49">
        <f t="shared" si="139"/>
        <v>1</v>
      </c>
      <c r="U341" s="49" t="str">
        <f t="shared" si="139"/>
        <v>－</v>
      </c>
      <c r="V341" s="49" t="str">
        <f t="shared" si="139"/>
        <v>－</v>
      </c>
      <c r="W341" s="49">
        <f t="shared" si="139"/>
        <v>1</v>
      </c>
      <c r="X341" s="49" t="str">
        <f t="shared" si="139"/>
        <v>－</v>
      </c>
      <c r="Y341" s="49" t="str">
        <f t="shared" si="139"/>
        <v>－</v>
      </c>
      <c r="Z341" s="49" t="str">
        <f t="shared" si="139"/>
        <v>－</v>
      </c>
      <c r="AA341" s="49" t="str">
        <f t="shared" si="139"/>
        <v>－</v>
      </c>
      <c r="AB341" s="49" t="str">
        <f t="shared" si="139"/>
        <v>－</v>
      </c>
      <c r="AC341" s="49">
        <f t="shared" si="139"/>
        <v>1</v>
      </c>
      <c r="AD341" s="49" t="str">
        <f t="shared" si="139"/>
        <v>－</v>
      </c>
      <c r="AE341" s="49" t="str">
        <f t="shared" si="139"/>
        <v>－</v>
      </c>
      <c r="AF341" s="49" t="str">
        <f t="shared" si="139"/>
        <v>－</v>
      </c>
    </row>
    <row r="342" spans="1:32" s="68" customFormat="1" ht="18" customHeight="1" x14ac:dyDescent="0.2">
      <c r="A342" s="72"/>
      <c r="B342" s="165" t="s">
        <v>178</v>
      </c>
      <c r="C342" s="166"/>
      <c r="D342" s="159" t="s">
        <v>29</v>
      </c>
      <c r="E342" s="50">
        <f t="shared" si="135"/>
        <v>4</v>
      </c>
      <c r="F342" s="50">
        <f t="shared" si="139"/>
        <v>2</v>
      </c>
      <c r="G342" s="50" t="str">
        <f t="shared" si="139"/>
        <v>－</v>
      </c>
      <c r="H342" s="50" t="str">
        <f t="shared" si="139"/>
        <v>－</v>
      </c>
      <c r="I342" s="50" t="str">
        <f t="shared" si="139"/>
        <v>－</v>
      </c>
      <c r="J342" s="50" t="str">
        <f t="shared" si="139"/>
        <v>－</v>
      </c>
      <c r="K342" s="50">
        <f t="shared" ref="K342:AE342" si="140">IF(SUM(K345,K348)=0,"－",SUM(K345,K348))</f>
        <v>2</v>
      </c>
      <c r="L342" s="50" t="str">
        <f t="shared" si="140"/>
        <v>－</v>
      </c>
      <c r="M342" s="50" t="str">
        <f t="shared" si="140"/>
        <v>－</v>
      </c>
      <c r="N342" s="50" t="str">
        <f t="shared" si="140"/>
        <v>－</v>
      </c>
      <c r="O342" s="50" t="str">
        <f t="shared" si="140"/>
        <v>－</v>
      </c>
      <c r="P342" s="50" t="str">
        <f t="shared" si="140"/>
        <v>－</v>
      </c>
      <c r="Q342" s="50" t="str">
        <f t="shared" si="140"/>
        <v>－</v>
      </c>
      <c r="R342" s="50" t="str">
        <f t="shared" si="140"/>
        <v>－</v>
      </c>
      <c r="S342" s="50" t="str">
        <f t="shared" si="140"/>
        <v>－</v>
      </c>
      <c r="T342" s="50">
        <f t="shared" si="140"/>
        <v>1</v>
      </c>
      <c r="U342" s="50" t="str">
        <f t="shared" si="140"/>
        <v>－</v>
      </c>
      <c r="V342" s="50" t="str">
        <f t="shared" si="140"/>
        <v>－</v>
      </c>
      <c r="W342" s="50">
        <f t="shared" si="140"/>
        <v>1</v>
      </c>
      <c r="X342" s="50" t="str">
        <f t="shared" si="140"/>
        <v>－</v>
      </c>
      <c r="Y342" s="50" t="str">
        <f t="shared" si="140"/>
        <v>－</v>
      </c>
      <c r="Z342" s="50" t="str">
        <f t="shared" si="140"/>
        <v>－</v>
      </c>
      <c r="AA342" s="50" t="str">
        <f t="shared" si="140"/>
        <v>－</v>
      </c>
      <c r="AB342" s="50" t="str">
        <f t="shared" si="140"/>
        <v>－</v>
      </c>
      <c r="AC342" s="50" t="str">
        <f t="shared" si="140"/>
        <v>－</v>
      </c>
      <c r="AD342" s="50" t="str">
        <f t="shared" si="140"/>
        <v>－</v>
      </c>
      <c r="AE342" s="50" t="str">
        <f t="shared" si="140"/>
        <v>－</v>
      </c>
      <c r="AF342" s="50" t="str">
        <f t="shared" si="139"/>
        <v>－</v>
      </c>
    </row>
    <row r="343" spans="1:32" s="68" customFormat="1" ht="18" customHeight="1" x14ac:dyDescent="0.2">
      <c r="A343" s="72"/>
      <c r="B343" s="165"/>
      <c r="C343" s="169"/>
      <c r="D343" s="160" t="s">
        <v>30</v>
      </c>
      <c r="E343" s="51">
        <f t="shared" si="135"/>
        <v>3</v>
      </c>
      <c r="F343" s="51">
        <f t="shared" si="139"/>
        <v>2</v>
      </c>
      <c r="G343" s="51" t="str">
        <f t="shared" si="139"/>
        <v>－</v>
      </c>
      <c r="H343" s="51" t="str">
        <f t="shared" si="139"/>
        <v>－</v>
      </c>
      <c r="I343" s="51" t="str">
        <f t="shared" si="139"/>
        <v>－</v>
      </c>
      <c r="J343" s="51" t="str">
        <f t="shared" si="139"/>
        <v>－</v>
      </c>
      <c r="K343" s="51">
        <f t="shared" si="139"/>
        <v>2</v>
      </c>
      <c r="L343" s="51" t="str">
        <f t="shared" si="139"/>
        <v>－</v>
      </c>
      <c r="M343" s="51" t="str">
        <f t="shared" si="139"/>
        <v>－</v>
      </c>
      <c r="N343" s="51" t="str">
        <f t="shared" si="139"/>
        <v>－</v>
      </c>
      <c r="O343" s="51" t="str">
        <f t="shared" si="139"/>
        <v>－</v>
      </c>
      <c r="P343" s="51" t="str">
        <f t="shared" si="139"/>
        <v>－</v>
      </c>
      <c r="Q343" s="51" t="str">
        <f t="shared" si="139"/>
        <v>－</v>
      </c>
      <c r="R343" s="51" t="str">
        <f t="shared" si="139"/>
        <v>－</v>
      </c>
      <c r="S343" s="51" t="str">
        <f t="shared" si="139"/>
        <v>－</v>
      </c>
      <c r="T343" s="51" t="str">
        <f t="shared" si="139"/>
        <v>－</v>
      </c>
      <c r="U343" s="51" t="str">
        <f t="shared" si="139"/>
        <v>－</v>
      </c>
      <c r="V343" s="51" t="str">
        <f t="shared" si="139"/>
        <v>－</v>
      </c>
      <c r="W343" s="51" t="str">
        <f t="shared" si="139"/>
        <v>－</v>
      </c>
      <c r="X343" s="51" t="str">
        <f t="shared" si="139"/>
        <v>－</v>
      </c>
      <c r="Y343" s="51" t="str">
        <f t="shared" si="139"/>
        <v>－</v>
      </c>
      <c r="Z343" s="51" t="str">
        <f t="shared" si="139"/>
        <v>－</v>
      </c>
      <c r="AA343" s="51" t="str">
        <f t="shared" si="139"/>
        <v>－</v>
      </c>
      <c r="AB343" s="51" t="str">
        <f t="shared" si="139"/>
        <v>－</v>
      </c>
      <c r="AC343" s="51">
        <f t="shared" si="139"/>
        <v>1</v>
      </c>
      <c r="AD343" s="51" t="str">
        <f t="shared" si="139"/>
        <v>－</v>
      </c>
      <c r="AE343" s="51" t="str">
        <f t="shared" si="139"/>
        <v>－</v>
      </c>
      <c r="AF343" s="51" t="str">
        <f t="shared" si="139"/>
        <v>－</v>
      </c>
    </row>
    <row r="344" spans="1:32" s="68" customFormat="1" ht="18" customHeight="1" x14ac:dyDescent="0.2">
      <c r="A344" s="72"/>
      <c r="B344" s="73"/>
      <c r="C344" s="163" t="s">
        <v>538</v>
      </c>
      <c r="D344" s="158" t="s">
        <v>22</v>
      </c>
      <c r="E344" s="49">
        <f t="shared" si="135"/>
        <v>6</v>
      </c>
      <c r="F344" s="50">
        <f t="shared" ref="F344" si="141">IF(SUM(F345:F346)=0,"－",SUM(F345:F346))</f>
        <v>4</v>
      </c>
      <c r="G344" s="50" t="str">
        <f t="shared" ref="G344:AF344" si="142">IF(SUM(G345:G346)=0,"－",SUM(G345:G346))</f>
        <v>－</v>
      </c>
      <c r="H344" s="50" t="str">
        <f t="shared" si="142"/>
        <v>－</v>
      </c>
      <c r="I344" s="50" t="str">
        <f t="shared" si="142"/>
        <v>－</v>
      </c>
      <c r="J344" s="50" t="str">
        <f t="shared" si="142"/>
        <v>－</v>
      </c>
      <c r="K344" s="50">
        <f t="shared" ref="K344:AE344" si="143">IF(SUM(K345:K346)=0,"－",SUM(K345:K346))</f>
        <v>4</v>
      </c>
      <c r="L344" s="50" t="str">
        <f t="shared" si="143"/>
        <v>－</v>
      </c>
      <c r="M344" s="50" t="str">
        <f t="shared" si="143"/>
        <v>－</v>
      </c>
      <c r="N344" s="50" t="str">
        <f t="shared" si="143"/>
        <v>－</v>
      </c>
      <c r="O344" s="50" t="str">
        <f t="shared" si="143"/>
        <v>－</v>
      </c>
      <c r="P344" s="50" t="str">
        <f t="shared" si="143"/>
        <v>－</v>
      </c>
      <c r="Q344" s="50" t="str">
        <f t="shared" si="143"/>
        <v>－</v>
      </c>
      <c r="R344" s="50" t="str">
        <f t="shared" si="143"/>
        <v>－</v>
      </c>
      <c r="S344" s="50" t="str">
        <f t="shared" si="143"/>
        <v>－</v>
      </c>
      <c r="T344" s="50">
        <f t="shared" si="143"/>
        <v>1</v>
      </c>
      <c r="U344" s="50" t="str">
        <f t="shared" si="143"/>
        <v>－</v>
      </c>
      <c r="V344" s="50" t="str">
        <f t="shared" si="143"/>
        <v>－</v>
      </c>
      <c r="W344" s="50">
        <f t="shared" si="143"/>
        <v>1</v>
      </c>
      <c r="X344" s="50" t="str">
        <f t="shared" si="143"/>
        <v>－</v>
      </c>
      <c r="Y344" s="50" t="str">
        <f t="shared" si="143"/>
        <v>－</v>
      </c>
      <c r="Z344" s="50" t="str">
        <f t="shared" si="143"/>
        <v>－</v>
      </c>
      <c r="AA344" s="50" t="str">
        <f t="shared" si="143"/>
        <v>－</v>
      </c>
      <c r="AB344" s="50" t="str">
        <f t="shared" si="143"/>
        <v>－</v>
      </c>
      <c r="AC344" s="50" t="str">
        <f t="shared" si="143"/>
        <v>－</v>
      </c>
      <c r="AD344" s="50" t="str">
        <f t="shared" si="143"/>
        <v>－</v>
      </c>
      <c r="AE344" s="50" t="str">
        <f t="shared" si="143"/>
        <v>－</v>
      </c>
      <c r="AF344" s="50" t="str">
        <f t="shared" si="142"/>
        <v>－</v>
      </c>
    </row>
    <row r="345" spans="1:32" s="68" customFormat="1" ht="18" customHeight="1" x14ac:dyDescent="0.2">
      <c r="A345" s="72"/>
      <c r="B345" s="73"/>
      <c r="C345" s="166" t="s">
        <v>179</v>
      </c>
      <c r="D345" s="159" t="s">
        <v>29</v>
      </c>
      <c r="E345" s="50">
        <f>IF(SUM(K345:AF345)=0,"－",SUM(K345:AF345))</f>
        <v>4</v>
      </c>
      <c r="F345" s="50">
        <v>2</v>
      </c>
      <c r="G345" s="50" t="s">
        <v>288</v>
      </c>
      <c r="H345" s="50" t="s">
        <v>288</v>
      </c>
      <c r="I345" s="50" t="s">
        <v>288</v>
      </c>
      <c r="J345" s="50" t="s">
        <v>288</v>
      </c>
      <c r="K345" s="50">
        <v>2</v>
      </c>
      <c r="L345" s="50" t="s">
        <v>288</v>
      </c>
      <c r="M345" s="50" t="s">
        <v>288</v>
      </c>
      <c r="N345" s="50" t="s">
        <v>288</v>
      </c>
      <c r="O345" s="50" t="s">
        <v>288</v>
      </c>
      <c r="P345" s="50" t="s">
        <v>288</v>
      </c>
      <c r="Q345" s="50" t="s">
        <v>288</v>
      </c>
      <c r="R345" s="50" t="s">
        <v>288</v>
      </c>
      <c r="S345" s="50" t="s">
        <v>288</v>
      </c>
      <c r="T345" s="50">
        <v>1</v>
      </c>
      <c r="U345" s="50" t="s">
        <v>288</v>
      </c>
      <c r="V345" s="50" t="s">
        <v>288</v>
      </c>
      <c r="W345" s="50">
        <v>1</v>
      </c>
      <c r="X345" s="50" t="s">
        <v>288</v>
      </c>
      <c r="Y345" s="50" t="s">
        <v>288</v>
      </c>
      <c r="Z345" s="50" t="s">
        <v>288</v>
      </c>
      <c r="AA345" s="50" t="s">
        <v>288</v>
      </c>
      <c r="AB345" s="50" t="s">
        <v>288</v>
      </c>
      <c r="AC345" s="50" t="s">
        <v>288</v>
      </c>
      <c r="AD345" s="50" t="s">
        <v>288</v>
      </c>
      <c r="AE345" s="50" t="s">
        <v>288</v>
      </c>
      <c r="AF345" s="50" t="s">
        <v>288</v>
      </c>
    </row>
    <row r="346" spans="1:32" s="68" customFormat="1" ht="18" customHeight="1" x14ac:dyDescent="0.2">
      <c r="A346" s="72"/>
      <c r="B346" s="73"/>
      <c r="C346" s="169"/>
      <c r="D346" s="160" t="s">
        <v>30</v>
      </c>
      <c r="E346" s="51">
        <f>IF(SUM(K346:AF346)=0,"－",SUM(K346:AF346))</f>
        <v>2</v>
      </c>
      <c r="F346" s="51">
        <v>2</v>
      </c>
      <c r="G346" s="51" t="s">
        <v>288</v>
      </c>
      <c r="H346" s="51" t="s">
        <v>288</v>
      </c>
      <c r="I346" s="51" t="s">
        <v>288</v>
      </c>
      <c r="J346" s="51" t="s">
        <v>288</v>
      </c>
      <c r="K346" s="51">
        <v>2</v>
      </c>
      <c r="L346" s="51" t="s">
        <v>288</v>
      </c>
      <c r="M346" s="51" t="s">
        <v>288</v>
      </c>
      <c r="N346" s="51" t="s">
        <v>288</v>
      </c>
      <c r="O346" s="51" t="s">
        <v>288</v>
      </c>
      <c r="P346" s="51" t="s">
        <v>288</v>
      </c>
      <c r="Q346" s="51" t="s">
        <v>288</v>
      </c>
      <c r="R346" s="51" t="s">
        <v>288</v>
      </c>
      <c r="S346" s="51" t="s">
        <v>288</v>
      </c>
      <c r="T346" s="51" t="s">
        <v>288</v>
      </c>
      <c r="U346" s="51" t="s">
        <v>288</v>
      </c>
      <c r="V346" s="51" t="s">
        <v>288</v>
      </c>
      <c r="W346" s="51" t="s">
        <v>288</v>
      </c>
      <c r="X346" s="51" t="s">
        <v>288</v>
      </c>
      <c r="Y346" s="51" t="s">
        <v>288</v>
      </c>
      <c r="Z346" s="51" t="s">
        <v>288</v>
      </c>
      <c r="AA346" s="51" t="s">
        <v>288</v>
      </c>
      <c r="AB346" s="51" t="s">
        <v>288</v>
      </c>
      <c r="AC346" s="51" t="s">
        <v>288</v>
      </c>
      <c r="AD346" s="51" t="s">
        <v>288</v>
      </c>
      <c r="AE346" s="51" t="s">
        <v>288</v>
      </c>
      <c r="AF346" s="51" t="s">
        <v>288</v>
      </c>
    </row>
    <row r="347" spans="1:32" s="68" customFormat="1" ht="18" customHeight="1" x14ac:dyDescent="0.2">
      <c r="A347" s="72"/>
      <c r="B347" s="73"/>
      <c r="C347" s="163" t="s">
        <v>539</v>
      </c>
      <c r="D347" s="158" t="s">
        <v>22</v>
      </c>
      <c r="E347" s="49">
        <f t="shared" si="135"/>
        <v>1</v>
      </c>
      <c r="F347" s="50" t="str">
        <f t="shared" ref="F347:AF347" si="144">IF(SUM(F348:F349)=0,"－",SUM(F348:F349))</f>
        <v>－</v>
      </c>
      <c r="G347" s="50" t="str">
        <f t="shared" si="144"/>
        <v>－</v>
      </c>
      <c r="H347" s="50" t="str">
        <f t="shared" si="144"/>
        <v>－</v>
      </c>
      <c r="I347" s="50" t="str">
        <f t="shared" si="144"/>
        <v>－</v>
      </c>
      <c r="J347" s="50" t="str">
        <f t="shared" si="144"/>
        <v>－</v>
      </c>
      <c r="K347" s="50" t="str">
        <f t="shared" si="144"/>
        <v>－</v>
      </c>
      <c r="L347" s="50" t="str">
        <f t="shared" si="144"/>
        <v>－</v>
      </c>
      <c r="M347" s="50" t="str">
        <f t="shared" si="144"/>
        <v>－</v>
      </c>
      <c r="N347" s="50" t="str">
        <f t="shared" si="144"/>
        <v>－</v>
      </c>
      <c r="O347" s="50" t="str">
        <f t="shared" si="144"/>
        <v>－</v>
      </c>
      <c r="P347" s="50" t="str">
        <f t="shared" si="144"/>
        <v>－</v>
      </c>
      <c r="Q347" s="50" t="str">
        <f t="shared" si="144"/>
        <v>－</v>
      </c>
      <c r="R347" s="50" t="str">
        <f t="shared" si="144"/>
        <v>－</v>
      </c>
      <c r="S347" s="50" t="str">
        <f t="shared" si="144"/>
        <v>－</v>
      </c>
      <c r="T347" s="50" t="str">
        <f t="shared" si="144"/>
        <v>－</v>
      </c>
      <c r="U347" s="50" t="str">
        <f t="shared" si="144"/>
        <v>－</v>
      </c>
      <c r="V347" s="50" t="str">
        <f t="shared" si="144"/>
        <v>－</v>
      </c>
      <c r="W347" s="50" t="str">
        <f t="shared" si="144"/>
        <v>－</v>
      </c>
      <c r="X347" s="50" t="str">
        <f t="shared" si="144"/>
        <v>－</v>
      </c>
      <c r="Y347" s="50" t="str">
        <f t="shared" si="144"/>
        <v>－</v>
      </c>
      <c r="Z347" s="50" t="str">
        <f t="shared" si="144"/>
        <v>－</v>
      </c>
      <c r="AA347" s="50" t="str">
        <f t="shared" si="144"/>
        <v>－</v>
      </c>
      <c r="AB347" s="50" t="str">
        <f t="shared" si="144"/>
        <v>－</v>
      </c>
      <c r="AC347" s="50">
        <f t="shared" si="144"/>
        <v>1</v>
      </c>
      <c r="AD347" s="50" t="str">
        <f t="shared" si="144"/>
        <v>－</v>
      </c>
      <c r="AE347" s="50" t="str">
        <f t="shared" si="144"/>
        <v>－</v>
      </c>
      <c r="AF347" s="50" t="str">
        <f t="shared" si="144"/>
        <v>－</v>
      </c>
    </row>
    <row r="348" spans="1:32" s="68" customFormat="1" ht="18" customHeight="1" x14ac:dyDescent="0.2">
      <c r="A348" s="72"/>
      <c r="B348" s="73"/>
      <c r="C348" s="166" t="s">
        <v>180</v>
      </c>
      <c r="D348" s="159" t="s">
        <v>29</v>
      </c>
      <c r="E348" s="50" t="str">
        <f t="shared" si="135"/>
        <v>－</v>
      </c>
      <c r="F348" s="50" t="s">
        <v>288</v>
      </c>
      <c r="G348" s="50" t="s">
        <v>288</v>
      </c>
      <c r="H348" s="50" t="s">
        <v>288</v>
      </c>
      <c r="I348" s="50" t="s">
        <v>288</v>
      </c>
      <c r="J348" s="50" t="s">
        <v>288</v>
      </c>
      <c r="K348" s="50" t="s">
        <v>288</v>
      </c>
      <c r="L348" s="50" t="s">
        <v>288</v>
      </c>
      <c r="M348" s="50" t="s">
        <v>288</v>
      </c>
      <c r="N348" s="50" t="s">
        <v>288</v>
      </c>
      <c r="O348" s="50" t="s">
        <v>288</v>
      </c>
      <c r="P348" s="50" t="s">
        <v>288</v>
      </c>
      <c r="Q348" s="50" t="s">
        <v>288</v>
      </c>
      <c r="R348" s="50" t="s">
        <v>288</v>
      </c>
      <c r="S348" s="50" t="s">
        <v>288</v>
      </c>
      <c r="T348" s="50" t="s">
        <v>288</v>
      </c>
      <c r="U348" s="50" t="s">
        <v>288</v>
      </c>
      <c r="V348" s="50" t="s">
        <v>288</v>
      </c>
      <c r="W348" s="50" t="s">
        <v>288</v>
      </c>
      <c r="X348" s="50" t="s">
        <v>288</v>
      </c>
      <c r="Y348" s="50" t="s">
        <v>288</v>
      </c>
      <c r="Z348" s="50" t="s">
        <v>288</v>
      </c>
      <c r="AA348" s="50" t="s">
        <v>288</v>
      </c>
      <c r="AB348" s="50" t="s">
        <v>288</v>
      </c>
      <c r="AC348" s="50" t="s">
        <v>288</v>
      </c>
      <c r="AD348" s="50" t="s">
        <v>288</v>
      </c>
      <c r="AE348" s="50" t="s">
        <v>288</v>
      </c>
      <c r="AF348" s="50" t="s">
        <v>288</v>
      </c>
    </row>
    <row r="349" spans="1:32" s="68" customFormat="1" ht="18" customHeight="1" x14ac:dyDescent="0.2">
      <c r="A349" s="72"/>
      <c r="B349" s="74"/>
      <c r="C349" s="169" t="s">
        <v>181</v>
      </c>
      <c r="D349" s="160" t="s">
        <v>30</v>
      </c>
      <c r="E349" s="51">
        <f t="shared" si="135"/>
        <v>1</v>
      </c>
      <c r="F349" s="51" t="s">
        <v>288</v>
      </c>
      <c r="G349" s="51" t="s">
        <v>288</v>
      </c>
      <c r="H349" s="51" t="s">
        <v>288</v>
      </c>
      <c r="I349" s="51" t="s">
        <v>288</v>
      </c>
      <c r="J349" s="51" t="s">
        <v>288</v>
      </c>
      <c r="K349" s="51" t="s">
        <v>288</v>
      </c>
      <c r="L349" s="51" t="s">
        <v>288</v>
      </c>
      <c r="M349" s="51" t="s">
        <v>288</v>
      </c>
      <c r="N349" s="51" t="s">
        <v>288</v>
      </c>
      <c r="O349" s="51" t="s">
        <v>288</v>
      </c>
      <c r="P349" s="51" t="s">
        <v>288</v>
      </c>
      <c r="Q349" s="51" t="s">
        <v>288</v>
      </c>
      <c r="R349" s="51" t="s">
        <v>288</v>
      </c>
      <c r="S349" s="51" t="s">
        <v>288</v>
      </c>
      <c r="T349" s="51" t="s">
        <v>288</v>
      </c>
      <c r="U349" s="51" t="s">
        <v>288</v>
      </c>
      <c r="V349" s="51" t="s">
        <v>288</v>
      </c>
      <c r="W349" s="51" t="s">
        <v>288</v>
      </c>
      <c r="X349" s="51" t="s">
        <v>288</v>
      </c>
      <c r="Y349" s="51" t="s">
        <v>288</v>
      </c>
      <c r="Z349" s="51" t="s">
        <v>288</v>
      </c>
      <c r="AA349" s="51" t="s">
        <v>288</v>
      </c>
      <c r="AB349" s="51" t="s">
        <v>288</v>
      </c>
      <c r="AC349" s="51">
        <v>1</v>
      </c>
      <c r="AD349" s="51" t="s">
        <v>288</v>
      </c>
      <c r="AE349" s="51" t="s">
        <v>288</v>
      </c>
      <c r="AF349" s="51" t="s">
        <v>288</v>
      </c>
    </row>
    <row r="350" spans="1:32" s="68" customFormat="1" ht="18" customHeight="1" x14ac:dyDescent="0.2">
      <c r="A350" s="72"/>
      <c r="B350" s="162" t="s">
        <v>540</v>
      </c>
      <c r="C350" s="163"/>
      <c r="D350" s="158" t="s">
        <v>22</v>
      </c>
      <c r="E350" s="49" t="str">
        <f t="shared" si="135"/>
        <v>－</v>
      </c>
      <c r="F350" s="50" t="str">
        <f t="shared" ref="F350:AF350" si="145">IF(SUM(F351:F352)=0,"－",SUM(F351:F352))</f>
        <v>－</v>
      </c>
      <c r="G350" s="50" t="str">
        <f t="shared" si="145"/>
        <v>－</v>
      </c>
      <c r="H350" s="50" t="str">
        <f t="shared" si="145"/>
        <v>－</v>
      </c>
      <c r="I350" s="50" t="str">
        <f t="shared" si="145"/>
        <v>－</v>
      </c>
      <c r="J350" s="50" t="str">
        <f t="shared" si="145"/>
        <v>－</v>
      </c>
      <c r="K350" s="50" t="str">
        <f t="shared" si="145"/>
        <v>－</v>
      </c>
      <c r="L350" s="50" t="str">
        <f t="shared" si="145"/>
        <v>－</v>
      </c>
      <c r="M350" s="50" t="str">
        <f t="shared" si="145"/>
        <v>－</v>
      </c>
      <c r="N350" s="50" t="str">
        <f t="shared" si="145"/>
        <v>－</v>
      </c>
      <c r="O350" s="50" t="str">
        <f t="shared" si="145"/>
        <v>－</v>
      </c>
      <c r="P350" s="50" t="str">
        <f t="shared" si="145"/>
        <v>－</v>
      </c>
      <c r="Q350" s="50" t="str">
        <f t="shared" si="145"/>
        <v>－</v>
      </c>
      <c r="R350" s="50" t="str">
        <f t="shared" si="145"/>
        <v>－</v>
      </c>
      <c r="S350" s="50" t="str">
        <f t="shared" si="145"/>
        <v>－</v>
      </c>
      <c r="T350" s="50" t="str">
        <f t="shared" si="145"/>
        <v>－</v>
      </c>
      <c r="U350" s="50" t="str">
        <f t="shared" si="145"/>
        <v>－</v>
      </c>
      <c r="V350" s="50" t="str">
        <f t="shared" si="145"/>
        <v>－</v>
      </c>
      <c r="W350" s="50" t="str">
        <f t="shared" si="145"/>
        <v>－</v>
      </c>
      <c r="X350" s="50" t="str">
        <f t="shared" si="145"/>
        <v>－</v>
      </c>
      <c r="Y350" s="50" t="str">
        <f t="shared" si="145"/>
        <v>－</v>
      </c>
      <c r="Z350" s="50" t="str">
        <f t="shared" si="145"/>
        <v>－</v>
      </c>
      <c r="AA350" s="50" t="str">
        <f t="shared" si="145"/>
        <v>－</v>
      </c>
      <c r="AB350" s="50" t="str">
        <f t="shared" si="145"/>
        <v>－</v>
      </c>
      <c r="AC350" s="50" t="str">
        <f t="shared" si="145"/>
        <v>－</v>
      </c>
      <c r="AD350" s="50" t="str">
        <f t="shared" si="145"/>
        <v>－</v>
      </c>
      <c r="AE350" s="50" t="str">
        <f t="shared" si="145"/>
        <v>－</v>
      </c>
      <c r="AF350" s="50" t="str">
        <f t="shared" si="145"/>
        <v>－</v>
      </c>
    </row>
    <row r="351" spans="1:32" s="68" customFormat="1" ht="18" customHeight="1" x14ac:dyDescent="0.2">
      <c r="A351" s="72"/>
      <c r="B351" s="165" t="s">
        <v>182</v>
      </c>
      <c r="C351" s="166"/>
      <c r="D351" s="159" t="s">
        <v>29</v>
      </c>
      <c r="E351" s="50" t="str">
        <f t="shared" si="135"/>
        <v>－</v>
      </c>
      <c r="F351" s="50" t="s">
        <v>288</v>
      </c>
      <c r="G351" s="50" t="s">
        <v>288</v>
      </c>
      <c r="H351" s="50" t="s">
        <v>288</v>
      </c>
      <c r="I351" s="50" t="s">
        <v>288</v>
      </c>
      <c r="J351" s="50" t="s">
        <v>288</v>
      </c>
      <c r="K351" s="50" t="s">
        <v>288</v>
      </c>
      <c r="L351" s="50" t="s">
        <v>288</v>
      </c>
      <c r="M351" s="50" t="s">
        <v>288</v>
      </c>
      <c r="N351" s="50" t="s">
        <v>288</v>
      </c>
      <c r="O351" s="50" t="s">
        <v>288</v>
      </c>
      <c r="P351" s="50" t="s">
        <v>288</v>
      </c>
      <c r="Q351" s="50" t="s">
        <v>288</v>
      </c>
      <c r="R351" s="50" t="s">
        <v>288</v>
      </c>
      <c r="S351" s="50" t="s">
        <v>288</v>
      </c>
      <c r="T351" s="50" t="s">
        <v>288</v>
      </c>
      <c r="U351" s="50" t="s">
        <v>288</v>
      </c>
      <c r="V351" s="50" t="s">
        <v>288</v>
      </c>
      <c r="W351" s="50" t="s">
        <v>288</v>
      </c>
      <c r="X351" s="50" t="s">
        <v>288</v>
      </c>
      <c r="Y351" s="50" t="s">
        <v>288</v>
      </c>
      <c r="Z351" s="50" t="s">
        <v>288</v>
      </c>
      <c r="AA351" s="50" t="s">
        <v>288</v>
      </c>
      <c r="AB351" s="50" t="s">
        <v>288</v>
      </c>
      <c r="AC351" s="50" t="s">
        <v>288</v>
      </c>
      <c r="AD351" s="50" t="s">
        <v>288</v>
      </c>
      <c r="AE351" s="50" t="s">
        <v>288</v>
      </c>
      <c r="AF351" s="50" t="s">
        <v>288</v>
      </c>
    </row>
    <row r="352" spans="1:32" s="68" customFormat="1" ht="18" customHeight="1" x14ac:dyDescent="0.2">
      <c r="A352" s="72"/>
      <c r="B352" s="168"/>
      <c r="C352" s="169"/>
      <c r="D352" s="160" t="s">
        <v>30</v>
      </c>
      <c r="E352" s="51" t="str">
        <f t="shared" si="135"/>
        <v>－</v>
      </c>
      <c r="F352" s="51" t="s">
        <v>288</v>
      </c>
      <c r="G352" s="51" t="s">
        <v>288</v>
      </c>
      <c r="H352" s="51" t="s">
        <v>288</v>
      </c>
      <c r="I352" s="51" t="s">
        <v>288</v>
      </c>
      <c r="J352" s="51" t="s">
        <v>288</v>
      </c>
      <c r="K352" s="51" t="s">
        <v>288</v>
      </c>
      <c r="L352" s="51" t="s">
        <v>288</v>
      </c>
      <c r="M352" s="51" t="s">
        <v>288</v>
      </c>
      <c r="N352" s="51" t="s">
        <v>288</v>
      </c>
      <c r="O352" s="51" t="s">
        <v>288</v>
      </c>
      <c r="P352" s="51" t="s">
        <v>288</v>
      </c>
      <c r="Q352" s="51" t="s">
        <v>288</v>
      </c>
      <c r="R352" s="51" t="s">
        <v>288</v>
      </c>
      <c r="S352" s="51" t="s">
        <v>288</v>
      </c>
      <c r="T352" s="51" t="s">
        <v>288</v>
      </c>
      <c r="U352" s="51" t="s">
        <v>288</v>
      </c>
      <c r="V352" s="51" t="s">
        <v>288</v>
      </c>
      <c r="W352" s="51" t="s">
        <v>288</v>
      </c>
      <c r="X352" s="51" t="s">
        <v>288</v>
      </c>
      <c r="Y352" s="51" t="s">
        <v>288</v>
      </c>
      <c r="Z352" s="53" t="s">
        <v>288</v>
      </c>
      <c r="AA352" s="51" t="s">
        <v>288</v>
      </c>
      <c r="AB352" s="51" t="s">
        <v>288</v>
      </c>
      <c r="AC352" s="51" t="s">
        <v>288</v>
      </c>
      <c r="AD352" s="51" t="s">
        <v>288</v>
      </c>
      <c r="AE352" s="51" t="s">
        <v>288</v>
      </c>
      <c r="AF352" s="51" t="s">
        <v>288</v>
      </c>
    </row>
    <row r="353" spans="1:32" s="68" customFormat="1" ht="18" customHeight="1" x14ac:dyDescent="0.2">
      <c r="A353" s="72"/>
      <c r="B353" s="162" t="s">
        <v>541</v>
      </c>
      <c r="C353" s="163"/>
      <c r="D353" s="158" t="s">
        <v>22</v>
      </c>
      <c r="E353" s="49">
        <f t="shared" si="135"/>
        <v>2</v>
      </c>
      <c r="F353" s="50" t="str">
        <f t="shared" ref="F353:AF353" si="146">IF(SUM(F354:F355)=0,"－",SUM(F354:F355))</f>
        <v>－</v>
      </c>
      <c r="G353" s="50" t="str">
        <f t="shared" si="146"/>
        <v>－</v>
      </c>
      <c r="H353" s="50" t="str">
        <f t="shared" si="146"/>
        <v>－</v>
      </c>
      <c r="I353" s="50" t="str">
        <f t="shared" si="146"/>
        <v>－</v>
      </c>
      <c r="J353" s="50" t="str">
        <f t="shared" si="146"/>
        <v>－</v>
      </c>
      <c r="K353" s="50" t="str">
        <f t="shared" si="146"/>
        <v>－</v>
      </c>
      <c r="L353" s="50" t="str">
        <f t="shared" si="146"/>
        <v>－</v>
      </c>
      <c r="M353" s="50" t="str">
        <f t="shared" si="146"/>
        <v>－</v>
      </c>
      <c r="N353" s="50" t="str">
        <f t="shared" si="146"/>
        <v>－</v>
      </c>
      <c r="O353" s="50" t="str">
        <f t="shared" si="146"/>
        <v>－</v>
      </c>
      <c r="P353" s="50" t="str">
        <f t="shared" si="146"/>
        <v>－</v>
      </c>
      <c r="Q353" s="50" t="str">
        <f t="shared" si="146"/>
        <v>－</v>
      </c>
      <c r="R353" s="50" t="str">
        <f t="shared" si="146"/>
        <v>－</v>
      </c>
      <c r="S353" s="50" t="str">
        <f t="shared" si="146"/>
        <v>－</v>
      </c>
      <c r="T353" s="50" t="str">
        <f t="shared" si="146"/>
        <v>－</v>
      </c>
      <c r="U353" s="50" t="str">
        <f t="shared" si="146"/>
        <v>－</v>
      </c>
      <c r="V353" s="50" t="str">
        <f t="shared" si="146"/>
        <v>－</v>
      </c>
      <c r="W353" s="50">
        <f t="shared" si="146"/>
        <v>1</v>
      </c>
      <c r="X353" s="50">
        <f t="shared" si="146"/>
        <v>1</v>
      </c>
      <c r="Y353" s="50" t="str">
        <f t="shared" si="146"/>
        <v>－</v>
      </c>
      <c r="Z353" s="50" t="str">
        <f t="shared" si="146"/>
        <v>－</v>
      </c>
      <c r="AA353" s="50" t="str">
        <f t="shared" si="146"/>
        <v>－</v>
      </c>
      <c r="AB353" s="50" t="str">
        <f t="shared" si="146"/>
        <v>－</v>
      </c>
      <c r="AC353" s="50" t="str">
        <f t="shared" si="146"/>
        <v>－</v>
      </c>
      <c r="AD353" s="50" t="str">
        <f t="shared" si="146"/>
        <v>－</v>
      </c>
      <c r="AE353" s="50" t="str">
        <f t="shared" si="146"/>
        <v>－</v>
      </c>
      <c r="AF353" s="50" t="str">
        <f t="shared" si="146"/>
        <v>－</v>
      </c>
    </row>
    <row r="354" spans="1:32" s="68" customFormat="1" ht="18" customHeight="1" x14ac:dyDescent="0.2">
      <c r="A354" s="72"/>
      <c r="B354" s="165" t="s">
        <v>184</v>
      </c>
      <c r="C354" s="166"/>
      <c r="D354" s="159" t="s">
        <v>29</v>
      </c>
      <c r="E354" s="50">
        <f t="shared" si="135"/>
        <v>1</v>
      </c>
      <c r="F354" s="50" t="s">
        <v>288</v>
      </c>
      <c r="G354" s="50" t="s">
        <v>288</v>
      </c>
      <c r="H354" s="50" t="s">
        <v>288</v>
      </c>
      <c r="I354" s="50" t="s">
        <v>288</v>
      </c>
      <c r="J354" s="50" t="s">
        <v>288</v>
      </c>
      <c r="K354" s="50" t="s">
        <v>288</v>
      </c>
      <c r="L354" s="50" t="s">
        <v>288</v>
      </c>
      <c r="M354" s="50" t="s">
        <v>288</v>
      </c>
      <c r="N354" s="50" t="s">
        <v>288</v>
      </c>
      <c r="O354" s="50" t="s">
        <v>288</v>
      </c>
      <c r="P354" s="50" t="s">
        <v>288</v>
      </c>
      <c r="Q354" s="50" t="s">
        <v>288</v>
      </c>
      <c r="R354" s="50" t="s">
        <v>288</v>
      </c>
      <c r="S354" s="50" t="s">
        <v>288</v>
      </c>
      <c r="T354" s="50" t="s">
        <v>288</v>
      </c>
      <c r="U354" s="50" t="s">
        <v>288</v>
      </c>
      <c r="V354" s="50" t="s">
        <v>288</v>
      </c>
      <c r="W354" s="50" t="s">
        <v>288</v>
      </c>
      <c r="X354" s="50">
        <v>1</v>
      </c>
      <c r="Y354" s="50" t="s">
        <v>288</v>
      </c>
      <c r="Z354" s="50" t="s">
        <v>288</v>
      </c>
      <c r="AA354" s="50" t="s">
        <v>288</v>
      </c>
      <c r="AB354" s="50" t="s">
        <v>288</v>
      </c>
      <c r="AC354" s="50" t="s">
        <v>288</v>
      </c>
      <c r="AD354" s="50" t="s">
        <v>288</v>
      </c>
      <c r="AE354" s="50" t="s">
        <v>288</v>
      </c>
      <c r="AF354" s="50" t="s">
        <v>288</v>
      </c>
    </row>
    <row r="355" spans="1:32" s="68" customFormat="1" ht="18" customHeight="1" x14ac:dyDescent="0.2">
      <c r="A355" s="77"/>
      <c r="B355" s="168" t="s">
        <v>183</v>
      </c>
      <c r="C355" s="169"/>
      <c r="D355" s="160" t="s">
        <v>30</v>
      </c>
      <c r="E355" s="51">
        <f t="shared" si="135"/>
        <v>1</v>
      </c>
      <c r="F355" s="51" t="s">
        <v>288</v>
      </c>
      <c r="G355" s="51" t="s">
        <v>288</v>
      </c>
      <c r="H355" s="51" t="s">
        <v>288</v>
      </c>
      <c r="I355" s="51" t="s">
        <v>288</v>
      </c>
      <c r="J355" s="51" t="s">
        <v>288</v>
      </c>
      <c r="K355" s="51" t="s">
        <v>288</v>
      </c>
      <c r="L355" s="51" t="s">
        <v>288</v>
      </c>
      <c r="M355" s="51" t="s">
        <v>288</v>
      </c>
      <c r="N355" s="51" t="s">
        <v>288</v>
      </c>
      <c r="O355" s="51" t="s">
        <v>288</v>
      </c>
      <c r="P355" s="51" t="s">
        <v>288</v>
      </c>
      <c r="Q355" s="51" t="s">
        <v>288</v>
      </c>
      <c r="R355" s="51" t="s">
        <v>288</v>
      </c>
      <c r="S355" s="51" t="s">
        <v>288</v>
      </c>
      <c r="T355" s="51" t="s">
        <v>288</v>
      </c>
      <c r="U355" s="51" t="s">
        <v>288</v>
      </c>
      <c r="V355" s="51" t="s">
        <v>288</v>
      </c>
      <c r="W355" s="51">
        <v>1</v>
      </c>
      <c r="X355" s="51" t="s">
        <v>288</v>
      </c>
      <c r="Y355" s="51" t="s">
        <v>288</v>
      </c>
      <c r="Z355" s="51" t="s">
        <v>288</v>
      </c>
      <c r="AA355" s="51" t="s">
        <v>288</v>
      </c>
      <c r="AB355" s="51" t="s">
        <v>288</v>
      </c>
      <c r="AC355" s="51" t="s">
        <v>288</v>
      </c>
      <c r="AD355" s="51" t="s">
        <v>288</v>
      </c>
      <c r="AE355" s="51" t="s">
        <v>288</v>
      </c>
      <c r="AF355" s="51" t="s">
        <v>288</v>
      </c>
    </row>
    <row r="356" spans="1:32" s="68" customFormat="1" ht="18" customHeight="1" x14ac:dyDescent="0.2">
      <c r="A356" s="80"/>
      <c r="B356" s="162" t="s">
        <v>542</v>
      </c>
      <c r="C356" s="163"/>
      <c r="D356" s="158" t="s">
        <v>22</v>
      </c>
      <c r="E356" s="49">
        <f t="shared" si="135"/>
        <v>1</v>
      </c>
      <c r="F356" s="49" t="str">
        <f t="shared" ref="F356:AF356" si="147">IF(SUM(F357:F358)=0,"－",SUM(F357:F358))</f>
        <v>－</v>
      </c>
      <c r="G356" s="49" t="str">
        <f t="shared" si="147"/>
        <v>－</v>
      </c>
      <c r="H356" s="49" t="str">
        <f t="shared" si="147"/>
        <v>－</v>
      </c>
      <c r="I356" s="49" t="str">
        <f t="shared" si="147"/>
        <v>－</v>
      </c>
      <c r="J356" s="49" t="str">
        <f t="shared" si="147"/>
        <v>－</v>
      </c>
      <c r="K356" s="49" t="str">
        <f t="shared" si="147"/>
        <v>－</v>
      </c>
      <c r="L356" s="49" t="str">
        <f t="shared" si="147"/>
        <v>－</v>
      </c>
      <c r="M356" s="49" t="str">
        <f t="shared" si="147"/>
        <v>－</v>
      </c>
      <c r="N356" s="49" t="str">
        <f t="shared" si="147"/>
        <v>－</v>
      </c>
      <c r="O356" s="49" t="str">
        <f t="shared" si="147"/>
        <v>－</v>
      </c>
      <c r="P356" s="49" t="str">
        <f t="shared" si="147"/>
        <v>－</v>
      </c>
      <c r="Q356" s="49" t="str">
        <f t="shared" si="147"/>
        <v>－</v>
      </c>
      <c r="R356" s="49" t="str">
        <f t="shared" si="147"/>
        <v>－</v>
      </c>
      <c r="S356" s="49" t="str">
        <f t="shared" si="147"/>
        <v>－</v>
      </c>
      <c r="T356" s="49" t="str">
        <f t="shared" si="147"/>
        <v>－</v>
      </c>
      <c r="U356" s="49" t="str">
        <f t="shared" si="147"/>
        <v>－</v>
      </c>
      <c r="V356" s="49" t="str">
        <f t="shared" si="147"/>
        <v>－</v>
      </c>
      <c r="W356" s="49" t="str">
        <f t="shared" si="147"/>
        <v>－</v>
      </c>
      <c r="X356" s="49" t="str">
        <f t="shared" si="147"/>
        <v>－</v>
      </c>
      <c r="Y356" s="49">
        <f t="shared" si="147"/>
        <v>1</v>
      </c>
      <c r="Z356" s="49" t="str">
        <f t="shared" si="147"/>
        <v>－</v>
      </c>
      <c r="AA356" s="49" t="str">
        <f t="shared" si="147"/>
        <v>－</v>
      </c>
      <c r="AB356" s="49" t="str">
        <f t="shared" si="147"/>
        <v>－</v>
      </c>
      <c r="AC356" s="49" t="str">
        <f t="shared" si="147"/>
        <v>－</v>
      </c>
      <c r="AD356" s="49" t="str">
        <f t="shared" si="147"/>
        <v>－</v>
      </c>
      <c r="AE356" s="49" t="str">
        <f t="shared" si="147"/>
        <v>－</v>
      </c>
      <c r="AF356" s="49" t="str">
        <f t="shared" si="147"/>
        <v>－</v>
      </c>
    </row>
    <row r="357" spans="1:32" s="68" customFormat="1" ht="18" customHeight="1" x14ac:dyDescent="0.2">
      <c r="A357" s="72"/>
      <c r="B357" s="165" t="s">
        <v>185</v>
      </c>
      <c r="C357" s="166"/>
      <c r="D357" s="159" t="s">
        <v>29</v>
      </c>
      <c r="E357" s="50">
        <f t="shared" si="135"/>
        <v>1</v>
      </c>
      <c r="F357" s="50" t="s">
        <v>288</v>
      </c>
      <c r="G357" s="50" t="s">
        <v>288</v>
      </c>
      <c r="H357" s="50" t="s">
        <v>288</v>
      </c>
      <c r="I357" s="50" t="s">
        <v>288</v>
      </c>
      <c r="J357" s="50" t="s">
        <v>288</v>
      </c>
      <c r="K357" s="50" t="s">
        <v>288</v>
      </c>
      <c r="L357" s="50" t="s">
        <v>288</v>
      </c>
      <c r="M357" s="50" t="s">
        <v>288</v>
      </c>
      <c r="N357" s="50" t="s">
        <v>288</v>
      </c>
      <c r="O357" s="50" t="s">
        <v>288</v>
      </c>
      <c r="P357" s="50" t="s">
        <v>288</v>
      </c>
      <c r="Q357" s="50" t="s">
        <v>288</v>
      </c>
      <c r="R357" s="50" t="s">
        <v>288</v>
      </c>
      <c r="S357" s="50" t="s">
        <v>288</v>
      </c>
      <c r="T357" s="50" t="s">
        <v>288</v>
      </c>
      <c r="U357" s="50" t="s">
        <v>288</v>
      </c>
      <c r="V357" s="50" t="s">
        <v>288</v>
      </c>
      <c r="W357" s="50" t="s">
        <v>288</v>
      </c>
      <c r="X357" s="50" t="s">
        <v>288</v>
      </c>
      <c r="Y357" s="50">
        <v>1</v>
      </c>
      <c r="Z357" s="50" t="s">
        <v>288</v>
      </c>
      <c r="AA357" s="50" t="s">
        <v>288</v>
      </c>
      <c r="AB357" s="50" t="s">
        <v>288</v>
      </c>
      <c r="AC357" s="50" t="s">
        <v>288</v>
      </c>
      <c r="AD357" s="50" t="s">
        <v>288</v>
      </c>
      <c r="AE357" s="50" t="s">
        <v>288</v>
      </c>
      <c r="AF357" s="50" t="s">
        <v>288</v>
      </c>
    </row>
    <row r="358" spans="1:32" s="68" customFormat="1" ht="18" customHeight="1" x14ac:dyDescent="0.2">
      <c r="A358" s="77"/>
      <c r="B358" s="168" t="s">
        <v>543</v>
      </c>
      <c r="C358" s="169"/>
      <c r="D358" s="160" t="s">
        <v>30</v>
      </c>
      <c r="E358" s="51" t="str">
        <f t="shared" si="135"/>
        <v>－</v>
      </c>
      <c r="F358" s="51" t="s">
        <v>288</v>
      </c>
      <c r="G358" s="51" t="s">
        <v>288</v>
      </c>
      <c r="H358" s="51" t="s">
        <v>288</v>
      </c>
      <c r="I358" s="51" t="s">
        <v>288</v>
      </c>
      <c r="J358" s="51" t="s">
        <v>288</v>
      </c>
      <c r="K358" s="51" t="s">
        <v>288</v>
      </c>
      <c r="L358" s="51" t="s">
        <v>288</v>
      </c>
      <c r="M358" s="51" t="s">
        <v>288</v>
      </c>
      <c r="N358" s="51" t="s">
        <v>288</v>
      </c>
      <c r="O358" s="51" t="s">
        <v>288</v>
      </c>
      <c r="P358" s="51" t="s">
        <v>288</v>
      </c>
      <c r="Q358" s="51" t="s">
        <v>288</v>
      </c>
      <c r="R358" s="51" t="s">
        <v>288</v>
      </c>
      <c r="S358" s="51" t="s">
        <v>288</v>
      </c>
      <c r="T358" s="51" t="s">
        <v>288</v>
      </c>
      <c r="U358" s="51" t="s">
        <v>288</v>
      </c>
      <c r="V358" s="51" t="s">
        <v>288</v>
      </c>
      <c r="W358" s="51" t="s">
        <v>288</v>
      </c>
      <c r="X358" s="51" t="s">
        <v>288</v>
      </c>
      <c r="Y358" s="51" t="s">
        <v>288</v>
      </c>
      <c r="Z358" s="51" t="s">
        <v>288</v>
      </c>
      <c r="AA358" s="51" t="s">
        <v>288</v>
      </c>
      <c r="AB358" s="51" t="s">
        <v>288</v>
      </c>
      <c r="AC358" s="51" t="s">
        <v>288</v>
      </c>
      <c r="AD358" s="51" t="s">
        <v>288</v>
      </c>
      <c r="AE358" s="51" t="s">
        <v>288</v>
      </c>
      <c r="AF358" s="51" t="s">
        <v>288</v>
      </c>
    </row>
    <row r="359" spans="1:32" s="68" customFormat="1" ht="18" customHeight="1" x14ac:dyDescent="0.2">
      <c r="A359" s="70" t="s">
        <v>544</v>
      </c>
      <c r="B359" s="162"/>
      <c r="C359" s="163"/>
      <c r="D359" s="158" t="s">
        <v>22</v>
      </c>
      <c r="E359" s="49">
        <f t="shared" si="135"/>
        <v>341</v>
      </c>
      <c r="F359" s="49" t="str">
        <f t="shared" ref="F359:AF361" si="148">IF(SUM(F362,F365,F368)=0,"－",SUM(F362,F365,F368))</f>
        <v>－</v>
      </c>
      <c r="G359" s="49" t="str">
        <f t="shared" si="148"/>
        <v>－</v>
      </c>
      <c r="H359" s="49" t="str">
        <f t="shared" si="148"/>
        <v>－</v>
      </c>
      <c r="I359" s="49" t="str">
        <f t="shared" si="148"/>
        <v>－</v>
      </c>
      <c r="J359" s="49" t="str">
        <f t="shared" si="148"/>
        <v>－</v>
      </c>
      <c r="K359" s="49" t="str">
        <f t="shared" si="148"/>
        <v>－</v>
      </c>
      <c r="L359" s="49" t="str">
        <f t="shared" si="148"/>
        <v>－</v>
      </c>
      <c r="M359" s="49" t="str">
        <f t="shared" si="148"/>
        <v>－</v>
      </c>
      <c r="N359" s="49" t="str">
        <f t="shared" si="148"/>
        <v>－</v>
      </c>
      <c r="O359" s="49" t="str">
        <f t="shared" si="148"/>
        <v>－</v>
      </c>
      <c r="P359" s="49" t="str">
        <f t="shared" si="148"/>
        <v>－</v>
      </c>
      <c r="Q359" s="49">
        <f t="shared" si="148"/>
        <v>2</v>
      </c>
      <c r="R359" s="49" t="str">
        <f t="shared" si="148"/>
        <v>－</v>
      </c>
      <c r="S359" s="49" t="str">
        <f t="shared" si="148"/>
        <v>－</v>
      </c>
      <c r="T359" s="49" t="str">
        <f t="shared" si="148"/>
        <v>－</v>
      </c>
      <c r="U359" s="49">
        <f t="shared" si="148"/>
        <v>1</v>
      </c>
      <c r="V359" s="49">
        <f t="shared" si="148"/>
        <v>1</v>
      </c>
      <c r="W359" s="49">
        <f t="shared" si="148"/>
        <v>2</v>
      </c>
      <c r="X359" s="49">
        <f t="shared" si="148"/>
        <v>7</v>
      </c>
      <c r="Y359" s="49">
        <f t="shared" si="148"/>
        <v>10</v>
      </c>
      <c r="Z359" s="49">
        <f t="shared" si="148"/>
        <v>11</v>
      </c>
      <c r="AA359" s="49">
        <f t="shared" si="148"/>
        <v>19</v>
      </c>
      <c r="AB359" s="49">
        <f t="shared" si="148"/>
        <v>79</v>
      </c>
      <c r="AC359" s="49">
        <f t="shared" si="148"/>
        <v>99</v>
      </c>
      <c r="AD359" s="49">
        <f t="shared" si="148"/>
        <v>82</v>
      </c>
      <c r="AE359" s="49">
        <f t="shared" si="148"/>
        <v>28</v>
      </c>
      <c r="AF359" s="49" t="str">
        <f t="shared" si="148"/>
        <v>－</v>
      </c>
    </row>
    <row r="360" spans="1:32" s="68" customFormat="1" ht="18" customHeight="1" x14ac:dyDescent="0.2">
      <c r="A360" s="287" t="s">
        <v>186</v>
      </c>
      <c r="B360" s="307"/>
      <c r="C360" s="288"/>
      <c r="D360" s="159" t="s">
        <v>29</v>
      </c>
      <c r="E360" s="50">
        <f t="shared" si="135"/>
        <v>102</v>
      </c>
      <c r="F360" s="50" t="str">
        <f t="shared" si="148"/>
        <v>－</v>
      </c>
      <c r="G360" s="50" t="str">
        <f t="shared" si="148"/>
        <v>－</v>
      </c>
      <c r="H360" s="50" t="str">
        <f t="shared" si="148"/>
        <v>－</v>
      </c>
      <c r="I360" s="50" t="str">
        <f t="shared" si="148"/>
        <v>－</v>
      </c>
      <c r="J360" s="50" t="str">
        <f t="shared" si="148"/>
        <v>－</v>
      </c>
      <c r="K360" s="50" t="str">
        <f t="shared" si="148"/>
        <v>－</v>
      </c>
      <c r="L360" s="50" t="str">
        <f t="shared" si="148"/>
        <v>－</v>
      </c>
      <c r="M360" s="50" t="str">
        <f t="shared" si="148"/>
        <v>－</v>
      </c>
      <c r="N360" s="50" t="str">
        <f t="shared" si="148"/>
        <v>－</v>
      </c>
      <c r="O360" s="50" t="str">
        <f t="shared" si="148"/>
        <v>－</v>
      </c>
      <c r="P360" s="50" t="str">
        <f t="shared" si="148"/>
        <v>－</v>
      </c>
      <c r="Q360" s="50">
        <f t="shared" si="148"/>
        <v>1</v>
      </c>
      <c r="R360" s="50" t="str">
        <f t="shared" si="148"/>
        <v>－</v>
      </c>
      <c r="S360" s="50" t="str">
        <f t="shared" si="148"/>
        <v>－</v>
      </c>
      <c r="T360" s="50" t="str">
        <f t="shared" si="148"/>
        <v>－</v>
      </c>
      <c r="U360" s="50">
        <f t="shared" si="148"/>
        <v>1</v>
      </c>
      <c r="V360" s="50" t="str">
        <f t="shared" si="148"/>
        <v>－</v>
      </c>
      <c r="W360" s="50">
        <f t="shared" si="148"/>
        <v>2</v>
      </c>
      <c r="X360" s="50">
        <f t="shared" si="148"/>
        <v>3</v>
      </c>
      <c r="Y360" s="50">
        <f t="shared" si="148"/>
        <v>7</v>
      </c>
      <c r="Z360" s="50">
        <f t="shared" si="148"/>
        <v>9</v>
      </c>
      <c r="AA360" s="50">
        <f t="shared" si="148"/>
        <v>9</v>
      </c>
      <c r="AB360" s="50">
        <f t="shared" si="148"/>
        <v>22</v>
      </c>
      <c r="AC360" s="50">
        <f t="shared" si="148"/>
        <v>28</v>
      </c>
      <c r="AD360" s="50">
        <f t="shared" si="148"/>
        <v>16</v>
      </c>
      <c r="AE360" s="50">
        <f t="shared" si="148"/>
        <v>4</v>
      </c>
      <c r="AF360" s="50" t="str">
        <f t="shared" si="148"/>
        <v>－</v>
      </c>
    </row>
    <row r="361" spans="1:32" s="68" customFormat="1" ht="18" customHeight="1" x14ac:dyDescent="0.2">
      <c r="A361" s="287"/>
      <c r="B361" s="308"/>
      <c r="C361" s="290"/>
      <c r="D361" s="160" t="s">
        <v>30</v>
      </c>
      <c r="E361" s="51">
        <f t="shared" si="135"/>
        <v>239</v>
      </c>
      <c r="F361" s="51" t="str">
        <f t="shared" si="148"/>
        <v>－</v>
      </c>
      <c r="G361" s="51" t="str">
        <f t="shared" si="148"/>
        <v>－</v>
      </c>
      <c r="H361" s="51" t="str">
        <f t="shared" si="148"/>
        <v>－</v>
      </c>
      <c r="I361" s="51" t="str">
        <f t="shared" si="148"/>
        <v>－</v>
      </c>
      <c r="J361" s="51" t="str">
        <f t="shared" si="148"/>
        <v>－</v>
      </c>
      <c r="K361" s="51" t="str">
        <f t="shared" si="148"/>
        <v>－</v>
      </c>
      <c r="L361" s="51" t="str">
        <f t="shared" si="148"/>
        <v>－</v>
      </c>
      <c r="M361" s="51" t="str">
        <f t="shared" si="148"/>
        <v>－</v>
      </c>
      <c r="N361" s="51" t="str">
        <f t="shared" si="148"/>
        <v>－</v>
      </c>
      <c r="O361" s="51" t="str">
        <f t="shared" si="148"/>
        <v>－</v>
      </c>
      <c r="P361" s="51" t="str">
        <f t="shared" si="148"/>
        <v>－</v>
      </c>
      <c r="Q361" s="51">
        <f t="shared" si="148"/>
        <v>1</v>
      </c>
      <c r="R361" s="51" t="str">
        <f t="shared" si="148"/>
        <v>－</v>
      </c>
      <c r="S361" s="51" t="str">
        <f t="shared" si="148"/>
        <v>－</v>
      </c>
      <c r="T361" s="51" t="str">
        <f t="shared" si="148"/>
        <v>－</v>
      </c>
      <c r="U361" s="51" t="str">
        <f t="shared" si="148"/>
        <v>－</v>
      </c>
      <c r="V361" s="51">
        <f t="shared" si="148"/>
        <v>1</v>
      </c>
      <c r="W361" s="51" t="str">
        <f t="shared" si="148"/>
        <v>－</v>
      </c>
      <c r="X361" s="51">
        <f t="shared" si="148"/>
        <v>4</v>
      </c>
      <c r="Y361" s="51">
        <f t="shared" si="148"/>
        <v>3</v>
      </c>
      <c r="Z361" s="51">
        <f t="shared" si="148"/>
        <v>2</v>
      </c>
      <c r="AA361" s="51">
        <f t="shared" si="148"/>
        <v>10</v>
      </c>
      <c r="AB361" s="51">
        <f t="shared" si="148"/>
        <v>57</v>
      </c>
      <c r="AC361" s="51">
        <f t="shared" si="148"/>
        <v>71</v>
      </c>
      <c r="AD361" s="51">
        <f t="shared" si="148"/>
        <v>66</v>
      </c>
      <c r="AE361" s="51">
        <f t="shared" si="148"/>
        <v>24</v>
      </c>
      <c r="AF361" s="51" t="str">
        <f t="shared" si="148"/>
        <v>－</v>
      </c>
    </row>
    <row r="362" spans="1:32" s="68" customFormat="1" ht="18" customHeight="1" x14ac:dyDescent="0.2">
      <c r="A362" s="72"/>
      <c r="B362" s="162" t="s">
        <v>545</v>
      </c>
      <c r="C362" s="163"/>
      <c r="D362" s="158" t="s">
        <v>22</v>
      </c>
      <c r="E362" s="49">
        <f t="shared" si="135"/>
        <v>279</v>
      </c>
      <c r="F362" s="50" t="str">
        <f t="shared" ref="F362" si="149">IF(SUM(F363:F364)=0,"－",SUM(F363:F364))</f>
        <v>－</v>
      </c>
      <c r="G362" s="50" t="str">
        <f t="shared" ref="G362:AF362" si="150">IF(SUM(G363:G364)=0,"－",SUM(G363:G364))</f>
        <v>－</v>
      </c>
      <c r="H362" s="50" t="str">
        <f t="shared" si="150"/>
        <v>－</v>
      </c>
      <c r="I362" s="50" t="str">
        <f t="shared" si="150"/>
        <v>－</v>
      </c>
      <c r="J362" s="50" t="str">
        <f t="shared" si="150"/>
        <v>－</v>
      </c>
      <c r="K362" s="50" t="str">
        <f t="shared" si="150"/>
        <v>－</v>
      </c>
      <c r="L362" s="50" t="str">
        <f t="shared" si="150"/>
        <v>－</v>
      </c>
      <c r="M362" s="50" t="str">
        <f t="shared" si="150"/>
        <v>－</v>
      </c>
      <c r="N362" s="50" t="str">
        <f t="shared" si="150"/>
        <v>－</v>
      </c>
      <c r="O362" s="50" t="str">
        <f t="shared" si="150"/>
        <v>－</v>
      </c>
      <c r="P362" s="50" t="str">
        <f t="shared" si="150"/>
        <v>－</v>
      </c>
      <c r="Q362" s="50" t="str">
        <f t="shared" si="150"/>
        <v>－</v>
      </c>
      <c r="R362" s="50" t="str">
        <f t="shared" si="150"/>
        <v>－</v>
      </c>
      <c r="S362" s="50" t="str">
        <f t="shared" si="150"/>
        <v>－</v>
      </c>
      <c r="T362" s="50" t="str">
        <f t="shared" si="150"/>
        <v>－</v>
      </c>
      <c r="U362" s="50" t="str">
        <f t="shared" si="150"/>
        <v>－</v>
      </c>
      <c r="V362" s="50" t="str">
        <f t="shared" si="150"/>
        <v>－</v>
      </c>
      <c r="W362" s="50" t="str">
        <f t="shared" si="150"/>
        <v>－</v>
      </c>
      <c r="X362" s="50">
        <f t="shared" si="150"/>
        <v>1</v>
      </c>
      <c r="Y362" s="50" t="str">
        <f t="shared" si="150"/>
        <v>－</v>
      </c>
      <c r="Z362" s="50">
        <f t="shared" si="150"/>
        <v>3</v>
      </c>
      <c r="AA362" s="50">
        <f t="shared" si="150"/>
        <v>16</v>
      </c>
      <c r="AB362" s="50">
        <f t="shared" si="150"/>
        <v>64</v>
      </c>
      <c r="AC362" s="50">
        <f t="shared" si="150"/>
        <v>88</v>
      </c>
      <c r="AD362" s="50">
        <f t="shared" si="150"/>
        <v>79</v>
      </c>
      <c r="AE362" s="50">
        <f t="shared" si="150"/>
        <v>28</v>
      </c>
      <c r="AF362" s="50" t="str">
        <f t="shared" si="150"/>
        <v>－</v>
      </c>
    </row>
    <row r="363" spans="1:32" s="68" customFormat="1" ht="18" customHeight="1" x14ac:dyDescent="0.2">
      <c r="A363" s="72"/>
      <c r="B363" s="165" t="s">
        <v>187</v>
      </c>
      <c r="C363" s="166"/>
      <c r="D363" s="159" t="s">
        <v>29</v>
      </c>
      <c r="E363" s="50">
        <f t="shared" si="135"/>
        <v>68</v>
      </c>
      <c r="F363" s="50" t="s">
        <v>288</v>
      </c>
      <c r="G363" s="50" t="s">
        <v>288</v>
      </c>
      <c r="H363" s="50" t="s">
        <v>288</v>
      </c>
      <c r="I363" s="50" t="s">
        <v>288</v>
      </c>
      <c r="J363" s="50" t="s">
        <v>288</v>
      </c>
      <c r="K363" s="50" t="s">
        <v>288</v>
      </c>
      <c r="L363" s="50" t="s">
        <v>288</v>
      </c>
      <c r="M363" s="50" t="s">
        <v>288</v>
      </c>
      <c r="N363" s="50" t="s">
        <v>288</v>
      </c>
      <c r="O363" s="50" t="s">
        <v>288</v>
      </c>
      <c r="P363" s="50" t="s">
        <v>288</v>
      </c>
      <c r="Q363" s="50" t="s">
        <v>288</v>
      </c>
      <c r="R363" s="50" t="s">
        <v>288</v>
      </c>
      <c r="S363" s="50" t="s">
        <v>288</v>
      </c>
      <c r="T363" s="50" t="s">
        <v>288</v>
      </c>
      <c r="U363" s="50" t="s">
        <v>288</v>
      </c>
      <c r="V363" s="50" t="s">
        <v>288</v>
      </c>
      <c r="W363" s="50" t="s">
        <v>288</v>
      </c>
      <c r="X363" s="50" t="s">
        <v>288</v>
      </c>
      <c r="Y363" s="50" t="s">
        <v>288</v>
      </c>
      <c r="Z363" s="50">
        <v>2</v>
      </c>
      <c r="AA363" s="50">
        <v>6</v>
      </c>
      <c r="AB363" s="50">
        <v>18</v>
      </c>
      <c r="AC363" s="50">
        <v>24</v>
      </c>
      <c r="AD363" s="50">
        <v>14</v>
      </c>
      <c r="AE363" s="50">
        <v>4</v>
      </c>
      <c r="AF363" s="50" t="s">
        <v>288</v>
      </c>
    </row>
    <row r="364" spans="1:32" s="68" customFormat="1" ht="18" customHeight="1" x14ac:dyDescent="0.2">
      <c r="A364" s="72"/>
      <c r="B364" s="168"/>
      <c r="C364" s="169"/>
      <c r="D364" s="160" t="s">
        <v>30</v>
      </c>
      <c r="E364" s="51">
        <f t="shared" si="135"/>
        <v>211</v>
      </c>
      <c r="F364" s="51" t="s">
        <v>288</v>
      </c>
      <c r="G364" s="51" t="s">
        <v>288</v>
      </c>
      <c r="H364" s="51" t="s">
        <v>288</v>
      </c>
      <c r="I364" s="51" t="s">
        <v>288</v>
      </c>
      <c r="J364" s="51" t="s">
        <v>288</v>
      </c>
      <c r="K364" s="51" t="s">
        <v>288</v>
      </c>
      <c r="L364" s="51" t="s">
        <v>288</v>
      </c>
      <c r="M364" s="51" t="s">
        <v>288</v>
      </c>
      <c r="N364" s="51" t="s">
        <v>288</v>
      </c>
      <c r="O364" s="51" t="s">
        <v>288</v>
      </c>
      <c r="P364" s="51" t="s">
        <v>288</v>
      </c>
      <c r="Q364" s="51" t="s">
        <v>288</v>
      </c>
      <c r="R364" s="51" t="s">
        <v>288</v>
      </c>
      <c r="S364" s="51" t="s">
        <v>288</v>
      </c>
      <c r="T364" s="51" t="s">
        <v>288</v>
      </c>
      <c r="U364" s="51" t="s">
        <v>288</v>
      </c>
      <c r="V364" s="51" t="s">
        <v>288</v>
      </c>
      <c r="W364" s="51" t="s">
        <v>288</v>
      </c>
      <c r="X364" s="51">
        <v>1</v>
      </c>
      <c r="Y364" s="50" t="s">
        <v>288</v>
      </c>
      <c r="Z364" s="51">
        <v>1</v>
      </c>
      <c r="AA364" s="51">
        <v>10</v>
      </c>
      <c r="AB364" s="51">
        <v>46</v>
      </c>
      <c r="AC364" s="51">
        <v>64</v>
      </c>
      <c r="AD364" s="51">
        <v>65</v>
      </c>
      <c r="AE364" s="51">
        <v>24</v>
      </c>
      <c r="AF364" s="51" t="s">
        <v>288</v>
      </c>
    </row>
    <row r="365" spans="1:32" s="68" customFormat="1" ht="18" customHeight="1" x14ac:dyDescent="0.2">
      <c r="A365" s="72"/>
      <c r="B365" s="162" t="s">
        <v>546</v>
      </c>
      <c r="C365" s="163"/>
      <c r="D365" s="158" t="s">
        <v>22</v>
      </c>
      <c r="E365" s="49" t="str">
        <f t="shared" si="135"/>
        <v>－</v>
      </c>
      <c r="F365" s="49" t="str">
        <f t="shared" ref="F365:AF365" si="151">IF(SUM(F366:F367)=0,"－",SUM(F366:F367))</f>
        <v>－</v>
      </c>
      <c r="G365" s="49" t="str">
        <f t="shared" si="151"/>
        <v>－</v>
      </c>
      <c r="H365" s="49" t="str">
        <f t="shared" si="151"/>
        <v>－</v>
      </c>
      <c r="I365" s="49" t="str">
        <f t="shared" si="151"/>
        <v>－</v>
      </c>
      <c r="J365" s="49" t="str">
        <f t="shared" si="151"/>
        <v>－</v>
      </c>
      <c r="K365" s="49" t="str">
        <f t="shared" si="151"/>
        <v>－</v>
      </c>
      <c r="L365" s="49" t="str">
        <f t="shared" si="151"/>
        <v>－</v>
      </c>
      <c r="M365" s="49" t="str">
        <f t="shared" si="151"/>
        <v>－</v>
      </c>
      <c r="N365" s="49" t="str">
        <f t="shared" si="151"/>
        <v>－</v>
      </c>
      <c r="O365" s="49" t="str">
        <f t="shared" si="151"/>
        <v>－</v>
      </c>
      <c r="P365" s="49" t="str">
        <f t="shared" si="151"/>
        <v>－</v>
      </c>
      <c r="Q365" s="49" t="str">
        <f t="shared" si="151"/>
        <v>－</v>
      </c>
      <c r="R365" s="49" t="str">
        <f t="shared" si="151"/>
        <v>－</v>
      </c>
      <c r="S365" s="49" t="str">
        <f t="shared" si="151"/>
        <v>－</v>
      </c>
      <c r="T365" s="49" t="str">
        <f t="shared" si="151"/>
        <v>－</v>
      </c>
      <c r="U365" s="49" t="str">
        <f t="shared" si="151"/>
        <v>－</v>
      </c>
      <c r="V365" s="49" t="str">
        <f t="shared" si="151"/>
        <v>－</v>
      </c>
      <c r="W365" s="49" t="str">
        <f t="shared" si="151"/>
        <v>－</v>
      </c>
      <c r="X365" s="49" t="str">
        <f t="shared" si="151"/>
        <v>－</v>
      </c>
      <c r="Y365" s="49" t="str">
        <f t="shared" si="151"/>
        <v>－</v>
      </c>
      <c r="Z365" s="49" t="str">
        <f t="shared" si="151"/>
        <v>－</v>
      </c>
      <c r="AA365" s="49" t="str">
        <f t="shared" si="151"/>
        <v>－</v>
      </c>
      <c r="AB365" s="49" t="str">
        <f t="shared" si="151"/>
        <v>－</v>
      </c>
      <c r="AC365" s="49" t="str">
        <f t="shared" si="151"/>
        <v>－</v>
      </c>
      <c r="AD365" s="49" t="str">
        <f t="shared" si="151"/>
        <v>－</v>
      </c>
      <c r="AE365" s="49" t="str">
        <f t="shared" si="151"/>
        <v>－</v>
      </c>
      <c r="AF365" s="49" t="str">
        <f t="shared" si="151"/>
        <v>－</v>
      </c>
    </row>
    <row r="366" spans="1:32" s="68" customFormat="1" ht="18" customHeight="1" x14ac:dyDescent="0.2">
      <c r="A366" s="72"/>
      <c r="B366" s="165" t="s">
        <v>188</v>
      </c>
      <c r="C366" s="166"/>
      <c r="D366" s="159" t="s">
        <v>29</v>
      </c>
      <c r="E366" s="50" t="str">
        <f t="shared" si="135"/>
        <v>－</v>
      </c>
      <c r="F366" s="50" t="s">
        <v>288</v>
      </c>
      <c r="G366" s="50" t="s">
        <v>288</v>
      </c>
      <c r="H366" s="50" t="s">
        <v>288</v>
      </c>
      <c r="I366" s="50" t="s">
        <v>288</v>
      </c>
      <c r="J366" s="50" t="s">
        <v>288</v>
      </c>
      <c r="K366" s="50" t="s">
        <v>288</v>
      </c>
      <c r="L366" s="50" t="s">
        <v>288</v>
      </c>
      <c r="M366" s="50" t="s">
        <v>288</v>
      </c>
      <c r="N366" s="50" t="s">
        <v>288</v>
      </c>
      <c r="O366" s="50" t="s">
        <v>288</v>
      </c>
      <c r="P366" s="50" t="s">
        <v>288</v>
      </c>
      <c r="Q366" s="50" t="s">
        <v>288</v>
      </c>
      <c r="R366" s="50" t="s">
        <v>288</v>
      </c>
      <c r="S366" s="50" t="s">
        <v>288</v>
      </c>
      <c r="T366" s="50" t="s">
        <v>288</v>
      </c>
      <c r="U366" s="50" t="s">
        <v>288</v>
      </c>
      <c r="V366" s="50" t="s">
        <v>288</v>
      </c>
      <c r="W366" s="50" t="s">
        <v>288</v>
      </c>
      <c r="X366" s="50" t="s">
        <v>288</v>
      </c>
      <c r="Y366" s="50" t="s">
        <v>288</v>
      </c>
      <c r="Z366" s="50" t="s">
        <v>288</v>
      </c>
      <c r="AA366" s="50" t="s">
        <v>288</v>
      </c>
      <c r="AB366" s="50" t="s">
        <v>288</v>
      </c>
      <c r="AC366" s="50" t="s">
        <v>288</v>
      </c>
      <c r="AD366" s="50" t="s">
        <v>288</v>
      </c>
      <c r="AE366" s="50" t="s">
        <v>288</v>
      </c>
      <c r="AF366" s="50" t="s">
        <v>288</v>
      </c>
    </row>
    <row r="367" spans="1:32" s="68" customFormat="1" ht="18" customHeight="1" x14ac:dyDescent="0.2">
      <c r="A367" s="72"/>
      <c r="B367" s="168"/>
      <c r="C367" s="169"/>
      <c r="D367" s="160" t="s">
        <v>30</v>
      </c>
      <c r="E367" s="51" t="str">
        <f t="shared" si="135"/>
        <v>－</v>
      </c>
      <c r="F367" s="51" t="s">
        <v>288</v>
      </c>
      <c r="G367" s="51" t="s">
        <v>288</v>
      </c>
      <c r="H367" s="51" t="s">
        <v>288</v>
      </c>
      <c r="I367" s="51" t="s">
        <v>288</v>
      </c>
      <c r="J367" s="51" t="s">
        <v>288</v>
      </c>
      <c r="K367" s="51" t="s">
        <v>288</v>
      </c>
      <c r="L367" s="51" t="s">
        <v>288</v>
      </c>
      <c r="M367" s="51" t="s">
        <v>288</v>
      </c>
      <c r="N367" s="51" t="s">
        <v>288</v>
      </c>
      <c r="O367" s="51" t="s">
        <v>288</v>
      </c>
      <c r="P367" s="51" t="s">
        <v>288</v>
      </c>
      <c r="Q367" s="51" t="s">
        <v>288</v>
      </c>
      <c r="R367" s="51" t="s">
        <v>288</v>
      </c>
      <c r="S367" s="51" t="s">
        <v>288</v>
      </c>
      <c r="T367" s="51" t="s">
        <v>288</v>
      </c>
      <c r="U367" s="51" t="s">
        <v>288</v>
      </c>
      <c r="V367" s="51" t="s">
        <v>288</v>
      </c>
      <c r="W367" s="51" t="s">
        <v>288</v>
      </c>
      <c r="X367" s="51" t="s">
        <v>288</v>
      </c>
      <c r="Y367" s="51" t="s">
        <v>288</v>
      </c>
      <c r="Z367" s="51" t="s">
        <v>288</v>
      </c>
      <c r="AA367" s="51" t="s">
        <v>288</v>
      </c>
      <c r="AB367" s="51" t="s">
        <v>288</v>
      </c>
      <c r="AC367" s="51" t="s">
        <v>288</v>
      </c>
      <c r="AD367" s="51" t="s">
        <v>288</v>
      </c>
      <c r="AE367" s="51" t="s">
        <v>288</v>
      </c>
      <c r="AF367" s="51" t="s">
        <v>288</v>
      </c>
    </row>
    <row r="368" spans="1:32" s="68" customFormat="1" ht="18" customHeight="1" x14ac:dyDescent="0.2">
      <c r="A368" s="72"/>
      <c r="B368" s="162" t="s">
        <v>547</v>
      </c>
      <c r="C368" s="163"/>
      <c r="D368" s="158" t="s">
        <v>22</v>
      </c>
      <c r="E368" s="49">
        <f t="shared" si="135"/>
        <v>62</v>
      </c>
      <c r="F368" s="50" t="str">
        <f t="shared" ref="F368:AF368" si="152">IF(SUM(F369:F370)=0,"－",SUM(F369:F370))</f>
        <v>－</v>
      </c>
      <c r="G368" s="50" t="str">
        <f t="shared" si="152"/>
        <v>－</v>
      </c>
      <c r="H368" s="50" t="str">
        <f t="shared" si="152"/>
        <v>－</v>
      </c>
      <c r="I368" s="50" t="str">
        <f t="shared" si="152"/>
        <v>－</v>
      </c>
      <c r="J368" s="50" t="str">
        <f t="shared" si="152"/>
        <v>－</v>
      </c>
      <c r="K368" s="50" t="str">
        <f t="shared" si="152"/>
        <v>－</v>
      </c>
      <c r="L368" s="50" t="str">
        <f t="shared" si="152"/>
        <v>－</v>
      </c>
      <c r="M368" s="50" t="str">
        <f t="shared" si="152"/>
        <v>－</v>
      </c>
      <c r="N368" s="50" t="str">
        <f t="shared" si="152"/>
        <v>－</v>
      </c>
      <c r="O368" s="50" t="str">
        <f t="shared" si="152"/>
        <v>－</v>
      </c>
      <c r="P368" s="50" t="str">
        <f t="shared" si="152"/>
        <v>－</v>
      </c>
      <c r="Q368" s="50">
        <f t="shared" si="152"/>
        <v>2</v>
      </c>
      <c r="R368" s="50" t="str">
        <f t="shared" si="152"/>
        <v>－</v>
      </c>
      <c r="S368" s="50" t="str">
        <f t="shared" si="152"/>
        <v>－</v>
      </c>
      <c r="T368" s="50" t="str">
        <f t="shared" si="152"/>
        <v>－</v>
      </c>
      <c r="U368" s="50">
        <f t="shared" si="152"/>
        <v>1</v>
      </c>
      <c r="V368" s="50">
        <f t="shared" si="152"/>
        <v>1</v>
      </c>
      <c r="W368" s="50">
        <f t="shared" si="152"/>
        <v>2</v>
      </c>
      <c r="X368" s="50">
        <f t="shared" si="152"/>
        <v>6</v>
      </c>
      <c r="Y368" s="50">
        <f t="shared" si="152"/>
        <v>10</v>
      </c>
      <c r="Z368" s="50">
        <f t="shared" si="152"/>
        <v>8</v>
      </c>
      <c r="AA368" s="50">
        <f t="shared" si="152"/>
        <v>3</v>
      </c>
      <c r="AB368" s="50">
        <f t="shared" si="152"/>
        <v>15</v>
      </c>
      <c r="AC368" s="50">
        <f t="shared" si="152"/>
        <v>11</v>
      </c>
      <c r="AD368" s="50">
        <f t="shared" si="152"/>
        <v>3</v>
      </c>
      <c r="AE368" s="50" t="str">
        <f t="shared" si="152"/>
        <v>－</v>
      </c>
      <c r="AF368" s="50" t="str">
        <f t="shared" si="152"/>
        <v>－</v>
      </c>
    </row>
    <row r="369" spans="1:32" s="68" customFormat="1" ht="18" customHeight="1" x14ac:dyDescent="0.2">
      <c r="A369" s="72"/>
      <c r="B369" s="287" t="s">
        <v>189</v>
      </c>
      <c r="C369" s="288"/>
      <c r="D369" s="159" t="s">
        <v>29</v>
      </c>
      <c r="E369" s="50">
        <f t="shared" si="135"/>
        <v>34</v>
      </c>
      <c r="F369" s="50" t="s">
        <v>288</v>
      </c>
      <c r="G369" s="50" t="s">
        <v>288</v>
      </c>
      <c r="H369" s="50" t="s">
        <v>288</v>
      </c>
      <c r="I369" s="50" t="s">
        <v>288</v>
      </c>
      <c r="J369" s="50" t="s">
        <v>288</v>
      </c>
      <c r="K369" s="50" t="s">
        <v>288</v>
      </c>
      <c r="L369" s="50" t="s">
        <v>288</v>
      </c>
      <c r="M369" s="50" t="s">
        <v>288</v>
      </c>
      <c r="N369" s="50" t="s">
        <v>288</v>
      </c>
      <c r="O369" s="50" t="s">
        <v>288</v>
      </c>
      <c r="P369" s="50" t="s">
        <v>288</v>
      </c>
      <c r="Q369" s="50">
        <v>1</v>
      </c>
      <c r="R369" s="50" t="s">
        <v>288</v>
      </c>
      <c r="S369" s="50" t="s">
        <v>288</v>
      </c>
      <c r="T369" s="50" t="s">
        <v>288</v>
      </c>
      <c r="U369" s="50">
        <v>1</v>
      </c>
      <c r="V369" s="50" t="s">
        <v>288</v>
      </c>
      <c r="W369" s="50">
        <v>2</v>
      </c>
      <c r="X369" s="50">
        <v>3</v>
      </c>
      <c r="Y369" s="50">
        <v>7</v>
      </c>
      <c r="Z369" s="50">
        <v>7</v>
      </c>
      <c r="AA369" s="50">
        <v>3</v>
      </c>
      <c r="AB369" s="50">
        <v>4</v>
      </c>
      <c r="AC369" s="50">
        <v>4</v>
      </c>
      <c r="AD369" s="50">
        <v>2</v>
      </c>
      <c r="AE369" s="50" t="s">
        <v>288</v>
      </c>
      <c r="AF369" s="50" t="s">
        <v>288</v>
      </c>
    </row>
    <row r="370" spans="1:32" s="68" customFormat="1" ht="18" customHeight="1" x14ac:dyDescent="0.2">
      <c r="A370" s="77"/>
      <c r="B370" s="289"/>
      <c r="C370" s="290"/>
      <c r="D370" s="160" t="s">
        <v>30</v>
      </c>
      <c r="E370" s="51">
        <f t="shared" si="135"/>
        <v>28</v>
      </c>
      <c r="F370" s="51" t="s">
        <v>288</v>
      </c>
      <c r="G370" s="51" t="s">
        <v>288</v>
      </c>
      <c r="H370" s="51" t="s">
        <v>288</v>
      </c>
      <c r="I370" s="51" t="s">
        <v>288</v>
      </c>
      <c r="J370" s="51" t="s">
        <v>288</v>
      </c>
      <c r="K370" s="50" t="s">
        <v>288</v>
      </c>
      <c r="L370" s="50" t="s">
        <v>288</v>
      </c>
      <c r="M370" s="50" t="s">
        <v>288</v>
      </c>
      <c r="N370" s="50" t="s">
        <v>288</v>
      </c>
      <c r="O370" s="50" t="s">
        <v>288</v>
      </c>
      <c r="P370" s="50" t="s">
        <v>288</v>
      </c>
      <c r="Q370" s="50">
        <v>1</v>
      </c>
      <c r="R370" s="50" t="s">
        <v>288</v>
      </c>
      <c r="S370" s="50" t="s">
        <v>288</v>
      </c>
      <c r="T370" s="51" t="s">
        <v>288</v>
      </c>
      <c r="U370" s="50" t="s">
        <v>288</v>
      </c>
      <c r="V370" s="50">
        <v>1</v>
      </c>
      <c r="W370" s="50" t="s">
        <v>288</v>
      </c>
      <c r="X370" s="50">
        <v>3</v>
      </c>
      <c r="Y370" s="51">
        <v>3</v>
      </c>
      <c r="Z370" s="51">
        <v>1</v>
      </c>
      <c r="AA370" s="51" t="s">
        <v>288</v>
      </c>
      <c r="AB370" s="51">
        <v>11</v>
      </c>
      <c r="AC370" s="51">
        <v>7</v>
      </c>
      <c r="AD370" s="51">
        <v>1</v>
      </c>
      <c r="AE370" s="50" t="s">
        <v>288</v>
      </c>
      <c r="AF370" s="51" t="s">
        <v>288</v>
      </c>
    </row>
    <row r="371" spans="1:32" s="68" customFormat="1" ht="18" customHeight="1" x14ac:dyDescent="0.2">
      <c r="A371" s="70" t="s">
        <v>548</v>
      </c>
      <c r="B371" s="162"/>
      <c r="C371" s="163"/>
      <c r="D371" s="158" t="s">
        <v>22</v>
      </c>
      <c r="E371" s="49">
        <f t="shared" si="135"/>
        <v>228</v>
      </c>
      <c r="F371" s="49" t="str">
        <f t="shared" ref="F371:AF373" si="153">IF(SUM(F374,F398,F401,F404)=0,"－",SUM(F374,F398,F401,F404))</f>
        <v>－</v>
      </c>
      <c r="G371" s="49" t="str">
        <f t="shared" si="153"/>
        <v>－</v>
      </c>
      <c r="H371" s="49" t="str">
        <f t="shared" si="153"/>
        <v>－</v>
      </c>
      <c r="I371" s="49" t="str">
        <f t="shared" si="153"/>
        <v>－</v>
      </c>
      <c r="J371" s="49" t="str">
        <f t="shared" si="153"/>
        <v>－</v>
      </c>
      <c r="K371" s="49" t="str">
        <f t="shared" si="153"/>
        <v>－</v>
      </c>
      <c r="L371" s="49" t="str">
        <f t="shared" si="153"/>
        <v>－</v>
      </c>
      <c r="M371" s="49" t="str">
        <f t="shared" si="153"/>
        <v>－</v>
      </c>
      <c r="N371" s="49">
        <f t="shared" si="153"/>
        <v>1</v>
      </c>
      <c r="O371" s="49">
        <f t="shared" si="153"/>
        <v>4</v>
      </c>
      <c r="P371" s="49">
        <f t="shared" si="153"/>
        <v>6</v>
      </c>
      <c r="Q371" s="49">
        <f t="shared" si="153"/>
        <v>5</v>
      </c>
      <c r="R371" s="49">
        <f t="shared" si="153"/>
        <v>5</v>
      </c>
      <c r="S371" s="49">
        <f t="shared" si="153"/>
        <v>2</v>
      </c>
      <c r="T371" s="49">
        <f t="shared" si="153"/>
        <v>12</v>
      </c>
      <c r="U371" s="49">
        <f t="shared" si="153"/>
        <v>13</v>
      </c>
      <c r="V371" s="49">
        <f t="shared" si="153"/>
        <v>12</v>
      </c>
      <c r="W371" s="49">
        <f t="shared" si="153"/>
        <v>12</v>
      </c>
      <c r="X371" s="49">
        <f t="shared" si="153"/>
        <v>12</v>
      </c>
      <c r="Y371" s="49">
        <f t="shared" si="153"/>
        <v>19</v>
      </c>
      <c r="Z371" s="49">
        <f t="shared" si="153"/>
        <v>24</v>
      </c>
      <c r="AA371" s="49">
        <f t="shared" si="153"/>
        <v>37</v>
      </c>
      <c r="AB371" s="49">
        <f t="shared" si="153"/>
        <v>32</v>
      </c>
      <c r="AC371" s="49">
        <f t="shared" si="153"/>
        <v>25</v>
      </c>
      <c r="AD371" s="49">
        <f t="shared" si="153"/>
        <v>6</v>
      </c>
      <c r="AE371" s="49">
        <f t="shared" si="153"/>
        <v>1</v>
      </c>
      <c r="AF371" s="49" t="str">
        <f t="shared" si="153"/>
        <v>－</v>
      </c>
    </row>
    <row r="372" spans="1:32" s="68" customFormat="1" ht="18" customHeight="1" x14ac:dyDescent="0.2">
      <c r="A372" s="71" t="s">
        <v>190</v>
      </c>
      <c r="B372" s="165"/>
      <c r="C372" s="166"/>
      <c r="D372" s="159" t="s">
        <v>29</v>
      </c>
      <c r="E372" s="50">
        <f t="shared" si="135"/>
        <v>135</v>
      </c>
      <c r="F372" s="50" t="str">
        <f t="shared" si="153"/>
        <v>－</v>
      </c>
      <c r="G372" s="50" t="str">
        <f t="shared" si="153"/>
        <v>－</v>
      </c>
      <c r="H372" s="50" t="str">
        <f t="shared" si="153"/>
        <v>－</v>
      </c>
      <c r="I372" s="50" t="str">
        <f t="shared" si="153"/>
        <v>－</v>
      </c>
      <c r="J372" s="50" t="str">
        <f t="shared" si="153"/>
        <v>－</v>
      </c>
      <c r="K372" s="50" t="str">
        <f t="shared" si="153"/>
        <v>－</v>
      </c>
      <c r="L372" s="50" t="str">
        <f t="shared" si="153"/>
        <v>－</v>
      </c>
      <c r="M372" s="50" t="str">
        <f t="shared" si="153"/>
        <v>－</v>
      </c>
      <c r="N372" s="50">
        <f t="shared" si="153"/>
        <v>1</v>
      </c>
      <c r="O372" s="50">
        <f t="shared" si="153"/>
        <v>2</v>
      </c>
      <c r="P372" s="50">
        <f t="shared" si="153"/>
        <v>3</v>
      </c>
      <c r="Q372" s="50">
        <f t="shared" si="153"/>
        <v>4</v>
      </c>
      <c r="R372" s="50">
        <f t="shared" si="153"/>
        <v>2</v>
      </c>
      <c r="S372" s="50">
        <f t="shared" si="153"/>
        <v>1</v>
      </c>
      <c r="T372" s="50">
        <f t="shared" si="153"/>
        <v>10</v>
      </c>
      <c r="U372" s="50">
        <f t="shared" si="153"/>
        <v>12</v>
      </c>
      <c r="V372" s="50">
        <f t="shared" si="153"/>
        <v>8</v>
      </c>
      <c r="W372" s="50">
        <f t="shared" si="153"/>
        <v>8</v>
      </c>
      <c r="X372" s="50">
        <f t="shared" si="153"/>
        <v>10</v>
      </c>
      <c r="Y372" s="50">
        <f t="shared" si="153"/>
        <v>13</v>
      </c>
      <c r="Z372" s="50">
        <f t="shared" si="153"/>
        <v>14</v>
      </c>
      <c r="AA372" s="50">
        <f t="shared" si="153"/>
        <v>23</v>
      </c>
      <c r="AB372" s="50">
        <f t="shared" si="153"/>
        <v>10</v>
      </c>
      <c r="AC372" s="50">
        <f t="shared" si="153"/>
        <v>13</v>
      </c>
      <c r="AD372" s="50" t="str">
        <f t="shared" si="153"/>
        <v>－</v>
      </c>
      <c r="AE372" s="50">
        <f t="shared" si="153"/>
        <v>1</v>
      </c>
      <c r="AF372" s="50" t="str">
        <f t="shared" si="153"/>
        <v>－</v>
      </c>
    </row>
    <row r="373" spans="1:32" s="68" customFormat="1" ht="18" customHeight="1" x14ac:dyDescent="0.2">
      <c r="A373" s="71"/>
      <c r="B373" s="168"/>
      <c r="C373" s="169"/>
      <c r="D373" s="160" t="s">
        <v>30</v>
      </c>
      <c r="E373" s="51">
        <f t="shared" si="135"/>
        <v>93</v>
      </c>
      <c r="F373" s="50" t="str">
        <f t="shared" si="153"/>
        <v>－</v>
      </c>
      <c r="G373" s="50" t="str">
        <f t="shared" si="153"/>
        <v>－</v>
      </c>
      <c r="H373" s="50" t="str">
        <f t="shared" si="153"/>
        <v>－</v>
      </c>
      <c r="I373" s="50" t="str">
        <f t="shared" si="153"/>
        <v>－</v>
      </c>
      <c r="J373" s="50" t="str">
        <f t="shared" si="153"/>
        <v>－</v>
      </c>
      <c r="K373" s="50" t="str">
        <f t="shared" si="153"/>
        <v>－</v>
      </c>
      <c r="L373" s="50" t="str">
        <f t="shared" si="153"/>
        <v>－</v>
      </c>
      <c r="M373" s="50" t="str">
        <f t="shared" si="153"/>
        <v>－</v>
      </c>
      <c r="N373" s="50" t="str">
        <f t="shared" si="153"/>
        <v>－</v>
      </c>
      <c r="O373" s="50">
        <f t="shared" si="153"/>
        <v>2</v>
      </c>
      <c r="P373" s="50">
        <f t="shared" si="153"/>
        <v>3</v>
      </c>
      <c r="Q373" s="50">
        <f t="shared" si="153"/>
        <v>1</v>
      </c>
      <c r="R373" s="50">
        <f t="shared" si="153"/>
        <v>3</v>
      </c>
      <c r="S373" s="50">
        <f t="shared" si="153"/>
        <v>1</v>
      </c>
      <c r="T373" s="50">
        <f t="shared" si="153"/>
        <v>2</v>
      </c>
      <c r="U373" s="50">
        <f t="shared" si="153"/>
        <v>1</v>
      </c>
      <c r="V373" s="50">
        <f t="shared" si="153"/>
        <v>4</v>
      </c>
      <c r="W373" s="50">
        <f t="shared" si="153"/>
        <v>4</v>
      </c>
      <c r="X373" s="50">
        <f t="shared" si="153"/>
        <v>2</v>
      </c>
      <c r="Y373" s="50">
        <f t="shared" si="153"/>
        <v>6</v>
      </c>
      <c r="Z373" s="50">
        <f t="shared" si="153"/>
        <v>10</v>
      </c>
      <c r="AA373" s="50">
        <f t="shared" si="153"/>
        <v>14</v>
      </c>
      <c r="AB373" s="50">
        <f t="shared" si="153"/>
        <v>22</v>
      </c>
      <c r="AC373" s="50">
        <f t="shared" si="153"/>
        <v>12</v>
      </c>
      <c r="AD373" s="50">
        <f t="shared" si="153"/>
        <v>6</v>
      </c>
      <c r="AE373" s="50" t="str">
        <f t="shared" si="153"/>
        <v>－</v>
      </c>
      <c r="AF373" s="50" t="str">
        <f t="shared" si="153"/>
        <v>－</v>
      </c>
    </row>
    <row r="374" spans="1:32" s="68" customFormat="1" ht="18" customHeight="1" x14ac:dyDescent="0.2">
      <c r="A374" s="72"/>
      <c r="B374" s="162" t="s">
        <v>549</v>
      </c>
      <c r="C374" s="163"/>
      <c r="D374" s="158" t="s">
        <v>22</v>
      </c>
      <c r="E374" s="49">
        <f t="shared" si="135"/>
        <v>140</v>
      </c>
      <c r="F374" s="49" t="str">
        <f t="shared" ref="F374:AF376" si="154">IF(SUM(F377,F380,F383,F386,F389,F392,F395)=0,"－",SUM(F377,F380,F383,F386,F389,F392,F395))</f>
        <v>－</v>
      </c>
      <c r="G374" s="49" t="str">
        <f t="shared" si="154"/>
        <v>－</v>
      </c>
      <c r="H374" s="49" t="str">
        <f t="shared" si="154"/>
        <v>－</v>
      </c>
      <c r="I374" s="49" t="str">
        <f t="shared" si="154"/>
        <v>－</v>
      </c>
      <c r="J374" s="49" t="str">
        <f t="shared" si="154"/>
        <v>－</v>
      </c>
      <c r="K374" s="49" t="str">
        <f t="shared" si="154"/>
        <v>－</v>
      </c>
      <c r="L374" s="49" t="str">
        <f t="shared" si="154"/>
        <v>－</v>
      </c>
      <c r="M374" s="49" t="str">
        <f t="shared" si="154"/>
        <v>－</v>
      </c>
      <c r="N374" s="49" t="str">
        <f t="shared" si="154"/>
        <v>－</v>
      </c>
      <c r="O374" s="49">
        <f t="shared" si="154"/>
        <v>1</v>
      </c>
      <c r="P374" s="49">
        <f t="shared" si="154"/>
        <v>1</v>
      </c>
      <c r="Q374" s="49">
        <f t="shared" si="154"/>
        <v>2</v>
      </c>
      <c r="R374" s="49">
        <f t="shared" si="154"/>
        <v>3</v>
      </c>
      <c r="S374" s="49" t="str">
        <f t="shared" si="154"/>
        <v>－</v>
      </c>
      <c r="T374" s="49">
        <f t="shared" si="154"/>
        <v>4</v>
      </c>
      <c r="U374" s="49">
        <f t="shared" si="154"/>
        <v>3</v>
      </c>
      <c r="V374" s="49">
        <f t="shared" si="154"/>
        <v>5</v>
      </c>
      <c r="W374" s="49">
        <f t="shared" si="154"/>
        <v>7</v>
      </c>
      <c r="X374" s="49">
        <f t="shared" si="154"/>
        <v>8</v>
      </c>
      <c r="Y374" s="49">
        <f t="shared" si="154"/>
        <v>9</v>
      </c>
      <c r="Z374" s="49">
        <f t="shared" si="154"/>
        <v>17</v>
      </c>
      <c r="AA374" s="49">
        <f t="shared" si="154"/>
        <v>31</v>
      </c>
      <c r="AB374" s="49">
        <f t="shared" si="154"/>
        <v>26</v>
      </c>
      <c r="AC374" s="49">
        <f t="shared" si="154"/>
        <v>18</v>
      </c>
      <c r="AD374" s="49">
        <f t="shared" si="154"/>
        <v>4</v>
      </c>
      <c r="AE374" s="49">
        <f t="shared" si="154"/>
        <v>1</v>
      </c>
      <c r="AF374" s="49" t="str">
        <f t="shared" si="154"/>
        <v>－</v>
      </c>
    </row>
    <row r="375" spans="1:32" s="68" customFormat="1" ht="18" customHeight="1" x14ac:dyDescent="0.2">
      <c r="A375" s="72"/>
      <c r="B375" s="165" t="s">
        <v>191</v>
      </c>
      <c r="C375" s="166"/>
      <c r="D375" s="159" t="s">
        <v>29</v>
      </c>
      <c r="E375" s="50">
        <f t="shared" si="135"/>
        <v>75</v>
      </c>
      <c r="F375" s="50" t="str">
        <f t="shared" si="154"/>
        <v>－</v>
      </c>
      <c r="G375" s="50" t="str">
        <f t="shared" si="154"/>
        <v>－</v>
      </c>
      <c r="H375" s="50" t="str">
        <f t="shared" si="154"/>
        <v>－</v>
      </c>
      <c r="I375" s="50" t="str">
        <f t="shared" si="154"/>
        <v>－</v>
      </c>
      <c r="J375" s="50" t="str">
        <f t="shared" si="154"/>
        <v>－</v>
      </c>
      <c r="K375" s="50" t="str">
        <f t="shared" si="154"/>
        <v>－</v>
      </c>
      <c r="L375" s="50" t="str">
        <f t="shared" si="154"/>
        <v>－</v>
      </c>
      <c r="M375" s="50" t="str">
        <f t="shared" si="154"/>
        <v>－</v>
      </c>
      <c r="N375" s="50" t="str">
        <f t="shared" si="154"/>
        <v>－</v>
      </c>
      <c r="O375" s="50" t="str">
        <f t="shared" si="154"/>
        <v>－</v>
      </c>
      <c r="P375" s="50">
        <f t="shared" si="154"/>
        <v>1</v>
      </c>
      <c r="Q375" s="50">
        <f t="shared" si="154"/>
        <v>2</v>
      </c>
      <c r="R375" s="50">
        <f t="shared" si="154"/>
        <v>2</v>
      </c>
      <c r="S375" s="50" t="str">
        <f t="shared" si="154"/>
        <v>－</v>
      </c>
      <c r="T375" s="50">
        <f t="shared" si="154"/>
        <v>4</v>
      </c>
      <c r="U375" s="50">
        <f t="shared" si="154"/>
        <v>2</v>
      </c>
      <c r="V375" s="50">
        <f t="shared" si="154"/>
        <v>3</v>
      </c>
      <c r="W375" s="50">
        <f t="shared" si="154"/>
        <v>5</v>
      </c>
      <c r="X375" s="50">
        <f t="shared" si="154"/>
        <v>6</v>
      </c>
      <c r="Y375" s="50">
        <f t="shared" si="154"/>
        <v>5</v>
      </c>
      <c r="Z375" s="50">
        <f t="shared" si="154"/>
        <v>8</v>
      </c>
      <c r="AA375" s="50">
        <f t="shared" si="154"/>
        <v>21</v>
      </c>
      <c r="AB375" s="50">
        <f t="shared" si="154"/>
        <v>7</v>
      </c>
      <c r="AC375" s="50">
        <f t="shared" si="154"/>
        <v>8</v>
      </c>
      <c r="AD375" s="50" t="str">
        <f t="shared" si="154"/>
        <v>－</v>
      </c>
      <c r="AE375" s="50">
        <f t="shared" si="154"/>
        <v>1</v>
      </c>
      <c r="AF375" s="50" t="str">
        <f t="shared" si="154"/>
        <v>－</v>
      </c>
    </row>
    <row r="376" spans="1:32" s="68" customFormat="1" ht="18" customHeight="1" x14ac:dyDescent="0.2">
      <c r="A376" s="72"/>
      <c r="B376" s="165"/>
      <c r="C376" s="169"/>
      <c r="D376" s="160" t="s">
        <v>30</v>
      </c>
      <c r="E376" s="51">
        <f t="shared" si="135"/>
        <v>65</v>
      </c>
      <c r="F376" s="51" t="str">
        <f t="shared" si="154"/>
        <v>－</v>
      </c>
      <c r="G376" s="51" t="str">
        <f t="shared" si="154"/>
        <v>－</v>
      </c>
      <c r="H376" s="51" t="str">
        <f t="shared" si="154"/>
        <v>－</v>
      </c>
      <c r="I376" s="51" t="str">
        <f t="shared" si="154"/>
        <v>－</v>
      </c>
      <c r="J376" s="51" t="str">
        <f t="shared" si="154"/>
        <v>－</v>
      </c>
      <c r="K376" s="51" t="str">
        <f t="shared" si="154"/>
        <v>－</v>
      </c>
      <c r="L376" s="51" t="str">
        <f t="shared" si="154"/>
        <v>－</v>
      </c>
      <c r="M376" s="51" t="str">
        <f t="shared" si="154"/>
        <v>－</v>
      </c>
      <c r="N376" s="51" t="str">
        <f t="shared" si="154"/>
        <v>－</v>
      </c>
      <c r="O376" s="51">
        <f t="shared" si="154"/>
        <v>1</v>
      </c>
      <c r="P376" s="51" t="str">
        <f t="shared" si="154"/>
        <v>－</v>
      </c>
      <c r="Q376" s="51" t="str">
        <f t="shared" si="154"/>
        <v>－</v>
      </c>
      <c r="R376" s="51">
        <f t="shared" si="154"/>
        <v>1</v>
      </c>
      <c r="S376" s="51" t="str">
        <f t="shared" si="154"/>
        <v>－</v>
      </c>
      <c r="T376" s="51" t="str">
        <f t="shared" si="154"/>
        <v>－</v>
      </c>
      <c r="U376" s="51">
        <f t="shared" si="154"/>
        <v>1</v>
      </c>
      <c r="V376" s="51">
        <f t="shared" si="154"/>
        <v>2</v>
      </c>
      <c r="W376" s="51">
        <f t="shared" si="154"/>
        <v>2</v>
      </c>
      <c r="X376" s="51">
        <f t="shared" si="154"/>
        <v>2</v>
      </c>
      <c r="Y376" s="51">
        <f t="shared" si="154"/>
        <v>4</v>
      </c>
      <c r="Z376" s="51">
        <f t="shared" si="154"/>
        <v>9</v>
      </c>
      <c r="AA376" s="51">
        <f t="shared" si="154"/>
        <v>10</v>
      </c>
      <c r="AB376" s="51">
        <f t="shared" si="154"/>
        <v>19</v>
      </c>
      <c r="AC376" s="51">
        <f t="shared" si="154"/>
        <v>10</v>
      </c>
      <c r="AD376" s="51">
        <f t="shared" si="154"/>
        <v>4</v>
      </c>
      <c r="AE376" s="51" t="str">
        <f t="shared" si="154"/>
        <v>－</v>
      </c>
      <c r="AF376" s="51" t="str">
        <f t="shared" si="154"/>
        <v>－</v>
      </c>
    </row>
    <row r="377" spans="1:32" s="68" customFormat="1" ht="18" customHeight="1" x14ac:dyDescent="0.2">
      <c r="A377" s="72"/>
      <c r="B377" s="73"/>
      <c r="C377" s="163" t="s">
        <v>550</v>
      </c>
      <c r="D377" s="158" t="s">
        <v>22</v>
      </c>
      <c r="E377" s="49">
        <f t="shared" si="135"/>
        <v>11</v>
      </c>
      <c r="F377" s="50" t="str">
        <f t="shared" ref="F377" si="155">IF(SUM(F378:F379)=0,"－",SUM(F378:F379))</f>
        <v>－</v>
      </c>
      <c r="G377" s="50" t="str">
        <f t="shared" ref="G377:AF377" si="156">IF(SUM(G378:G379)=0,"－",SUM(G378:G379))</f>
        <v>－</v>
      </c>
      <c r="H377" s="50" t="str">
        <f t="shared" si="156"/>
        <v>－</v>
      </c>
      <c r="I377" s="50" t="str">
        <f t="shared" si="156"/>
        <v>－</v>
      </c>
      <c r="J377" s="50" t="str">
        <f t="shared" si="156"/>
        <v>－</v>
      </c>
      <c r="K377" s="50" t="str">
        <f t="shared" si="156"/>
        <v>－</v>
      </c>
      <c r="L377" s="50" t="str">
        <f t="shared" si="156"/>
        <v>－</v>
      </c>
      <c r="M377" s="50" t="str">
        <f t="shared" si="156"/>
        <v>－</v>
      </c>
      <c r="N377" s="50" t="str">
        <f t="shared" si="156"/>
        <v>－</v>
      </c>
      <c r="O377" s="50" t="str">
        <f t="shared" si="156"/>
        <v>－</v>
      </c>
      <c r="P377" s="50" t="str">
        <f t="shared" si="156"/>
        <v>－</v>
      </c>
      <c r="Q377" s="50">
        <f t="shared" si="156"/>
        <v>1</v>
      </c>
      <c r="R377" s="50">
        <f t="shared" si="156"/>
        <v>1</v>
      </c>
      <c r="S377" s="50" t="str">
        <f t="shared" si="156"/>
        <v>－</v>
      </c>
      <c r="T377" s="50" t="str">
        <f t="shared" si="156"/>
        <v>－</v>
      </c>
      <c r="U377" s="50">
        <f t="shared" si="156"/>
        <v>2</v>
      </c>
      <c r="V377" s="50">
        <f t="shared" si="156"/>
        <v>1</v>
      </c>
      <c r="W377" s="50">
        <f t="shared" si="156"/>
        <v>1</v>
      </c>
      <c r="X377" s="50" t="str">
        <f t="shared" si="156"/>
        <v>－</v>
      </c>
      <c r="Y377" s="50" t="str">
        <f t="shared" si="156"/>
        <v>－</v>
      </c>
      <c r="Z377" s="50">
        <f t="shared" si="156"/>
        <v>1</v>
      </c>
      <c r="AA377" s="50">
        <f t="shared" si="156"/>
        <v>2</v>
      </c>
      <c r="AB377" s="50">
        <f t="shared" si="156"/>
        <v>2</v>
      </c>
      <c r="AC377" s="50" t="str">
        <f t="shared" si="156"/>
        <v>－</v>
      </c>
      <c r="AD377" s="50" t="str">
        <f t="shared" si="156"/>
        <v>－</v>
      </c>
      <c r="AE377" s="50" t="str">
        <f t="shared" si="156"/>
        <v>－</v>
      </c>
      <c r="AF377" s="50" t="str">
        <f t="shared" si="156"/>
        <v>－</v>
      </c>
    </row>
    <row r="378" spans="1:32" s="68" customFormat="1" ht="18" customHeight="1" x14ac:dyDescent="0.2">
      <c r="A378" s="72"/>
      <c r="B378" s="73"/>
      <c r="C378" s="166" t="s">
        <v>192</v>
      </c>
      <c r="D378" s="159" t="s">
        <v>29</v>
      </c>
      <c r="E378" s="50">
        <f t="shared" si="135"/>
        <v>7</v>
      </c>
      <c r="F378" s="50" t="s">
        <v>288</v>
      </c>
      <c r="G378" s="50" t="s">
        <v>288</v>
      </c>
      <c r="H378" s="50" t="s">
        <v>288</v>
      </c>
      <c r="I378" s="50" t="s">
        <v>288</v>
      </c>
      <c r="J378" s="50" t="s">
        <v>288</v>
      </c>
      <c r="K378" s="50" t="s">
        <v>288</v>
      </c>
      <c r="L378" s="50" t="s">
        <v>288</v>
      </c>
      <c r="M378" s="50" t="s">
        <v>288</v>
      </c>
      <c r="N378" s="50" t="s">
        <v>288</v>
      </c>
      <c r="O378" s="50" t="s">
        <v>288</v>
      </c>
      <c r="P378" s="50" t="s">
        <v>288</v>
      </c>
      <c r="Q378" s="50">
        <v>1</v>
      </c>
      <c r="R378" s="50">
        <v>1</v>
      </c>
      <c r="S378" s="50" t="s">
        <v>288</v>
      </c>
      <c r="T378" s="50" t="s">
        <v>288</v>
      </c>
      <c r="U378" s="50">
        <v>1</v>
      </c>
      <c r="V378" s="50" t="s">
        <v>288</v>
      </c>
      <c r="W378" s="50">
        <v>1</v>
      </c>
      <c r="X378" s="50" t="s">
        <v>288</v>
      </c>
      <c r="Y378" s="50" t="s">
        <v>288</v>
      </c>
      <c r="Z378" s="50" t="s">
        <v>288</v>
      </c>
      <c r="AA378" s="50">
        <v>2</v>
      </c>
      <c r="AB378" s="50">
        <v>1</v>
      </c>
      <c r="AC378" s="50" t="s">
        <v>288</v>
      </c>
      <c r="AD378" s="50" t="s">
        <v>288</v>
      </c>
      <c r="AE378" s="50" t="s">
        <v>288</v>
      </c>
      <c r="AF378" s="50" t="s">
        <v>288</v>
      </c>
    </row>
    <row r="379" spans="1:32" s="68" customFormat="1" ht="18" customHeight="1" x14ac:dyDescent="0.2">
      <c r="A379" s="72"/>
      <c r="B379" s="73"/>
      <c r="C379" s="169"/>
      <c r="D379" s="160" t="s">
        <v>30</v>
      </c>
      <c r="E379" s="51">
        <f t="shared" si="135"/>
        <v>4</v>
      </c>
      <c r="F379" s="51" t="s">
        <v>288</v>
      </c>
      <c r="G379" s="51" t="s">
        <v>288</v>
      </c>
      <c r="H379" s="51" t="s">
        <v>288</v>
      </c>
      <c r="I379" s="51" t="s">
        <v>288</v>
      </c>
      <c r="J379" s="51" t="s">
        <v>288</v>
      </c>
      <c r="K379" s="51" t="s">
        <v>288</v>
      </c>
      <c r="L379" s="51" t="s">
        <v>288</v>
      </c>
      <c r="M379" s="51" t="s">
        <v>288</v>
      </c>
      <c r="N379" s="51" t="s">
        <v>288</v>
      </c>
      <c r="O379" s="51" t="s">
        <v>288</v>
      </c>
      <c r="P379" s="51" t="s">
        <v>288</v>
      </c>
      <c r="Q379" s="51" t="s">
        <v>288</v>
      </c>
      <c r="R379" s="51" t="s">
        <v>288</v>
      </c>
      <c r="S379" s="51" t="s">
        <v>288</v>
      </c>
      <c r="T379" s="51" t="s">
        <v>288</v>
      </c>
      <c r="U379" s="51">
        <v>1</v>
      </c>
      <c r="V379" s="51">
        <v>1</v>
      </c>
      <c r="W379" s="51" t="s">
        <v>288</v>
      </c>
      <c r="X379" s="51" t="s">
        <v>288</v>
      </c>
      <c r="Y379" s="51" t="s">
        <v>288</v>
      </c>
      <c r="Z379" s="51">
        <v>1</v>
      </c>
      <c r="AA379" s="51" t="s">
        <v>288</v>
      </c>
      <c r="AB379" s="51">
        <v>1</v>
      </c>
      <c r="AC379" s="51" t="s">
        <v>288</v>
      </c>
      <c r="AD379" s="51" t="s">
        <v>288</v>
      </c>
      <c r="AE379" s="51" t="s">
        <v>288</v>
      </c>
      <c r="AF379" s="51" t="s">
        <v>288</v>
      </c>
    </row>
    <row r="380" spans="1:32" s="68" customFormat="1" ht="18" customHeight="1" x14ac:dyDescent="0.2">
      <c r="A380" s="72"/>
      <c r="B380" s="73"/>
      <c r="C380" s="163" t="s">
        <v>551</v>
      </c>
      <c r="D380" s="158" t="s">
        <v>22</v>
      </c>
      <c r="E380" s="49">
        <f t="shared" si="135"/>
        <v>33</v>
      </c>
      <c r="F380" s="50" t="str">
        <f t="shared" ref="F380:AF380" si="157">IF(SUM(F381:F382)=0,"－",SUM(F381:F382))</f>
        <v>－</v>
      </c>
      <c r="G380" s="50" t="str">
        <f t="shared" si="157"/>
        <v>－</v>
      </c>
      <c r="H380" s="50" t="str">
        <f t="shared" si="157"/>
        <v>－</v>
      </c>
      <c r="I380" s="50" t="str">
        <f t="shared" si="157"/>
        <v>－</v>
      </c>
      <c r="J380" s="50" t="str">
        <f t="shared" si="157"/>
        <v>－</v>
      </c>
      <c r="K380" s="50" t="str">
        <f t="shared" si="157"/>
        <v>－</v>
      </c>
      <c r="L380" s="50" t="str">
        <f t="shared" si="157"/>
        <v>－</v>
      </c>
      <c r="M380" s="50" t="str">
        <f t="shared" si="157"/>
        <v>－</v>
      </c>
      <c r="N380" s="50" t="str">
        <f t="shared" si="157"/>
        <v>－</v>
      </c>
      <c r="O380" s="50" t="str">
        <f t="shared" si="157"/>
        <v>－</v>
      </c>
      <c r="P380" s="50" t="str">
        <f t="shared" si="157"/>
        <v>－</v>
      </c>
      <c r="Q380" s="50" t="str">
        <f t="shared" si="157"/>
        <v>－</v>
      </c>
      <c r="R380" s="50" t="str">
        <f t="shared" si="157"/>
        <v>－</v>
      </c>
      <c r="S380" s="50" t="str">
        <f t="shared" si="157"/>
        <v>－</v>
      </c>
      <c r="T380" s="50">
        <f t="shared" si="157"/>
        <v>1</v>
      </c>
      <c r="U380" s="50" t="str">
        <f t="shared" si="157"/>
        <v>－</v>
      </c>
      <c r="V380" s="50">
        <f t="shared" si="157"/>
        <v>1</v>
      </c>
      <c r="W380" s="50">
        <f t="shared" si="157"/>
        <v>1</v>
      </c>
      <c r="X380" s="50">
        <f t="shared" si="157"/>
        <v>2</v>
      </c>
      <c r="Y380" s="50">
        <f t="shared" si="157"/>
        <v>1</v>
      </c>
      <c r="Z380" s="50">
        <f t="shared" si="157"/>
        <v>2</v>
      </c>
      <c r="AA380" s="50">
        <f t="shared" si="157"/>
        <v>10</v>
      </c>
      <c r="AB380" s="50">
        <f t="shared" si="157"/>
        <v>4</v>
      </c>
      <c r="AC380" s="50">
        <f t="shared" si="157"/>
        <v>8</v>
      </c>
      <c r="AD380" s="50">
        <f t="shared" si="157"/>
        <v>3</v>
      </c>
      <c r="AE380" s="50" t="str">
        <f t="shared" si="157"/>
        <v>－</v>
      </c>
      <c r="AF380" s="50" t="str">
        <f t="shared" si="157"/>
        <v>－</v>
      </c>
    </row>
    <row r="381" spans="1:32" s="68" customFormat="1" ht="18" customHeight="1" x14ac:dyDescent="0.2">
      <c r="A381" s="72"/>
      <c r="B381" s="73"/>
      <c r="C381" s="166" t="s">
        <v>552</v>
      </c>
      <c r="D381" s="159" t="s">
        <v>29</v>
      </c>
      <c r="E381" s="50">
        <f t="shared" si="135"/>
        <v>19</v>
      </c>
      <c r="F381" s="50" t="s">
        <v>288</v>
      </c>
      <c r="G381" s="50" t="s">
        <v>288</v>
      </c>
      <c r="H381" s="50" t="s">
        <v>288</v>
      </c>
      <c r="I381" s="50" t="s">
        <v>288</v>
      </c>
      <c r="J381" s="50" t="s">
        <v>288</v>
      </c>
      <c r="K381" s="50" t="s">
        <v>288</v>
      </c>
      <c r="L381" s="50" t="s">
        <v>288</v>
      </c>
      <c r="M381" s="50" t="s">
        <v>288</v>
      </c>
      <c r="N381" s="50" t="s">
        <v>288</v>
      </c>
      <c r="O381" s="50" t="s">
        <v>288</v>
      </c>
      <c r="P381" s="50" t="s">
        <v>288</v>
      </c>
      <c r="Q381" s="50" t="s">
        <v>288</v>
      </c>
      <c r="R381" s="50" t="s">
        <v>288</v>
      </c>
      <c r="S381" s="50" t="s">
        <v>288</v>
      </c>
      <c r="T381" s="50">
        <v>1</v>
      </c>
      <c r="U381" s="50" t="s">
        <v>288</v>
      </c>
      <c r="V381" s="50">
        <v>1</v>
      </c>
      <c r="W381" s="50">
        <v>1</v>
      </c>
      <c r="X381" s="50">
        <v>2</v>
      </c>
      <c r="Y381" s="50">
        <v>1</v>
      </c>
      <c r="Z381" s="50">
        <v>1</v>
      </c>
      <c r="AA381" s="50">
        <v>7</v>
      </c>
      <c r="AB381" s="50">
        <v>1</v>
      </c>
      <c r="AC381" s="50">
        <v>4</v>
      </c>
      <c r="AD381" s="50" t="s">
        <v>288</v>
      </c>
      <c r="AE381" s="50" t="s">
        <v>288</v>
      </c>
      <c r="AF381" s="50" t="s">
        <v>288</v>
      </c>
    </row>
    <row r="382" spans="1:32" s="68" customFormat="1" ht="18" customHeight="1" x14ac:dyDescent="0.2">
      <c r="A382" s="72"/>
      <c r="B382" s="73"/>
      <c r="C382" s="169"/>
      <c r="D382" s="160" t="s">
        <v>30</v>
      </c>
      <c r="E382" s="51">
        <f t="shared" si="135"/>
        <v>14</v>
      </c>
      <c r="F382" s="51" t="s">
        <v>288</v>
      </c>
      <c r="G382" s="51" t="s">
        <v>288</v>
      </c>
      <c r="H382" s="51" t="s">
        <v>288</v>
      </c>
      <c r="I382" s="51" t="s">
        <v>288</v>
      </c>
      <c r="J382" s="51" t="s">
        <v>288</v>
      </c>
      <c r="K382" s="51" t="s">
        <v>288</v>
      </c>
      <c r="L382" s="51" t="s">
        <v>288</v>
      </c>
      <c r="M382" s="51" t="s">
        <v>288</v>
      </c>
      <c r="N382" s="51" t="s">
        <v>288</v>
      </c>
      <c r="O382" s="51" t="s">
        <v>288</v>
      </c>
      <c r="P382" s="51" t="s">
        <v>288</v>
      </c>
      <c r="Q382" s="51" t="s">
        <v>288</v>
      </c>
      <c r="R382" s="51" t="s">
        <v>288</v>
      </c>
      <c r="S382" s="51" t="s">
        <v>288</v>
      </c>
      <c r="T382" s="51" t="s">
        <v>288</v>
      </c>
      <c r="U382" s="51" t="s">
        <v>288</v>
      </c>
      <c r="V382" s="51" t="s">
        <v>288</v>
      </c>
      <c r="W382" s="51" t="s">
        <v>288</v>
      </c>
      <c r="X382" s="51" t="s">
        <v>288</v>
      </c>
      <c r="Y382" s="51" t="s">
        <v>288</v>
      </c>
      <c r="Z382" s="51">
        <v>1</v>
      </c>
      <c r="AA382" s="51">
        <v>3</v>
      </c>
      <c r="AB382" s="51">
        <v>3</v>
      </c>
      <c r="AC382" s="51">
        <v>4</v>
      </c>
      <c r="AD382" s="51">
        <v>3</v>
      </c>
      <c r="AE382" s="51" t="s">
        <v>288</v>
      </c>
      <c r="AF382" s="51" t="s">
        <v>288</v>
      </c>
    </row>
    <row r="383" spans="1:32" s="68" customFormat="1" ht="18" customHeight="1" x14ac:dyDescent="0.2">
      <c r="A383" s="72"/>
      <c r="B383" s="73"/>
      <c r="C383" s="163" t="s">
        <v>553</v>
      </c>
      <c r="D383" s="158" t="s">
        <v>22</v>
      </c>
      <c r="E383" s="49">
        <f t="shared" si="135"/>
        <v>25</v>
      </c>
      <c r="F383" s="50" t="str">
        <f t="shared" ref="F383:AF383" si="158">IF(SUM(F384:F385)=0,"－",SUM(F384:F385))</f>
        <v>－</v>
      </c>
      <c r="G383" s="50" t="str">
        <f t="shared" si="158"/>
        <v>－</v>
      </c>
      <c r="H383" s="50" t="str">
        <f t="shared" si="158"/>
        <v>－</v>
      </c>
      <c r="I383" s="50" t="str">
        <f t="shared" si="158"/>
        <v>－</v>
      </c>
      <c r="J383" s="50" t="str">
        <f t="shared" si="158"/>
        <v>－</v>
      </c>
      <c r="K383" s="50" t="str">
        <f t="shared" si="158"/>
        <v>－</v>
      </c>
      <c r="L383" s="50" t="str">
        <f t="shared" si="158"/>
        <v>－</v>
      </c>
      <c r="M383" s="50" t="str">
        <f t="shared" si="158"/>
        <v>－</v>
      </c>
      <c r="N383" s="50" t="str">
        <f t="shared" si="158"/>
        <v>－</v>
      </c>
      <c r="O383" s="50" t="str">
        <f t="shared" si="158"/>
        <v>－</v>
      </c>
      <c r="P383" s="50" t="str">
        <f t="shared" si="158"/>
        <v>－</v>
      </c>
      <c r="Q383" s="50">
        <f t="shared" si="158"/>
        <v>1</v>
      </c>
      <c r="R383" s="50" t="str">
        <f t="shared" si="158"/>
        <v>－</v>
      </c>
      <c r="S383" s="50" t="str">
        <f t="shared" si="158"/>
        <v>－</v>
      </c>
      <c r="T383" s="50" t="str">
        <f t="shared" si="158"/>
        <v>－</v>
      </c>
      <c r="U383" s="50">
        <f t="shared" si="158"/>
        <v>1</v>
      </c>
      <c r="V383" s="50" t="str">
        <f t="shared" si="158"/>
        <v>－</v>
      </c>
      <c r="W383" s="50">
        <f t="shared" si="158"/>
        <v>1</v>
      </c>
      <c r="X383" s="50" t="str">
        <f t="shared" si="158"/>
        <v>－</v>
      </c>
      <c r="Y383" s="50">
        <f t="shared" si="158"/>
        <v>4</v>
      </c>
      <c r="Z383" s="50">
        <f t="shared" si="158"/>
        <v>7</v>
      </c>
      <c r="AA383" s="50">
        <f t="shared" si="158"/>
        <v>6</v>
      </c>
      <c r="AB383" s="50">
        <f t="shared" si="158"/>
        <v>4</v>
      </c>
      <c r="AC383" s="50">
        <f t="shared" si="158"/>
        <v>1</v>
      </c>
      <c r="AD383" s="50" t="str">
        <f t="shared" si="158"/>
        <v>－</v>
      </c>
      <c r="AE383" s="50" t="str">
        <f t="shared" si="158"/>
        <v>－</v>
      </c>
      <c r="AF383" s="50" t="str">
        <f t="shared" si="158"/>
        <v>－</v>
      </c>
    </row>
    <row r="384" spans="1:32" s="68" customFormat="1" ht="18" customHeight="1" x14ac:dyDescent="0.2">
      <c r="A384" s="72"/>
      <c r="B384" s="73"/>
      <c r="C384" s="166" t="s">
        <v>193</v>
      </c>
      <c r="D384" s="159" t="s">
        <v>29</v>
      </c>
      <c r="E384" s="50">
        <f t="shared" si="135"/>
        <v>16</v>
      </c>
      <c r="F384" s="50" t="s">
        <v>288</v>
      </c>
      <c r="G384" s="50" t="s">
        <v>288</v>
      </c>
      <c r="H384" s="50" t="s">
        <v>288</v>
      </c>
      <c r="I384" s="50" t="s">
        <v>288</v>
      </c>
      <c r="J384" s="50" t="s">
        <v>288</v>
      </c>
      <c r="K384" s="50" t="s">
        <v>288</v>
      </c>
      <c r="L384" s="50" t="s">
        <v>288</v>
      </c>
      <c r="M384" s="50" t="s">
        <v>288</v>
      </c>
      <c r="N384" s="50" t="s">
        <v>288</v>
      </c>
      <c r="O384" s="50" t="s">
        <v>288</v>
      </c>
      <c r="P384" s="50" t="s">
        <v>288</v>
      </c>
      <c r="Q384" s="50">
        <v>1</v>
      </c>
      <c r="R384" s="50" t="s">
        <v>288</v>
      </c>
      <c r="S384" s="50" t="s">
        <v>288</v>
      </c>
      <c r="T384" s="50" t="s">
        <v>288</v>
      </c>
      <c r="U384" s="50">
        <v>1</v>
      </c>
      <c r="V384" s="50" t="s">
        <v>288</v>
      </c>
      <c r="W384" s="50">
        <v>1</v>
      </c>
      <c r="X384" s="50" t="s">
        <v>288</v>
      </c>
      <c r="Y384" s="50">
        <v>2</v>
      </c>
      <c r="Z384" s="50">
        <v>3</v>
      </c>
      <c r="AA384" s="50">
        <v>5</v>
      </c>
      <c r="AB384" s="50">
        <v>2</v>
      </c>
      <c r="AC384" s="50">
        <v>1</v>
      </c>
      <c r="AD384" s="50" t="s">
        <v>288</v>
      </c>
      <c r="AE384" s="50" t="s">
        <v>288</v>
      </c>
      <c r="AF384" s="50" t="s">
        <v>288</v>
      </c>
    </row>
    <row r="385" spans="1:32" s="68" customFormat="1" ht="18" customHeight="1" x14ac:dyDescent="0.2">
      <c r="A385" s="72"/>
      <c r="B385" s="73"/>
      <c r="C385" s="169"/>
      <c r="D385" s="160" t="s">
        <v>30</v>
      </c>
      <c r="E385" s="51">
        <f t="shared" si="135"/>
        <v>9</v>
      </c>
      <c r="F385" s="51" t="s">
        <v>288</v>
      </c>
      <c r="G385" s="51" t="s">
        <v>288</v>
      </c>
      <c r="H385" s="51" t="s">
        <v>288</v>
      </c>
      <c r="I385" s="51" t="s">
        <v>288</v>
      </c>
      <c r="J385" s="51" t="s">
        <v>288</v>
      </c>
      <c r="K385" s="51" t="s">
        <v>288</v>
      </c>
      <c r="L385" s="51" t="s">
        <v>288</v>
      </c>
      <c r="M385" s="51" t="s">
        <v>288</v>
      </c>
      <c r="N385" s="51" t="s">
        <v>288</v>
      </c>
      <c r="O385" s="51" t="s">
        <v>288</v>
      </c>
      <c r="P385" s="51" t="s">
        <v>288</v>
      </c>
      <c r="Q385" s="51" t="s">
        <v>288</v>
      </c>
      <c r="R385" s="51" t="s">
        <v>288</v>
      </c>
      <c r="S385" s="51" t="s">
        <v>288</v>
      </c>
      <c r="T385" s="51" t="s">
        <v>288</v>
      </c>
      <c r="U385" s="51" t="s">
        <v>288</v>
      </c>
      <c r="V385" s="51" t="s">
        <v>288</v>
      </c>
      <c r="W385" s="51" t="s">
        <v>288</v>
      </c>
      <c r="X385" s="51" t="s">
        <v>288</v>
      </c>
      <c r="Y385" s="51">
        <v>2</v>
      </c>
      <c r="Z385" s="51">
        <v>4</v>
      </c>
      <c r="AA385" s="51">
        <v>1</v>
      </c>
      <c r="AB385" s="51">
        <v>2</v>
      </c>
      <c r="AC385" s="51" t="s">
        <v>288</v>
      </c>
      <c r="AD385" s="51" t="s">
        <v>288</v>
      </c>
      <c r="AE385" s="51" t="s">
        <v>288</v>
      </c>
      <c r="AF385" s="51" t="s">
        <v>288</v>
      </c>
    </row>
    <row r="386" spans="1:32" s="68" customFormat="1" ht="18" customHeight="1" x14ac:dyDescent="0.2">
      <c r="A386" s="72"/>
      <c r="B386" s="73"/>
      <c r="C386" s="163" t="s">
        <v>554</v>
      </c>
      <c r="D386" s="158" t="s">
        <v>22</v>
      </c>
      <c r="E386" s="49">
        <f t="shared" si="135"/>
        <v>35</v>
      </c>
      <c r="F386" s="50" t="str">
        <f t="shared" ref="F386:AF386" si="159">IF(SUM(F387:F388)=0,"－",SUM(F387:F388))</f>
        <v>－</v>
      </c>
      <c r="G386" s="50" t="str">
        <f t="shared" si="159"/>
        <v>－</v>
      </c>
      <c r="H386" s="50" t="str">
        <f t="shared" si="159"/>
        <v>－</v>
      </c>
      <c r="I386" s="50" t="str">
        <f t="shared" si="159"/>
        <v>－</v>
      </c>
      <c r="J386" s="50" t="str">
        <f t="shared" si="159"/>
        <v>－</v>
      </c>
      <c r="K386" s="50" t="str">
        <f t="shared" si="159"/>
        <v>－</v>
      </c>
      <c r="L386" s="50" t="str">
        <f t="shared" si="159"/>
        <v>－</v>
      </c>
      <c r="M386" s="50" t="str">
        <f t="shared" si="159"/>
        <v>－</v>
      </c>
      <c r="N386" s="50" t="str">
        <f t="shared" si="159"/>
        <v>－</v>
      </c>
      <c r="O386" s="50" t="str">
        <f t="shared" si="159"/>
        <v>－</v>
      </c>
      <c r="P386" s="50" t="str">
        <f t="shared" si="159"/>
        <v>－</v>
      </c>
      <c r="Q386" s="50" t="str">
        <f t="shared" si="159"/>
        <v>－</v>
      </c>
      <c r="R386" s="50" t="str">
        <f t="shared" si="159"/>
        <v>－</v>
      </c>
      <c r="S386" s="50" t="str">
        <f t="shared" si="159"/>
        <v>－</v>
      </c>
      <c r="T386" s="50" t="str">
        <f t="shared" si="159"/>
        <v>－</v>
      </c>
      <c r="U386" s="50" t="str">
        <f t="shared" si="159"/>
        <v>－</v>
      </c>
      <c r="V386" s="50">
        <f t="shared" si="159"/>
        <v>2</v>
      </c>
      <c r="W386" s="50">
        <f t="shared" si="159"/>
        <v>2</v>
      </c>
      <c r="X386" s="50">
        <f t="shared" si="159"/>
        <v>3</v>
      </c>
      <c r="Y386" s="50" t="str">
        <f t="shared" si="159"/>
        <v>－</v>
      </c>
      <c r="Z386" s="50">
        <f t="shared" si="159"/>
        <v>3</v>
      </c>
      <c r="AA386" s="50">
        <f t="shared" si="159"/>
        <v>7</v>
      </c>
      <c r="AB386" s="50">
        <f t="shared" si="159"/>
        <v>11</v>
      </c>
      <c r="AC386" s="50">
        <f t="shared" si="159"/>
        <v>6</v>
      </c>
      <c r="AD386" s="50">
        <f t="shared" si="159"/>
        <v>1</v>
      </c>
      <c r="AE386" s="50" t="str">
        <f t="shared" si="159"/>
        <v>－</v>
      </c>
      <c r="AF386" s="50" t="str">
        <f t="shared" si="159"/>
        <v>－</v>
      </c>
    </row>
    <row r="387" spans="1:32" s="68" customFormat="1" ht="18" customHeight="1" x14ac:dyDescent="0.2">
      <c r="A387" s="72"/>
      <c r="B387" s="73"/>
      <c r="C387" s="166" t="s">
        <v>194</v>
      </c>
      <c r="D387" s="159" t="s">
        <v>29</v>
      </c>
      <c r="E387" s="50">
        <f t="shared" si="135"/>
        <v>8</v>
      </c>
      <c r="F387" s="50" t="s">
        <v>288</v>
      </c>
      <c r="G387" s="50" t="s">
        <v>288</v>
      </c>
      <c r="H387" s="50" t="s">
        <v>288</v>
      </c>
      <c r="I387" s="50" t="s">
        <v>288</v>
      </c>
      <c r="J387" s="50" t="s">
        <v>288</v>
      </c>
      <c r="K387" s="50" t="s">
        <v>288</v>
      </c>
      <c r="L387" s="50" t="s">
        <v>288</v>
      </c>
      <c r="M387" s="50" t="s">
        <v>288</v>
      </c>
      <c r="N387" s="50" t="s">
        <v>288</v>
      </c>
      <c r="O387" s="50" t="s">
        <v>288</v>
      </c>
      <c r="P387" s="50" t="s">
        <v>288</v>
      </c>
      <c r="Q387" s="50" t="s">
        <v>288</v>
      </c>
      <c r="R387" s="50" t="s">
        <v>288</v>
      </c>
      <c r="S387" s="50" t="s">
        <v>288</v>
      </c>
      <c r="T387" s="50" t="s">
        <v>288</v>
      </c>
      <c r="U387" s="50" t="s">
        <v>288</v>
      </c>
      <c r="V387" s="50">
        <v>1</v>
      </c>
      <c r="W387" s="50" t="s">
        <v>288</v>
      </c>
      <c r="X387" s="50">
        <v>2</v>
      </c>
      <c r="Y387" s="50" t="s">
        <v>288</v>
      </c>
      <c r="Z387" s="50">
        <v>1</v>
      </c>
      <c r="AA387" s="50">
        <v>2</v>
      </c>
      <c r="AB387" s="50">
        <v>2</v>
      </c>
      <c r="AC387" s="50" t="s">
        <v>288</v>
      </c>
      <c r="AD387" s="50" t="s">
        <v>288</v>
      </c>
      <c r="AE387" s="50" t="s">
        <v>288</v>
      </c>
      <c r="AF387" s="50" t="s">
        <v>288</v>
      </c>
    </row>
    <row r="388" spans="1:32" s="68" customFormat="1" ht="18" customHeight="1" x14ac:dyDescent="0.2">
      <c r="A388" s="72"/>
      <c r="B388" s="73"/>
      <c r="C388" s="169"/>
      <c r="D388" s="160" t="s">
        <v>30</v>
      </c>
      <c r="E388" s="51">
        <f t="shared" si="135"/>
        <v>27</v>
      </c>
      <c r="F388" s="51" t="s">
        <v>288</v>
      </c>
      <c r="G388" s="51" t="s">
        <v>288</v>
      </c>
      <c r="H388" s="51" t="s">
        <v>288</v>
      </c>
      <c r="I388" s="51" t="s">
        <v>288</v>
      </c>
      <c r="J388" s="51" t="s">
        <v>288</v>
      </c>
      <c r="K388" s="51" t="s">
        <v>288</v>
      </c>
      <c r="L388" s="51" t="s">
        <v>288</v>
      </c>
      <c r="M388" s="51" t="s">
        <v>288</v>
      </c>
      <c r="N388" s="51" t="s">
        <v>288</v>
      </c>
      <c r="O388" s="51" t="s">
        <v>288</v>
      </c>
      <c r="P388" s="51" t="s">
        <v>288</v>
      </c>
      <c r="Q388" s="51" t="s">
        <v>288</v>
      </c>
      <c r="R388" s="51" t="s">
        <v>288</v>
      </c>
      <c r="S388" s="51" t="s">
        <v>288</v>
      </c>
      <c r="T388" s="51" t="s">
        <v>288</v>
      </c>
      <c r="U388" s="51" t="s">
        <v>288</v>
      </c>
      <c r="V388" s="51">
        <v>1</v>
      </c>
      <c r="W388" s="51">
        <v>2</v>
      </c>
      <c r="X388" s="51">
        <v>1</v>
      </c>
      <c r="Y388" s="51" t="s">
        <v>288</v>
      </c>
      <c r="Z388" s="51">
        <v>2</v>
      </c>
      <c r="AA388" s="51">
        <v>5</v>
      </c>
      <c r="AB388" s="51">
        <v>9</v>
      </c>
      <c r="AC388" s="51">
        <v>6</v>
      </c>
      <c r="AD388" s="51">
        <v>1</v>
      </c>
      <c r="AE388" s="51" t="s">
        <v>288</v>
      </c>
      <c r="AF388" s="51" t="s">
        <v>288</v>
      </c>
    </row>
    <row r="389" spans="1:32" s="68" customFormat="1" ht="18" customHeight="1" x14ac:dyDescent="0.2">
      <c r="A389" s="72"/>
      <c r="B389" s="73"/>
      <c r="C389" s="163" t="s">
        <v>555</v>
      </c>
      <c r="D389" s="158" t="s">
        <v>22</v>
      </c>
      <c r="E389" s="49">
        <f t="shared" si="135"/>
        <v>3</v>
      </c>
      <c r="F389" s="50" t="str">
        <f t="shared" ref="F389:AF389" si="160">IF(SUM(F390:F391)=0,"－",SUM(F390:F391))</f>
        <v>－</v>
      </c>
      <c r="G389" s="50" t="str">
        <f t="shared" si="160"/>
        <v>－</v>
      </c>
      <c r="H389" s="50" t="str">
        <f t="shared" si="160"/>
        <v>－</v>
      </c>
      <c r="I389" s="50" t="str">
        <f t="shared" si="160"/>
        <v>－</v>
      </c>
      <c r="J389" s="50" t="str">
        <f t="shared" si="160"/>
        <v>－</v>
      </c>
      <c r="K389" s="50" t="str">
        <f t="shared" si="160"/>
        <v>－</v>
      </c>
      <c r="L389" s="50" t="str">
        <f t="shared" si="160"/>
        <v>－</v>
      </c>
      <c r="M389" s="50" t="str">
        <f t="shared" si="160"/>
        <v>－</v>
      </c>
      <c r="N389" s="50" t="str">
        <f t="shared" si="160"/>
        <v>－</v>
      </c>
      <c r="O389" s="50" t="str">
        <f t="shared" si="160"/>
        <v>－</v>
      </c>
      <c r="P389" s="50" t="str">
        <f t="shared" si="160"/>
        <v>－</v>
      </c>
      <c r="Q389" s="50" t="str">
        <f t="shared" si="160"/>
        <v>－</v>
      </c>
      <c r="R389" s="50" t="str">
        <f t="shared" si="160"/>
        <v>－</v>
      </c>
      <c r="S389" s="50" t="str">
        <f t="shared" si="160"/>
        <v>－</v>
      </c>
      <c r="T389" s="50" t="str">
        <f t="shared" si="160"/>
        <v>－</v>
      </c>
      <c r="U389" s="50" t="str">
        <f t="shared" si="160"/>
        <v>－</v>
      </c>
      <c r="V389" s="50" t="str">
        <f t="shared" si="160"/>
        <v>－</v>
      </c>
      <c r="W389" s="50" t="str">
        <f t="shared" si="160"/>
        <v>－</v>
      </c>
      <c r="X389" s="50">
        <f t="shared" si="160"/>
        <v>1</v>
      </c>
      <c r="Y389" s="50">
        <f t="shared" si="160"/>
        <v>1</v>
      </c>
      <c r="Z389" s="50">
        <f t="shared" si="160"/>
        <v>1</v>
      </c>
      <c r="AA389" s="50" t="str">
        <f t="shared" si="160"/>
        <v>－</v>
      </c>
      <c r="AB389" s="50" t="str">
        <f t="shared" si="160"/>
        <v>－</v>
      </c>
      <c r="AC389" s="50" t="str">
        <f t="shared" si="160"/>
        <v>－</v>
      </c>
      <c r="AD389" s="50" t="str">
        <f t="shared" si="160"/>
        <v>－</v>
      </c>
      <c r="AE389" s="50" t="str">
        <f t="shared" si="160"/>
        <v>－</v>
      </c>
      <c r="AF389" s="50" t="str">
        <f t="shared" si="160"/>
        <v>－</v>
      </c>
    </row>
    <row r="390" spans="1:32" s="68" customFormat="1" ht="18" customHeight="1" x14ac:dyDescent="0.2">
      <c r="A390" s="72"/>
      <c r="B390" s="73"/>
      <c r="C390" s="166" t="s">
        <v>195</v>
      </c>
      <c r="D390" s="159" t="s">
        <v>29</v>
      </c>
      <c r="E390" s="50" t="str">
        <f t="shared" si="135"/>
        <v>－</v>
      </c>
      <c r="F390" s="50" t="s">
        <v>288</v>
      </c>
      <c r="G390" s="50" t="s">
        <v>288</v>
      </c>
      <c r="H390" s="50" t="s">
        <v>288</v>
      </c>
      <c r="I390" s="50" t="s">
        <v>288</v>
      </c>
      <c r="J390" s="50" t="s">
        <v>288</v>
      </c>
      <c r="K390" s="50" t="s">
        <v>288</v>
      </c>
      <c r="L390" s="50" t="s">
        <v>288</v>
      </c>
      <c r="M390" s="50" t="s">
        <v>288</v>
      </c>
      <c r="N390" s="50" t="s">
        <v>288</v>
      </c>
      <c r="O390" s="50" t="s">
        <v>288</v>
      </c>
      <c r="P390" s="50" t="s">
        <v>288</v>
      </c>
      <c r="Q390" s="50" t="s">
        <v>288</v>
      </c>
      <c r="R390" s="50" t="s">
        <v>288</v>
      </c>
      <c r="S390" s="50" t="s">
        <v>288</v>
      </c>
      <c r="T390" s="50" t="s">
        <v>288</v>
      </c>
      <c r="U390" s="50" t="s">
        <v>288</v>
      </c>
      <c r="V390" s="50" t="s">
        <v>288</v>
      </c>
      <c r="W390" s="50" t="s">
        <v>288</v>
      </c>
      <c r="X390" s="50" t="s">
        <v>288</v>
      </c>
      <c r="Y390" s="50" t="s">
        <v>288</v>
      </c>
      <c r="Z390" s="50" t="s">
        <v>288</v>
      </c>
      <c r="AA390" s="50" t="s">
        <v>288</v>
      </c>
      <c r="AB390" s="50" t="s">
        <v>288</v>
      </c>
      <c r="AC390" s="50" t="s">
        <v>288</v>
      </c>
      <c r="AD390" s="50" t="s">
        <v>288</v>
      </c>
      <c r="AE390" s="50" t="s">
        <v>288</v>
      </c>
      <c r="AF390" s="50" t="s">
        <v>288</v>
      </c>
    </row>
    <row r="391" spans="1:32" s="68" customFormat="1" ht="18" customHeight="1" x14ac:dyDescent="0.2">
      <c r="A391" s="72"/>
      <c r="B391" s="73"/>
      <c r="C391" s="169" t="s">
        <v>196</v>
      </c>
      <c r="D391" s="160" t="s">
        <v>30</v>
      </c>
      <c r="E391" s="51">
        <f t="shared" si="135"/>
        <v>3</v>
      </c>
      <c r="F391" s="51" t="s">
        <v>288</v>
      </c>
      <c r="G391" s="51" t="s">
        <v>288</v>
      </c>
      <c r="H391" s="51" t="s">
        <v>288</v>
      </c>
      <c r="I391" s="51" t="s">
        <v>288</v>
      </c>
      <c r="J391" s="51" t="s">
        <v>288</v>
      </c>
      <c r="K391" s="51" t="s">
        <v>288</v>
      </c>
      <c r="L391" s="51" t="s">
        <v>288</v>
      </c>
      <c r="M391" s="51" t="s">
        <v>288</v>
      </c>
      <c r="N391" s="51" t="s">
        <v>288</v>
      </c>
      <c r="O391" s="51" t="s">
        <v>288</v>
      </c>
      <c r="P391" s="51" t="s">
        <v>288</v>
      </c>
      <c r="Q391" s="51" t="s">
        <v>288</v>
      </c>
      <c r="R391" s="51" t="s">
        <v>288</v>
      </c>
      <c r="S391" s="51" t="s">
        <v>288</v>
      </c>
      <c r="T391" s="51" t="s">
        <v>288</v>
      </c>
      <c r="U391" s="51" t="s">
        <v>288</v>
      </c>
      <c r="V391" s="51" t="s">
        <v>288</v>
      </c>
      <c r="W391" s="51" t="s">
        <v>288</v>
      </c>
      <c r="X391" s="51">
        <v>1</v>
      </c>
      <c r="Y391" s="51">
        <v>1</v>
      </c>
      <c r="Z391" s="51">
        <v>1</v>
      </c>
      <c r="AA391" s="51" t="s">
        <v>288</v>
      </c>
      <c r="AB391" s="51" t="s">
        <v>288</v>
      </c>
      <c r="AC391" s="51" t="s">
        <v>288</v>
      </c>
      <c r="AD391" s="51" t="s">
        <v>288</v>
      </c>
      <c r="AE391" s="51" t="s">
        <v>288</v>
      </c>
      <c r="AF391" s="51" t="s">
        <v>288</v>
      </c>
    </row>
    <row r="392" spans="1:32" s="68" customFormat="1" ht="18" customHeight="1" x14ac:dyDescent="0.2">
      <c r="A392" s="72"/>
      <c r="B392" s="73"/>
      <c r="C392" s="163" t="s">
        <v>556</v>
      </c>
      <c r="D392" s="158" t="s">
        <v>22</v>
      </c>
      <c r="E392" s="49">
        <f t="shared" si="135"/>
        <v>4</v>
      </c>
      <c r="F392" s="50" t="str">
        <f t="shared" ref="F392:AF392" si="161">IF(SUM(F393:F394)=0,"－",SUM(F393:F394))</f>
        <v>－</v>
      </c>
      <c r="G392" s="50" t="str">
        <f t="shared" si="161"/>
        <v>－</v>
      </c>
      <c r="H392" s="50" t="str">
        <f t="shared" si="161"/>
        <v>－</v>
      </c>
      <c r="I392" s="50" t="str">
        <f t="shared" si="161"/>
        <v>－</v>
      </c>
      <c r="J392" s="50" t="str">
        <f t="shared" si="161"/>
        <v>－</v>
      </c>
      <c r="K392" s="50" t="str">
        <f t="shared" si="161"/>
        <v>－</v>
      </c>
      <c r="L392" s="50" t="str">
        <f t="shared" si="161"/>
        <v>－</v>
      </c>
      <c r="M392" s="50" t="str">
        <f t="shared" si="161"/>
        <v>－</v>
      </c>
      <c r="N392" s="50" t="str">
        <f t="shared" si="161"/>
        <v>－</v>
      </c>
      <c r="O392" s="50" t="str">
        <f t="shared" si="161"/>
        <v>－</v>
      </c>
      <c r="P392" s="50" t="str">
        <f t="shared" si="161"/>
        <v>－</v>
      </c>
      <c r="Q392" s="50" t="str">
        <f t="shared" si="161"/>
        <v>－</v>
      </c>
      <c r="R392" s="50">
        <f t="shared" si="161"/>
        <v>1</v>
      </c>
      <c r="S392" s="50" t="str">
        <f t="shared" si="161"/>
        <v>－</v>
      </c>
      <c r="T392" s="50">
        <f t="shared" si="161"/>
        <v>2</v>
      </c>
      <c r="U392" s="50" t="str">
        <f t="shared" si="161"/>
        <v>－</v>
      </c>
      <c r="V392" s="50" t="str">
        <f t="shared" si="161"/>
        <v>－</v>
      </c>
      <c r="W392" s="50" t="str">
        <f t="shared" si="161"/>
        <v>－</v>
      </c>
      <c r="X392" s="50" t="str">
        <f t="shared" si="161"/>
        <v>－</v>
      </c>
      <c r="Y392" s="50">
        <f t="shared" si="161"/>
        <v>1</v>
      </c>
      <c r="Z392" s="50" t="str">
        <f t="shared" si="161"/>
        <v>－</v>
      </c>
      <c r="AA392" s="50" t="str">
        <f t="shared" si="161"/>
        <v>－</v>
      </c>
      <c r="AB392" s="50" t="str">
        <f t="shared" si="161"/>
        <v>－</v>
      </c>
      <c r="AC392" s="50" t="str">
        <f t="shared" si="161"/>
        <v>－</v>
      </c>
      <c r="AD392" s="50" t="str">
        <f t="shared" si="161"/>
        <v>－</v>
      </c>
      <c r="AE392" s="50" t="str">
        <f t="shared" si="161"/>
        <v>－</v>
      </c>
      <c r="AF392" s="50" t="str">
        <f t="shared" si="161"/>
        <v>－</v>
      </c>
    </row>
    <row r="393" spans="1:32" s="68" customFormat="1" ht="18" customHeight="1" x14ac:dyDescent="0.2">
      <c r="A393" s="72"/>
      <c r="B393" s="73"/>
      <c r="C393" s="291" t="s">
        <v>197</v>
      </c>
      <c r="D393" s="159" t="s">
        <v>29</v>
      </c>
      <c r="E393" s="50">
        <f t="shared" si="135"/>
        <v>3</v>
      </c>
      <c r="F393" s="50" t="s">
        <v>288</v>
      </c>
      <c r="G393" s="50" t="s">
        <v>288</v>
      </c>
      <c r="H393" s="50" t="s">
        <v>288</v>
      </c>
      <c r="I393" s="50" t="s">
        <v>288</v>
      </c>
      <c r="J393" s="50" t="s">
        <v>288</v>
      </c>
      <c r="K393" s="50" t="s">
        <v>288</v>
      </c>
      <c r="L393" s="50" t="s">
        <v>288</v>
      </c>
      <c r="M393" s="50" t="s">
        <v>288</v>
      </c>
      <c r="N393" s="50" t="s">
        <v>288</v>
      </c>
      <c r="O393" s="50" t="s">
        <v>288</v>
      </c>
      <c r="P393" s="50" t="s">
        <v>288</v>
      </c>
      <c r="Q393" s="50" t="s">
        <v>288</v>
      </c>
      <c r="R393" s="50" t="s">
        <v>288</v>
      </c>
      <c r="S393" s="50" t="s">
        <v>288</v>
      </c>
      <c r="T393" s="50">
        <v>2</v>
      </c>
      <c r="U393" s="50" t="s">
        <v>288</v>
      </c>
      <c r="V393" s="50" t="s">
        <v>288</v>
      </c>
      <c r="W393" s="50" t="s">
        <v>288</v>
      </c>
      <c r="X393" s="50" t="s">
        <v>288</v>
      </c>
      <c r="Y393" s="50">
        <v>1</v>
      </c>
      <c r="Z393" s="50" t="s">
        <v>288</v>
      </c>
      <c r="AA393" s="50" t="s">
        <v>288</v>
      </c>
      <c r="AB393" s="50" t="s">
        <v>288</v>
      </c>
      <c r="AC393" s="50" t="s">
        <v>288</v>
      </c>
      <c r="AD393" s="50" t="s">
        <v>288</v>
      </c>
      <c r="AE393" s="50" t="s">
        <v>288</v>
      </c>
      <c r="AF393" s="50" t="s">
        <v>288</v>
      </c>
    </row>
    <row r="394" spans="1:32" s="68" customFormat="1" ht="18" customHeight="1" x14ac:dyDescent="0.2">
      <c r="A394" s="77"/>
      <c r="B394" s="74"/>
      <c r="C394" s="292"/>
      <c r="D394" s="160" t="s">
        <v>30</v>
      </c>
      <c r="E394" s="51">
        <f t="shared" si="135"/>
        <v>1</v>
      </c>
      <c r="F394" s="51" t="s">
        <v>288</v>
      </c>
      <c r="G394" s="51" t="s">
        <v>288</v>
      </c>
      <c r="H394" s="51" t="s">
        <v>288</v>
      </c>
      <c r="I394" s="51" t="s">
        <v>288</v>
      </c>
      <c r="J394" s="51" t="s">
        <v>288</v>
      </c>
      <c r="K394" s="51" t="s">
        <v>288</v>
      </c>
      <c r="L394" s="51" t="s">
        <v>288</v>
      </c>
      <c r="M394" s="51" t="s">
        <v>288</v>
      </c>
      <c r="N394" s="51" t="s">
        <v>288</v>
      </c>
      <c r="O394" s="51" t="s">
        <v>288</v>
      </c>
      <c r="P394" s="51" t="s">
        <v>288</v>
      </c>
      <c r="Q394" s="51" t="s">
        <v>288</v>
      </c>
      <c r="R394" s="51">
        <v>1</v>
      </c>
      <c r="S394" s="51" t="s">
        <v>288</v>
      </c>
      <c r="T394" s="51" t="s">
        <v>288</v>
      </c>
      <c r="U394" s="51" t="s">
        <v>288</v>
      </c>
      <c r="V394" s="51" t="s">
        <v>288</v>
      </c>
      <c r="W394" s="51" t="s">
        <v>288</v>
      </c>
      <c r="X394" s="51" t="s">
        <v>288</v>
      </c>
      <c r="Y394" s="51" t="s">
        <v>288</v>
      </c>
      <c r="Z394" s="51" t="s">
        <v>288</v>
      </c>
      <c r="AA394" s="51" t="s">
        <v>288</v>
      </c>
      <c r="AB394" s="51" t="s">
        <v>288</v>
      </c>
      <c r="AC394" s="51" t="s">
        <v>288</v>
      </c>
      <c r="AD394" s="51" t="s">
        <v>288</v>
      </c>
      <c r="AE394" s="51" t="s">
        <v>288</v>
      </c>
      <c r="AF394" s="51" t="s">
        <v>288</v>
      </c>
    </row>
    <row r="395" spans="1:32" s="68" customFormat="1" ht="18" customHeight="1" x14ac:dyDescent="0.2">
      <c r="A395" s="80"/>
      <c r="B395" s="81"/>
      <c r="C395" s="163" t="s">
        <v>557</v>
      </c>
      <c r="D395" s="158" t="s">
        <v>22</v>
      </c>
      <c r="E395" s="49">
        <f t="shared" si="135"/>
        <v>29</v>
      </c>
      <c r="F395" s="49" t="str">
        <f t="shared" ref="F395:AF395" si="162">IF(SUM(F396:F397)=0,"－",SUM(F396:F397))</f>
        <v>－</v>
      </c>
      <c r="G395" s="49" t="str">
        <f t="shared" si="162"/>
        <v>－</v>
      </c>
      <c r="H395" s="49" t="str">
        <f t="shared" si="162"/>
        <v>－</v>
      </c>
      <c r="I395" s="49" t="str">
        <f t="shared" si="162"/>
        <v>－</v>
      </c>
      <c r="J395" s="49" t="str">
        <f t="shared" si="162"/>
        <v>－</v>
      </c>
      <c r="K395" s="49" t="str">
        <f t="shared" si="162"/>
        <v>－</v>
      </c>
      <c r="L395" s="49" t="str">
        <f t="shared" si="162"/>
        <v>－</v>
      </c>
      <c r="M395" s="49" t="str">
        <f t="shared" si="162"/>
        <v>－</v>
      </c>
      <c r="N395" s="49" t="str">
        <f t="shared" si="162"/>
        <v>－</v>
      </c>
      <c r="O395" s="49">
        <f t="shared" si="162"/>
        <v>1</v>
      </c>
      <c r="P395" s="49">
        <f t="shared" si="162"/>
        <v>1</v>
      </c>
      <c r="Q395" s="49" t="str">
        <f t="shared" si="162"/>
        <v>－</v>
      </c>
      <c r="R395" s="49">
        <f t="shared" si="162"/>
        <v>1</v>
      </c>
      <c r="S395" s="49" t="str">
        <f t="shared" si="162"/>
        <v>－</v>
      </c>
      <c r="T395" s="49">
        <f t="shared" si="162"/>
        <v>1</v>
      </c>
      <c r="U395" s="49" t="str">
        <f t="shared" si="162"/>
        <v>－</v>
      </c>
      <c r="V395" s="49">
        <f t="shared" si="162"/>
        <v>1</v>
      </c>
      <c r="W395" s="49">
        <f t="shared" si="162"/>
        <v>2</v>
      </c>
      <c r="X395" s="49">
        <f t="shared" si="162"/>
        <v>2</v>
      </c>
      <c r="Y395" s="49">
        <f t="shared" si="162"/>
        <v>2</v>
      </c>
      <c r="Z395" s="49">
        <f t="shared" si="162"/>
        <v>3</v>
      </c>
      <c r="AA395" s="49">
        <f t="shared" si="162"/>
        <v>6</v>
      </c>
      <c r="AB395" s="49">
        <f t="shared" si="162"/>
        <v>5</v>
      </c>
      <c r="AC395" s="49">
        <f t="shared" si="162"/>
        <v>3</v>
      </c>
      <c r="AD395" s="49" t="str">
        <f t="shared" si="162"/>
        <v>－</v>
      </c>
      <c r="AE395" s="49">
        <f t="shared" si="162"/>
        <v>1</v>
      </c>
      <c r="AF395" s="49" t="str">
        <f t="shared" si="162"/>
        <v>－</v>
      </c>
    </row>
    <row r="396" spans="1:32" s="68" customFormat="1" ht="18" customHeight="1" x14ac:dyDescent="0.2">
      <c r="A396" s="72"/>
      <c r="B396" s="73"/>
      <c r="C396" s="166" t="s">
        <v>198</v>
      </c>
      <c r="D396" s="159" t="s">
        <v>29</v>
      </c>
      <c r="E396" s="50">
        <f t="shared" si="135"/>
        <v>22</v>
      </c>
      <c r="F396" s="50" t="s">
        <v>288</v>
      </c>
      <c r="G396" s="50" t="s">
        <v>288</v>
      </c>
      <c r="H396" s="50" t="s">
        <v>288</v>
      </c>
      <c r="I396" s="50" t="s">
        <v>288</v>
      </c>
      <c r="J396" s="50" t="s">
        <v>288</v>
      </c>
      <c r="K396" s="50" t="s">
        <v>288</v>
      </c>
      <c r="L396" s="50" t="s">
        <v>288</v>
      </c>
      <c r="M396" s="50" t="s">
        <v>288</v>
      </c>
      <c r="N396" s="50" t="s">
        <v>288</v>
      </c>
      <c r="O396" s="50" t="s">
        <v>288</v>
      </c>
      <c r="P396" s="50">
        <v>1</v>
      </c>
      <c r="Q396" s="50" t="s">
        <v>288</v>
      </c>
      <c r="R396" s="50">
        <v>1</v>
      </c>
      <c r="S396" s="50" t="s">
        <v>288</v>
      </c>
      <c r="T396" s="50">
        <v>1</v>
      </c>
      <c r="U396" s="50" t="s">
        <v>288</v>
      </c>
      <c r="V396" s="50">
        <v>1</v>
      </c>
      <c r="W396" s="50">
        <v>2</v>
      </c>
      <c r="X396" s="50">
        <v>2</v>
      </c>
      <c r="Y396" s="50">
        <v>1</v>
      </c>
      <c r="Z396" s="50">
        <v>3</v>
      </c>
      <c r="AA396" s="50">
        <v>5</v>
      </c>
      <c r="AB396" s="50">
        <v>1</v>
      </c>
      <c r="AC396" s="50">
        <v>3</v>
      </c>
      <c r="AD396" s="50" t="s">
        <v>288</v>
      </c>
      <c r="AE396" s="50">
        <v>1</v>
      </c>
      <c r="AF396" s="50" t="s">
        <v>288</v>
      </c>
    </row>
    <row r="397" spans="1:32" s="68" customFormat="1" ht="18" customHeight="1" x14ac:dyDescent="0.2">
      <c r="A397" s="72"/>
      <c r="B397" s="74"/>
      <c r="C397" s="169"/>
      <c r="D397" s="160" t="s">
        <v>30</v>
      </c>
      <c r="E397" s="51">
        <f t="shared" si="135"/>
        <v>7</v>
      </c>
      <c r="F397" s="51" t="s">
        <v>288</v>
      </c>
      <c r="G397" s="51" t="s">
        <v>288</v>
      </c>
      <c r="H397" s="51" t="s">
        <v>288</v>
      </c>
      <c r="I397" s="51" t="s">
        <v>288</v>
      </c>
      <c r="J397" s="51" t="s">
        <v>288</v>
      </c>
      <c r="K397" s="51" t="s">
        <v>288</v>
      </c>
      <c r="L397" s="51" t="s">
        <v>288</v>
      </c>
      <c r="M397" s="51" t="s">
        <v>288</v>
      </c>
      <c r="N397" s="51" t="s">
        <v>288</v>
      </c>
      <c r="O397" s="51">
        <v>1</v>
      </c>
      <c r="P397" s="51" t="s">
        <v>288</v>
      </c>
      <c r="Q397" s="51" t="s">
        <v>288</v>
      </c>
      <c r="R397" s="51" t="s">
        <v>288</v>
      </c>
      <c r="S397" s="51" t="s">
        <v>288</v>
      </c>
      <c r="T397" s="51" t="s">
        <v>288</v>
      </c>
      <c r="U397" s="51" t="s">
        <v>288</v>
      </c>
      <c r="V397" s="51" t="s">
        <v>288</v>
      </c>
      <c r="W397" s="51" t="s">
        <v>288</v>
      </c>
      <c r="X397" s="51" t="s">
        <v>288</v>
      </c>
      <c r="Y397" s="51">
        <v>1</v>
      </c>
      <c r="Z397" s="51" t="s">
        <v>288</v>
      </c>
      <c r="AA397" s="51">
        <v>1</v>
      </c>
      <c r="AB397" s="51">
        <v>4</v>
      </c>
      <c r="AC397" s="51" t="s">
        <v>288</v>
      </c>
      <c r="AD397" s="51" t="s">
        <v>288</v>
      </c>
      <c r="AE397" s="51" t="s">
        <v>288</v>
      </c>
      <c r="AF397" s="51" t="s">
        <v>288</v>
      </c>
    </row>
    <row r="398" spans="1:32" s="68" customFormat="1" ht="18" customHeight="1" x14ac:dyDescent="0.2">
      <c r="A398" s="72"/>
      <c r="B398" s="162" t="s">
        <v>558</v>
      </c>
      <c r="C398" s="163"/>
      <c r="D398" s="158" t="s">
        <v>22</v>
      </c>
      <c r="E398" s="49">
        <f t="shared" si="135"/>
        <v>62</v>
      </c>
      <c r="F398" s="49" t="str">
        <f>IF(SUM(F399:F400)=0,"－",SUM(F399:F400))</f>
        <v>－</v>
      </c>
      <c r="G398" s="49" t="str">
        <f t="shared" ref="G398:AF398" si="163">IF(SUM(G399:G400)=0,"－",SUM(G399:G400))</f>
        <v>－</v>
      </c>
      <c r="H398" s="49" t="str">
        <f t="shared" si="163"/>
        <v>－</v>
      </c>
      <c r="I398" s="49" t="str">
        <f t="shared" si="163"/>
        <v>－</v>
      </c>
      <c r="J398" s="49" t="str">
        <f t="shared" si="163"/>
        <v>－</v>
      </c>
      <c r="K398" s="49" t="str">
        <f t="shared" si="163"/>
        <v>－</v>
      </c>
      <c r="L398" s="49" t="str">
        <f t="shared" si="163"/>
        <v>－</v>
      </c>
      <c r="M398" s="49" t="str">
        <f t="shared" si="163"/>
        <v>－</v>
      </c>
      <c r="N398" s="49">
        <f t="shared" si="163"/>
        <v>1</v>
      </c>
      <c r="O398" s="49">
        <f t="shared" si="163"/>
        <v>2</v>
      </c>
      <c r="P398" s="49">
        <f t="shared" si="163"/>
        <v>4</v>
      </c>
      <c r="Q398" s="49">
        <f t="shared" si="163"/>
        <v>3</v>
      </c>
      <c r="R398" s="49">
        <f t="shared" si="163"/>
        <v>2</v>
      </c>
      <c r="S398" s="49">
        <f t="shared" si="163"/>
        <v>1</v>
      </c>
      <c r="T398" s="49">
        <f t="shared" si="163"/>
        <v>8</v>
      </c>
      <c r="U398" s="49">
        <f t="shared" si="163"/>
        <v>10</v>
      </c>
      <c r="V398" s="49">
        <f t="shared" si="163"/>
        <v>5</v>
      </c>
      <c r="W398" s="49">
        <f t="shared" si="163"/>
        <v>4</v>
      </c>
      <c r="X398" s="49">
        <f t="shared" si="163"/>
        <v>3</v>
      </c>
      <c r="Y398" s="49">
        <f t="shared" si="163"/>
        <v>6</v>
      </c>
      <c r="Z398" s="49">
        <f t="shared" si="163"/>
        <v>4</v>
      </c>
      <c r="AA398" s="49">
        <f t="shared" si="163"/>
        <v>3</v>
      </c>
      <c r="AB398" s="49">
        <f t="shared" si="163"/>
        <v>2</v>
      </c>
      <c r="AC398" s="49">
        <f t="shared" si="163"/>
        <v>4</v>
      </c>
      <c r="AD398" s="49" t="str">
        <f t="shared" si="163"/>
        <v>－</v>
      </c>
      <c r="AE398" s="49" t="str">
        <f t="shared" si="163"/>
        <v>－</v>
      </c>
      <c r="AF398" s="49" t="str">
        <f t="shared" si="163"/>
        <v>－</v>
      </c>
    </row>
    <row r="399" spans="1:32" s="68" customFormat="1" ht="18" customHeight="1" x14ac:dyDescent="0.2">
      <c r="A399" s="72"/>
      <c r="B399" s="165" t="s">
        <v>199</v>
      </c>
      <c r="C399" s="166"/>
      <c r="D399" s="159" t="s">
        <v>29</v>
      </c>
      <c r="E399" s="50">
        <f t="shared" ref="E399:E415" si="164">IF(SUM(K399:AF399)=0,"－",SUM(K399:AF399))</f>
        <v>44</v>
      </c>
      <c r="F399" s="50" t="s">
        <v>288</v>
      </c>
      <c r="G399" s="50" t="s">
        <v>288</v>
      </c>
      <c r="H399" s="50" t="s">
        <v>288</v>
      </c>
      <c r="I399" s="50" t="s">
        <v>288</v>
      </c>
      <c r="J399" s="50" t="s">
        <v>288</v>
      </c>
      <c r="K399" s="50" t="s">
        <v>288</v>
      </c>
      <c r="L399" s="50" t="s">
        <v>288</v>
      </c>
      <c r="M399" s="50" t="s">
        <v>288</v>
      </c>
      <c r="N399" s="50">
        <v>1</v>
      </c>
      <c r="O399" s="50">
        <v>2</v>
      </c>
      <c r="P399" s="50">
        <v>2</v>
      </c>
      <c r="Q399" s="50">
        <v>2</v>
      </c>
      <c r="R399" s="50" t="s">
        <v>288</v>
      </c>
      <c r="S399" s="50" t="s">
        <v>288</v>
      </c>
      <c r="T399" s="50">
        <v>6</v>
      </c>
      <c r="U399" s="50">
        <v>10</v>
      </c>
      <c r="V399" s="50">
        <v>4</v>
      </c>
      <c r="W399" s="50">
        <v>3</v>
      </c>
      <c r="X399" s="50">
        <v>3</v>
      </c>
      <c r="Y399" s="50">
        <v>4</v>
      </c>
      <c r="Z399" s="50">
        <v>3</v>
      </c>
      <c r="AA399" s="50" t="s">
        <v>288</v>
      </c>
      <c r="AB399" s="50">
        <v>2</v>
      </c>
      <c r="AC399" s="50">
        <v>2</v>
      </c>
      <c r="AD399" s="50" t="s">
        <v>288</v>
      </c>
      <c r="AE399" s="50" t="s">
        <v>288</v>
      </c>
      <c r="AF399" s="50" t="s">
        <v>288</v>
      </c>
    </row>
    <row r="400" spans="1:32" s="68" customFormat="1" ht="18" customHeight="1" x14ac:dyDescent="0.2">
      <c r="A400" s="72"/>
      <c r="B400" s="168"/>
      <c r="C400" s="169"/>
      <c r="D400" s="160" t="s">
        <v>30</v>
      </c>
      <c r="E400" s="51">
        <f t="shared" si="164"/>
        <v>18</v>
      </c>
      <c r="F400" s="51" t="s">
        <v>288</v>
      </c>
      <c r="G400" s="51" t="s">
        <v>288</v>
      </c>
      <c r="H400" s="51" t="s">
        <v>288</v>
      </c>
      <c r="I400" s="51" t="s">
        <v>288</v>
      </c>
      <c r="J400" s="51" t="s">
        <v>288</v>
      </c>
      <c r="K400" s="51" t="s">
        <v>288</v>
      </c>
      <c r="L400" s="51" t="s">
        <v>288</v>
      </c>
      <c r="M400" s="51" t="s">
        <v>288</v>
      </c>
      <c r="N400" s="51" t="s">
        <v>288</v>
      </c>
      <c r="O400" s="51" t="s">
        <v>288</v>
      </c>
      <c r="P400" s="51">
        <v>2</v>
      </c>
      <c r="Q400" s="51">
        <v>1</v>
      </c>
      <c r="R400" s="51">
        <v>2</v>
      </c>
      <c r="S400" s="51">
        <v>1</v>
      </c>
      <c r="T400" s="51">
        <v>2</v>
      </c>
      <c r="U400" s="51" t="s">
        <v>288</v>
      </c>
      <c r="V400" s="51">
        <v>1</v>
      </c>
      <c r="W400" s="51">
        <v>1</v>
      </c>
      <c r="X400" s="51" t="s">
        <v>288</v>
      </c>
      <c r="Y400" s="51">
        <v>2</v>
      </c>
      <c r="Z400" s="51">
        <v>1</v>
      </c>
      <c r="AA400" s="51">
        <v>3</v>
      </c>
      <c r="AB400" s="51" t="s">
        <v>288</v>
      </c>
      <c r="AC400" s="51">
        <v>2</v>
      </c>
      <c r="AD400" s="51" t="s">
        <v>288</v>
      </c>
      <c r="AE400" s="51" t="s">
        <v>288</v>
      </c>
      <c r="AF400" s="51" t="s">
        <v>288</v>
      </c>
    </row>
    <row r="401" spans="1:32" s="68" customFormat="1" ht="18" customHeight="1" x14ac:dyDescent="0.2">
      <c r="A401" s="72"/>
      <c r="B401" s="162" t="s">
        <v>559</v>
      </c>
      <c r="C401" s="163"/>
      <c r="D401" s="158" t="s">
        <v>22</v>
      </c>
      <c r="E401" s="49" t="str">
        <f t="shared" si="164"/>
        <v>－</v>
      </c>
      <c r="F401" s="50" t="str">
        <f t="shared" ref="F401:AF401" si="165">IF(SUM(F402:F403)=0,"－",SUM(F402:F403))</f>
        <v>－</v>
      </c>
      <c r="G401" s="50" t="str">
        <f t="shared" si="165"/>
        <v>－</v>
      </c>
      <c r="H401" s="50" t="str">
        <f t="shared" si="165"/>
        <v>－</v>
      </c>
      <c r="I401" s="50" t="str">
        <f t="shared" si="165"/>
        <v>－</v>
      </c>
      <c r="J401" s="50" t="str">
        <f t="shared" si="165"/>
        <v>－</v>
      </c>
      <c r="K401" s="50" t="str">
        <f t="shared" si="165"/>
        <v>－</v>
      </c>
      <c r="L401" s="50" t="str">
        <f t="shared" si="165"/>
        <v>－</v>
      </c>
      <c r="M401" s="50" t="str">
        <f t="shared" si="165"/>
        <v>－</v>
      </c>
      <c r="N401" s="50" t="str">
        <f t="shared" si="165"/>
        <v>－</v>
      </c>
      <c r="O401" s="50" t="str">
        <f t="shared" si="165"/>
        <v>－</v>
      </c>
      <c r="P401" s="50" t="str">
        <f t="shared" si="165"/>
        <v>－</v>
      </c>
      <c r="Q401" s="50" t="str">
        <f t="shared" si="165"/>
        <v>－</v>
      </c>
      <c r="R401" s="50" t="str">
        <f t="shared" si="165"/>
        <v>－</v>
      </c>
      <c r="S401" s="50" t="str">
        <f t="shared" si="165"/>
        <v>－</v>
      </c>
      <c r="T401" s="50" t="str">
        <f t="shared" si="165"/>
        <v>－</v>
      </c>
      <c r="U401" s="50" t="str">
        <f t="shared" si="165"/>
        <v>－</v>
      </c>
      <c r="V401" s="50" t="str">
        <f t="shared" si="165"/>
        <v>－</v>
      </c>
      <c r="W401" s="50" t="str">
        <f t="shared" si="165"/>
        <v>－</v>
      </c>
      <c r="X401" s="50" t="str">
        <f t="shared" si="165"/>
        <v>－</v>
      </c>
      <c r="Y401" s="50" t="str">
        <f t="shared" si="165"/>
        <v>－</v>
      </c>
      <c r="Z401" s="50" t="str">
        <f t="shared" si="165"/>
        <v>－</v>
      </c>
      <c r="AA401" s="50" t="str">
        <f t="shared" si="165"/>
        <v>－</v>
      </c>
      <c r="AB401" s="50" t="str">
        <f t="shared" si="165"/>
        <v>－</v>
      </c>
      <c r="AC401" s="50" t="str">
        <f t="shared" si="165"/>
        <v>－</v>
      </c>
      <c r="AD401" s="50" t="str">
        <f t="shared" si="165"/>
        <v>－</v>
      </c>
      <c r="AE401" s="50" t="str">
        <f t="shared" si="165"/>
        <v>－</v>
      </c>
      <c r="AF401" s="50" t="str">
        <f t="shared" si="165"/>
        <v>－</v>
      </c>
    </row>
    <row r="402" spans="1:32" s="68" customFormat="1" ht="18" customHeight="1" x14ac:dyDescent="0.2">
      <c r="A402" s="72"/>
      <c r="B402" s="165" t="s">
        <v>200</v>
      </c>
      <c r="C402" s="166"/>
      <c r="D402" s="159" t="s">
        <v>29</v>
      </c>
      <c r="E402" s="50" t="str">
        <f t="shared" si="164"/>
        <v>－</v>
      </c>
      <c r="F402" s="50" t="s">
        <v>288</v>
      </c>
      <c r="G402" s="50" t="s">
        <v>288</v>
      </c>
      <c r="H402" s="50" t="s">
        <v>288</v>
      </c>
      <c r="I402" s="50" t="s">
        <v>288</v>
      </c>
      <c r="J402" s="50" t="s">
        <v>288</v>
      </c>
      <c r="K402" s="50" t="s">
        <v>288</v>
      </c>
      <c r="L402" s="50" t="s">
        <v>288</v>
      </c>
      <c r="M402" s="50" t="s">
        <v>288</v>
      </c>
      <c r="N402" s="50" t="s">
        <v>288</v>
      </c>
      <c r="O402" s="50" t="s">
        <v>288</v>
      </c>
      <c r="P402" s="50" t="s">
        <v>288</v>
      </c>
      <c r="Q402" s="50" t="s">
        <v>288</v>
      </c>
      <c r="R402" s="50" t="s">
        <v>288</v>
      </c>
      <c r="S402" s="50" t="s">
        <v>288</v>
      </c>
      <c r="T402" s="50" t="s">
        <v>288</v>
      </c>
      <c r="U402" s="50" t="s">
        <v>288</v>
      </c>
      <c r="V402" s="50" t="s">
        <v>288</v>
      </c>
      <c r="W402" s="50" t="s">
        <v>288</v>
      </c>
      <c r="X402" s="50" t="s">
        <v>288</v>
      </c>
      <c r="Y402" s="50" t="s">
        <v>288</v>
      </c>
      <c r="Z402" s="50" t="s">
        <v>288</v>
      </c>
      <c r="AA402" s="50" t="s">
        <v>288</v>
      </c>
      <c r="AB402" s="50" t="s">
        <v>288</v>
      </c>
      <c r="AC402" s="50" t="s">
        <v>288</v>
      </c>
      <c r="AD402" s="50" t="s">
        <v>288</v>
      </c>
      <c r="AE402" s="50" t="s">
        <v>288</v>
      </c>
      <c r="AF402" s="50" t="s">
        <v>288</v>
      </c>
    </row>
    <row r="403" spans="1:32" s="68" customFormat="1" ht="18" customHeight="1" x14ac:dyDescent="0.2">
      <c r="A403" s="72"/>
      <c r="B403" s="167"/>
      <c r="C403" s="169"/>
      <c r="D403" s="160" t="s">
        <v>30</v>
      </c>
      <c r="E403" s="51" t="str">
        <f t="shared" si="164"/>
        <v>－</v>
      </c>
      <c r="F403" s="51" t="s">
        <v>288</v>
      </c>
      <c r="G403" s="51" t="s">
        <v>288</v>
      </c>
      <c r="H403" s="51" t="s">
        <v>288</v>
      </c>
      <c r="I403" s="51" t="s">
        <v>288</v>
      </c>
      <c r="J403" s="51" t="s">
        <v>288</v>
      </c>
      <c r="K403" s="51" t="s">
        <v>288</v>
      </c>
      <c r="L403" s="51" t="s">
        <v>288</v>
      </c>
      <c r="M403" s="51" t="s">
        <v>288</v>
      </c>
      <c r="N403" s="51" t="s">
        <v>288</v>
      </c>
      <c r="O403" s="51" t="s">
        <v>288</v>
      </c>
      <c r="P403" s="51" t="s">
        <v>288</v>
      </c>
      <c r="Q403" s="51" t="s">
        <v>288</v>
      </c>
      <c r="R403" s="51" t="s">
        <v>288</v>
      </c>
      <c r="S403" s="51" t="s">
        <v>288</v>
      </c>
      <c r="T403" s="51" t="s">
        <v>288</v>
      </c>
      <c r="U403" s="51" t="s">
        <v>288</v>
      </c>
      <c r="V403" s="51" t="s">
        <v>288</v>
      </c>
      <c r="W403" s="51" t="s">
        <v>288</v>
      </c>
      <c r="X403" s="51" t="s">
        <v>288</v>
      </c>
      <c r="Y403" s="51" t="s">
        <v>288</v>
      </c>
      <c r="Z403" s="51" t="s">
        <v>288</v>
      </c>
      <c r="AA403" s="51" t="s">
        <v>288</v>
      </c>
      <c r="AB403" s="51" t="s">
        <v>288</v>
      </c>
      <c r="AC403" s="51" t="s">
        <v>288</v>
      </c>
      <c r="AD403" s="51" t="s">
        <v>288</v>
      </c>
      <c r="AE403" s="51" t="s">
        <v>288</v>
      </c>
      <c r="AF403" s="51" t="s">
        <v>288</v>
      </c>
    </row>
    <row r="404" spans="1:32" s="68" customFormat="1" ht="18" customHeight="1" x14ac:dyDescent="0.2">
      <c r="A404" s="72"/>
      <c r="B404" s="161" t="s">
        <v>560</v>
      </c>
      <c r="C404" s="163"/>
      <c r="D404" s="158" t="s">
        <v>22</v>
      </c>
      <c r="E404" s="49">
        <f t="shared" si="164"/>
        <v>26</v>
      </c>
      <c r="F404" s="49" t="str">
        <f t="shared" ref="F404:AF404" si="166">IF(SUM(F405:F406)=0,"－",SUM(F405:F406))</f>
        <v>－</v>
      </c>
      <c r="G404" s="49" t="str">
        <f t="shared" si="166"/>
        <v>－</v>
      </c>
      <c r="H404" s="49" t="str">
        <f t="shared" si="166"/>
        <v>－</v>
      </c>
      <c r="I404" s="49" t="str">
        <f t="shared" si="166"/>
        <v>－</v>
      </c>
      <c r="J404" s="49" t="str">
        <f t="shared" si="166"/>
        <v>－</v>
      </c>
      <c r="K404" s="49" t="str">
        <f t="shared" si="166"/>
        <v>－</v>
      </c>
      <c r="L404" s="49" t="str">
        <f t="shared" si="166"/>
        <v>－</v>
      </c>
      <c r="M404" s="49" t="str">
        <f t="shared" si="166"/>
        <v>－</v>
      </c>
      <c r="N404" s="49" t="str">
        <f t="shared" si="166"/>
        <v>－</v>
      </c>
      <c r="O404" s="49">
        <f t="shared" si="166"/>
        <v>1</v>
      </c>
      <c r="P404" s="49">
        <f t="shared" si="166"/>
        <v>1</v>
      </c>
      <c r="Q404" s="49" t="str">
        <f t="shared" si="166"/>
        <v>－</v>
      </c>
      <c r="R404" s="49" t="str">
        <f t="shared" si="166"/>
        <v>－</v>
      </c>
      <c r="S404" s="49">
        <f t="shared" si="166"/>
        <v>1</v>
      </c>
      <c r="T404" s="49" t="str">
        <f t="shared" si="166"/>
        <v>－</v>
      </c>
      <c r="U404" s="49" t="str">
        <f t="shared" si="166"/>
        <v>－</v>
      </c>
      <c r="V404" s="49">
        <f t="shared" si="166"/>
        <v>2</v>
      </c>
      <c r="W404" s="49">
        <f t="shared" si="166"/>
        <v>1</v>
      </c>
      <c r="X404" s="49">
        <f t="shared" si="166"/>
        <v>1</v>
      </c>
      <c r="Y404" s="49">
        <f t="shared" si="166"/>
        <v>4</v>
      </c>
      <c r="Z404" s="49">
        <f t="shared" si="166"/>
        <v>3</v>
      </c>
      <c r="AA404" s="49">
        <f t="shared" si="166"/>
        <v>3</v>
      </c>
      <c r="AB404" s="49">
        <f t="shared" si="166"/>
        <v>4</v>
      </c>
      <c r="AC404" s="49">
        <f t="shared" si="166"/>
        <v>3</v>
      </c>
      <c r="AD404" s="49">
        <f t="shared" si="166"/>
        <v>2</v>
      </c>
      <c r="AE404" s="49" t="str">
        <f t="shared" si="166"/>
        <v>－</v>
      </c>
      <c r="AF404" s="49" t="str">
        <f t="shared" si="166"/>
        <v>－</v>
      </c>
    </row>
    <row r="405" spans="1:32" s="68" customFormat="1" ht="18" customHeight="1" x14ac:dyDescent="0.2">
      <c r="A405" s="72"/>
      <c r="B405" s="165" t="s">
        <v>201</v>
      </c>
      <c r="C405" s="166"/>
      <c r="D405" s="159" t="s">
        <v>29</v>
      </c>
      <c r="E405" s="50">
        <f t="shared" si="164"/>
        <v>16</v>
      </c>
      <c r="F405" s="50" t="s">
        <v>288</v>
      </c>
      <c r="G405" s="50" t="s">
        <v>288</v>
      </c>
      <c r="H405" s="50" t="s">
        <v>288</v>
      </c>
      <c r="I405" s="50" t="s">
        <v>288</v>
      </c>
      <c r="J405" s="50" t="s">
        <v>288</v>
      </c>
      <c r="K405" s="50" t="s">
        <v>288</v>
      </c>
      <c r="L405" s="50" t="s">
        <v>288</v>
      </c>
      <c r="M405" s="50" t="s">
        <v>288</v>
      </c>
      <c r="N405" s="50" t="s">
        <v>288</v>
      </c>
      <c r="O405" s="50" t="s">
        <v>288</v>
      </c>
      <c r="P405" s="50" t="s">
        <v>288</v>
      </c>
      <c r="Q405" s="50" t="s">
        <v>288</v>
      </c>
      <c r="R405" s="50" t="s">
        <v>288</v>
      </c>
      <c r="S405" s="52">
        <v>1</v>
      </c>
      <c r="T405" s="50" t="s">
        <v>288</v>
      </c>
      <c r="U405" s="50" t="s">
        <v>288</v>
      </c>
      <c r="V405" s="52">
        <v>1</v>
      </c>
      <c r="W405" s="50" t="s">
        <v>288</v>
      </c>
      <c r="X405" s="50">
        <v>1</v>
      </c>
      <c r="Y405" s="50">
        <v>4</v>
      </c>
      <c r="Z405" s="50">
        <v>3</v>
      </c>
      <c r="AA405" s="50">
        <v>2</v>
      </c>
      <c r="AB405" s="50">
        <v>1</v>
      </c>
      <c r="AC405" s="50">
        <v>3</v>
      </c>
      <c r="AD405" s="50" t="s">
        <v>288</v>
      </c>
      <c r="AE405" s="50" t="s">
        <v>288</v>
      </c>
      <c r="AF405" s="50" t="s">
        <v>288</v>
      </c>
    </row>
    <row r="406" spans="1:32" s="68" customFormat="1" ht="18" customHeight="1" x14ac:dyDescent="0.2">
      <c r="A406" s="77"/>
      <c r="B406" s="168"/>
      <c r="C406" s="169"/>
      <c r="D406" s="160" t="s">
        <v>30</v>
      </c>
      <c r="E406" s="51">
        <f t="shared" si="164"/>
        <v>10</v>
      </c>
      <c r="F406" s="51" t="s">
        <v>288</v>
      </c>
      <c r="G406" s="51" t="s">
        <v>288</v>
      </c>
      <c r="H406" s="51" t="s">
        <v>288</v>
      </c>
      <c r="I406" s="51" t="s">
        <v>288</v>
      </c>
      <c r="J406" s="51" t="s">
        <v>288</v>
      </c>
      <c r="K406" s="51" t="s">
        <v>288</v>
      </c>
      <c r="L406" s="51" t="s">
        <v>288</v>
      </c>
      <c r="M406" s="51" t="s">
        <v>288</v>
      </c>
      <c r="N406" s="51" t="s">
        <v>288</v>
      </c>
      <c r="O406" s="51">
        <v>1</v>
      </c>
      <c r="P406" s="51">
        <v>1</v>
      </c>
      <c r="Q406" s="51" t="s">
        <v>288</v>
      </c>
      <c r="R406" s="51" t="s">
        <v>288</v>
      </c>
      <c r="S406" s="51" t="s">
        <v>288</v>
      </c>
      <c r="T406" s="51" t="s">
        <v>288</v>
      </c>
      <c r="U406" s="51" t="s">
        <v>288</v>
      </c>
      <c r="V406" s="51">
        <v>1</v>
      </c>
      <c r="W406" s="51">
        <v>1</v>
      </c>
      <c r="X406" s="51" t="s">
        <v>288</v>
      </c>
      <c r="Y406" s="51" t="s">
        <v>288</v>
      </c>
      <c r="Z406" s="51" t="s">
        <v>288</v>
      </c>
      <c r="AA406" s="51">
        <v>1</v>
      </c>
      <c r="AB406" s="51">
        <v>3</v>
      </c>
      <c r="AC406" s="51" t="s">
        <v>288</v>
      </c>
      <c r="AD406" s="51">
        <v>2</v>
      </c>
      <c r="AE406" s="51" t="s">
        <v>288</v>
      </c>
      <c r="AF406" s="51" t="s">
        <v>288</v>
      </c>
    </row>
    <row r="407" spans="1:32" s="68" customFormat="1" ht="18" customHeight="1" x14ac:dyDescent="0.2">
      <c r="A407" s="70" t="s">
        <v>561</v>
      </c>
      <c r="B407" s="162"/>
      <c r="C407" s="163"/>
      <c r="D407" s="158" t="s">
        <v>22</v>
      </c>
      <c r="E407" s="49" t="str">
        <f t="shared" si="164"/>
        <v>－</v>
      </c>
      <c r="F407" s="49" t="str">
        <f t="shared" ref="F407:AF409" si="167">IF(SUM(F410,F413)=0,"－",SUM(F410,F413))</f>
        <v>－</v>
      </c>
      <c r="G407" s="49" t="str">
        <f t="shared" si="167"/>
        <v>－</v>
      </c>
      <c r="H407" s="49" t="str">
        <f t="shared" si="167"/>
        <v>－</v>
      </c>
      <c r="I407" s="49" t="str">
        <f t="shared" si="167"/>
        <v>－</v>
      </c>
      <c r="J407" s="49" t="str">
        <f t="shared" si="167"/>
        <v>－</v>
      </c>
      <c r="K407" s="49" t="str">
        <f t="shared" si="167"/>
        <v>－</v>
      </c>
      <c r="L407" s="49" t="str">
        <f t="shared" si="167"/>
        <v>－</v>
      </c>
      <c r="M407" s="49" t="str">
        <f t="shared" si="167"/>
        <v>－</v>
      </c>
      <c r="N407" s="49" t="str">
        <f t="shared" si="167"/>
        <v>－</v>
      </c>
      <c r="O407" s="49" t="str">
        <f t="shared" si="167"/>
        <v>－</v>
      </c>
      <c r="P407" s="49" t="str">
        <f t="shared" si="167"/>
        <v>－</v>
      </c>
      <c r="Q407" s="49" t="str">
        <f t="shared" si="167"/>
        <v>－</v>
      </c>
      <c r="R407" s="49" t="str">
        <f t="shared" si="167"/>
        <v>－</v>
      </c>
      <c r="S407" s="49" t="str">
        <f t="shared" si="167"/>
        <v>－</v>
      </c>
      <c r="T407" s="49" t="str">
        <f t="shared" si="167"/>
        <v>－</v>
      </c>
      <c r="U407" s="49" t="str">
        <f t="shared" si="167"/>
        <v>－</v>
      </c>
      <c r="V407" s="49" t="str">
        <f t="shared" si="167"/>
        <v>－</v>
      </c>
      <c r="W407" s="49" t="str">
        <f t="shared" si="167"/>
        <v>－</v>
      </c>
      <c r="X407" s="49" t="str">
        <f t="shared" si="167"/>
        <v>－</v>
      </c>
      <c r="Y407" s="49" t="str">
        <f t="shared" si="167"/>
        <v>－</v>
      </c>
      <c r="Z407" s="49" t="str">
        <f t="shared" si="167"/>
        <v>－</v>
      </c>
      <c r="AA407" s="49" t="str">
        <f t="shared" si="167"/>
        <v>－</v>
      </c>
      <c r="AB407" s="49" t="str">
        <f t="shared" si="167"/>
        <v>－</v>
      </c>
      <c r="AC407" s="49" t="str">
        <f t="shared" si="167"/>
        <v>－</v>
      </c>
      <c r="AD407" s="49" t="str">
        <f t="shared" si="167"/>
        <v>－</v>
      </c>
      <c r="AE407" s="49" t="str">
        <f t="shared" si="167"/>
        <v>－</v>
      </c>
      <c r="AF407" s="49" t="str">
        <f t="shared" si="167"/>
        <v>－</v>
      </c>
    </row>
    <row r="408" spans="1:32" s="68" customFormat="1" ht="18" customHeight="1" x14ac:dyDescent="0.2">
      <c r="A408" s="71" t="s">
        <v>202</v>
      </c>
      <c r="B408" s="165"/>
      <c r="C408" s="166"/>
      <c r="D408" s="159" t="s">
        <v>29</v>
      </c>
      <c r="E408" s="50" t="str">
        <f t="shared" si="164"/>
        <v>－</v>
      </c>
      <c r="F408" s="50" t="str">
        <f t="shared" si="167"/>
        <v>－</v>
      </c>
      <c r="G408" s="50" t="str">
        <f t="shared" si="167"/>
        <v>－</v>
      </c>
      <c r="H408" s="50" t="str">
        <f t="shared" si="167"/>
        <v>－</v>
      </c>
      <c r="I408" s="50" t="str">
        <f t="shared" si="167"/>
        <v>－</v>
      </c>
      <c r="J408" s="50" t="str">
        <f t="shared" si="167"/>
        <v>－</v>
      </c>
      <c r="K408" s="50" t="str">
        <f t="shared" si="167"/>
        <v>－</v>
      </c>
      <c r="L408" s="50" t="str">
        <f t="shared" si="167"/>
        <v>－</v>
      </c>
      <c r="M408" s="50" t="str">
        <f t="shared" si="167"/>
        <v>－</v>
      </c>
      <c r="N408" s="50" t="str">
        <f t="shared" si="167"/>
        <v>－</v>
      </c>
      <c r="O408" s="50" t="str">
        <f t="shared" si="167"/>
        <v>－</v>
      </c>
      <c r="P408" s="50" t="str">
        <f t="shared" si="167"/>
        <v>－</v>
      </c>
      <c r="Q408" s="50" t="str">
        <f t="shared" si="167"/>
        <v>－</v>
      </c>
      <c r="R408" s="50" t="str">
        <f t="shared" si="167"/>
        <v>－</v>
      </c>
      <c r="S408" s="50" t="str">
        <f t="shared" si="167"/>
        <v>－</v>
      </c>
      <c r="T408" s="50" t="str">
        <f t="shared" si="167"/>
        <v>－</v>
      </c>
      <c r="U408" s="50" t="str">
        <f t="shared" si="167"/>
        <v>－</v>
      </c>
      <c r="V408" s="50" t="str">
        <f t="shared" si="167"/>
        <v>－</v>
      </c>
      <c r="W408" s="50" t="str">
        <f t="shared" si="167"/>
        <v>－</v>
      </c>
      <c r="X408" s="50" t="str">
        <f t="shared" si="167"/>
        <v>－</v>
      </c>
      <c r="Y408" s="50" t="str">
        <f t="shared" si="167"/>
        <v>－</v>
      </c>
      <c r="Z408" s="50" t="str">
        <f t="shared" si="167"/>
        <v>－</v>
      </c>
      <c r="AA408" s="50" t="str">
        <f t="shared" si="167"/>
        <v>－</v>
      </c>
      <c r="AB408" s="50" t="str">
        <f t="shared" si="167"/>
        <v>－</v>
      </c>
      <c r="AC408" s="50" t="str">
        <f t="shared" si="167"/>
        <v>－</v>
      </c>
      <c r="AD408" s="50" t="str">
        <f t="shared" si="167"/>
        <v>－</v>
      </c>
      <c r="AE408" s="50" t="str">
        <f t="shared" si="167"/>
        <v>－</v>
      </c>
      <c r="AF408" s="50" t="str">
        <f t="shared" si="167"/>
        <v>－</v>
      </c>
    </row>
    <row r="409" spans="1:32" s="68" customFormat="1" ht="18" customHeight="1" x14ac:dyDescent="0.2">
      <c r="A409" s="71"/>
      <c r="B409" s="168"/>
      <c r="C409" s="169"/>
      <c r="D409" s="160" t="s">
        <v>30</v>
      </c>
      <c r="E409" s="51" t="str">
        <f t="shared" si="164"/>
        <v>－</v>
      </c>
      <c r="F409" s="51" t="str">
        <f t="shared" si="167"/>
        <v>－</v>
      </c>
      <c r="G409" s="51" t="str">
        <f t="shared" si="167"/>
        <v>－</v>
      </c>
      <c r="H409" s="51" t="str">
        <f>IF(SUM(H412,H415)=0,"－",SUM(H412,H415))</f>
        <v>－</v>
      </c>
      <c r="I409" s="51" t="str">
        <f t="shared" si="167"/>
        <v>－</v>
      </c>
      <c r="J409" s="51" t="str">
        <f t="shared" si="167"/>
        <v>－</v>
      </c>
      <c r="K409" s="51" t="str">
        <f t="shared" si="167"/>
        <v>－</v>
      </c>
      <c r="L409" s="51" t="str">
        <f t="shared" si="167"/>
        <v>－</v>
      </c>
      <c r="M409" s="51" t="str">
        <f t="shared" si="167"/>
        <v>－</v>
      </c>
      <c r="N409" s="51" t="str">
        <f t="shared" si="167"/>
        <v>－</v>
      </c>
      <c r="O409" s="51" t="str">
        <f t="shared" si="167"/>
        <v>－</v>
      </c>
      <c r="P409" s="51" t="str">
        <f t="shared" si="167"/>
        <v>－</v>
      </c>
      <c r="Q409" s="51" t="str">
        <f t="shared" si="167"/>
        <v>－</v>
      </c>
      <c r="R409" s="51" t="str">
        <f t="shared" si="167"/>
        <v>－</v>
      </c>
      <c r="S409" s="51" t="str">
        <f t="shared" si="167"/>
        <v>－</v>
      </c>
      <c r="T409" s="51" t="str">
        <f t="shared" si="167"/>
        <v>－</v>
      </c>
      <c r="U409" s="51" t="str">
        <f t="shared" si="167"/>
        <v>－</v>
      </c>
      <c r="V409" s="51" t="str">
        <f t="shared" si="167"/>
        <v>－</v>
      </c>
      <c r="W409" s="51" t="str">
        <f t="shared" si="167"/>
        <v>－</v>
      </c>
      <c r="X409" s="51" t="str">
        <f t="shared" si="167"/>
        <v>－</v>
      </c>
      <c r="Y409" s="51" t="str">
        <f t="shared" si="167"/>
        <v>－</v>
      </c>
      <c r="Z409" s="51" t="str">
        <f t="shared" si="167"/>
        <v>－</v>
      </c>
      <c r="AA409" s="51" t="str">
        <f t="shared" si="167"/>
        <v>－</v>
      </c>
      <c r="AB409" s="51" t="str">
        <f t="shared" si="167"/>
        <v>－</v>
      </c>
      <c r="AC409" s="51" t="str">
        <f t="shared" si="167"/>
        <v>－</v>
      </c>
      <c r="AD409" s="51" t="str">
        <f t="shared" si="167"/>
        <v>－</v>
      </c>
      <c r="AE409" s="51" t="str">
        <f t="shared" si="167"/>
        <v>－</v>
      </c>
      <c r="AF409" s="51" t="str">
        <f t="shared" si="167"/>
        <v>－</v>
      </c>
    </row>
    <row r="410" spans="1:32" s="68" customFormat="1" ht="18" customHeight="1" x14ac:dyDescent="0.2">
      <c r="A410" s="72"/>
      <c r="B410" s="162" t="s">
        <v>562</v>
      </c>
      <c r="C410" s="163"/>
      <c r="D410" s="158" t="s">
        <v>22</v>
      </c>
      <c r="E410" s="49" t="str">
        <f t="shared" ref="E410:E412" si="168">IF(SUM(K410:AF410)=0,"－",SUM(K410:AF410))</f>
        <v>－</v>
      </c>
      <c r="F410" s="50" t="str">
        <f t="shared" ref="F410:AF410" si="169">IF(SUM(F411:F412)=0,"－",SUM(F411:F412))</f>
        <v>－</v>
      </c>
      <c r="G410" s="50" t="str">
        <f t="shared" si="169"/>
        <v>－</v>
      </c>
      <c r="H410" s="50" t="str">
        <f t="shared" si="169"/>
        <v>－</v>
      </c>
      <c r="I410" s="50" t="str">
        <f t="shared" si="169"/>
        <v>－</v>
      </c>
      <c r="J410" s="50" t="str">
        <f t="shared" si="169"/>
        <v>－</v>
      </c>
      <c r="K410" s="50" t="str">
        <f t="shared" si="169"/>
        <v>－</v>
      </c>
      <c r="L410" s="50" t="str">
        <f t="shared" si="169"/>
        <v>－</v>
      </c>
      <c r="M410" s="50" t="str">
        <f t="shared" si="169"/>
        <v>－</v>
      </c>
      <c r="N410" s="50" t="str">
        <f t="shared" si="169"/>
        <v>－</v>
      </c>
      <c r="O410" s="50" t="str">
        <f t="shared" si="169"/>
        <v>－</v>
      </c>
      <c r="P410" s="50" t="str">
        <f t="shared" si="169"/>
        <v>－</v>
      </c>
      <c r="Q410" s="50" t="str">
        <f t="shared" si="169"/>
        <v>－</v>
      </c>
      <c r="R410" s="50" t="str">
        <f t="shared" si="169"/>
        <v>－</v>
      </c>
      <c r="S410" s="50" t="str">
        <f t="shared" si="169"/>
        <v>－</v>
      </c>
      <c r="T410" s="50" t="str">
        <f t="shared" si="169"/>
        <v>－</v>
      </c>
      <c r="U410" s="50" t="str">
        <f t="shared" si="169"/>
        <v>－</v>
      </c>
      <c r="V410" s="50" t="str">
        <f t="shared" si="169"/>
        <v>－</v>
      </c>
      <c r="W410" s="50" t="str">
        <f t="shared" si="169"/>
        <v>－</v>
      </c>
      <c r="X410" s="50" t="str">
        <f t="shared" si="169"/>
        <v>－</v>
      </c>
      <c r="Y410" s="50" t="str">
        <f t="shared" si="169"/>
        <v>－</v>
      </c>
      <c r="Z410" s="50" t="str">
        <f t="shared" si="169"/>
        <v>－</v>
      </c>
      <c r="AA410" s="50" t="str">
        <f t="shared" si="169"/>
        <v>－</v>
      </c>
      <c r="AB410" s="50" t="str">
        <f t="shared" si="169"/>
        <v>－</v>
      </c>
      <c r="AC410" s="50" t="str">
        <f t="shared" si="169"/>
        <v>－</v>
      </c>
      <c r="AD410" s="50" t="str">
        <f t="shared" si="169"/>
        <v>－</v>
      </c>
      <c r="AE410" s="50" t="str">
        <f t="shared" si="169"/>
        <v>－</v>
      </c>
      <c r="AF410" s="50" t="str">
        <f t="shared" si="169"/>
        <v>－</v>
      </c>
    </row>
    <row r="411" spans="1:32" s="68" customFormat="1" ht="18" customHeight="1" x14ac:dyDescent="0.2">
      <c r="A411" s="72"/>
      <c r="B411" s="165" t="s">
        <v>203</v>
      </c>
      <c r="C411" s="166"/>
      <c r="D411" s="159" t="s">
        <v>29</v>
      </c>
      <c r="E411" s="50" t="str">
        <f t="shared" si="168"/>
        <v>－</v>
      </c>
      <c r="F411" s="50" t="s">
        <v>288</v>
      </c>
      <c r="G411" s="50" t="s">
        <v>288</v>
      </c>
      <c r="H411" s="50" t="s">
        <v>288</v>
      </c>
      <c r="I411" s="50" t="s">
        <v>288</v>
      </c>
      <c r="J411" s="50" t="s">
        <v>288</v>
      </c>
      <c r="K411" s="50" t="s">
        <v>288</v>
      </c>
      <c r="L411" s="50" t="s">
        <v>288</v>
      </c>
      <c r="M411" s="50" t="s">
        <v>288</v>
      </c>
      <c r="N411" s="50" t="s">
        <v>288</v>
      </c>
      <c r="O411" s="50" t="s">
        <v>288</v>
      </c>
      <c r="P411" s="50" t="s">
        <v>288</v>
      </c>
      <c r="Q411" s="50" t="s">
        <v>288</v>
      </c>
      <c r="R411" s="50" t="s">
        <v>288</v>
      </c>
      <c r="S411" s="50" t="s">
        <v>288</v>
      </c>
      <c r="T411" s="50" t="s">
        <v>288</v>
      </c>
      <c r="U411" s="50" t="s">
        <v>288</v>
      </c>
      <c r="V411" s="50" t="s">
        <v>288</v>
      </c>
      <c r="W411" s="50" t="s">
        <v>288</v>
      </c>
      <c r="X411" s="50" t="s">
        <v>288</v>
      </c>
      <c r="Y411" s="50" t="s">
        <v>288</v>
      </c>
      <c r="Z411" s="50" t="s">
        <v>288</v>
      </c>
      <c r="AA411" s="50" t="s">
        <v>288</v>
      </c>
      <c r="AB411" s="50" t="s">
        <v>288</v>
      </c>
      <c r="AC411" s="50" t="s">
        <v>288</v>
      </c>
      <c r="AD411" s="50" t="s">
        <v>288</v>
      </c>
      <c r="AE411" s="50" t="s">
        <v>288</v>
      </c>
      <c r="AF411" s="50" t="s">
        <v>288</v>
      </c>
    </row>
    <row r="412" spans="1:32" s="68" customFormat="1" ht="18" customHeight="1" x14ac:dyDescent="0.2">
      <c r="A412" s="72"/>
      <c r="B412" s="168" t="s">
        <v>563</v>
      </c>
      <c r="C412" s="169"/>
      <c r="D412" s="160" t="s">
        <v>30</v>
      </c>
      <c r="E412" s="51" t="str">
        <f t="shared" si="168"/>
        <v>－</v>
      </c>
      <c r="F412" s="51" t="s">
        <v>288</v>
      </c>
      <c r="G412" s="51" t="s">
        <v>288</v>
      </c>
      <c r="H412" s="51" t="s">
        <v>288</v>
      </c>
      <c r="I412" s="51" t="s">
        <v>288</v>
      </c>
      <c r="J412" s="51" t="s">
        <v>288</v>
      </c>
      <c r="K412" s="51" t="s">
        <v>288</v>
      </c>
      <c r="L412" s="51" t="s">
        <v>288</v>
      </c>
      <c r="M412" s="51" t="s">
        <v>288</v>
      </c>
      <c r="N412" s="51" t="s">
        <v>288</v>
      </c>
      <c r="O412" s="51" t="s">
        <v>288</v>
      </c>
      <c r="P412" s="51" t="s">
        <v>288</v>
      </c>
      <c r="Q412" s="51" t="s">
        <v>288</v>
      </c>
      <c r="R412" s="51" t="s">
        <v>288</v>
      </c>
      <c r="S412" s="51" t="s">
        <v>288</v>
      </c>
      <c r="T412" s="51" t="s">
        <v>288</v>
      </c>
      <c r="U412" s="51" t="s">
        <v>288</v>
      </c>
      <c r="V412" s="51" t="s">
        <v>288</v>
      </c>
      <c r="W412" s="51" t="s">
        <v>288</v>
      </c>
      <c r="X412" s="51" t="s">
        <v>288</v>
      </c>
      <c r="Y412" s="51" t="s">
        <v>288</v>
      </c>
      <c r="Z412" s="51" t="s">
        <v>288</v>
      </c>
      <c r="AA412" s="51" t="s">
        <v>288</v>
      </c>
      <c r="AB412" s="51" t="s">
        <v>288</v>
      </c>
      <c r="AC412" s="51" t="s">
        <v>288</v>
      </c>
      <c r="AD412" s="51" t="s">
        <v>288</v>
      </c>
      <c r="AE412" s="51" t="s">
        <v>288</v>
      </c>
      <c r="AF412" s="51" t="s">
        <v>288</v>
      </c>
    </row>
    <row r="413" spans="1:32" s="68" customFormat="1" ht="18" customHeight="1" x14ac:dyDescent="0.2">
      <c r="A413" s="72"/>
      <c r="B413" s="162" t="s">
        <v>564</v>
      </c>
      <c r="C413" s="163"/>
      <c r="D413" s="158" t="s">
        <v>22</v>
      </c>
      <c r="E413" s="49" t="str">
        <f t="shared" si="164"/>
        <v>－</v>
      </c>
      <c r="F413" s="50" t="str">
        <f t="shared" ref="F413:AF413" si="170">IF(SUM(F414:F415)=0,"－",SUM(F414:F415))</f>
        <v>－</v>
      </c>
      <c r="G413" s="50" t="str">
        <f t="shared" si="170"/>
        <v>－</v>
      </c>
      <c r="H413" s="50" t="str">
        <f t="shared" si="170"/>
        <v>－</v>
      </c>
      <c r="I413" s="50" t="str">
        <f t="shared" si="170"/>
        <v>－</v>
      </c>
      <c r="J413" s="50" t="str">
        <f t="shared" si="170"/>
        <v>－</v>
      </c>
      <c r="K413" s="50" t="str">
        <f t="shared" si="170"/>
        <v>－</v>
      </c>
      <c r="L413" s="50" t="str">
        <f t="shared" si="170"/>
        <v>－</v>
      </c>
      <c r="M413" s="50" t="str">
        <f t="shared" si="170"/>
        <v>－</v>
      </c>
      <c r="N413" s="50" t="str">
        <f t="shared" si="170"/>
        <v>－</v>
      </c>
      <c r="O413" s="50" t="str">
        <f t="shared" si="170"/>
        <v>－</v>
      </c>
      <c r="P413" s="50" t="str">
        <f t="shared" si="170"/>
        <v>－</v>
      </c>
      <c r="Q413" s="50" t="str">
        <f t="shared" si="170"/>
        <v>－</v>
      </c>
      <c r="R413" s="50" t="str">
        <f t="shared" si="170"/>
        <v>－</v>
      </c>
      <c r="S413" s="50" t="str">
        <f t="shared" si="170"/>
        <v>－</v>
      </c>
      <c r="T413" s="50" t="str">
        <f t="shared" si="170"/>
        <v>－</v>
      </c>
      <c r="U413" s="50" t="str">
        <f t="shared" si="170"/>
        <v>－</v>
      </c>
      <c r="V413" s="50" t="str">
        <f t="shared" si="170"/>
        <v>－</v>
      </c>
      <c r="W413" s="50" t="str">
        <f t="shared" si="170"/>
        <v>－</v>
      </c>
      <c r="X413" s="50" t="str">
        <f t="shared" si="170"/>
        <v>－</v>
      </c>
      <c r="Y413" s="50" t="str">
        <f t="shared" si="170"/>
        <v>－</v>
      </c>
      <c r="Z413" s="50" t="str">
        <f t="shared" si="170"/>
        <v>－</v>
      </c>
      <c r="AA413" s="50" t="str">
        <f t="shared" si="170"/>
        <v>－</v>
      </c>
      <c r="AB413" s="50" t="str">
        <f t="shared" si="170"/>
        <v>－</v>
      </c>
      <c r="AC413" s="50" t="str">
        <f t="shared" si="170"/>
        <v>－</v>
      </c>
      <c r="AD413" s="50" t="str">
        <f t="shared" si="170"/>
        <v>－</v>
      </c>
      <c r="AE413" s="50" t="str">
        <f t="shared" si="170"/>
        <v>－</v>
      </c>
      <c r="AF413" s="50" t="str">
        <f t="shared" si="170"/>
        <v>－</v>
      </c>
    </row>
    <row r="414" spans="1:32" s="68" customFormat="1" ht="18" customHeight="1" x14ac:dyDescent="0.2">
      <c r="A414" s="72"/>
      <c r="B414" s="165" t="s">
        <v>565</v>
      </c>
      <c r="C414" s="166"/>
      <c r="D414" s="159" t="s">
        <v>29</v>
      </c>
      <c r="E414" s="50" t="str">
        <f t="shared" si="164"/>
        <v>－</v>
      </c>
      <c r="F414" s="50" t="s">
        <v>288</v>
      </c>
      <c r="G414" s="50" t="s">
        <v>288</v>
      </c>
      <c r="H414" s="50" t="s">
        <v>288</v>
      </c>
      <c r="I414" s="50" t="s">
        <v>288</v>
      </c>
      <c r="J414" s="50" t="s">
        <v>288</v>
      </c>
      <c r="K414" s="50" t="s">
        <v>288</v>
      </c>
      <c r="L414" s="50" t="s">
        <v>288</v>
      </c>
      <c r="M414" s="50" t="s">
        <v>288</v>
      </c>
      <c r="N414" s="50" t="s">
        <v>288</v>
      </c>
      <c r="O414" s="50" t="s">
        <v>288</v>
      </c>
      <c r="P414" s="50" t="s">
        <v>288</v>
      </c>
      <c r="Q414" s="50" t="s">
        <v>288</v>
      </c>
      <c r="R414" s="50" t="s">
        <v>288</v>
      </c>
      <c r="S414" s="50" t="s">
        <v>288</v>
      </c>
      <c r="T414" s="50" t="s">
        <v>288</v>
      </c>
      <c r="U414" s="50" t="s">
        <v>288</v>
      </c>
      <c r="V414" s="50" t="s">
        <v>288</v>
      </c>
      <c r="W414" s="50" t="s">
        <v>288</v>
      </c>
      <c r="X414" s="50" t="s">
        <v>288</v>
      </c>
      <c r="Y414" s="50" t="s">
        <v>288</v>
      </c>
      <c r="Z414" s="50" t="s">
        <v>288</v>
      </c>
      <c r="AA414" s="50" t="s">
        <v>288</v>
      </c>
      <c r="AB414" s="50" t="s">
        <v>288</v>
      </c>
      <c r="AC414" s="50" t="s">
        <v>288</v>
      </c>
      <c r="AD414" s="50" t="s">
        <v>288</v>
      </c>
      <c r="AE414" s="50" t="s">
        <v>288</v>
      </c>
      <c r="AF414" s="50" t="s">
        <v>288</v>
      </c>
    </row>
    <row r="415" spans="1:32" s="68" customFormat="1" ht="18" customHeight="1" x14ac:dyDescent="0.2">
      <c r="A415" s="77"/>
      <c r="B415" s="168"/>
      <c r="C415" s="169"/>
      <c r="D415" s="160" t="s">
        <v>30</v>
      </c>
      <c r="E415" s="51" t="str">
        <f t="shared" si="164"/>
        <v>－</v>
      </c>
      <c r="F415" s="51" t="s">
        <v>288</v>
      </c>
      <c r="G415" s="51" t="s">
        <v>288</v>
      </c>
      <c r="H415" s="51" t="s">
        <v>288</v>
      </c>
      <c r="I415" s="51" t="s">
        <v>288</v>
      </c>
      <c r="J415" s="51" t="s">
        <v>288</v>
      </c>
      <c r="K415" s="51" t="s">
        <v>288</v>
      </c>
      <c r="L415" s="51" t="s">
        <v>288</v>
      </c>
      <c r="M415" s="51" t="s">
        <v>288</v>
      </c>
      <c r="N415" s="51" t="s">
        <v>288</v>
      </c>
      <c r="O415" s="51" t="s">
        <v>288</v>
      </c>
      <c r="P415" s="51" t="s">
        <v>288</v>
      </c>
      <c r="Q415" s="51" t="s">
        <v>288</v>
      </c>
      <c r="R415" s="51" t="s">
        <v>288</v>
      </c>
      <c r="S415" s="51" t="s">
        <v>288</v>
      </c>
      <c r="T415" s="51" t="s">
        <v>288</v>
      </c>
      <c r="U415" s="51" t="s">
        <v>288</v>
      </c>
      <c r="V415" s="51" t="s">
        <v>288</v>
      </c>
      <c r="W415" s="51" t="s">
        <v>288</v>
      </c>
      <c r="X415" s="51" t="s">
        <v>288</v>
      </c>
      <c r="Y415" s="51" t="s">
        <v>288</v>
      </c>
      <c r="Z415" s="51" t="s">
        <v>288</v>
      </c>
      <c r="AA415" s="51" t="s">
        <v>288</v>
      </c>
      <c r="AB415" s="51" t="s">
        <v>288</v>
      </c>
      <c r="AC415" s="51" t="s">
        <v>288</v>
      </c>
      <c r="AD415" s="51" t="s">
        <v>288</v>
      </c>
      <c r="AE415" s="51" t="s">
        <v>288</v>
      </c>
      <c r="AF415" s="51" t="s">
        <v>288</v>
      </c>
    </row>
    <row r="416" spans="1:32" x14ac:dyDescent="0.2">
      <c r="A416" s="64" t="s">
        <v>248</v>
      </c>
    </row>
  </sheetData>
  <mergeCells count="8">
    <mergeCell ref="B369:C370"/>
    <mergeCell ref="C393:C394"/>
    <mergeCell ref="A1:AF1"/>
    <mergeCell ref="A4:C4"/>
    <mergeCell ref="A5:C7"/>
    <mergeCell ref="C63:C64"/>
    <mergeCell ref="C108:C109"/>
    <mergeCell ref="A360:C36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0" orientation="landscape" r:id="rId1"/>
  <headerFooter>
    <oddFooter>&amp;C&amp;"ＭＳ Ｐ明朝,標準"&amp;P</oddFooter>
  </headerFooter>
  <rowBreaks count="10" manualBreakCount="10">
    <brk id="43" max="31" man="1"/>
    <brk id="82" max="31" man="1"/>
    <brk id="121" max="31" man="1"/>
    <brk id="160" max="31" man="1"/>
    <brk id="199" max="31" man="1"/>
    <brk id="238" max="31" man="1"/>
    <brk id="277" max="31" man="1"/>
    <brk id="316" max="31" man="1"/>
    <brk id="355" max="31" man="1"/>
    <brk id="394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view="pageBreakPreview" topLeftCell="A34" zoomScaleNormal="100" zoomScaleSheetLayoutView="100" workbookViewId="0">
      <selection activeCell="E25" sqref="E25"/>
    </sheetView>
  </sheetViews>
  <sheetFormatPr defaultColWidth="9" defaultRowHeight="19.5" customHeight="1" x14ac:dyDescent="0.2"/>
  <cols>
    <col min="1" max="1" width="6.6640625" style="27" customWidth="1"/>
    <col min="2" max="2" width="18.77734375" style="27" customWidth="1"/>
    <col min="3" max="3" width="7.44140625" style="27" customWidth="1"/>
    <col min="4" max="4" width="7.44140625" style="27" bestFit="1" customWidth="1"/>
    <col min="5" max="5" width="18.77734375" style="27" customWidth="1"/>
    <col min="6" max="7" width="7.44140625" style="27" customWidth="1"/>
    <col min="8" max="8" width="18.7773437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235" t="s">
        <v>303</v>
      </c>
      <c r="B1" s="235"/>
      <c r="C1" s="235"/>
      <c r="D1" s="235"/>
      <c r="E1" s="235"/>
      <c r="F1" s="235"/>
      <c r="G1" s="235"/>
      <c r="H1" s="235"/>
      <c r="I1" s="235"/>
      <c r="J1" s="235"/>
      <c r="K1" s="26"/>
      <c r="L1" s="26"/>
      <c r="M1" s="26"/>
      <c r="N1" s="26"/>
    </row>
    <row r="2" spans="1:14" ht="19.5" customHeight="1" x14ac:dyDescent="0.2">
      <c r="J2" s="28" t="s">
        <v>328</v>
      </c>
      <c r="N2" s="28"/>
    </row>
    <row r="3" spans="1:14" s="30" customFormat="1" ht="19.5" customHeight="1" x14ac:dyDescent="0.2">
      <c r="A3" s="315" t="s">
        <v>209</v>
      </c>
      <c r="B3" s="317" t="s">
        <v>309</v>
      </c>
      <c r="C3" s="318"/>
      <c r="D3" s="319"/>
      <c r="E3" s="317" t="s">
        <v>287</v>
      </c>
      <c r="F3" s="318"/>
      <c r="G3" s="319"/>
      <c r="H3" s="317" t="s">
        <v>567</v>
      </c>
      <c r="I3" s="318"/>
      <c r="J3" s="319"/>
      <c r="K3" s="29"/>
      <c r="L3" s="29"/>
      <c r="M3" s="29"/>
      <c r="N3" s="29"/>
    </row>
    <row r="4" spans="1:14" s="32" customFormat="1" ht="19.5" customHeight="1" x14ac:dyDescent="0.2">
      <c r="A4" s="316"/>
      <c r="B4" s="206" t="s">
        <v>208</v>
      </c>
      <c r="C4" s="206" t="s">
        <v>206</v>
      </c>
      <c r="D4" s="206" t="s">
        <v>249</v>
      </c>
      <c r="E4" s="206" t="s">
        <v>208</v>
      </c>
      <c r="F4" s="206" t="s">
        <v>206</v>
      </c>
      <c r="G4" s="206" t="s">
        <v>249</v>
      </c>
      <c r="H4" s="206" t="s">
        <v>208</v>
      </c>
      <c r="I4" s="206" t="s">
        <v>206</v>
      </c>
      <c r="J4" s="206" t="s">
        <v>249</v>
      </c>
      <c r="K4" s="31"/>
      <c r="L4" s="31"/>
      <c r="M4" s="31"/>
      <c r="N4" s="31"/>
    </row>
    <row r="5" spans="1:14" s="32" customFormat="1" ht="19.5" customHeight="1" x14ac:dyDescent="0.2">
      <c r="A5" s="33" t="s">
        <v>210</v>
      </c>
      <c r="B5" s="34" t="s">
        <v>250</v>
      </c>
      <c r="C5" s="20">
        <v>1244</v>
      </c>
      <c r="D5" s="21">
        <v>31.022443890274314</v>
      </c>
      <c r="E5" s="34" t="s">
        <v>250</v>
      </c>
      <c r="F5" s="20">
        <v>1212</v>
      </c>
      <c r="G5" s="21">
        <v>29.852216748768473</v>
      </c>
      <c r="H5" s="34" t="s">
        <v>570</v>
      </c>
      <c r="I5" s="20">
        <v>1272</v>
      </c>
      <c r="J5" s="21">
        <v>30.387004300047778</v>
      </c>
      <c r="K5" s="31"/>
      <c r="L5" s="31"/>
      <c r="M5" s="31"/>
      <c r="N5" s="31"/>
    </row>
    <row r="6" spans="1:14" s="32" customFormat="1" ht="19.5" customHeight="1" x14ac:dyDescent="0.2">
      <c r="A6" s="33" t="s">
        <v>211</v>
      </c>
      <c r="B6" s="34" t="s">
        <v>326</v>
      </c>
      <c r="C6" s="20">
        <v>680</v>
      </c>
      <c r="D6" s="21">
        <v>16.957605985037407</v>
      </c>
      <c r="E6" s="34" t="s">
        <v>326</v>
      </c>
      <c r="F6" s="20">
        <v>686</v>
      </c>
      <c r="G6" s="21">
        <v>16.896551724137932</v>
      </c>
      <c r="H6" s="34" t="s">
        <v>578</v>
      </c>
      <c r="I6" s="20">
        <v>730</v>
      </c>
      <c r="J6" s="21">
        <v>17.43908265647396</v>
      </c>
      <c r="K6" s="31"/>
      <c r="L6" s="31"/>
      <c r="M6" s="31"/>
      <c r="N6" s="31"/>
    </row>
    <row r="7" spans="1:14" s="32" customFormat="1" ht="19.5" customHeight="1" x14ac:dyDescent="0.2">
      <c r="A7" s="33" t="s">
        <v>212</v>
      </c>
      <c r="B7" s="34" t="s">
        <v>251</v>
      </c>
      <c r="C7" s="20">
        <v>347</v>
      </c>
      <c r="D7" s="21">
        <v>8.653366583541148</v>
      </c>
      <c r="E7" s="34" t="s">
        <v>251</v>
      </c>
      <c r="F7" s="20">
        <v>361</v>
      </c>
      <c r="G7" s="21">
        <v>8.891625615763548</v>
      </c>
      <c r="H7" s="34" t="s">
        <v>252</v>
      </c>
      <c r="I7" s="20">
        <v>340</v>
      </c>
      <c r="J7" s="21">
        <v>8.1223124701385565</v>
      </c>
    </row>
    <row r="8" spans="1:14" s="32" customFormat="1" ht="19.5" customHeight="1" x14ac:dyDescent="0.2">
      <c r="A8" s="33" t="s">
        <v>213</v>
      </c>
      <c r="B8" s="34" t="s">
        <v>252</v>
      </c>
      <c r="C8" s="20">
        <v>324</v>
      </c>
      <c r="D8" s="21">
        <v>8.0798004987531176</v>
      </c>
      <c r="E8" s="34" t="s">
        <v>252</v>
      </c>
      <c r="F8" s="20">
        <v>333</v>
      </c>
      <c r="G8" s="21">
        <v>8.2019704433497544</v>
      </c>
      <c r="H8" s="34" t="s">
        <v>251</v>
      </c>
      <c r="I8" s="20">
        <v>300</v>
      </c>
      <c r="J8" s="21">
        <v>7.1667462971810796</v>
      </c>
    </row>
    <row r="9" spans="1:14" s="32" customFormat="1" ht="19.5" customHeight="1" x14ac:dyDescent="0.2">
      <c r="A9" s="33" t="s">
        <v>214</v>
      </c>
      <c r="B9" s="34" t="s">
        <v>253</v>
      </c>
      <c r="C9" s="20">
        <v>232</v>
      </c>
      <c r="D9" s="21">
        <v>5.7855361596009978</v>
      </c>
      <c r="E9" s="34" t="s">
        <v>253</v>
      </c>
      <c r="F9" s="20">
        <v>229</v>
      </c>
      <c r="G9" s="21">
        <v>5.6403940886699502</v>
      </c>
      <c r="H9" s="34" t="s">
        <v>253</v>
      </c>
      <c r="I9" s="20">
        <v>229</v>
      </c>
      <c r="J9" s="21">
        <v>5.4706163401815573</v>
      </c>
    </row>
    <row r="10" spans="1:14" s="32" customFormat="1" ht="19.5" customHeight="1" x14ac:dyDescent="0.2">
      <c r="A10" s="33" t="s">
        <v>215</v>
      </c>
      <c r="B10" s="34" t="s">
        <v>254</v>
      </c>
      <c r="C10" s="20">
        <v>104</v>
      </c>
      <c r="D10" s="21">
        <v>2.5935162094763089</v>
      </c>
      <c r="E10" s="34" t="s">
        <v>254</v>
      </c>
      <c r="F10" s="20">
        <v>111</v>
      </c>
      <c r="G10" s="21">
        <v>2.7339901477832513</v>
      </c>
      <c r="H10" s="34" t="s">
        <v>254</v>
      </c>
      <c r="I10" s="20">
        <v>118</v>
      </c>
      <c r="J10" s="21">
        <v>2.8189202102245581</v>
      </c>
    </row>
    <row r="11" spans="1:14" s="32" customFormat="1" ht="19.5" customHeight="1" x14ac:dyDescent="0.2">
      <c r="A11" s="33" t="s">
        <v>216</v>
      </c>
      <c r="B11" s="34" t="s">
        <v>255</v>
      </c>
      <c r="C11" s="20">
        <v>102</v>
      </c>
      <c r="D11" s="21">
        <v>2.5436408977556111</v>
      </c>
      <c r="E11" s="34" t="s">
        <v>255</v>
      </c>
      <c r="F11" s="20">
        <v>94</v>
      </c>
      <c r="G11" s="21">
        <v>2.3152709359605912</v>
      </c>
      <c r="H11" s="34" t="s">
        <v>255</v>
      </c>
      <c r="I11" s="20">
        <v>78</v>
      </c>
      <c r="J11" s="21">
        <v>1.8633540372670807</v>
      </c>
    </row>
    <row r="12" spans="1:14" s="32" customFormat="1" ht="19.5" customHeight="1" x14ac:dyDescent="0.2">
      <c r="A12" s="33" t="s">
        <v>217</v>
      </c>
      <c r="B12" s="34" t="s">
        <v>256</v>
      </c>
      <c r="C12" s="20">
        <v>61</v>
      </c>
      <c r="D12" s="21">
        <v>1.5211970074812968</v>
      </c>
      <c r="E12" s="34" t="s">
        <v>257</v>
      </c>
      <c r="F12" s="20">
        <v>62</v>
      </c>
      <c r="G12" s="21">
        <v>1.5270935960591134</v>
      </c>
      <c r="H12" s="173" t="s">
        <v>571</v>
      </c>
      <c r="I12" s="20">
        <v>71</v>
      </c>
      <c r="J12" s="21">
        <v>1.6961299569995223</v>
      </c>
    </row>
    <row r="13" spans="1:14" s="32" customFormat="1" ht="19.5" customHeight="1" x14ac:dyDescent="0.2">
      <c r="A13" s="33" t="s">
        <v>218</v>
      </c>
      <c r="B13" s="34" t="s">
        <v>257</v>
      </c>
      <c r="C13" s="20">
        <v>56</v>
      </c>
      <c r="D13" s="21">
        <v>1.3965087281795512</v>
      </c>
      <c r="E13" s="34" t="s">
        <v>256</v>
      </c>
      <c r="F13" s="20">
        <v>59</v>
      </c>
      <c r="G13" s="21">
        <v>1.4532019704433499</v>
      </c>
      <c r="H13" s="34" t="s">
        <v>572</v>
      </c>
      <c r="I13" s="20">
        <v>64</v>
      </c>
      <c r="J13" s="21">
        <v>1.5289058767319637</v>
      </c>
    </row>
    <row r="14" spans="1:14" s="32" customFormat="1" ht="19.5" customHeight="1" x14ac:dyDescent="0.2">
      <c r="A14" s="35" t="s">
        <v>219</v>
      </c>
      <c r="B14" s="34" t="s">
        <v>258</v>
      </c>
      <c r="C14" s="20">
        <v>47</v>
      </c>
      <c r="D14" s="21">
        <v>1.172069825436409</v>
      </c>
      <c r="E14" s="34" t="s">
        <v>327</v>
      </c>
      <c r="F14" s="20">
        <v>57</v>
      </c>
      <c r="G14" s="21">
        <v>1.4039408866995073</v>
      </c>
      <c r="H14" s="34" t="s">
        <v>256</v>
      </c>
      <c r="I14" s="20">
        <v>62</v>
      </c>
      <c r="J14" s="21">
        <v>1.4811275680840899</v>
      </c>
    </row>
    <row r="15" spans="1:14" s="32" customFormat="1" ht="19.5" customHeight="1" x14ac:dyDescent="0.2">
      <c r="A15" s="36"/>
      <c r="B15" s="33" t="s">
        <v>79</v>
      </c>
      <c r="C15" s="20">
        <v>4010</v>
      </c>
      <c r="D15" s="21">
        <v>100</v>
      </c>
      <c r="E15" s="33" t="s">
        <v>79</v>
      </c>
      <c r="F15" s="20">
        <v>4060</v>
      </c>
      <c r="G15" s="21">
        <v>100</v>
      </c>
      <c r="H15" s="33" t="s">
        <v>79</v>
      </c>
      <c r="I15" s="20">
        <v>4186</v>
      </c>
      <c r="J15" s="21">
        <v>100</v>
      </c>
    </row>
    <row r="16" spans="1:14" s="32" customFormat="1" ht="19.5" customHeight="1" x14ac:dyDescent="0.2">
      <c r="G16" s="132"/>
    </row>
    <row r="17" spans="1:14" s="30" customFormat="1" ht="19.5" customHeight="1" x14ac:dyDescent="0.2">
      <c r="A17" s="315" t="s">
        <v>209</v>
      </c>
      <c r="B17" s="317" t="s">
        <v>617</v>
      </c>
      <c r="C17" s="318"/>
      <c r="D17" s="319"/>
      <c r="E17" s="317" t="s">
        <v>645</v>
      </c>
      <c r="F17" s="318"/>
      <c r="G17" s="319"/>
      <c r="H17" s="320"/>
      <c r="I17" s="321"/>
      <c r="J17" s="321"/>
      <c r="K17" s="29"/>
      <c r="L17" s="29"/>
      <c r="M17" s="29"/>
      <c r="N17" s="29"/>
    </row>
    <row r="18" spans="1:14" s="32" customFormat="1" ht="19.5" customHeight="1" x14ac:dyDescent="0.2">
      <c r="A18" s="316"/>
      <c r="B18" s="206" t="s">
        <v>208</v>
      </c>
      <c r="C18" s="206" t="s">
        <v>206</v>
      </c>
      <c r="D18" s="206" t="s">
        <v>249</v>
      </c>
      <c r="E18" s="82" t="s">
        <v>208</v>
      </c>
      <c r="F18" s="82" t="s">
        <v>206</v>
      </c>
      <c r="G18" s="82" t="s">
        <v>249</v>
      </c>
      <c r="H18" s="119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210</v>
      </c>
      <c r="B19" s="34" t="s">
        <v>570</v>
      </c>
      <c r="C19" s="20">
        <v>1330</v>
      </c>
      <c r="D19" s="21">
        <v>30.386109207219558</v>
      </c>
      <c r="E19" s="34" t="s">
        <v>570</v>
      </c>
      <c r="F19" s="20">
        <v>1347</v>
      </c>
      <c r="G19" s="21">
        <v>29.88684268915021</v>
      </c>
      <c r="H19" s="120"/>
      <c r="I19" s="31"/>
      <c r="J19" s="121"/>
      <c r="K19" s="31"/>
      <c r="L19" s="31"/>
      <c r="M19" s="31"/>
      <c r="N19" s="31"/>
    </row>
    <row r="20" spans="1:14" s="32" customFormat="1" ht="19.5" customHeight="1" x14ac:dyDescent="0.2">
      <c r="A20" s="33" t="s">
        <v>211</v>
      </c>
      <c r="B20" s="34" t="s">
        <v>634</v>
      </c>
      <c r="C20" s="20">
        <v>798</v>
      </c>
      <c r="D20" s="21">
        <v>18.231665524331735</v>
      </c>
      <c r="E20" s="34" t="s">
        <v>646</v>
      </c>
      <c r="F20" s="20">
        <v>775</v>
      </c>
      <c r="G20" s="21">
        <v>17.195473707566009</v>
      </c>
      <c r="H20" s="120"/>
      <c r="I20" s="31"/>
      <c r="J20" s="121"/>
      <c r="K20" s="31"/>
      <c r="L20" s="31"/>
      <c r="M20" s="31"/>
      <c r="N20" s="31"/>
    </row>
    <row r="21" spans="1:14" s="32" customFormat="1" ht="19.5" customHeight="1" x14ac:dyDescent="0.2">
      <c r="A21" s="33" t="s">
        <v>212</v>
      </c>
      <c r="B21" s="34" t="s">
        <v>252</v>
      </c>
      <c r="C21" s="20">
        <v>364</v>
      </c>
      <c r="D21" s="21">
        <v>8.3161983093442995</v>
      </c>
      <c r="E21" s="34" t="s">
        <v>252</v>
      </c>
      <c r="F21" s="20">
        <v>320</v>
      </c>
      <c r="G21" s="21">
        <v>7.1000665631240283</v>
      </c>
      <c r="H21" s="120"/>
      <c r="I21" s="31"/>
      <c r="J21" s="121"/>
    </row>
    <row r="22" spans="1:14" s="32" customFormat="1" ht="19.5" customHeight="1" x14ac:dyDescent="0.2">
      <c r="A22" s="33" t="s">
        <v>213</v>
      </c>
      <c r="B22" s="34" t="s">
        <v>251</v>
      </c>
      <c r="C22" s="20">
        <v>280</v>
      </c>
      <c r="D22" s="21">
        <v>6.3970756225725385</v>
      </c>
      <c r="E22" s="34" t="s">
        <v>251</v>
      </c>
      <c r="F22" s="20">
        <v>281</v>
      </c>
      <c r="G22" s="21">
        <v>6.2347459507432879</v>
      </c>
      <c r="H22" s="120"/>
      <c r="I22" s="31"/>
      <c r="J22" s="121"/>
    </row>
    <row r="23" spans="1:14" s="32" customFormat="1" ht="19.5" customHeight="1" x14ac:dyDescent="0.2">
      <c r="A23" s="33" t="s">
        <v>214</v>
      </c>
      <c r="B23" s="34" t="s">
        <v>253</v>
      </c>
      <c r="C23" s="20">
        <v>240</v>
      </c>
      <c r="D23" s="21">
        <v>5.4832076764907471</v>
      </c>
      <c r="E23" s="34" t="s">
        <v>253</v>
      </c>
      <c r="F23" s="20">
        <v>279</v>
      </c>
      <c r="G23" s="21">
        <v>6.1903705347237628</v>
      </c>
      <c r="H23" s="120"/>
      <c r="I23" s="31"/>
      <c r="J23" s="121"/>
    </row>
    <row r="24" spans="1:14" s="32" customFormat="1" ht="19.5" customHeight="1" x14ac:dyDescent="0.2">
      <c r="A24" s="33" t="s">
        <v>215</v>
      </c>
      <c r="B24" s="34" t="s">
        <v>254</v>
      </c>
      <c r="C24" s="20">
        <v>136</v>
      </c>
      <c r="D24" s="21">
        <v>3.10715101667809</v>
      </c>
      <c r="E24" s="34" t="s">
        <v>254</v>
      </c>
      <c r="F24" s="20">
        <v>140</v>
      </c>
      <c r="G24" s="21">
        <v>3.1062791213667627</v>
      </c>
      <c r="H24" s="120"/>
      <c r="I24" s="31"/>
      <c r="J24" s="121"/>
    </row>
    <row r="25" spans="1:14" s="32" customFormat="1" ht="33.75" customHeight="1" x14ac:dyDescent="0.2">
      <c r="A25" s="33" t="s">
        <v>216</v>
      </c>
      <c r="B25" s="34" t="s">
        <v>572</v>
      </c>
      <c r="C25" s="20">
        <v>98</v>
      </c>
      <c r="D25" s="21">
        <v>2.2389764679003883</v>
      </c>
      <c r="E25" s="222" t="s">
        <v>571</v>
      </c>
      <c r="F25" s="20">
        <v>98</v>
      </c>
      <c r="G25" s="21">
        <v>2.1743953849567341</v>
      </c>
      <c r="H25" s="120"/>
      <c r="I25" s="31"/>
      <c r="J25" s="121"/>
    </row>
    <row r="26" spans="1:14" s="32" customFormat="1" ht="19.5" customHeight="1" x14ac:dyDescent="0.2">
      <c r="A26" s="33" t="s">
        <v>217</v>
      </c>
      <c r="B26" s="173" t="s">
        <v>255</v>
      </c>
      <c r="C26" s="20">
        <v>79</v>
      </c>
      <c r="D26" s="21">
        <v>1.8048891935115374</v>
      </c>
      <c r="E26" s="173" t="s">
        <v>255</v>
      </c>
      <c r="F26" s="20">
        <v>90</v>
      </c>
      <c r="G26" s="21">
        <v>1.996893720878633</v>
      </c>
      <c r="H26" s="120"/>
      <c r="I26" s="31"/>
      <c r="J26" s="121"/>
    </row>
    <row r="27" spans="1:14" s="32" customFormat="1" ht="19.5" customHeight="1" x14ac:dyDescent="0.2">
      <c r="A27" s="33" t="s">
        <v>218</v>
      </c>
      <c r="B27" s="34" t="s">
        <v>257</v>
      </c>
      <c r="C27" s="20">
        <v>72</v>
      </c>
      <c r="D27" s="21">
        <v>1.644962302947224</v>
      </c>
      <c r="E27" s="34" t="s">
        <v>572</v>
      </c>
      <c r="F27" s="20">
        <v>77</v>
      </c>
      <c r="G27" s="21">
        <v>1.7084535167517196</v>
      </c>
      <c r="H27" s="120"/>
      <c r="I27" s="31"/>
      <c r="J27" s="121"/>
    </row>
    <row r="28" spans="1:14" s="32" customFormat="1" ht="19.5" customHeight="1" x14ac:dyDescent="0.2">
      <c r="A28" s="35" t="s">
        <v>219</v>
      </c>
      <c r="B28" s="34" t="s">
        <v>631</v>
      </c>
      <c r="C28" s="20">
        <v>62</v>
      </c>
      <c r="D28" s="21">
        <v>1.4164953164267764</v>
      </c>
      <c r="E28" s="34" t="s">
        <v>257</v>
      </c>
      <c r="F28" s="20">
        <v>66</v>
      </c>
      <c r="G28" s="21">
        <v>1.4643887286443309</v>
      </c>
      <c r="H28" s="120"/>
      <c r="I28" s="31"/>
      <c r="J28" s="121"/>
    </row>
    <row r="29" spans="1:14" s="32" customFormat="1" ht="19.5" customHeight="1" x14ac:dyDescent="0.2">
      <c r="A29" s="36"/>
      <c r="B29" s="33" t="s">
        <v>79</v>
      </c>
      <c r="C29" s="20">
        <v>4377</v>
      </c>
      <c r="D29" s="21">
        <v>100</v>
      </c>
      <c r="E29" s="33" t="s">
        <v>79</v>
      </c>
      <c r="F29" s="20">
        <v>4507</v>
      </c>
      <c r="G29" s="21">
        <v>100</v>
      </c>
      <c r="H29" s="119"/>
      <c r="I29" s="31"/>
      <c r="J29" s="121"/>
    </row>
    <row r="31" spans="1:14" ht="19.5" customHeight="1" x14ac:dyDescent="0.2">
      <c r="B31" s="122" t="s">
        <v>577</v>
      </c>
    </row>
    <row r="32" spans="1:14" ht="19.5" customHeight="1" x14ac:dyDescent="0.2">
      <c r="B32" s="322" t="s">
        <v>333</v>
      </c>
      <c r="C32" s="323"/>
      <c r="D32" s="324"/>
      <c r="E32" s="322" t="s">
        <v>333</v>
      </c>
      <c r="F32" s="323"/>
      <c r="G32" s="324"/>
      <c r="H32" s="322" t="s">
        <v>333</v>
      </c>
      <c r="I32" s="323"/>
      <c r="J32" s="324"/>
    </row>
    <row r="33" spans="2:10" ht="19.5" customHeight="1" x14ac:dyDescent="0.2">
      <c r="B33" s="309" t="s">
        <v>334</v>
      </c>
      <c r="C33" s="310"/>
      <c r="D33" s="311"/>
      <c r="E33" s="309" t="s">
        <v>342</v>
      </c>
      <c r="F33" s="310"/>
      <c r="G33" s="311"/>
      <c r="H33" s="309" t="s">
        <v>357</v>
      </c>
      <c r="I33" s="310"/>
      <c r="J33" s="311"/>
    </row>
    <row r="34" spans="2:10" ht="19.5" customHeight="1" x14ac:dyDescent="0.2">
      <c r="B34" s="309" t="s">
        <v>335</v>
      </c>
      <c r="C34" s="310"/>
      <c r="D34" s="311"/>
      <c r="E34" s="309" t="s">
        <v>343</v>
      </c>
      <c r="F34" s="310"/>
      <c r="G34" s="311"/>
      <c r="H34" s="309" t="s">
        <v>358</v>
      </c>
      <c r="I34" s="310"/>
      <c r="J34" s="311"/>
    </row>
    <row r="35" spans="2:10" ht="19.5" customHeight="1" x14ac:dyDescent="0.2">
      <c r="B35" s="309" t="s">
        <v>336</v>
      </c>
      <c r="C35" s="310"/>
      <c r="D35" s="311"/>
      <c r="E35" s="309" t="s">
        <v>344</v>
      </c>
      <c r="F35" s="310"/>
      <c r="G35" s="311"/>
      <c r="H35" s="309" t="s">
        <v>359</v>
      </c>
      <c r="I35" s="310"/>
      <c r="J35" s="311"/>
    </row>
    <row r="36" spans="2:10" ht="19.5" customHeight="1" x14ac:dyDescent="0.2">
      <c r="B36" s="309" t="s">
        <v>607</v>
      </c>
      <c r="C36" s="310"/>
      <c r="D36" s="311"/>
      <c r="E36" s="309" t="s">
        <v>345</v>
      </c>
      <c r="F36" s="310"/>
      <c r="G36" s="311"/>
      <c r="H36" s="309" t="s">
        <v>360</v>
      </c>
      <c r="I36" s="310"/>
      <c r="J36" s="311"/>
    </row>
    <row r="37" spans="2:10" ht="19.5" customHeight="1" x14ac:dyDescent="0.2">
      <c r="B37" s="309" t="s">
        <v>611</v>
      </c>
      <c r="C37" s="310"/>
      <c r="D37" s="311"/>
      <c r="E37" s="309" t="s">
        <v>346</v>
      </c>
      <c r="F37" s="310"/>
      <c r="G37" s="311"/>
      <c r="H37" s="309" t="s">
        <v>361</v>
      </c>
      <c r="I37" s="310"/>
      <c r="J37" s="311"/>
    </row>
    <row r="38" spans="2:10" ht="19.5" customHeight="1" x14ac:dyDescent="0.2">
      <c r="B38" s="309" t="s">
        <v>608</v>
      </c>
      <c r="C38" s="310"/>
      <c r="D38" s="311"/>
      <c r="E38" s="312" t="s">
        <v>347</v>
      </c>
      <c r="F38" s="313"/>
      <c r="G38" s="314"/>
      <c r="H38" s="309" t="s">
        <v>362</v>
      </c>
      <c r="I38" s="310"/>
      <c r="J38" s="311"/>
    </row>
    <row r="39" spans="2:10" ht="19.5" customHeight="1" x14ac:dyDescent="0.2">
      <c r="B39" s="309" t="s">
        <v>573</v>
      </c>
      <c r="C39" s="310"/>
      <c r="D39" s="311"/>
      <c r="E39" s="309" t="s">
        <v>348</v>
      </c>
      <c r="F39" s="310"/>
      <c r="G39" s="311"/>
      <c r="H39" s="309" t="s">
        <v>363</v>
      </c>
      <c r="I39" s="310"/>
      <c r="J39" s="311"/>
    </row>
    <row r="40" spans="2:10" ht="19.5" customHeight="1" x14ac:dyDescent="0.2">
      <c r="B40" s="309" t="s">
        <v>574</v>
      </c>
      <c r="C40" s="310"/>
      <c r="D40" s="311"/>
      <c r="E40" s="309" t="s">
        <v>349</v>
      </c>
      <c r="F40" s="310"/>
      <c r="G40" s="311"/>
      <c r="H40" s="309" t="s">
        <v>364</v>
      </c>
      <c r="I40" s="310"/>
      <c r="J40" s="311"/>
    </row>
    <row r="41" spans="2:10" ht="19.5" customHeight="1" x14ac:dyDescent="0.2">
      <c r="B41" s="309" t="s">
        <v>575</v>
      </c>
      <c r="C41" s="310"/>
      <c r="D41" s="311"/>
      <c r="E41" s="309" t="s">
        <v>350</v>
      </c>
      <c r="F41" s="310"/>
      <c r="G41" s="311"/>
      <c r="H41" s="309" t="s">
        <v>365</v>
      </c>
      <c r="I41" s="310"/>
      <c r="J41" s="311"/>
    </row>
    <row r="42" spans="2:10" ht="19.5" customHeight="1" x14ac:dyDescent="0.2">
      <c r="B42" s="309" t="s">
        <v>576</v>
      </c>
      <c r="C42" s="310"/>
      <c r="D42" s="311"/>
      <c r="E42" s="309" t="s">
        <v>351</v>
      </c>
      <c r="F42" s="310"/>
      <c r="G42" s="311"/>
      <c r="H42" s="309" t="s">
        <v>609</v>
      </c>
      <c r="I42" s="310"/>
      <c r="J42" s="311"/>
    </row>
    <row r="43" spans="2:10" ht="19.5" customHeight="1" x14ac:dyDescent="0.2">
      <c r="B43" s="309" t="s">
        <v>337</v>
      </c>
      <c r="C43" s="310"/>
      <c r="D43" s="311"/>
      <c r="E43" s="309" t="s">
        <v>352</v>
      </c>
      <c r="F43" s="310"/>
      <c r="G43" s="311"/>
      <c r="H43" s="309" t="s">
        <v>366</v>
      </c>
      <c r="I43" s="310"/>
      <c r="J43" s="311"/>
    </row>
    <row r="44" spans="2:10" ht="19.5" customHeight="1" x14ac:dyDescent="0.2">
      <c r="B44" s="309" t="s">
        <v>338</v>
      </c>
      <c r="C44" s="310"/>
      <c r="D44" s="311"/>
      <c r="E44" s="309" t="s">
        <v>353</v>
      </c>
      <c r="F44" s="310"/>
      <c r="G44" s="311"/>
      <c r="H44" s="309" t="s">
        <v>367</v>
      </c>
      <c r="I44" s="310"/>
      <c r="J44" s="311"/>
    </row>
    <row r="45" spans="2:10" ht="19.5" customHeight="1" x14ac:dyDescent="0.2">
      <c r="B45" s="309" t="s">
        <v>339</v>
      </c>
      <c r="C45" s="310"/>
      <c r="D45" s="311"/>
      <c r="E45" s="309" t="s">
        <v>354</v>
      </c>
      <c r="F45" s="310"/>
      <c r="G45" s="311"/>
      <c r="H45" s="309" t="s">
        <v>368</v>
      </c>
      <c r="I45" s="310"/>
      <c r="J45" s="311"/>
    </row>
    <row r="46" spans="2:10" ht="19.5" customHeight="1" x14ac:dyDescent="0.2">
      <c r="B46" s="309" t="s">
        <v>340</v>
      </c>
      <c r="C46" s="310"/>
      <c r="D46" s="311"/>
      <c r="E46" s="309" t="s">
        <v>355</v>
      </c>
      <c r="F46" s="310"/>
      <c r="G46" s="311"/>
    </row>
    <row r="47" spans="2:10" ht="19.5" customHeight="1" x14ac:dyDescent="0.2">
      <c r="B47" s="309" t="s">
        <v>341</v>
      </c>
      <c r="C47" s="310"/>
      <c r="D47" s="311"/>
      <c r="E47" s="309" t="s">
        <v>356</v>
      </c>
      <c r="F47" s="310"/>
      <c r="G47" s="311"/>
    </row>
  </sheetData>
  <mergeCells count="55">
    <mergeCell ref="H39:J39"/>
    <mergeCell ref="H40:J40"/>
    <mergeCell ref="E45:G45"/>
    <mergeCell ref="E46:G46"/>
    <mergeCell ref="H41:J41"/>
    <mergeCell ref="H42:J42"/>
    <mergeCell ref="H43:J43"/>
    <mergeCell ref="H44:J44"/>
    <mergeCell ref="H45:J45"/>
    <mergeCell ref="H34:J34"/>
    <mergeCell ref="H35:J35"/>
    <mergeCell ref="H36:J36"/>
    <mergeCell ref="H37:J37"/>
    <mergeCell ref="H38:J38"/>
    <mergeCell ref="B32:D32"/>
    <mergeCell ref="E32:G32"/>
    <mergeCell ref="H32:J32"/>
    <mergeCell ref="E47:G47"/>
    <mergeCell ref="H33:J33"/>
    <mergeCell ref="B33:D33"/>
    <mergeCell ref="B34:D34"/>
    <mergeCell ref="B43:D43"/>
    <mergeCell ref="B44:D44"/>
    <mergeCell ref="B45:D45"/>
    <mergeCell ref="B35:D35"/>
    <mergeCell ref="B36:D36"/>
    <mergeCell ref="B38:D38"/>
    <mergeCell ref="B39:D39"/>
    <mergeCell ref="B40:D40"/>
    <mergeCell ref="B37:D37"/>
    <mergeCell ref="A1:J1"/>
    <mergeCell ref="A17:A18"/>
    <mergeCell ref="B17:D17"/>
    <mergeCell ref="E17:G17"/>
    <mergeCell ref="H17:J17"/>
    <mergeCell ref="B3:D3"/>
    <mergeCell ref="A3:A4"/>
    <mergeCell ref="E3:G3"/>
    <mergeCell ref="H3:J3"/>
    <mergeCell ref="B46:D46"/>
    <mergeCell ref="B47:D47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B41:D41"/>
    <mergeCell ref="B42:D4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1"/>
  <sheetViews>
    <sheetView view="pageBreakPreview" topLeftCell="A7" zoomScaleNormal="100" zoomScaleSheetLayoutView="100" workbookViewId="0">
      <selection activeCell="H16" sqref="H16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25" t="s">
        <v>610</v>
      </c>
      <c r="B1" s="325"/>
      <c r="C1" s="325"/>
      <c r="D1" s="325"/>
      <c r="E1" s="325"/>
      <c r="F1" s="325"/>
      <c r="G1" s="325"/>
      <c r="H1" s="325"/>
      <c r="I1" s="325"/>
      <c r="J1" s="325"/>
      <c r="K1" s="26"/>
      <c r="L1" s="26"/>
      <c r="M1" s="26"/>
      <c r="N1" s="26"/>
    </row>
    <row r="2" spans="1:14" ht="19.5" customHeight="1" x14ac:dyDescent="0.2">
      <c r="J2" s="28" t="s">
        <v>329</v>
      </c>
      <c r="N2" s="28"/>
    </row>
    <row r="3" spans="1:14" s="30" customFormat="1" ht="19.5" customHeight="1" x14ac:dyDescent="0.2">
      <c r="A3" s="315" t="s">
        <v>209</v>
      </c>
      <c r="B3" s="317" t="s">
        <v>309</v>
      </c>
      <c r="C3" s="318"/>
      <c r="D3" s="319"/>
      <c r="E3" s="317" t="s">
        <v>287</v>
      </c>
      <c r="F3" s="318"/>
      <c r="G3" s="319"/>
      <c r="H3" s="317" t="s">
        <v>567</v>
      </c>
      <c r="I3" s="318"/>
      <c r="J3" s="319"/>
      <c r="K3" s="29"/>
      <c r="L3" s="29"/>
      <c r="M3" s="29"/>
      <c r="N3" s="29"/>
    </row>
    <row r="4" spans="1:14" s="32" customFormat="1" ht="30" customHeight="1" x14ac:dyDescent="0.2">
      <c r="A4" s="316"/>
      <c r="B4" s="33" t="s">
        <v>220</v>
      </c>
      <c r="C4" s="206" t="s">
        <v>206</v>
      </c>
      <c r="D4" s="206" t="s">
        <v>249</v>
      </c>
      <c r="E4" s="33" t="s">
        <v>220</v>
      </c>
      <c r="F4" s="206" t="s">
        <v>206</v>
      </c>
      <c r="G4" s="206" t="s">
        <v>249</v>
      </c>
      <c r="H4" s="180" t="s">
        <v>589</v>
      </c>
      <c r="I4" s="206" t="s">
        <v>206</v>
      </c>
      <c r="J4" s="206" t="s">
        <v>249</v>
      </c>
      <c r="K4" s="31"/>
      <c r="L4" s="31"/>
      <c r="M4" s="31"/>
      <c r="N4" s="31"/>
    </row>
    <row r="5" spans="1:14" s="32" customFormat="1" ht="19.5" customHeight="1" x14ac:dyDescent="0.2">
      <c r="A5" s="33" t="s">
        <v>210</v>
      </c>
      <c r="B5" s="33" t="s">
        <v>259</v>
      </c>
      <c r="C5" s="20">
        <v>299</v>
      </c>
      <c r="D5" s="21">
        <v>24.035369774919616</v>
      </c>
      <c r="E5" s="33" t="s">
        <v>259</v>
      </c>
      <c r="F5" s="153">
        <v>270</v>
      </c>
      <c r="G5" s="154">
        <v>22.277227722772277</v>
      </c>
      <c r="H5" s="33" t="s">
        <v>579</v>
      </c>
      <c r="I5" s="153">
        <v>273</v>
      </c>
      <c r="J5" s="154">
        <v>21.462264150943398</v>
      </c>
      <c r="K5" s="31"/>
      <c r="L5" s="31"/>
      <c r="M5" s="31"/>
      <c r="N5" s="31"/>
    </row>
    <row r="6" spans="1:14" s="32" customFormat="1" ht="19.5" customHeight="1" x14ac:dyDescent="0.2">
      <c r="A6" s="33" t="s">
        <v>211</v>
      </c>
      <c r="B6" s="33" t="s">
        <v>260</v>
      </c>
      <c r="C6" s="20">
        <v>139</v>
      </c>
      <c r="D6" s="21">
        <v>11.173633440514468</v>
      </c>
      <c r="E6" s="33" t="s">
        <v>260</v>
      </c>
      <c r="F6" s="153">
        <v>135</v>
      </c>
      <c r="G6" s="154">
        <v>11.138613861386139</v>
      </c>
      <c r="H6" s="33" t="s">
        <v>580</v>
      </c>
      <c r="I6" s="153">
        <v>136</v>
      </c>
      <c r="J6" s="154">
        <v>10.691823899371069</v>
      </c>
      <c r="K6" s="31"/>
      <c r="L6" s="31"/>
      <c r="M6" s="31"/>
      <c r="N6" s="31"/>
    </row>
    <row r="7" spans="1:14" s="32" customFormat="1" ht="19.5" customHeight="1" x14ac:dyDescent="0.2">
      <c r="A7" s="33" t="s">
        <v>212</v>
      </c>
      <c r="B7" s="33" t="s">
        <v>261</v>
      </c>
      <c r="C7" s="20">
        <v>125</v>
      </c>
      <c r="D7" s="21">
        <v>10.048231511254018</v>
      </c>
      <c r="E7" s="33" t="s">
        <v>261</v>
      </c>
      <c r="F7" s="153">
        <v>121</v>
      </c>
      <c r="G7" s="154">
        <v>9.9834983498349832</v>
      </c>
      <c r="H7" s="33" t="s">
        <v>581</v>
      </c>
      <c r="I7" s="153">
        <v>130</v>
      </c>
      <c r="J7" s="154">
        <v>10.220125786163523</v>
      </c>
    </row>
    <row r="8" spans="1:14" s="32" customFormat="1" ht="19.5" customHeight="1" x14ac:dyDescent="0.2">
      <c r="A8" s="33" t="s">
        <v>213</v>
      </c>
      <c r="B8" s="33" t="s">
        <v>262</v>
      </c>
      <c r="C8" s="20">
        <v>114</v>
      </c>
      <c r="D8" s="21">
        <v>9.163987138263666</v>
      </c>
      <c r="E8" s="33" t="s">
        <v>262</v>
      </c>
      <c r="F8" s="153">
        <v>114</v>
      </c>
      <c r="G8" s="154">
        <v>9.4059405940594054</v>
      </c>
      <c r="H8" s="33" t="s">
        <v>582</v>
      </c>
      <c r="I8" s="153">
        <v>127</v>
      </c>
      <c r="J8" s="154">
        <v>9.984276729559749</v>
      </c>
    </row>
    <row r="9" spans="1:14" s="32" customFormat="1" ht="19.5" customHeight="1" x14ac:dyDescent="0.2">
      <c r="A9" s="33" t="s">
        <v>214</v>
      </c>
      <c r="B9" s="55" t="s">
        <v>263</v>
      </c>
      <c r="C9" s="20">
        <v>80</v>
      </c>
      <c r="D9" s="21">
        <v>6.430868167202572</v>
      </c>
      <c r="E9" s="55" t="s">
        <v>263</v>
      </c>
      <c r="F9" s="153">
        <v>93</v>
      </c>
      <c r="G9" s="154">
        <v>7.673267326732673</v>
      </c>
      <c r="H9" s="55" t="s">
        <v>583</v>
      </c>
      <c r="I9" s="153">
        <v>86</v>
      </c>
      <c r="J9" s="154">
        <v>6.7610062893081757</v>
      </c>
    </row>
    <row r="10" spans="1:14" s="32" customFormat="1" ht="30" customHeight="1" x14ac:dyDescent="0.2">
      <c r="A10" s="33" t="s">
        <v>215</v>
      </c>
      <c r="B10" s="56" t="s">
        <v>267</v>
      </c>
      <c r="C10" s="20">
        <v>68</v>
      </c>
      <c r="D10" s="21">
        <v>5.4662379421221869</v>
      </c>
      <c r="E10" s="55" t="s">
        <v>265</v>
      </c>
      <c r="F10" s="153">
        <v>61</v>
      </c>
      <c r="G10" s="154">
        <v>5.0330033003300327</v>
      </c>
      <c r="H10" s="56" t="s">
        <v>267</v>
      </c>
      <c r="I10" s="153">
        <v>68</v>
      </c>
      <c r="J10" s="154">
        <v>5.3459119496855347</v>
      </c>
    </row>
    <row r="11" spans="1:14" s="32" customFormat="1" ht="30" customHeight="1" x14ac:dyDescent="0.2">
      <c r="A11" s="171" t="s">
        <v>216</v>
      </c>
      <c r="B11" s="56" t="s">
        <v>268</v>
      </c>
      <c r="C11" s="20">
        <v>50</v>
      </c>
      <c r="D11" s="21">
        <v>4.019292604501608</v>
      </c>
      <c r="E11" s="56" t="s">
        <v>267</v>
      </c>
      <c r="F11" s="153">
        <v>58</v>
      </c>
      <c r="G11" s="154">
        <v>4.7854785478547859</v>
      </c>
      <c r="H11" s="56" t="s">
        <v>585</v>
      </c>
      <c r="I11" s="153">
        <v>60</v>
      </c>
      <c r="J11" s="154">
        <v>4.716981132075472</v>
      </c>
    </row>
    <row r="12" spans="1:14" s="32" customFormat="1" ht="19.5" customHeight="1" x14ac:dyDescent="0.2">
      <c r="A12" s="330" t="s">
        <v>217</v>
      </c>
      <c r="B12" s="337" t="s">
        <v>264</v>
      </c>
      <c r="C12" s="339">
        <v>46</v>
      </c>
      <c r="D12" s="341">
        <v>3.7</v>
      </c>
      <c r="E12" s="331" t="s">
        <v>268</v>
      </c>
      <c r="F12" s="333">
        <v>50</v>
      </c>
      <c r="G12" s="335">
        <v>4.1254125412541249</v>
      </c>
      <c r="H12" s="331" t="s">
        <v>584</v>
      </c>
      <c r="I12" s="326">
        <v>45</v>
      </c>
      <c r="J12" s="328">
        <v>3.5377358490566038</v>
      </c>
    </row>
    <row r="13" spans="1:14" s="32" customFormat="1" ht="19.5" customHeight="1" x14ac:dyDescent="0.2">
      <c r="A13" s="316"/>
      <c r="B13" s="338"/>
      <c r="C13" s="340"/>
      <c r="D13" s="342"/>
      <c r="E13" s="332"/>
      <c r="F13" s="334"/>
      <c r="G13" s="336"/>
      <c r="H13" s="332"/>
      <c r="I13" s="327"/>
      <c r="J13" s="329"/>
    </row>
    <row r="14" spans="1:14" s="32" customFormat="1" ht="19.5" customHeight="1" x14ac:dyDescent="0.2">
      <c r="A14" s="33" t="s">
        <v>218</v>
      </c>
      <c r="B14" s="55" t="s">
        <v>265</v>
      </c>
      <c r="C14" s="20">
        <v>45</v>
      </c>
      <c r="D14" s="21">
        <v>3.617363344051447</v>
      </c>
      <c r="E14" s="33" t="s">
        <v>92</v>
      </c>
      <c r="F14" s="153">
        <v>40</v>
      </c>
      <c r="G14" s="154">
        <v>3.3003300330032999</v>
      </c>
      <c r="H14" s="33" t="s">
        <v>586</v>
      </c>
      <c r="I14" s="153">
        <v>41</v>
      </c>
      <c r="J14" s="154">
        <v>3.2232704402515724</v>
      </c>
    </row>
    <row r="15" spans="1:14" s="32" customFormat="1" ht="19.5" customHeight="1" x14ac:dyDescent="0.2">
      <c r="A15" s="35" t="s">
        <v>219</v>
      </c>
      <c r="B15" s="55" t="s">
        <v>266</v>
      </c>
      <c r="C15" s="20">
        <v>34</v>
      </c>
      <c r="D15" s="21">
        <v>2.7331189710610935</v>
      </c>
      <c r="E15" s="55" t="s">
        <v>266</v>
      </c>
      <c r="F15" s="153">
        <v>31</v>
      </c>
      <c r="G15" s="154">
        <v>2.557755775577558</v>
      </c>
      <c r="H15" s="55" t="s">
        <v>587</v>
      </c>
      <c r="I15" s="153">
        <v>35</v>
      </c>
      <c r="J15" s="154">
        <v>2.7515723270440251</v>
      </c>
    </row>
    <row r="16" spans="1:14" s="32" customFormat="1" ht="30" customHeight="1" x14ac:dyDescent="0.2">
      <c r="A16" s="36"/>
      <c r="B16" s="33" t="s">
        <v>221</v>
      </c>
      <c r="C16" s="20">
        <v>1244</v>
      </c>
      <c r="D16" s="21">
        <v>100</v>
      </c>
      <c r="E16" s="33" t="s">
        <v>221</v>
      </c>
      <c r="F16" s="20">
        <v>1212</v>
      </c>
      <c r="G16" s="21">
        <v>100</v>
      </c>
      <c r="H16" s="180" t="s">
        <v>588</v>
      </c>
      <c r="I16" s="20">
        <v>1272</v>
      </c>
      <c r="J16" s="21">
        <v>100</v>
      </c>
    </row>
    <row r="17" spans="1:14" s="32" customFormat="1" ht="19.5" customHeight="1" x14ac:dyDescent="0.2"/>
    <row r="18" spans="1:14" s="30" customFormat="1" ht="19.5" customHeight="1" x14ac:dyDescent="0.2">
      <c r="A18" s="315" t="s">
        <v>209</v>
      </c>
      <c r="B18" s="317" t="s">
        <v>617</v>
      </c>
      <c r="C18" s="318"/>
      <c r="D18" s="319"/>
      <c r="E18" s="317" t="s">
        <v>644</v>
      </c>
      <c r="F18" s="318"/>
      <c r="G18" s="319"/>
      <c r="H18" s="320"/>
      <c r="I18" s="321"/>
      <c r="J18" s="321"/>
      <c r="K18" s="29"/>
      <c r="L18" s="29"/>
      <c r="M18" s="29"/>
      <c r="N18" s="29"/>
    </row>
    <row r="19" spans="1:14" s="32" customFormat="1" ht="30" customHeight="1" x14ac:dyDescent="0.2">
      <c r="A19" s="316"/>
      <c r="B19" s="180" t="s">
        <v>589</v>
      </c>
      <c r="C19" s="206" t="s">
        <v>206</v>
      </c>
      <c r="D19" s="206" t="s">
        <v>249</v>
      </c>
      <c r="E19" s="180" t="s">
        <v>589</v>
      </c>
      <c r="F19" s="82" t="s">
        <v>206</v>
      </c>
      <c r="G19" s="82" t="s">
        <v>249</v>
      </c>
      <c r="H19" s="119"/>
      <c r="I19" s="29"/>
      <c r="J19" s="29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579</v>
      </c>
      <c r="C20" s="195">
        <v>272</v>
      </c>
      <c r="D20" s="196">
        <v>21.451104100946374</v>
      </c>
      <c r="E20" s="33" t="s">
        <v>647</v>
      </c>
      <c r="F20" s="195">
        <v>325</v>
      </c>
      <c r="G20" s="196">
        <v>24.127691165553081</v>
      </c>
      <c r="H20" s="119"/>
      <c r="I20" s="31"/>
      <c r="J20" s="121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3" t="s">
        <v>581</v>
      </c>
      <c r="C21" s="195">
        <v>148</v>
      </c>
      <c r="D21" s="196">
        <v>11.67192429022082</v>
      </c>
      <c r="E21" s="33" t="s">
        <v>648</v>
      </c>
      <c r="F21" s="195">
        <v>149</v>
      </c>
      <c r="G21" s="196">
        <v>11.061618411284336</v>
      </c>
      <c r="H21" s="119"/>
      <c r="I21" s="31"/>
      <c r="J21" s="121"/>
      <c r="K21" s="31"/>
      <c r="L21" s="31"/>
      <c r="M21" s="31"/>
      <c r="N21" s="31"/>
    </row>
    <row r="22" spans="1:14" s="32" customFormat="1" ht="19.5" customHeight="1" x14ac:dyDescent="0.2">
      <c r="A22" s="33" t="s">
        <v>212</v>
      </c>
      <c r="B22" s="33" t="s">
        <v>582</v>
      </c>
      <c r="C22" s="195">
        <v>139</v>
      </c>
      <c r="D22" s="196">
        <v>10.962145110410095</v>
      </c>
      <c r="E22" s="33" t="s">
        <v>649</v>
      </c>
      <c r="F22" s="195">
        <v>142</v>
      </c>
      <c r="G22" s="196">
        <v>10.541945063103192</v>
      </c>
      <c r="H22" s="119"/>
      <c r="I22" s="31"/>
      <c r="J22" s="121"/>
    </row>
    <row r="23" spans="1:14" s="32" customFormat="1" ht="19.5" customHeight="1" x14ac:dyDescent="0.2">
      <c r="A23" s="33" t="s">
        <v>213</v>
      </c>
      <c r="B23" s="33" t="s">
        <v>580</v>
      </c>
      <c r="C23" s="197">
        <v>115</v>
      </c>
      <c r="D23" s="198">
        <v>9.0694006309148278</v>
      </c>
      <c r="E23" s="33" t="s">
        <v>650</v>
      </c>
      <c r="F23" s="197">
        <v>134</v>
      </c>
      <c r="G23" s="198">
        <v>9.948032665181886</v>
      </c>
      <c r="H23" s="119"/>
      <c r="I23" s="31"/>
      <c r="J23" s="121"/>
    </row>
    <row r="24" spans="1:14" s="32" customFormat="1" ht="30" customHeight="1" x14ac:dyDescent="0.2">
      <c r="A24" s="33" t="s">
        <v>214</v>
      </c>
      <c r="B24" s="56" t="s">
        <v>267</v>
      </c>
      <c r="C24" s="195">
        <v>71</v>
      </c>
      <c r="D24" s="196">
        <v>5.5993690851735014</v>
      </c>
      <c r="E24" s="55" t="s">
        <v>583</v>
      </c>
      <c r="F24" s="195">
        <v>83</v>
      </c>
      <c r="G24" s="196">
        <v>6.1618411284335561</v>
      </c>
      <c r="H24" s="123"/>
      <c r="I24" s="31"/>
      <c r="J24" s="121"/>
    </row>
    <row r="25" spans="1:14" s="32" customFormat="1" ht="30" customHeight="1" x14ac:dyDescent="0.2">
      <c r="A25" s="33" t="s">
        <v>215</v>
      </c>
      <c r="B25" s="55" t="s">
        <v>583</v>
      </c>
      <c r="C25" s="195">
        <v>66</v>
      </c>
      <c r="D25" s="196">
        <v>5.2050473186119879</v>
      </c>
      <c r="E25" s="56" t="s">
        <v>651</v>
      </c>
      <c r="F25" s="195">
        <v>66</v>
      </c>
      <c r="G25" s="196">
        <v>4.8997772828507795</v>
      </c>
      <c r="H25" s="124"/>
      <c r="I25" s="31"/>
      <c r="J25" s="121"/>
    </row>
    <row r="26" spans="1:14" s="32" customFormat="1" ht="30" customHeight="1" x14ac:dyDescent="0.2">
      <c r="A26" s="33" t="s">
        <v>216</v>
      </c>
      <c r="B26" s="33" t="s">
        <v>586</v>
      </c>
      <c r="C26" s="195">
        <v>63</v>
      </c>
      <c r="D26" s="196">
        <v>4.9684542586750791</v>
      </c>
      <c r="E26" s="33" t="s">
        <v>652</v>
      </c>
      <c r="F26" s="195">
        <v>57</v>
      </c>
      <c r="G26" s="196">
        <v>4.231625835189309</v>
      </c>
      <c r="H26" s="124"/>
      <c r="I26" s="31"/>
      <c r="J26" s="121"/>
    </row>
    <row r="27" spans="1:14" s="32" customFormat="1" ht="30" customHeight="1" x14ac:dyDescent="0.2">
      <c r="A27" s="116" t="s">
        <v>217</v>
      </c>
      <c r="B27" s="56" t="s">
        <v>585</v>
      </c>
      <c r="C27" s="195">
        <v>58</v>
      </c>
      <c r="D27" s="196">
        <v>4.5741324921135647</v>
      </c>
      <c r="E27" s="56" t="s">
        <v>653</v>
      </c>
      <c r="F27" s="195">
        <v>50</v>
      </c>
      <c r="G27" s="196">
        <v>3.7119524870081659</v>
      </c>
      <c r="H27" s="123"/>
      <c r="I27" s="133"/>
      <c r="J27" s="134"/>
    </row>
    <row r="28" spans="1:14" s="32" customFormat="1" ht="19.5" customHeight="1" x14ac:dyDescent="0.2">
      <c r="A28" s="33" t="s">
        <v>218</v>
      </c>
      <c r="B28" s="33" t="s">
        <v>222</v>
      </c>
      <c r="C28" s="195">
        <v>48</v>
      </c>
      <c r="D28" s="196">
        <v>3.7854889589905363</v>
      </c>
      <c r="E28" s="33" t="s">
        <v>269</v>
      </c>
      <c r="F28" s="195">
        <v>46</v>
      </c>
      <c r="G28" s="196">
        <v>3.4149962880475129</v>
      </c>
      <c r="H28" s="123"/>
      <c r="I28" s="31"/>
      <c r="J28" s="121"/>
    </row>
    <row r="29" spans="1:14" s="32" customFormat="1" ht="19.5" customHeight="1" x14ac:dyDescent="0.2">
      <c r="A29" s="35" t="s">
        <v>219</v>
      </c>
      <c r="B29" s="33" t="s">
        <v>92</v>
      </c>
      <c r="C29" s="195">
        <v>38</v>
      </c>
      <c r="D29" s="196">
        <v>2.9968454258675079</v>
      </c>
      <c r="E29" s="33" t="s">
        <v>654</v>
      </c>
      <c r="F29" s="195">
        <v>44</v>
      </c>
      <c r="G29" s="196">
        <v>3.2665181885671863</v>
      </c>
      <c r="H29" s="123"/>
      <c r="I29" s="31"/>
      <c r="J29" s="121"/>
    </row>
    <row r="30" spans="1:14" s="32" customFormat="1" ht="30" customHeight="1" x14ac:dyDescent="0.2">
      <c r="A30" s="36"/>
      <c r="B30" s="180" t="s">
        <v>588</v>
      </c>
      <c r="C30" s="199">
        <v>1268</v>
      </c>
      <c r="D30" s="21">
        <v>100</v>
      </c>
      <c r="E30" s="180" t="s">
        <v>588</v>
      </c>
      <c r="F30" s="199">
        <v>1347</v>
      </c>
      <c r="G30" s="21">
        <v>100</v>
      </c>
      <c r="H30" s="119"/>
      <c r="I30" s="31"/>
      <c r="J30" s="121"/>
    </row>
    <row r="31" spans="1:14" ht="19.5" customHeight="1" x14ac:dyDescent="0.2">
      <c r="A31" s="181" t="s">
        <v>590</v>
      </c>
    </row>
  </sheetData>
  <mergeCells count="19">
    <mergeCell ref="I12:I13"/>
    <mergeCell ref="J12:J13"/>
    <mergeCell ref="A18:A19"/>
    <mergeCell ref="E18:G18"/>
    <mergeCell ref="H18:J18"/>
    <mergeCell ref="B18:D18"/>
    <mergeCell ref="A12:A13"/>
    <mergeCell ref="H12:H13"/>
    <mergeCell ref="E12:E13"/>
    <mergeCell ref="F12:F13"/>
    <mergeCell ref="G12:G13"/>
    <mergeCell ref="B12:B13"/>
    <mergeCell ref="C12:C13"/>
    <mergeCell ref="D12:D13"/>
    <mergeCell ref="A1:J1"/>
    <mergeCell ref="A3:A4"/>
    <mergeCell ref="B3:D3"/>
    <mergeCell ref="E3:G3"/>
    <mergeCell ref="H3:J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2"/>
  <sheetViews>
    <sheetView view="pageBreakPreview" topLeftCell="A4" zoomScaleNormal="100" zoomScaleSheetLayoutView="100" workbookViewId="0">
      <selection activeCell="J7" sqref="J7:J8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25" t="s">
        <v>613</v>
      </c>
      <c r="B1" s="325"/>
      <c r="C1" s="325"/>
      <c r="D1" s="325"/>
      <c r="E1" s="325"/>
      <c r="F1" s="325"/>
      <c r="G1" s="325"/>
      <c r="H1" s="325"/>
      <c r="I1" s="325"/>
      <c r="J1" s="325"/>
      <c r="K1" s="26"/>
      <c r="L1" s="26"/>
      <c r="M1" s="26"/>
      <c r="N1" s="26"/>
    </row>
    <row r="2" spans="1:14" ht="19.5" customHeight="1" x14ac:dyDescent="0.2">
      <c r="J2" s="28" t="s">
        <v>329</v>
      </c>
      <c r="N2" s="28"/>
    </row>
    <row r="3" spans="1:14" s="30" customFormat="1" ht="19.5" customHeight="1" x14ac:dyDescent="0.2">
      <c r="A3" s="315" t="s">
        <v>209</v>
      </c>
      <c r="B3" s="317" t="s">
        <v>309</v>
      </c>
      <c r="C3" s="318"/>
      <c r="D3" s="319"/>
      <c r="E3" s="317" t="s">
        <v>287</v>
      </c>
      <c r="F3" s="318"/>
      <c r="G3" s="319"/>
      <c r="H3" s="317" t="s">
        <v>567</v>
      </c>
      <c r="I3" s="318"/>
      <c r="J3" s="319"/>
      <c r="K3" s="29"/>
      <c r="L3" s="29"/>
      <c r="M3" s="29"/>
      <c r="N3" s="29"/>
    </row>
    <row r="4" spans="1:14" s="32" customFormat="1" ht="30" customHeight="1" x14ac:dyDescent="0.2">
      <c r="A4" s="316"/>
      <c r="B4" s="33" t="s">
        <v>220</v>
      </c>
      <c r="C4" s="206" t="s">
        <v>206</v>
      </c>
      <c r="D4" s="206" t="s">
        <v>249</v>
      </c>
      <c r="E4" s="33" t="s">
        <v>220</v>
      </c>
      <c r="F4" s="206" t="s">
        <v>206</v>
      </c>
      <c r="G4" s="206" t="s">
        <v>249</v>
      </c>
      <c r="H4" s="180" t="s">
        <v>589</v>
      </c>
      <c r="I4" s="206" t="s">
        <v>206</v>
      </c>
      <c r="J4" s="206" t="s">
        <v>249</v>
      </c>
      <c r="K4" s="31"/>
      <c r="L4" s="31"/>
      <c r="M4" s="31"/>
      <c r="N4" s="31"/>
    </row>
    <row r="5" spans="1:14" s="32" customFormat="1" ht="19.5" customHeight="1" x14ac:dyDescent="0.2">
      <c r="A5" s="33" t="s">
        <v>210</v>
      </c>
      <c r="B5" s="33" t="s">
        <v>259</v>
      </c>
      <c r="C5" s="20">
        <v>201</v>
      </c>
      <c r="D5" s="21">
        <v>27.384196185286104</v>
      </c>
      <c r="E5" s="33" t="s">
        <v>259</v>
      </c>
      <c r="F5" s="20">
        <v>190</v>
      </c>
      <c r="G5" s="21">
        <v>28.700906344410875</v>
      </c>
      <c r="H5" s="33" t="s">
        <v>579</v>
      </c>
      <c r="I5" s="20">
        <v>188</v>
      </c>
      <c r="J5" s="21">
        <v>25.931034482758619</v>
      </c>
      <c r="K5" s="31"/>
      <c r="L5" s="31"/>
      <c r="M5" s="31"/>
      <c r="N5" s="31"/>
    </row>
    <row r="6" spans="1:14" s="32" customFormat="1" ht="19.5" customHeight="1" x14ac:dyDescent="0.2">
      <c r="A6" s="33" t="s">
        <v>211</v>
      </c>
      <c r="B6" s="33" t="s">
        <v>260</v>
      </c>
      <c r="C6" s="20">
        <v>102</v>
      </c>
      <c r="D6" s="21">
        <v>13.896457765667575</v>
      </c>
      <c r="E6" s="33" t="s">
        <v>260</v>
      </c>
      <c r="F6" s="20">
        <v>83</v>
      </c>
      <c r="G6" s="21">
        <v>12.537764350453173</v>
      </c>
      <c r="H6" s="33" t="s">
        <v>591</v>
      </c>
      <c r="I6" s="20">
        <v>86</v>
      </c>
      <c r="J6" s="21">
        <v>11.862068965517242</v>
      </c>
      <c r="K6" s="31"/>
      <c r="L6" s="31"/>
      <c r="M6" s="31"/>
      <c r="N6" s="31"/>
    </row>
    <row r="7" spans="1:14" s="32" customFormat="1" ht="19.5" customHeight="1" x14ac:dyDescent="0.2">
      <c r="A7" s="330" t="s">
        <v>212</v>
      </c>
      <c r="B7" s="330" t="s">
        <v>261</v>
      </c>
      <c r="C7" s="339">
        <v>66</v>
      </c>
      <c r="D7" s="341">
        <v>8.9918256130790191</v>
      </c>
      <c r="E7" s="33" t="s">
        <v>261</v>
      </c>
      <c r="F7" s="20">
        <v>53</v>
      </c>
      <c r="G7" s="21">
        <v>8.0060422960725077</v>
      </c>
      <c r="H7" s="330" t="s">
        <v>592</v>
      </c>
      <c r="I7" s="347">
        <v>72</v>
      </c>
      <c r="J7" s="349">
        <v>9.931034482758621</v>
      </c>
    </row>
    <row r="8" spans="1:14" s="32" customFormat="1" ht="19.5" customHeight="1" x14ac:dyDescent="0.2">
      <c r="A8" s="316"/>
      <c r="B8" s="316"/>
      <c r="C8" s="340"/>
      <c r="D8" s="342"/>
      <c r="E8" s="33" t="s">
        <v>262</v>
      </c>
      <c r="F8" s="20">
        <v>53</v>
      </c>
      <c r="G8" s="21">
        <v>8.0060422960725077</v>
      </c>
      <c r="H8" s="316"/>
      <c r="I8" s="348"/>
      <c r="J8" s="350"/>
    </row>
    <row r="9" spans="1:14" s="32" customFormat="1" ht="19.5" customHeight="1" x14ac:dyDescent="0.2">
      <c r="A9" s="33" t="s">
        <v>213</v>
      </c>
      <c r="B9" s="33" t="s">
        <v>263</v>
      </c>
      <c r="C9" s="20">
        <v>51</v>
      </c>
      <c r="D9" s="21">
        <v>6.9482288828337877</v>
      </c>
      <c r="E9" s="343"/>
      <c r="F9" s="344"/>
      <c r="G9" s="345"/>
      <c r="H9" s="33" t="s">
        <v>261</v>
      </c>
      <c r="I9" s="20">
        <v>56</v>
      </c>
      <c r="J9" s="21">
        <v>7.7241379310344831</v>
      </c>
    </row>
    <row r="10" spans="1:14" s="32" customFormat="1" ht="30" customHeight="1" x14ac:dyDescent="0.2">
      <c r="A10" s="33" t="s">
        <v>214</v>
      </c>
      <c r="B10" s="33" t="s">
        <v>262</v>
      </c>
      <c r="C10" s="20">
        <v>49</v>
      </c>
      <c r="D10" s="21">
        <v>6.6757493188010901</v>
      </c>
      <c r="E10" s="33" t="s">
        <v>263</v>
      </c>
      <c r="F10" s="20">
        <v>52</v>
      </c>
      <c r="G10" s="21">
        <v>7.8549848942598182</v>
      </c>
      <c r="H10" s="33" t="s">
        <v>263</v>
      </c>
      <c r="I10" s="20">
        <v>48</v>
      </c>
      <c r="J10" s="21">
        <v>6.6206896551724137</v>
      </c>
    </row>
    <row r="11" spans="1:14" s="32" customFormat="1" ht="30" customHeight="1" x14ac:dyDescent="0.2">
      <c r="A11" s="33" t="s">
        <v>215</v>
      </c>
      <c r="B11" s="33" t="s">
        <v>264</v>
      </c>
      <c r="C11" s="20">
        <v>46</v>
      </c>
      <c r="D11" s="21">
        <v>6.2670299727520433</v>
      </c>
      <c r="E11" s="37" t="s">
        <v>267</v>
      </c>
      <c r="F11" s="20">
        <v>30</v>
      </c>
      <c r="G11" s="21">
        <v>4.5317220543806647</v>
      </c>
      <c r="H11" s="37" t="s">
        <v>268</v>
      </c>
      <c r="I11" s="20">
        <v>41</v>
      </c>
      <c r="J11" s="21">
        <v>5.6551724137931032</v>
      </c>
    </row>
    <row r="12" spans="1:14" s="32" customFormat="1" ht="30" customHeight="1" x14ac:dyDescent="0.2">
      <c r="A12" s="330" t="s">
        <v>216</v>
      </c>
      <c r="B12" s="315" t="s">
        <v>267</v>
      </c>
      <c r="C12" s="339">
        <v>35</v>
      </c>
      <c r="D12" s="341">
        <v>4.7683923705722071</v>
      </c>
      <c r="E12" s="37" t="s">
        <v>268</v>
      </c>
      <c r="F12" s="20">
        <v>28</v>
      </c>
      <c r="G12" s="21">
        <v>4.2296072507552873</v>
      </c>
      <c r="H12" s="315" t="s">
        <v>267</v>
      </c>
      <c r="I12" s="347">
        <v>35</v>
      </c>
      <c r="J12" s="349">
        <v>4.8275862068965516</v>
      </c>
    </row>
    <row r="13" spans="1:14" s="32" customFormat="1" ht="19.5" customHeight="1" x14ac:dyDescent="0.2">
      <c r="A13" s="316"/>
      <c r="B13" s="346"/>
      <c r="C13" s="340"/>
      <c r="D13" s="342"/>
      <c r="E13" s="33" t="s">
        <v>264</v>
      </c>
      <c r="F13" s="20">
        <v>28</v>
      </c>
      <c r="G13" s="21">
        <v>4.2296072507552873</v>
      </c>
      <c r="H13" s="346"/>
      <c r="I13" s="348"/>
      <c r="J13" s="350"/>
    </row>
    <row r="14" spans="1:14" s="32" customFormat="1" ht="30" customHeight="1" x14ac:dyDescent="0.2">
      <c r="A14" s="33" t="s">
        <v>217</v>
      </c>
      <c r="B14" s="37" t="s">
        <v>268</v>
      </c>
      <c r="C14" s="20">
        <v>27</v>
      </c>
      <c r="D14" s="21">
        <v>3.6784741144414173</v>
      </c>
      <c r="E14" s="343"/>
      <c r="F14" s="344"/>
      <c r="G14" s="345"/>
      <c r="H14" s="33" t="s">
        <v>266</v>
      </c>
      <c r="I14" s="20">
        <v>30</v>
      </c>
      <c r="J14" s="21">
        <v>4.1379310344827589</v>
      </c>
    </row>
    <row r="15" spans="1:14" s="32" customFormat="1" ht="30" customHeight="1" x14ac:dyDescent="0.2">
      <c r="A15" s="33" t="s">
        <v>218</v>
      </c>
      <c r="B15" s="33" t="s">
        <v>266</v>
      </c>
      <c r="C15" s="20">
        <v>23</v>
      </c>
      <c r="D15" s="21">
        <v>3.1335149863760217</v>
      </c>
      <c r="E15" s="33" t="s">
        <v>266</v>
      </c>
      <c r="F15" s="20">
        <v>23</v>
      </c>
      <c r="G15" s="21">
        <v>3.4743202416918431</v>
      </c>
      <c r="H15" s="33" t="s">
        <v>264</v>
      </c>
      <c r="I15" s="20">
        <v>28</v>
      </c>
      <c r="J15" s="21">
        <v>3.8620689655172415</v>
      </c>
    </row>
    <row r="16" spans="1:14" s="32" customFormat="1" ht="19.5" customHeight="1" x14ac:dyDescent="0.2">
      <c r="A16" s="186" t="s">
        <v>219</v>
      </c>
      <c r="B16" s="209" t="s">
        <v>269</v>
      </c>
      <c r="C16" s="207">
        <v>21</v>
      </c>
      <c r="D16" s="208">
        <v>2.8610354223433241</v>
      </c>
      <c r="E16" s="209" t="s">
        <v>269</v>
      </c>
      <c r="F16" s="207">
        <v>19</v>
      </c>
      <c r="G16" s="208">
        <v>2.8700906344410875</v>
      </c>
      <c r="H16" s="37" t="s">
        <v>587</v>
      </c>
      <c r="I16" s="20">
        <v>22</v>
      </c>
      <c r="J16" s="21">
        <v>3.0344827586206895</v>
      </c>
    </row>
    <row r="17" spans="1:14" s="32" customFormat="1" ht="30" customHeight="1" x14ac:dyDescent="0.2">
      <c r="A17" s="36"/>
      <c r="B17" s="37" t="s">
        <v>223</v>
      </c>
      <c r="C17" s="20">
        <v>734</v>
      </c>
      <c r="D17" s="21">
        <v>100</v>
      </c>
      <c r="E17" s="37" t="s">
        <v>223</v>
      </c>
      <c r="F17" s="20">
        <v>662</v>
      </c>
      <c r="G17" s="21">
        <v>100</v>
      </c>
      <c r="H17" s="37" t="s">
        <v>223</v>
      </c>
      <c r="I17" s="20">
        <v>725</v>
      </c>
      <c r="J17" s="21">
        <v>100</v>
      </c>
    </row>
    <row r="18" spans="1:14" s="32" customFormat="1" ht="19.5" customHeight="1" x14ac:dyDescent="0.2"/>
    <row r="19" spans="1:14" s="30" customFormat="1" ht="19.5" customHeight="1" x14ac:dyDescent="0.2">
      <c r="A19" s="315" t="s">
        <v>209</v>
      </c>
      <c r="B19" s="317" t="s">
        <v>617</v>
      </c>
      <c r="C19" s="318"/>
      <c r="D19" s="319"/>
      <c r="E19" s="317" t="s">
        <v>644</v>
      </c>
      <c r="F19" s="318"/>
      <c r="G19" s="319"/>
      <c r="H19" s="320"/>
      <c r="I19" s="321"/>
      <c r="J19" s="321"/>
      <c r="K19" s="29"/>
      <c r="L19" s="29"/>
      <c r="M19" s="29"/>
      <c r="N19" s="29"/>
    </row>
    <row r="20" spans="1:14" s="32" customFormat="1" ht="30" customHeight="1" x14ac:dyDescent="0.2">
      <c r="A20" s="316"/>
      <c r="B20" s="180" t="s">
        <v>589</v>
      </c>
      <c r="C20" s="206" t="s">
        <v>206</v>
      </c>
      <c r="D20" s="206" t="s">
        <v>249</v>
      </c>
      <c r="E20" s="180" t="s">
        <v>589</v>
      </c>
      <c r="F20" s="115" t="s">
        <v>206</v>
      </c>
      <c r="G20" s="115" t="s">
        <v>249</v>
      </c>
      <c r="H20" s="119"/>
      <c r="I20" s="29"/>
      <c r="J20" s="29"/>
      <c r="K20" s="31"/>
      <c r="L20" s="31"/>
      <c r="M20" s="31"/>
      <c r="N20" s="31"/>
    </row>
    <row r="21" spans="1:14" s="32" customFormat="1" ht="19.5" customHeight="1" x14ac:dyDescent="0.2">
      <c r="A21" s="33" t="s">
        <v>210</v>
      </c>
      <c r="B21" s="33" t="s">
        <v>579</v>
      </c>
      <c r="C21" s="20">
        <v>170</v>
      </c>
      <c r="D21" s="21">
        <v>24.182076813655762</v>
      </c>
      <c r="E21" s="33" t="s">
        <v>600</v>
      </c>
      <c r="F21" s="20">
        <v>222</v>
      </c>
      <c r="G21" s="21">
        <v>29.718875502008029</v>
      </c>
      <c r="H21" s="119"/>
      <c r="I21" s="31"/>
      <c r="J21" s="121"/>
      <c r="K21" s="31"/>
      <c r="L21" s="31"/>
      <c r="M21" s="31"/>
      <c r="N21" s="31"/>
    </row>
    <row r="22" spans="1:14" s="32" customFormat="1" ht="19.5" customHeight="1" x14ac:dyDescent="0.2">
      <c r="A22" s="33" t="s">
        <v>211</v>
      </c>
      <c r="B22" s="33" t="s">
        <v>591</v>
      </c>
      <c r="C22" s="20">
        <v>101</v>
      </c>
      <c r="D22" s="21">
        <v>14.366998577524893</v>
      </c>
      <c r="E22" s="33" t="s">
        <v>655</v>
      </c>
      <c r="F22" s="20">
        <v>92</v>
      </c>
      <c r="G22" s="21">
        <v>12.315930388219545</v>
      </c>
      <c r="H22" s="119"/>
      <c r="I22" s="31"/>
      <c r="J22" s="121"/>
      <c r="K22" s="31"/>
      <c r="L22" s="31"/>
      <c r="M22" s="31"/>
      <c r="N22" s="31"/>
    </row>
    <row r="23" spans="1:14" s="32" customFormat="1" ht="19.5" customHeight="1" x14ac:dyDescent="0.2">
      <c r="A23" s="186" t="s">
        <v>212</v>
      </c>
      <c r="B23" s="209" t="s">
        <v>582</v>
      </c>
      <c r="C23" s="210">
        <v>61</v>
      </c>
      <c r="D23" s="211">
        <v>8.6770981507823617</v>
      </c>
      <c r="E23" s="193" t="s">
        <v>602</v>
      </c>
      <c r="F23" s="184">
        <v>65</v>
      </c>
      <c r="G23" s="185">
        <v>8.7014725568942435</v>
      </c>
      <c r="H23" s="119"/>
      <c r="I23" s="31"/>
      <c r="J23" s="121"/>
    </row>
    <row r="24" spans="1:14" s="32" customFormat="1" ht="19.5" customHeight="1" x14ac:dyDescent="0.2">
      <c r="A24" s="33" t="s">
        <v>213</v>
      </c>
      <c r="B24" s="33" t="s">
        <v>593</v>
      </c>
      <c r="C24" s="20">
        <v>50</v>
      </c>
      <c r="D24" s="21">
        <v>7.1123755334281658</v>
      </c>
      <c r="E24" s="33" t="s">
        <v>656</v>
      </c>
      <c r="F24" s="20">
        <v>62</v>
      </c>
      <c r="G24" s="21">
        <v>8.2998661311914326</v>
      </c>
      <c r="H24" s="119"/>
      <c r="I24" s="31"/>
      <c r="J24" s="121"/>
    </row>
    <row r="25" spans="1:14" s="32" customFormat="1" ht="19.5" customHeight="1" x14ac:dyDescent="0.2">
      <c r="A25" s="33" t="s">
        <v>214</v>
      </c>
      <c r="B25" s="33" t="s">
        <v>598</v>
      </c>
      <c r="C25" s="20">
        <v>48</v>
      </c>
      <c r="D25" s="21">
        <v>6.8278805120910393</v>
      </c>
      <c r="E25" s="33" t="s">
        <v>657</v>
      </c>
      <c r="F25" s="20">
        <v>49</v>
      </c>
      <c r="G25" s="21">
        <v>6.5595716198125835</v>
      </c>
      <c r="H25" s="119"/>
      <c r="I25" s="31"/>
      <c r="J25" s="121"/>
    </row>
    <row r="26" spans="1:14" s="32" customFormat="1" ht="30" customHeight="1" x14ac:dyDescent="0.2">
      <c r="A26" s="33" t="s">
        <v>215</v>
      </c>
      <c r="B26" s="33" t="s">
        <v>594</v>
      </c>
      <c r="C26" s="20">
        <v>44</v>
      </c>
      <c r="D26" s="21">
        <v>6.2588904694167846</v>
      </c>
      <c r="E26" s="33" t="s">
        <v>658</v>
      </c>
      <c r="F26" s="20">
        <v>44</v>
      </c>
      <c r="G26" s="21">
        <v>5.8902275769745644</v>
      </c>
      <c r="H26" s="119"/>
      <c r="I26" s="31"/>
      <c r="J26" s="121"/>
    </row>
    <row r="27" spans="1:14" s="32" customFormat="1" ht="30" customHeight="1" x14ac:dyDescent="0.2">
      <c r="A27" s="186" t="s">
        <v>216</v>
      </c>
      <c r="B27" s="37" t="s">
        <v>595</v>
      </c>
      <c r="C27" s="210">
        <v>35</v>
      </c>
      <c r="D27" s="211">
        <v>4.9786628733997151</v>
      </c>
      <c r="E27" s="37" t="s">
        <v>653</v>
      </c>
      <c r="F27" s="184">
        <v>29</v>
      </c>
      <c r="G27" s="185">
        <v>3.8821954484605086</v>
      </c>
      <c r="H27" s="125"/>
      <c r="I27" s="31"/>
      <c r="J27" s="121"/>
    </row>
    <row r="28" spans="1:14" s="32" customFormat="1" ht="30" customHeight="1" x14ac:dyDescent="0.2">
      <c r="A28" s="116" t="s">
        <v>217</v>
      </c>
      <c r="B28" s="205" t="s">
        <v>596</v>
      </c>
      <c r="C28" s="20">
        <v>33</v>
      </c>
      <c r="D28" s="21">
        <v>4.6941678520625887</v>
      </c>
      <c r="E28" s="205" t="s">
        <v>596</v>
      </c>
      <c r="F28" s="20">
        <v>27</v>
      </c>
      <c r="G28" s="21">
        <v>3.6144578313253009</v>
      </c>
      <c r="H28" s="125"/>
      <c r="I28" s="31"/>
      <c r="J28" s="121"/>
    </row>
    <row r="29" spans="1:14" s="32" customFormat="1" ht="19.5" customHeight="1" x14ac:dyDescent="0.2">
      <c r="A29" s="33" t="s">
        <v>218</v>
      </c>
      <c r="B29" s="209" t="s">
        <v>269</v>
      </c>
      <c r="C29" s="20">
        <v>25</v>
      </c>
      <c r="D29" s="21">
        <v>3.5561877667140829</v>
      </c>
      <c r="E29" s="193" t="s">
        <v>659</v>
      </c>
      <c r="F29" s="20">
        <v>25</v>
      </c>
      <c r="G29" s="21">
        <v>3.3467202141900936</v>
      </c>
      <c r="H29" s="119"/>
      <c r="I29" s="31"/>
      <c r="J29" s="121"/>
    </row>
    <row r="30" spans="1:14" s="32" customFormat="1" ht="19.5" customHeight="1" x14ac:dyDescent="0.2">
      <c r="A30" s="83" t="s">
        <v>219</v>
      </c>
      <c r="B30" s="37" t="s">
        <v>597</v>
      </c>
      <c r="C30" s="20">
        <v>24</v>
      </c>
      <c r="D30" s="21">
        <v>3.4139402560455197</v>
      </c>
      <c r="E30" s="37" t="s">
        <v>599</v>
      </c>
      <c r="F30" s="20">
        <v>23</v>
      </c>
      <c r="G30" s="21">
        <v>3.0789825970548863</v>
      </c>
      <c r="H30" s="119"/>
      <c r="I30" s="126"/>
      <c r="J30" s="127"/>
    </row>
    <row r="31" spans="1:14" s="32" customFormat="1" ht="30" customHeight="1" x14ac:dyDescent="0.2">
      <c r="A31" s="36"/>
      <c r="B31" s="182" t="s">
        <v>612</v>
      </c>
      <c r="C31" s="20">
        <v>703</v>
      </c>
      <c r="D31" s="21">
        <v>100</v>
      </c>
      <c r="E31" s="182" t="s">
        <v>612</v>
      </c>
      <c r="F31" s="20">
        <v>747</v>
      </c>
      <c r="G31" s="21">
        <v>100</v>
      </c>
      <c r="H31" s="125"/>
      <c r="I31" s="31"/>
      <c r="J31" s="121"/>
    </row>
    <row r="32" spans="1:14" ht="19.5" customHeight="1" x14ac:dyDescent="0.2">
      <c r="A32" s="181" t="s">
        <v>590</v>
      </c>
    </row>
  </sheetData>
  <mergeCells count="25">
    <mergeCell ref="B7:B8"/>
    <mergeCell ref="A7:A8"/>
    <mergeCell ref="C7:C8"/>
    <mergeCell ref="D7:D8"/>
    <mergeCell ref="A1:J1"/>
    <mergeCell ref="A3:A4"/>
    <mergeCell ref="B3:D3"/>
    <mergeCell ref="E3:G3"/>
    <mergeCell ref="H3:J3"/>
    <mergeCell ref="H7:H8"/>
    <mergeCell ref="I7:I8"/>
    <mergeCell ref="J7:J8"/>
    <mergeCell ref="E9:G9"/>
    <mergeCell ref="A19:A20"/>
    <mergeCell ref="B19:D19"/>
    <mergeCell ref="E19:G19"/>
    <mergeCell ref="H19:J19"/>
    <mergeCell ref="E14:G14"/>
    <mergeCell ref="A12:A13"/>
    <mergeCell ref="B12:B13"/>
    <mergeCell ref="C12:C13"/>
    <mergeCell ref="D12:D13"/>
    <mergeCell ref="H12:H13"/>
    <mergeCell ref="I12:I13"/>
    <mergeCell ref="J12:J1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31"/>
  <sheetViews>
    <sheetView view="pageBreakPreview" zoomScaleNormal="100" zoomScaleSheetLayoutView="100" workbookViewId="0">
      <selection activeCell="F26" sqref="F26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5.4414062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25" t="s">
        <v>614</v>
      </c>
      <c r="B1" s="325"/>
      <c r="C1" s="325"/>
      <c r="D1" s="325"/>
      <c r="E1" s="325"/>
      <c r="F1" s="325"/>
      <c r="G1" s="325"/>
      <c r="H1" s="325"/>
      <c r="I1" s="325"/>
      <c r="J1" s="325"/>
      <c r="K1" s="26"/>
      <c r="L1" s="26"/>
      <c r="M1" s="26"/>
      <c r="N1" s="26"/>
    </row>
    <row r="2" spans="1:14" ht="19.5" customHeight="1" x14ac:dyDescent="0.2">
      <c r="J2" s="28" t="s">
        <v>329</v>
      </c>
      <c r="N2" s="28"/>
    </row>
    <row r="3" spans="1:14" s="30" customFormat="1" ht="19.5" customHeight="1" x14ac:dyDescent="0.2">
      <c r="A3" s="315" t="s">
        <v>209</v>
      </c>
      <c r="B3" s="317" t="s">
        <v>309</v>
      </c>
      <c r="C3" s="318"/>
      <c r="D3" s="319"/>
      <c r="E3" s="317" t="s">
        <v>287</v>
      </c>
      <c r="F3" s="318"/>
      <c r="G3" s="319"/>
      <c r="H3" s="317" t="s">
        <v>567</v>
      </c>
      <c r="I3" s="318"/>
      <c r="J3" s="319"/>
      <c r="K3" s="29"/>
      <c r="L3" s="29"/>
      <c r="M3" s="29"/>
      <c r="N3" s="29"/>
    </row>
    <row r="4" spans="1:14" s="32" customFormat="1" ht="30" customHeight="1" x14ac:dyDescent="0.2">
      <c r="A4" s="316"/>
      <c r="B4" s="33" t="s">
        <v>220</v>
      </c>
      <c r="C4" s="206" t="s">
        <v>206</v>
      </c>
      <c r="D4" s="206" t="s">
        <v>249</v>
      </c>
      <c r="E4" s="33" t="s">
        <v>220</v>
      </c>
      <c r="F4" s="206" t="s">
        <v>206</v>
      </c>
      <c r="G4" s="206" t="s">
        <v>249</v>
      </c>
      <c r="H4" s="180" t="s">
        <v>589</v>
      </c>
      <c r="I4" s="206" t="s">
        <v>206</v>
      </c>
      <c r="J4" s="206" t="s">
        <v>249</v>
      </c>
      <c r="K4" s="31"/>
      <c r="L4" s="31"/>
      <c r="M4" s="31"/>
      <c r="N4" s="31"/>
    </row>
    <row r="5" spans="1:14" s="32" customFormat="1" ht="19.5" customHeight="1" x14ac:dyDescent="0.2">
      <c r="A5" s="33" t="s">
        <v>210</v>
      </c>
      <c r="B5" s="33" t="s">
        <v>259</v>
      </c>
      <c r="C5" s="20">
        <v>98</v>
      </c>
      <c r="D5" s="21">
        <v>19.215686274509807</v>
      </c>
      <c r="E5" s="33" t="s">
        <v>259</v>
      </c>
      <c r="F5" s="20">
        <v>80</v>
      </c>
      <c r="G5" s="21">
        <v>14.545454545454545</v>
      </c>
      <c r="H5" s="33" t="s">
        <v>600</v>
      </c>
      <c r="I5" s="20">
        <v>85</v>
      </c>
      <c r="J5" s="21">
        <v>15.539305301645337</v>
      </c>
      <c r="K5" s="31"/>
      <c r="L5" s="31"/>
      <c r="M5" s="31"/>
      <c r="N5" s="31"/>
    </row>
    <row r="6" spans="1:14" s="32" customFormat="1" ht="19.5" customHeight="1" x14ac:dyDescent="0.2">
      <c r="A6" s="33" t="s">
        <v>211</v>
      </c>
      <c r="B6" s="33" t="s">
        <v>262</v>
      </c>
      <c r="C6" s="20">
        <v>65</v>
      </c>
      <c r="D6" s="21">
        <v>12.745098039215685</v>
      </c>
      <c r="E6" s="33" t="s">
        <v>261</v>
      </c>
      <c r="F6" s="20">
        <v>68</v>
      </c>
      <c r="G6" s="21">
        <v>12.363636363636363</v>
      </c>
      <c r="H6" s="33" t="s">
        <v>601</v>
      </c>
      <c r="I6" s="20">
        <v>80</v>
      </c>
      <c r="J6" s="21">
        <v>14.625228519195613</v>
      </c>
      <c r="K6" s="31"/>
      <c r="L6" s="31"/>
      <c r="M6" s="31"/>
      <c r="N6" s="31"/>
    </row>
    <row r="7" spans="1:14" s="32" customFormat="1" ht="19.5" customHeight="1" x14ac:dyDescent="0.2">
      <c r="A7" s="33" t="s">
        <v>212</v>
      </c>
      <c r="B7" s="33" t="s">
        <v>261</v>
      </c>
      <c r="C7" s="20">
        <v>59</v>
      </c>
      <c r="D7" s="21">
        <v>11.568627450980392</v>
      </c>
      <c r="E7" s="33" t="s">
        <v>262</v>
      </c>
      <c r="F7" s="20">
        <v>61</v>
      </c>
      <c r="G7" s="21">
        <v>11.090909090909092</v>
      </c>
      <c r="H7" s="33" t="s">
        <v>602</v>
      </c>
      <c r="I7" s="20">
        <v>55</v>
      </c>
      <c r="J7" s="21">
        <v>10.054844606946983</v>
      </c>
    </row>
    <row r="8" spans="1:14" s="32" customFormat="1" ht="19.5" customHeight="1" x14ac:dyDescent="0.2">
      <c r="A8" s="33" t="s">
        <v>213</v>
      </c>
      <c r="B8" s="33" t="s">
        <v>265</v>
      </c>
      <c r="C8" s="20">
        <v>44</v>
      </c>
      <c r="D8" s="21">
        <v>8.6274509803921564</v>
      </c>
      <c r="E8" s="33" t="s">
        <v>265</v>
      </c>
      <c r="F8" s="20">
        <v>60</v>
      </c>
      <c r="G8" s="21">
        <v>10.909090909090908</v>
      </c>
      <c r="H8" s="33" t="s">
        <v>591</v>
      </c>
      <c r="I8" s="20">
        <v>44</v>
      </c>
      <c r="J8" s="21">
        <v>8.0438756855575875</v>
      </c>
    </row>
    <row r="9" spans="1:14" s="32" customFormat="1" ht="19.5" customHeight="1" x14ac:dyDescent="0.2">
      <c r="A9" s="33" t="s">
        <v>214</v>
      </c>
      <c r="B9" s="57" t="s">
        <v>260</v>
      </c>
      <c r="C9" s="153">
        <v>37</v>
      </c>
      <c r="D9" s="154">
        <v>7.2549019607843146</v>
      </c>
      <c r="E9" s="57" t="s">
        <v>260</v>
      </c>
      <c r="F9" s="153">
        <v>52</v>
      </c>
      <c r="G9" s="154">
        <v>9.454545454545455</v>
      </c>
      <c r="H9" s="57" t="s">
        <v>603</v>
      </c>
      <c r="I9" s="153">
        <v>41</v>
      </c>
      <c r="J9" s="154">
        <v>7.4954296160877512</v>
      </c>
    </row>
    <row r="10" spans="1:14" s="32" customFormat="1" ht="30" customHeight="1" x14ac:dyDescent="0.2">
      <c r="A10" s="116" t="s">
        <v>215</v>
      </c>
      <c r="B10" s="58" t="s">
        <v>267</v>
      </c>
      <c r="C10" s="153">
        <v>33</v>
      </c>
      <c r="D10" s="154">
        <v>6.4705882352941186</v>
      </c>
      <c r="E10" s="212" t="s">
        <v>263</v>
      </c>
      <c r="F10" s="153">
        <v>41</v>
      </c>
      <c r="G10" s="154">
        <v>7.4545454545454541</v>
      </c>
      <c r="H10" s="212" t="s">
        <v>594</v>
      </c>
      <c r="I10" s="153">
        <v>38</v>
      </c>
      <c r="J10" s="154">
        <v>6.9469835466179157</v>
      </c>
    </row>
    <row r="11" spans="1:14" s="32" customFormat="1" ht="30" customHeight="1" x14ac:dyDescent="0.2">
      <c r="A11" s="35" t="s">
        <v>216</v>
      </c>
      <c r="B11" s="212" t="s">
        <v>263</v>
      </c>
      <c r="C11" s="207">
        <v>29</v>
      </c>
      <c r="D11" s="208">
        <v>5.6862745098039218</v>
      </c>
      <c r="E11" s="58" t="s">
        <v>267</v>
      </c>
      <c r="F11" s="207">
        <v>28</v>
      </c>
      <c r="G11" s="208">
        <v>5.0909090909090908</v>
      </c>
      <c r="H11" s="58" t="s">
        <v>596</v>
      </c>
      <c r="I11" s="207">
        <v>33</v>
      </c>
      <c r="J11" s="208">
        <v>6.0329067641681906</v>
      </c>
    </row>
    <row r="12" spans="1:14" s="32" customFormat="1" ht="30" customHeight="1" x14ac:dyDescent="0.2">
      <c r="A12" s="33" t="s">
        <v>217</v>
      </c>
      <c r="B12" s="58" t="s">
        <v>268</v>
      </c>
      <c r="C12" s="153">
        <v>23</v>
      </c>
      <c r="D12" s="154">
        <v>4.5098039215686274</v>
      </c>
      <c r="E12" s="58" t="s">
        <v>268</v>
      </c>
      <c r="F12" s="153">
        <v>22</v>
      </c>
      <c r="G12" s="154">
        <v>4</v>
      </c>
      <c r="H12" s="58" t="s">
        <v>604</v>
      </c>
      <c r="I12" s="153">
        <v>20</v>
      </c>
      <c r="J12" s="154">
        <v>3.6563071297989032</v>
      </c>
    </row>
    <row r="13" spans="1:14" s="32" customFormat="1" ht="19.5" customHeight="1" x14ac:dyDescent="0.2">
      <c r="A13" s="330" t="s">
        <v>218</v>
      </c>
      <c r="B13" s="351" t="s">
        <v>270</v>
      </c>
      <c r="C13" s="333">
        <v>20</v>
      </c>
      <c r="D13" s="335">
        <v>3.9215686274509802</v>
      </c>
      <c r="E13" s="351" t="s">
        <v>269</v>
      </c>
      <c r="F13" s="333">
        <v>21</v>
      </c>
      <c r="G13" s="335">
        <v>3.8181818181818183</v>
      </c>
      <c r="H13" s="351" t="s">
        <v>595</v>
      </c>
      <c r="I13" s="326">
        <v>19</v>
      </c>
      <c r="J13" s="328">
        <v>3.4734917733089579</v>
      </c>
    </row>
    <row r="14" spans="1:14" s="32" customFormat="1" ht="19.5" customHeight="1" x14ac:dyDescent="0.2">
      <c r="A14" s="316"/>
      <c r="B14" s="352"/>
      <c r="C14" s="334"/>
      <c r="D14" s="336"/>
      <c r="E14" s="352"/>
      <c r="F14" s="334"/>
      <c r="G14" s="336"/>
      <c r="H14" s="352"/>
      <c r="I14" s="327"/>
      <c r="J14" s="329"/>
    </row>
    <row r="15" spans="1:14" s="32" customFormat="1" ht="30" customHeight="1" x14ac:dyDescent="0.2">
      <c r="A15" s="171" t="s">
        <v>219</v>
      </c>
      <c r="B15" s="33" t="s">
        <v>271</v>
      </c>
      <c r="C15" s="20">
        <v>14</v>
      </c>
      <c r="D15" s="21">
        <v>2.7450980392156863</v>
      </c>
      <c r="E15" s="212" t="s">
        <v>270</v>
      </c>
      <c r="F15" s="20">
        <v>18</v>
      </c>
      <c r="G15" s="21">
        <v>3.2727272727272729</v>
      </c>
      <c r="H15" s="212" t="s">
        <v>597</v>
      </c>
      <c r="I15" s="20">
        <v>15</v>
      </c>
      <c r="J15" s="21">
        <v>2.7422303473491771</v>
      </c>
    </row>
    <row r="16" spans="1:14" s="32" customFormat="1" ht="30" customHeight="1" x14ac:dyDescent="0.2">
      <c r="A16" s="36"/>
      <c r="B16" s="37" t="s">
        <v>224</v>
      </c>
      <c r="C16" s="20">
        <v>510</v>
      </c>
      <c r="D16" s="21">
        <v>100</v>
      </c>
      <c r="E16" s="37" t="s">
        <v>224</v>
      </c>
      <c r="F16" s="20">
        <v>550</v>
      </c>
      <c r="G16" s="21">
        <v>100</v>
      </c>
      <c r="H16" s="37" t="s">
        <v>224</v>
      </c>
      <c r="I16" s="20">
        <v>547</v>
      </c>
      <c r="J16" s="21">
        <v>100</v>
      </c>
    </row>
    <row r="17" spans="1:14" s="32" customFormat="1" ht="19.5" customHeight="1" x14ac:dyDescent="0.2"/>
    <row r="18" spans="1:14" s="30" customFormat="1" ht="19.5" customHeight="1" x14ac:dyDescent="0.2">
      <c r="A18" s="315" t="s">
        <v>209</v>
      </c>
      <c r="B18" s="317" t="s">
        <v>617</v>
      </c>
      <c r="C18" s="318"/>
      <c r="D18" s="319"/>
      <c r="E18" s="317" t="s">
        <v>660</v>
      </c>
      <c r="F18" s="318"/>
      <c r="G18" s="319"/>
      <c r="H18" s="320"/>
      <c r="I18" s="321"/>
      <c r="J18" s="321"/>
      <c r="K18" s="29"/>
      <c r="L18" s="29"/>
      <c r="M18" s="29"/>
      <c r="N18" s="29"/>
    </row>
    <row r="19" spans="1:14" s="32" customFormat="1" ht="30" customHeight="1" x14ac:dyDescent="0.2">
      <c r="A19" s="316"/>
      <c r="B19" s="180" t="s">
        <v>589</v>
      </c>
      <c r="C19" s="206" t="s">
        <v>206</v>
      </c>
      <c r="D19" s="206" t="s">
        <v>249</v>
      </c>
      <c r="E19" s="180" t="s">
        <v>589</v>
      </c>
      <c r="F19" s="115" t="s">
        <v>206</v>
      </c>
      <c r="G19" s="115" t="s">
        <v>249</v>
      </c>
      <c r="H19" s="119"/>
      <c r="I19" s="29"/>
      <c r="J19" s="29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579</v>
      </c>
      <c r="C20" s="20">
        <v>102</v>
      </c>
      <c r="D20" s="21">
        <v>18.053097345132745</v>
      </c>
      <c r="E20" s="33" t="s">
        <v>647</v>
      </c>
      <c r="F20" s="20">
        <v>103</v>
      </c>
      <c r="G20" s="21">
        <v>17.166666666666668</v>
      </c>
      <c r="H20" s="119"/>
      <c r="I20" s="31"/>
      <c r="J20" s="121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3" t="s">
        <v>582</v>
      </c>
      <c r="C21" s="20">
        <v>78</v>
      </c>
      <c r="D21" s="21">
        <v>13.805309734513274</v>
      </c>
      <c r="E21" s="33" t="s">
        <v>648</v>
      </c>
      <c r="F21" s="20">
        <v>84</v>
      </c>
      <c r="G21" s="21">
        <v>14.000000000000002</v>
      </c>
      <c r="H21" s="119"/>
      <c r="I21" s="31"/>
      <c r="J21" s="121"/>
      <c r="K21" s="31"/>
      <c r="L21" s="31"/>
      <c r="M21" s="31"/>
      <c r="N21" s="31"/>
    </row>
    <row r="22" spans="1:14" s="32" customFormat="1" ht="19.5" customHeight="1" x14ac:dyDescent="0.2">
      <c r="A22" s="33" t="s">
        <v>212</v>
      </c>
      <c r="B22" s="33" t="s">
        <v>601</v>
      </c>
      <c r="C22" s="20">
        <v>65</v>
      </c>
      <c r="D22" s="21">
        <v>11.504424778761061</v>
      </c>
      <c r="E22" s="33" t="s">
        <v>650</v>
      </c>
      <c r="F22" s="20">
        <v>72</v>
      </c>
      <c r="G22" s="21">
        <v>12</v>
      </c>
      <c r="H22" s="119"/>
      <c r="I22" s="31"/>
      <c r="J22" s="121"/>
    </row>
    <row r="23" spans="1:14" s="32" customFormat="1" ht="19.5" customHeight="1" x14ac:dyDescent="0.2">
      <c r="A23" s="33" t="s">
        <v>213</v>
      </c>
      <c r="B23" s="57" t="s">
        <v>603</v>
      </c>
      <c r="C23" s="20">
        <v>63</v>
      </c>
      <c r="D23" s="21">
        <v>11.150442477876107</v>
      </c>
      <c r="E23" s="57" t="s">
        <v>652</v>
      </c>
      <c r="F23" s="20">
        <v>57</v>
      </c>
      <c r="G23" s="21">
        <v>9.5</v>
      </c>
      <c r="H23" s="119"/>
      <c r="I23" s="31"/>
      <c r="J23" s="121"/>
    </row>
    <row r="24" spans="1:14" s="32" customFormat="1" ht="19.5" customHeight="1" x14ac:dyDescent="0.2">
      <c r="A24" s="33" t="s">
        <v>214</v>
      </c>
      <c r="B24" s="33" t="s">
        <v>591</v>
      </c>
      <c r="C24" s="153">
        <v>47</v>
      </c>
      <c r="D24" s="154">
        <v>8.3185840707964598</v>
      </c>
      <c r="E24" s="33" t="s">
        <v>662</v>
      </c>
      <c r="F24" s="153">
        <v>50</v>
      </c>
      <c r="G24" s="154">
        <v>8.3333333333333321</v>
      </c>
      <c r="H24" s="128"/>
      <c r="I24" s="129"/>
      <c r="J24" s="130"/>
    </row>
    <row r="25" spans="1:14" s="32" customFormat="1" ht="30" customHeight="1" x14ac:dyDescent="0.2">
      <c r="A25" s="33" t="s">
        <v>215</v>
      </c>
      <c r="B25" s="58" t="s">
        <v>596</v>
      </c>
      <c r="C25" s="153">
        <v>38</v>
      </c>
      <c r="D25" s="154">
        <v>6.7256637168141591</v>
      </c>
      <c r="E25" s="58" t="s">
        <v>596</v>
      </c>
      <c r="F25" s="153">
        <v>39</v>
      </c>
      <c r="G25" s="154">
        <v>6.5</v>
      </c>
      <c r="H25" s="131"/>
      <c r="I25" s="129"/>
      <c r="J25" s="130"/>
    </row>
    <row r="26" spans="1:14" s="32" customFormat="1" ht="30" customHeight="1" x14ac:dyDescent="0.2">
      <c r="A26" s="33" t="s">
        <v>216</v>
      </c>
      <c r="B26" s="212" t="s">
        <v>595</v>
      </c>
      <c r="C26" s="207">
        <v>23</v>
      </c>
      <c r="D26" s="208">
        <v>4.0707964601769913</v>
      </c>
      <c r="E26" s="212" t="s">
        <v>594</v>
      </c>
      <c r="F26" s="155">
        <v>34</v>
      </c>
      <c r="G26" s="156">
        <v>5.6666666666666661</v>
      </c>
      <c r="H26" s="131"/>
      <c r="I26" s="126"/>
      <c r="J26" s="127"/>
    </row>
    <row r="27" spans="1:14" s="32" customFormat="1" ht="30" customHeight="1" x14ac:dyDescent="0.2">
      <c r="A27" s="35" t="s">
        <v>217</v>
      </c>
      <c r="B27" s="212" t="s">
        <v>594</v>
      </c>
      <c r="C27" s="153">
        <v>22</v>
      </c>
      <c r="D27" s="154">
        <v>3.8938053097345131</v>
      </c>
      <c r="E27" s="194" t="s">
        <v>269</v>
      </c>
      <c r="F27" s="153">
        <v>24</v>
      </c>
      <c r="G27" s="154">
        <v>4</v>
      </c>
      <c r="H27" s="131"/>
      <c r="I27" s="129"/>
      <c r="J27" s="130"/>
    </row>
    <row r="28" spans="1:14" s="32" customFormat="1" ht="30" customHeight="1" x14ac:dyDescent="0.2">
      <c r="A28" s="116" t="s">
        <v>218</v>
      </c>
      <c r="B28" s="58" t="s">
        <v>604</v>
      </c>
      <c r="C28" s="207">
        <v>17</v>
      </c>
      <c r="D28" s="208">
        <v>3.0088495575221237</v>
      </c>
      <c r="E28" s="212" t="s">
        <v>595</v>
      </c>
      <c r="F28" s="155">
        <v>21</v>
      </c>
      <c r="G28" s="156">
        <v>3.5000000000000004</v>
      </c>
      <c r="H28" s="131"/>
      <c r="I28" s="126"/>
      <c r="J28" s="127"/>
    </row>
    <row r="29" spans="1:14" s="32" customFormat="1" ht="19.5" customHeight="1" x14ac:dyDescent="0.2">
      <c r="A29" s="35" t="s">
        <v>219</v>
      </c>
      <c r="B29" s="33" t="s">
        <v>271</v>
      </c>
      <c r="C29" s="20">
        <v>15</v>
      </c>
      <c r="D29" s="21">
        <v>2.6548672566371683</v>
      </c>
      <c r="E29" s="33" t="s">
        <v>661</v>
      </c>
      <c r="F29" s="20">
        <v>17</v>
      </c>
      <c r="G29" s="21">
        <v>2.833333333333333</v>
      </c>
      <c r="H29" s="119"/>
      <c r="I29" s="31"/>
      <c r="J29" s="121"/>
    </row>
    <row r="30" spans="1:14" s="32" customFormat="1" ht="30" customHeight="1" x14ac:dyDescent="0.2">
      <c r="A30" s="36"/>
      <c r="B30" s="182" t="s">
        <v>615</v>
      </c>
      <c r="C30" s="200">
        <v>565</v>
      </c>
      <c r="D30" s="21">
        <v>100</v>
      </c>
      <c r="E30" s="182" t="s">
        <v>615</v>
      </c>
      <c r="F30" s="200">
        <v>600</v>
      </c>
      <c r="G30" s="21">
        <v>100</v>
      </c>
      <c r="H30" s="125"/>
      <c r="I30" s="31"/>
      <c r="J30" s="121"/>
    </row>
    <row r="31" spans="1:14" ht="19.5" customHeight="1" x14ac:dyDescent="0.2">
      <c r="A31" s="181" t="s">
        <v>590</v>
      </c>
    </row>
  </sheetData>
  <mergeCells count="19">
    <mergeCell ref="A18:A19"/>
    <mergeCell ref="B18:D18"/>
    <mergeCell ref="E18:G18"/>
    <mergeCell ref="H18:J18"/>
    <mergeCell ref="H13:H14"/>
    <mergeCell ref="I13:I14"/>
    <mergeCell ref="J13:J14"/>
    <mergeCell ref="A13:A14"/>
    <mergeCell ref="E13:E14"/>
    <mergeCell ref="F13:F14"/>
    <mergeCell ref="G13:G14"/>
    <mergeCell ref="B13:B14"/>
    <mergeCell ref="C13:C14"/>
    <mergeCell ref="D13:D14"/>
    <mergeCell ref="A1:J1"/>
    <mergeCell ref="A3:A4"/>
    <mergeCell ref="B3:D3"/>
    <mergeCell ref="E3:G3"/>
    <mergeCell ref="H3:J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9"/>
  <sheetViews>
    <sheetView view="pageBreakPreview" zoomScaleNormal="100" zoomScaleSheetLayoutView="100" workbookViewId="0">
      <selection activeCell="G3" sqref="G3"/>
    </sheetView>
  </sheetViews>
  <sheetFormatPr defaultColWidth="9" defaultRowHeight="19.5" customHeight="1" x14ac:dyDescent="0.2"/>
  <cols>
    <col min="1" max="1" width="3.6640625" style="3" customWidth="1"/>
    <col min="2" max="2" width="9.6640625" style="3" customWidth="1"/>
    <col min="3" max="7" width="12.6640625" style="3" customWidth="1"/>
    <col min="8" max="13" width="5" style="3" customWidth="1"/>
    <col min="14" max="16384" width="9" style="3"/>
  </cols>
  <sheetData>
    <row r="1" spans="1:7" ht="19.5" customHeight="1" x14ac:dyDescent="0.2">
      <c r="A1" s="235" t="s">
        <v>302</v>
      </c>
      <c r="B1" s="235"/>
      <c r="C1" s="235"/>
      <c r="D1" s="235"/>
      <c r="E1" s="235"/>
      <c r="F1" s="235"/>
      <c r="G1" s="235"/>
    </row>
    <row r="2" spans="1:7" ht="19.5" customHeight="1" x14ac:dyDescent="0.2">
      <c r="A2" s="1"/>
      <c r="B2" s="1"/>
      <c r="C2" s="2"/>
      <c r="D2" s="2"/>
      <c r="E2" s="2"/>
      <c r="F2" s="2"/>
    </row>
    <row r="3" spans="1:7" ht="19.5" customHeight="1" x14ac:dyDescent="0.2">
      <c r="G3" s="47" t="s">
        <v>640</v>
      </c>
    </row>
    <row r="4" spans="1:7" s="7" customFormat="1" ht="19.5" customHeight="1" x14ac:dyDescent="0.2">
      <c r="A4" s="355" t="s">
        <v>31</v>
      </c>
      <c r="B4" s="358"/>
      <c r="C4" s="355" t="s">
        <v>28</v>
      </c>
      <c r="D4" s="25"/>
      <c r="E4" s="25"/>
      <c r="F4" s="25"/>
      <c r="G4" s="42"/>
    </row>
    <row r="5" spans="1:7" s="7" customFormat="1" ht="19.5" customHeight="1" x14ac:dyDescent="0.2">
      <c r="A5" s="356"/>
      <c r="B5" s="359"/>
      <c r="C5" s="356"/>
      <c r="D5" s="40"/>
      <c r="E5" s="25"/>
      <c r="F5" s="42"/>
      <c r="G5" s="353" t="s">
        <v>227</v>
      </c>
    </row>
    <row r="6" spans="1:7" s="7" customFormat="1" ht="30" customHeight="1" x14ac:dyDescent="0.2">
      <c r="A6" s="357"/>
      <c r="B6" s="360"/>
      <c r="C6" s="357"/>
      <c r="D6" s="41" t="s">
        <v>225</v>
      </c>
      <c r="E6" s="15" t="s">
        <v>226</v>
      </c>
      <c r="F6" s="18" t="s">
        <v>228</v>
      </c>
      <c r="G6" s="354"/>
    </row>
    <row r="7" spans="1:7" s="7" customFormat="1" ht="19.5" customHeight="1" x14ac:dyDescent="0.2">
      <c r="A7" s="38"/>
      <c r="B7" s="43" t="s">
        <v>229</v>
      </c>
      <c r="C7" s="59">
        <f>IF(SUM(C8:C9)=0,"－",SUM(C8:C9))</f>
        <v>5</v>
      </c>
      <c r="D7" s="59">
        <f>IF(SUM(D8:D9)=0,"－",SUM(D8:D9))</f>
        <v>2</v>
      </c>
      <c r="E7" s="44">
        <f t="shared" ref="E7:G7" si="0">IF(SUM(E8:E9)=0,"－",SUM(E8:E9))</f>
        <v>2</v>
      </c>
      <c r="F7" s="44" t="str">
        <f t="shared" si="0"/>
        <v>－</v>
      </c>
      <c r="G7" s="44">
        <f t="shared" si="0"/>
        <v>3</v>
      </c>
    </row>
    <row r="8" spans="1:7" s="6" customFormat="1" ht="19.5" customHeight="1" x14ac:dyDescent="0.2">
      <c r="A8" s="23"/>
      <c r="B8" s="39" t="s">
        <v>230</v>
      </c>
      <c r="C8" s="59">
        <f>IF(SUM(D8,G8)=0,"－",SUM(D8,G8))</f>
        <v>2</v>
      </c>
      <c r="D8" s="59" t="str">
        <f>IF(SUM(E8:F8)=0,"－",SUM(E8:F8))</f>
        <v>－</v>
      </c>
      <c r="E8" s="135" t="s">
        <v>632</v>
      </c>
      <c r="F8" s="135" t="s">
        <v>289</v>
      </c>
      <c r="G8" s="59">
        <v>2</v>
      </c>
    </row>
    <row r="9" spans="1:7" s="6" customFormat="1" ht="19.5" customHeight="1" thickBot="1" x14ac:dyDescent="0.25">
      <c r="A9" s="24"/>
      <c r="B9" s="39" t="s">
        <v>231</v>
      </c>
      <c r="C9" s="59">
        <f>IF(SUM(D9,G9)=0,"－",SUM(D9,G9))</f>
        <v>3</v>
      </c>
      <c r="D9" s="59">
        <f>IF(SUM(E9:F9)=0,"－",SUM(E9:F9))</f>
        <v>2</v>
      </c>
      <c r="E9" s="202">
        <v>2</v>
      </c>
      <c r="F9" s="135" t="s">
        <v>289</v>
      </c>
      <c r="G9" s="202">
        <v>1</v>
      </c>
    </row>
  </sheetData>
  <mergeCells count="4">
    <mergeCell ref="A1:G1"/>
    <mergeCell ref="G5:G6"/>
    <mergeCell ref="C4:C6"/>
    <mergeCell ref="A4:B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EF055-AA72-4333-B031-EEF8572A4EB4}">
  <sheetPr>
    <pageSetUpPr fitToPage="1"/>
  </sheetPr>
  <dimension ref="A1:L16"/>
  <sheetViews>
    <sheetView tabSelected="1" view="pageBreakPreview" zoomScaleNormal="100" zoomScaleSheetLayoutView="100" workbookViewId="0">
      <selection activeCell="J6" sqref="J6"/>
    </sheetView>
  </sheetViews>
  <sheetFormatPr defaultColWidth="9" defaultRowHeight="19.5" customHeight="1" x14ac:dyDescent="0.2"/>
  <cols>
    <col min="1" max="1" width="6.6640625" style="3" customWidth="1"/>
    <col min="2" max="2" width="4.77734375" style="3" bestFit="1" customWidth="1"/>
    <col min="3" max="3" width="6.6640625" style="3" customWidth="1"/>
    <col min="4" max="12" width="7.6640625" style="3" customWidth="1"/>
    <col min="13" max="16384" width="9" style="3"/>
  </cols>
  <sheetData>
    <row r="1" spans="1:12" ht="19.5" customHeight="1" x14ac:dyDescent="0.2">
      <c r="A1" s="235" t="s">
        <v>301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19.5" customHeight="1" x14ac:dyDescent="0.2">
      <c r="A2" s="1"/>
      <c r="B2" s="2"/>
      <c r="C2" s="2"/>
      <c r="D2" s="2"/>
      <c r="E2" s="2"/>
      <c r="F2" s="2"/>
      <c r="G2" s="2"/>
    </row>
    <row r="3" spans="1:12" ht="19.5" customHeight="1" x14ac:dyDescent="0.2">
      <c r="L3" s="47" t="s">
        <v>640</v>
      </c>
    </row>
    <row r="4" spans="1:12" s="4" customFormat="1" ht="19.5" customHeight="1" x14ac:dyDescent="0.2">
      <c r="A4" s="363" t="s">
        <v>31</v>
      </c>
      <c r="B4" s="363"/>
      <c r="C4" s="221" t="s">
        <v>28</v>
      </c>
      <c r="D4" s="54" t="s">
        <v>232</v>
      </c>
      <c r="E4" s="54" t="s">
        <v>233</v>
      </c>
      <c r="F4" s="54" t="s">
        <v>234</v>
      </c>
      <c r="G4" s="54" t="s">
        <v>235</v>
      </c>
      <c r="H4" s="54" t="s">
        <v>236</v>
      </c>
      <c r="I4" s="54" t="s">
        <v>237</v>
      </c>
      <c r="J4" s="54" t="s">
        <v>238</v>
      </c>
      <c r="K4" s="54" t="s">
        <v>239</v>
      </c>
      <c r="L4" s="54" t="s">
        <v>11</v>
      </c>
    </row>
    <row r="5" spans="1:12" s="6" customFormat="1" ht="19.5" customHeight="1" x14ac:dyDescent="0.2">
      <c r="A5" s="362" t="s">
        <v>28</v>
      </c>
      <c r="B5" s="220" t="s">
        <v>22</v>
      </c>
      <c r="C5" s="216">
        <f>IF(SUM(D5:L5)=0,"－",SUM(D5:L5))</f>
        <v>58</v>
      </c>
      <c r="D5" s="12">
        <f>IF(SUM(D9,D13)=0,"－",SUM(D9,D13))</f>
        <v>19</v>
      </c>
      <c r="E5" s="12">
        <f t="shared" ref="E5:L8" si="0">IF(SUM(E9,E13)=0,"－",SUM(E9,E13))</f>
        <v>21</v>
      </c>
      <c r="F5" s="12">
        <f t="shared" si="0"/>
        <v>14</v>
      </c>
      <c r="G5" s="12">
        <f t="shared" si="0"/>
        <v>1</v>
      </c>
      <c r="H5" s="12" t="str">
        <f t="shared" si="0"/>
        <v>－</v>
      </c>
      <c r="I5" s="12">
        <f t="shared" si="0"/>
        <v>2</v>
      </c>
      <c r="J5" s="12">
        <f t="shared" si="0"/>
        <v>1</v>
      </c>
      <c r="K5" s="12" t="str">
        <f t="shared" si="0"/>
        <v>－</v>
      </c>
      <c r="L5" s="12" t="str">
        <f t="shared" si="0"/>
        <v>－</v>
      </c>
    </row>
    <row r="6" spans="1:12" s="6" customFormat="1" ht="19.5" customHeight="1" x14ac:dyDescent="0.2">
      <c r="A6" s="361"/>
      <c r="B6" s="219" t="s">
        <v>29</v>
      </c>
      <c r="C6" s="44">
        <f t="shared" ref="C6:C16" si="1">IF(SUM(D6:L6)=0,"－",SUM(D6:L6))</f>
        <v>27</v>
      </c>
      <c r="D6" s="13">
        <f>IF(SUM(D10,D14)=0,"－",SUM(D10,D14))</f>
        <v>6</v>
      </c>
      <c r="E6" s="13">
        <f t="shared" si="0"/>
        <v>11</v>
      </c>
      <c r="F6" s="13">
        <f t="shared" si="0"/>
        <v>9</v>
      </c>
      <c r="G6" s="13" t="str">
        <f t="shared" si="0"/>
        <v>－</v>
      </c>
      <c r="H6" s="13" t="str">
        <f t="shared" si="0"/>
        <v>－</v>
      </c>
      <c r="I6" s="13">
        <f t="shared" si="0"/>
        <v>1</v>
      </c>
      <c r="J6" s="13" t="str">
        <f t="shared" si="0"/>
        <v>－</v>
      </c>
      <c r="K6" s="13" t="str">
        <f t="shared" si="0"/>
        <v>－</v>
      </c>
      <c r="L6" s="13" t="str">
        <f t="shared" si="0"/>
        <v>－</v>
      </c>
    </row>
    <row r="7" spans="1:12" s="6" customFormat="1" ht="19.5" customHeight="1" x14ac:dyDescent="0.2">
      <c r="A7" s="361"/>
      <c r="B7" s="219" t="s">
        <v>30</v>
      </c>
      <c r="C7" s="44">
        <f t="shared" si="1"/>
        <v>14</v>
      </c>
      <c r="D7" s="13">
        <f>IF(SUM(D11,D15)=0,"－",SUM(D11,D15))</f>
        <v>2</v>
      </c>
      <c r="E7" s="13">
        <f t="shared" si="0"/>
        <v>5</v>
      </c>
      <c r="F7" s="13">
        <f t="shared" si="0"/>
        <v>5</v>
      </c>
      <c r="G7" s="13">
        <f t="shared" si="0"/>
        <v>1</v>
      </c>
      <c r="H7" s="13" t="str">
        <f t="shared" si="0"/>
        <v>－</v>
      </c>
      <c r="I7" s="13" t="str">
        <f t="shared" si="0"/>
        <v>－</v>
      </c>
      <c r="J7" s="13">
        <f t="shared" si="0"/>
        <v>1</v>
      </c>
      <c r="K7" s="13" t="str">
        <f t="shared" si="0"/>
        <v>－</v>
      </c>
      <c r="L7" s="13" t="str">
        <f t="shared" si="0"/>
        <v>－</v>
      </c>
    </row>
    <row r="8" spans="1:12" s="6" customFormat="1" ht="19.5" customHeight="1" x14ac:dyDescent="0.2">
      <c r="A8" s="361"/>
      <c r="B8" s="219" t="s">
        <v>11</v>
      </c>
      <c r="C8" s="217">
        <f t="shared" si="1"/>
        <v>17</v>
      </c>
      <c r="D8" s="14">
        <f>IF(SUM(D12,D16)=0,"－",SUM(D12,D16))</f>
        <v>11</v>
      </c>
      <c r="E8" s="14">
        <f t="shared" si="0"/>
        <v>5</v>
      </c>
      <c r="F8" s="14" t="str">
        <f t="shared" si="0"/>
        <v>－</v>
      </c>
      <c r="G8" s="14" t="str">
        <f t="shared" si="0"/>
        <v>－</v>
      </c>
      <c r="H8" s="14" t="str">
        <f t="shared" si="0"/>
        <v>－</v>
      </c>
      <c r="I8" s="14">
        <f t="shared" si="0"/>
        <v>1</v>
      </c>
      <c r="J8" s="14" t="str">
        <f t="shared" si="0"/>
        <v>－</v>
      </c>
      <c r="K8" s="14" t="str">
        <f t="shared" si="0"/>
        <v>－</v>
      </c>
      <c r="L8" s="14" t="str">
        <f t="shared" si="0"/>
        <v>－</v>
      </c>
    </row>
    <row r="9" spans="1:12" s="6" customFormat="1" ht="19.5" customHeight="1" x14ac:dyDescent="0.2">
      <c r="A9" s="353" t="s">
        <v>240</v>
      </c>
      <c r="B9" s="220" t="s">
        <v>22</v>
      </c>
      <c r="C9" s="216">
        <f t="shared" si="1"/>
        <v>28</v>
      </c>
      <c r="D9" s="12">
        <f>IF(SUM(D10:D12)=0,"－",SUM(D10:D12))</f>
        <v>8</v>
      </c>
      <c r="E9" s="12">
        <f t="shared" ref="E9:L9" si="2">IF(SUM(E10:E12)=0,"－",SUM(E10:E12))</f>
        <v>8</v>
      </c>
      <c r="F9" s="12">
        <f t="shared" si="2"/>
        <v>8</v>
      </c>
      <c r="G9" s="12">
        <f t="shared" si="2"/>
        <v>1</v>
      </c>
      <c r="H9" s="12" t="str">
        <f t="shared" si="2"/>
        <v>－</v>
      </c>
      <c r="I9" s="12">
        <f t="shared" si="2"/>
        <v>2</v>
      </c>
      <c r="J9" s="12">
        <f t="shared" si="2"/>
        <v>1</v>
      </c>
      <c r="K9" s="12" t="str">
        <f t="shared" si="2"/>
        <v>－</v>
      </c>
      <c r="L9" s="12" t="str">
        <f t="shared" si="2"/>
        <v>－</v>
      </c>
    </row>
    <row r="10" spans="1:12" s="6" customFormat="1" ht="19.5" customHeight="1" x14ac:dyDescent="0.2">
      <c r="A10" s="361"/>
      <c r="B10" s="219" t="s">
        <v>29</v>
      </c>
      <c r="C10" s="44">
        <f t="shared" si="1"/>
        <v>14</v>
      </c>
      <c r="D10" s="13">
        <v>3</v>
      </c>
      <c r="E10" s="9">
        <v>4</v>
      </c>
      <c r="F10" s="9">
        <v>6</v>
      </c>
      <c r="G10" s="13" t="s">
        <v>288</v>
      </c>
      <c r="H10" s="13" t="s">
        <v>288</v>
      </c>
      <c r="I10" s="13">
        <v>1</v>
      </c>
      <c r="J10" s="13" t="s">
        <v>288</v>
      </c>
      <c r="K10" s="13" t="s">
        <v>288</v>
      </c>
      <c r="L10" s="13" t="s">
        <v>289</v>
      </c>
    </row>
    <row r="11" spans="1:12" s="6" customFormat="1" ht="19.5" customHeight="1" x14ac:dyDescent="0.2">
      <c r="A11" s="361"/>
      <c r="B11" s="219" t="s">
        <v>30</v>
      </c>
      <c r="C11" s="44">
        <f t="shared" si="1"/>
        <v>6</v>
      </c>
      <c r="D11" s="13">
        <v>1</v>
      </c>
      <c r="E11" s="9">
        <v>1</v>
      </c>
      <c r="F11" s="13">
        <v>2</v>
      </c>
      <c r="G11" s="13">
        <v>1</v>
      </c>
      <c r="H11" s="13" t="s">
        <v>288</v>
      </c>
      <c r="I11" s="13" t="s">
        <v>288</v>
      </c>
      <c r="J11" s="13">
        <v>1</v>
      </c>
      <c r="K11" s="13" t="s">
        <v>288</v>
      </c>
      <c r="L11" s="13" t="s">
        <v>289</v>
      </c>
    </row>
    <row r="12" spans="1:12" s="6" customFormat="1" ht="19.5" customHeight="1" x14ac:dyDescent="0.2">
      <c r="A12" s="361"/>
      <c r="B12" s="219" t="s">
        <v>11</v>
      </c>
      <c r="C12" s="44">
        <f t="shared" si="1"/>
        <v>8</v>
      </c>
      <c r="D12" s="14">
        <v>4</v>
      </c>
      <c r="E12" s="13">
        <v>3</v>
      </c>
      <c r="F12" s="13" t="s">
        <v>288</v>
      </c>
      <c r="G12" s="13" t="s">
        <v>288</v>
      </c>
      <c r="H12" s="13" t="s">
        <v>288</v>
      </c>
      <c r="I12" s="13">
        <v>1</v>
      </c>
      <c r="J12" s="13" t="s">
        <v>288</v>
      </c>
      <c r="K12" s="13" t="s">
        <v>288</v>
      </c>
      <c r="L12" s="13" t="s">
        <v>289</v>
      </c>
    </row>
    <row r="13" spans="1:12" s="6" customFormat="1" ht="19.5" customHeight="1" x14ac:dyDescent="0.2">
      <c r="A13" s="353" t="s">
        <v>241</v>
      </c>
      <c r="B13" s="220" t="s">
        <v>22</v>
      </c>
      <c r="C13" s="216">
        <f t="shared" si="1"/>
        <v>30</v>
      </c>
      <c r="D13" s="12">
        <f>IF(SUM(D14:D16)=0,"－",SUM(D14:D16))</f>
        <v>11</v>
      </c>
      <c r="E13" s="12">
        <f t="shared" ref="E13:L13" si="3">IF(SUM(E14:E16)=0,"－",SUM(E14:E16))</f>
        <v>13</v>
      </c>
      <c r="F13" s="12">
        <f t="shared" si="3"/>
        <v>6</v>
      </c>
      <c r="G13" s="12" t="str">
        <f t="shared" si="3"/>
        <v>－</v>
      </c>
      <c r="H13" s="12" t="str">
        <f t="shared" si="3"/>
        <v>－</v>
      </c>
      <c r="I13" s="12" t="str">
        <f t="shared" si="3"/>
        <v>－</v>
      </c>
      <c r="J13" s="12" t="str">
        <f t="shared" si="3"/>
        <v>－</v>
      </c>
      <c r="K13" s="12" t="str">
        <f t="shared" si="3"/>
        <v>－</v>
      </c>
      <c r="L13" s="12" t="str">
        <f t="shared" si="3"/>
        <v>－</v>
      </c>
    </row>
    <row r="14" spans="1:12" s="6" customFormat="1" ht="19.5" customHeight="1" x14ac:dyDescent="0.2">
      <c r="A14" s="361"/>
      <c r="B14" s="219" t="s">
        <v>29</v>
      </c>
      <c r="C14" s="44">
        <f t="shared" si="1"/>
        <v>13</v>
      </c>
      <c r="D14" s="13">
        <v>3</v>
      </c>
      <c r="E14" s="9">
        <v>7</v>
      </c>
      <c r="F14" s="9">
        <v>3</v>
      </c>
      <c r="G14" s="13" t="s">
        <v>288</v>
      </c>
      <c r="H14" s="13" t="s">
        <v>288</v>
      </c>
      <c r="I14" s="13" t="s">
        <v>288</v>
      </c>
      <c r="J14" s="13" t="s">
        <v>288</v>
      </c>
      <c r="K14" s="13" t="s">
        <v>288</v>
      </c>
      <c r="L14" s="13" t="s">
        <v>289</v>
      </c>
    </row>
    <row r="15" spans="1:12" s="6" customFormat="1" ht="19.5" customHeight="1" x14ac:dyDescent="0.2">
      <c r="A15" s="361"/>
      <c r="B15" s="219" t="s">
        <v>30</v>
      </c>
      <c r="C15" s="44">
        <f t="shared" si="1"/>
        <v>8</v>
      </c>
      <c r="D15" s="13">
        <v>1</v>
      </c>
      <c r="E15" s="13">
        <v>4</v>
      </c>
      <c r="F15" s="9">
        <v>3</v>
      </c>
      <c r="G15" s="13" t="s">
        <v>288</v>
      </c>
      <c r="H15" s="13" t="s">
        <v>288</v>
      </c>
      <c r="I15" s="13" t="s">
        <v>288</v>
      </c>
      <c r="J15" s="13" t="s">
        <v>288</v>
      </c>
      <c r="K15" s="13" t="s">
        <v>288</v>
      </c>
      <c r="L15" s="13" t="s">
        <v>289</v>
      </c>
    </row>
    <row r="16" spans="1:12" s="6" customFormat="1" ht="19.5" customHeight="1" x14ac:dyDescent="0.2">
      <c r="A16" s="354"/>
      <c r="B16" s="218" t="s">
        <v>11</v>
      </c>
      <c r="C16" s="217">
        <f t="shared" si="1"/>
        <v>9</v>
      </c>
      <c r="D16" s="14">
        <v>7</v>
      </c>
      <c r="E16" s="14">
        <v>2</v>
      </c>
      <c r="F16" s="14" t="s">
        <v>288</v>
      </c>
      <c r="G16" s="14" t="s">
        <v>288</v>
      </c>
      <c r="H16" s="14" t="s">
        <v>288</v>
      </c>
      <c r="I16" s="14" t="s">
        <v>288</v>
      </c>
      <c r="J16" s="14" t="s">
        <v>288</v>
      </c>
      <c r="K16" s="14" t="s">
        <v>288</v>
      </c>
      <c r="L16" s="14" t="s">
        <v>289</v>
      </c>
    </row>
  </sheetData>
  <mergeCells count="5">
    <mergeCell ref="A1:L1"/>
    <mergeCell ref="A4:B4"/>
    <mergeCell ref="A5:A8"/>
    <mergeCell ref="A9:A12"/>
    <mergeCell ref="A13:A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0"/>
  <sheetViews>
    <sheetView view="pageBreakPreview" zoomScaleNormal="100" zoomScaleSheetLayoutView="100" workbookViewId="0">
      <selection activeCell="I16" sqref="I16"/>
    </sheetView>
  </sheetViews>
  <sheetFormatPr defaultColWidth="9" defaultRowHeight="19.5" customHeight="1" x14ac:dyDescent="0.2"/>
  <cols>
    <col min="1" max="3" width="7.6640625" style="3" customWidth="1"/>
    <col min="4" max="8" width="12.6640625" style="3" customWidth="1"/>
    <col min="9" max="13" width="5" style="3" customWidth="1"/>
    <col min="14" max="16384" width="9" style="3"/>
  </cols>
  <sheetData>
    <row r="1" spans="1:8" ht="19.5" customHeight="1" x14ac:dyDescent="0.2">
      <c r="A1" s="235" t="s">
        <v>568</v>
      </c>
      <c r="B1" s="235"/>
      <c r="C1" s="235"/>
      <c r="D1" s="235"/>
      <c r="E1" s="235"/>
      <c r="F1" s="235"/>
      <c r="G1" s="235"/>
      <c r="H1" s="235"/>
    </row>
    <row r="2" spans="1:8" ht="19.5" customHeight="1" x14ac:dyDescent="0.2">
      <c r="A2" s="1"/>
      <c r="B2" s="1"/>
      <c r="C2" s="1"/>
      <c r="D2" s="1"/>
      <c r="E2" s="2"/>
      <c r="F2" s="2"/>
      <c r="G2" s="2"/>
    </row>
    <row r="3" spans="1:8" ht="19.5" customHeight="1" x14ac:dyDescent="0.2">
      <c r="H3" s="5" t="s">
        <v>64</v>
      </c>
    </row>
    <row r="4" spans="1:8" s="7" customFormat="1" ht="19.5" customHeight="1" x14ac:dyDescent="0.2">
      <c r="A4" s="364" t="s">
        <v>31</v>
      </c>
      <c r="B4" s="365"/>
      <c r="C4" s="366"/>
      <c r="D4" s="187" t="s">
        <v>68</v>
      </c>
      <c r="E4" s="187" t="s">
        <v>636</v>
      </c>
      <c r="F4" s="187" t="s">
        <v>637</v>
      </c>
      <c r="G4" s="187" t="s">
        <v>638</v>
      </c>
      <c r="H4" s="136" t="s">
        <v>663</v>
      </c>
    </row>
    <row r="5" spans="1:8" s="6" customFormat="1" ht="19.5" customHeight="1" x14ac:dyDescent="0.2">
      <c r="A5" s="362" t="s">
        <v>65</v>
      </c>
      <c r="B5" s="367" t="s">
        <v>331</v>
      </c>
      <c r="C5" s="138" t="s">
        <v>242</v>
      </c>
      <c r="D5" s="140">
        <v>29.7</v>
      </c>
      <c r="E5" s="140">
        <v>30</v>
      </c>
      <c r="F5" s="140">
        <v>30.1</v>
      </c>
      <c r="G5" s="140">
        <v>29.7</v>
      </c>
      <c r="H5" s="140">
        <v>29.2</v>
      </c>
    </row>
    <row r="6" spans="1:8" s="6" customFormat="1" ht="19.5" customHeight="1" x14ac:dyDescent="0.2">
      <c r="A6" s="361"/>
      <c r="B6" s="367"/>
      <c r="C6" s="137" t="s">
        <v>243</v>
      </c>
      <c r="D6" s="141">
        <v>28.3</v>
      </c>
      <c r="E6" s="141">
        <v>28.7</v>
      </c>
      <c r="F6" s="141">
        <v>28.8</v>
      </c>
      <c r="G6" s="141">
        <v>28.7</v>
      </c>
      <c r="H6" s="201">
        <v>28.2</v>
      </c>
    </row>
    <row r="7" spans="1:8" s="6" customFormat="1" ht="19.5" customHeight="1" x14ac:dyDescent="0.2">
      <c r="A7" s="361"/>
      <c r="B7" s="367" t="s">
        <v>332</v>
      </c>
      <c r="C7" s="138" t="s">
        <v>242</v>
      </c>
      <c r="D7" s="140">
        <v>41.8</v>
      </c>
      <c r="E7" s="140">
        <v>42.3</v>
      </c>
      <c r="F7" s="140">
        <v>43.2</v>
      </c>
      <c r="G7" s="140">
        <v>42.6</v>
      </c>
      <c r="H7" s="140">
        <v>42.6</v>
      </c>
    </row>
    <row r="8" spans="1:8" s="6" customFormat="1" ht="19.5" customHeight="1" x14ac:dyDescent="0.2">
      <c r="A8" s="354"/>
      <c r="B8" s="367"/>
      <c r="C8" s="137" t="s">
        <v>243</v>
      </c>
      <c r="D8" s="141">
        <v>40.1</v>
      </c>
      <c r="E8" s="141">
        <v>41.3</v>
      </c>
      <c r="F8" s="141">
        <v>40.799999999999997</v>
      </c>
      <c r="G8" s="141">
        <v>40.700000000000003</v>
      </c>
      <c r="H8" s="141">
        <v>40</v>
      </c>
    </row>
    <row r="9" spans="1:8" s="6" customFormat="1" ht="19.5" customHeight="1" x14ac:dyDescent="0.2">
      <c r="A9" s="362" t="s">
        <v>66</v>
      </c>
      <c r="B9" s="367" t="s">
        <v>331</v>
      </c>
      <c r="C9" s="138" t="s">
        <v>242</v>
      </c>
      <c r="D9" s="140">
        <v>30.7</v>
      </c>
      <c r="E9" s="140">
        <v>30.7</v>
      </c>
      <c r="F9" s="140">
        <v>30.7</v>
      </c>
      <c r="G9" s="140">
        <v>30.8</v>
      </c>
      <c r="H9" s="140">
        <v>30.8</v>
      </c>
    </row>
    <row r="10" spans="1:8" s="6" customFormat="1" ht="19.5" customHeight="1" x14ac:dyDescent="0.2">
      <c r="A10" s="361"/>
      <c r="B10" s="367"/>
      <c r="C10" s="137" t="s">
        <v>243</v>
      </c>
      <c r="D10" s="141">
        <v>29.3</v>
      </c>
      <c r="E10" s="141">
        <v>29.4</v>
      </c>
      <c r="F10" s="141">
        <v>29.3</v>
      </c>
      <c r="G10" s="141">
        <v>29.5</v>
      </c>
      <c r="H10" s="141">
        <v>29.4</v>
      </c>
    </row>
    <row r="11" spans="1:8" s="6" customFormat="1" ht="19.5" customHeight="1" x14ac:dyDescent="0.2">
      <c r="A11" s="361"/>
      <c r="B11" s="367" t="s">
        <v>332</v>
      </c>
      <c r="C11" s="138" t="s">
        <v>242</v>
      </c>
      <c r="D11" s="140">
        <v>42.6</v>
      </c>
      <c r="E11" s="140">
        <v>42.7</v>
      </c>
      <c r="F11" s="140">
        <v>43.3</v>
      </c>
      <c r="G11" s="140">
        <v>43.9</v>
      </c>
      <c r="H11" s="140">
        <v>44.1</v>
      </c>
    </row>
    <row r="12" spans="1:8" s="6" customFormat="1" ht="19.5" customHeight="1" x14ac:dyDescent="0.2">
      <c r="A12" s="354"/>
      <c r="B12" s="367"/>
      <c r="C12" s="137" t="s">
        <v>243</v>
      </c>
      <c r="D12" s="141">
        <v>40</v>
      </c>
      <c r="E12" s="141">
        <v>40.200000000000003</v>
      </c>
      <c r="F12" s="141">
        <v>40.6</v>
      </c>
      <c r="G12" s="141">
        <v>40.9</v>
      </c>
      <c r="H12" s="141">
        <v>41.2</v>
      </c>
    </row>
    <row r="13" spans="1:8" s="6" customFormat="1" ht="19.5" customHeight="1" x14ac:dyDescent="0.2">
      <c r="A13" s="362" t="s">
        <v>67</v>
      </c>
      <c r="B13" s="367" t="s">
        <v>331</v>
      </c>
      <c r="C13" s="138" t="s">
        <v>242</v>
      </c>
      <c r="D13" s="140">
        <v>31.1</v>
      </c>
      <c r="E13" s="140">
        <v>31.1</v>
      </c>
      <c r="F13" s="140">
        <v>31.1</v>
      </c>
      <c r="G13" s="140">
        <v>31.1</v>
      </c>
      <c r="H13" s="140">
        <v>31.2</v>
      </c>
    </row>
    <row r="14" spans="1:8" s="6" customFormat="1" ht="19.5" customHeight="1" x14ac:dyDescent="0.2">
      <c r="A14" s="361"/>
      <c r="B14" s="367"/>
      <c r="C14" s="137" t="s">
        <v>243</v>
      </c>
      <c r="D14" s="141">
        <v>29.4</v>
      </c>
      <c r="E14" s="141">
        <v>29.4</v>
      </c>
      <c r="F14" s="141">
        <v>29.4</v>
      </c>
      <c r="G14" s="141">
        <v>29.4</v>
      </c>
      <c r="H14" s="141">
        <v>29.6</v>
      </c>
    </row>
    <row r="15" spans="1:8" s="6" customFormat="1" ht="19.5" customHeight="1" x14ac:dyDescent="0.2">
      <c r="A15" s="361"/>
      <c r="B15" s="367" t="s">
        <v>332</v>
      </c>
      <c r="C15" s="138" t="s">
        <v>242</v>
      </c>
      <c r="D15" s="140">
        <v>42.9</v>
      </c>
      <c r="E15" s="140">
        <v>43</v>
      </c>
      <c r="F15" s="140">
        <v>43.3</v>
      </c>
      <c r="G15" s="140">
        <v>43.7</v>
      </c>
      <c r="H15" s="140">
        <v>44.1</v>
      </c>
    </row>
    <row r="16" spans="1:8" s="6" customFormat="1" ht="19.5" customHeight="1" x14ac:dyDescent="0.2">
      <c r="A16" s="354"/>
      <c r="B16" s="367"/>
      <c r="C16" s="137" t="s">
        <v>243</v>
      </c>
      <c r="D16" s="141">
        <v>39.799999999999997</v>
      </c>
      <c r="E16" s="141">
        <v>39.799999999999997</v>
      </c>
      <c r="F16" s="141">
        <v>40.1</v>
      </c>
      <c r="G16" s="141">
        <v>40.4</v>
      </c>
      <c r="H16" s="141">
        <v>40.799999999999997</v>
      </c>
    </row>
    <row r="17" spans="1:8" s="6" customFormat="1" ht="19.5" customHeight="1" x14ac:dyDescent="0.2">
      <c r="A17" s="139" t="s">
        <v>374</v>
      </c>
      <c r="B17" s="139"/>
      <c r="C17" s="139"/>
      <c r="D17" s="139"/>
      <c r="E17" s="139"/>
      <c r="F17" s="139"/>
      <c r="G17" s="139"/>
      <c r="H17" s="139"/>
    </row>
    <row r="20" spans="1:8" ht="19.5" customHeight="1" x14ac:dyDescent="0.2">
      <c r="E20" s="3" t="s">
        <v>300</v>
      </c>
    </row>
  </sheetData>
  <mergeCells count="11">
    <mergeCell ref="A1:H1"/>
    <mergeCell ref="A4:C4"/>
    <mergeCell ref="A5:A8"/>
    <mergeCell ref="A9:A12"/>
    <mergeCell ref="A13:A16"/>
    <mergeCell ref="B5:B6"/>
    <mergeCell ref="B7:B8"/>
    <mergeCell ref="B9:B10"/>
    <mergeCell ref="B11:B12"/>
    <mergeCell ref="B13:B14"/>
    <mergeCell ref="B15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9</vt:i4>
      </vt:variant>
    </vt:vector>
  </HeadingPairs>
  <TitlesOfParts>
    <vt:vector size="30" baseType="lpstr"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 (修正)</vt:lpstr>
      <vt:lpstr>表24</vt:lpstr>
      <vt:lpstr>表11!Print_Area</vt:lpstr>
      <vt:lpstr>表12!Print_Area</vt:lpstr>
      <vt:lpstr>表13!Print_Area</vt:lpstr>
      <vt:lpstr>表17!Print_Area</vt:lpstr>
      <vt:lpstr>表21!Print_Area</vt:lpstr>
      <vt:lpstr>表24!Print_Area</vt:lpstr>
      <vt:lpstr>表４!Print_Area</vt:lpstr>
      <vt:lpstr>表９!Print_Area</vt:lpstr>
      <vt:lpstr>表17!Print_Titles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2024-05-24T05:12:25Z</cp:lastPrinted>
  <dcterms:created xsi:type="dcterms:W3CDTF">2016-09-30T07:32:05Z</dcterms:created>
  <dcterms:modified xsi:type="dcterms:W3CDTF">2024-06-11T02:17:38Z</dcterms:modified>
</cp:coreProperties>
</file>