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行財政改革推進部\行政改革課\0_組織共用\500_ふるさと納税\07返礼品関係\01返礼品公募関係\R7\03_申請用資料\"/>
    </mc:Choice>
  </mc:AlternateContent>
  <xr:revisionPtr revIDLastSave="0" documentId="13_ncr:1_{1AA0F0BF-9735-4715-B509-275BE48CECE6}" xr6:coauthVersionLast="47" xr6:coauthVersionMax="47" xr10:uidLastSave="{00000000-0000-0000-0000-000000000000}"/>
  <bookViews>
    <workbookView xWindow="3255" yWindow="495" windowWidth="19170" windowHeight="14130" xr2:uid="{00000000-000D-0000-FFFF-FFFF00000000}"/>
  </bookViews>
  <sheets>
    <sheet name="価格" sheetId="1" r:id="rId1"/>
    <sheet name="内容量" sheetId="2" r:id="rId2"/>
    <sheet name="価格+内容量" sheetId="6" r:id="rId3"/>
  </sheets>
  <definedNames>
    <definedName name="_xlnm.Print_Area" localSheetId="0">価格!$A$1:$M$23</definedName>
    <definedName name="_xlnm.Print_Area" localSheetId="2">'価格+内容量'!$A$1:$Q$16</definedName>
    <definedName name="_xlnm.Print_Area" localSheetId="1">内容量!$A$1:$K$16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6" l="1"/>
  <c r="H14" i="6"/>
  <c r="K13" i="6"/>
  <c r="H13" i="6"/>
  <c r="K12" i="6"/>
  <c r="H12" i="6"/>
  <c r="K11" i="6"/>
  <c r="H11" i="6"/>
  <c r="K10" i="6"/>
  <c r="H10" i="6"/>
  <c r="K9" i="6"/>
  <c r="H9" i="6"/>
  <c r="J14" i="1"/>
  <c r="G14" i="1"/>
  <c r="J13" i="1"/>
  <c r="G13" i="1"/>
  <c r="J12" i="1"/>
  <c r="G12" i="1"/>
  <c r="J11" i="1"/>
  <c r="G11" i="1"/>
  <c r="J10" i="1"/>
  <c r="G10" i="1"/>
  <c r="J9" i="1"/>
  <c r="G9" i="1"/>
</calcChain>
</file>

<file path=xl/sharedStrings.xml><?xml version="1.0" encoding="utf-8"?>
<sst xmlns="http://schemas.openxmlformats.org/spreadsheetml/2006/main" count="91" uniqueCount="46">
  <si>
    <t>受注分から</t>
    <rPh sb="0" eb="3">
      <t>ジュチュウブン</t>
    </rPh>
    <phoneticPr fontId="1"/>
  </si>
  <si>
    <t>税込</t>
    <rPh sb="0" eb="2">
      <t>ゼイコミ</t>
    </rPh>
    <phoneticPr fontId="1"/>
  </si>
  <si>
    <t>申請日</t>
    <rPh sb="0" eb="3">
      <t>シンセイビ</t>
    </rPh>
    <phoneticPr fontId="1"/>
  </si>
  <si>
    <t>【変更前】返礼品名称</t>
    <rPh sb="1" eb="4">
      <t>ヘンコウマエ</t>
    </rPh>
    <rPh sb="5" eb="8">
      <t>ヘンレイヒン</t>
    </rPh>
    <rPh sb="8" eb="10">
      <t>メイショウ</t>
    </rPh>
    <phoneticPr fontId="1"/>
  </si>
  <si>
    <t>発送分から</t>
    <rPh sb="0" eb="2">
      <t>ハッソウ</t>
    </rPh>
    <rPh sb="2" eb="3">
      <t>ブン</t>
    </rPh>
    <phoneticPr fontId="1"/>
  </si>
  <si>
    <t>変更理由</t>
    <rPh sb="0" eb="2">
      <t>ヘンコウ</t>
    </rPh>
    <rPh sb="2" eb="4">
      <t>リユウ</t>
    </rPh>
    <phoneticPr fontId="1"/>
  </si>
  <si>
    <t>ジンギスカンセット（2kg）</t>
  </si>
  <si>
    <t>提案価格（変更前）</t>
    <rPh sb="0" eb="2">
      <t>テイアン</t>
    </rPh>
    <rPh sb="2" eb="4">
      <t>カカク</t>
    </rPh>
    <rPh sb="5" eb="8">
      <t>ヘンコウマエ</t>
    </rPh>
    <phoneticPr fontId="1"/>
  </si>
  <si>
    <t>塩ホルモン　120g×6袋</t>
    <rPh sb="0" eb="1">
      <t>シオ</t>
    </rPh>
    <rPh sb="12" eb="13">
      <t>フクロ</t>
    </rPh>
    <phoneticPr fontId="1"/>
  </si>
  <si>
    <t>税抜</t>
    <rPh sb="0" eb="2">
      <t>ゼイヌキ</t>
    </rPh>
    <phoneticPr fontId="1"/>
  </si>
  <si>
    <t>提案価格（変更後）</t>
    <rPh sb="0" eb="2">
      <t>テイアン</t>
    </rPh>
    <rPh sb="2" eb="4">
      <t>カカク</t>
    </rPh>
    <rPh sb="5" eb="7">
      <t>ヘンコウ</t>
    </rPh>
    <rPh sb="7" eb="8">
      <t>ゴ</t>
    </rPh>
    <phoneticPr fontId="1"/>
  </si>
  <si>
    <t>返礼品提供事業者名</t>
    <rPh sb="0" eb="8">
      <t>ヘンレイヒンテイキョウジギョウシャ</t>
    </rPh>
    <rPh sb="8" eb="9">
      <t>メイ</t>
    </rPh>
    <phoneticPr fontId="1"/>
  </si>
  <si>
    <t>※5品以上になるときは行を挿入してください。</t>
    <rPh sb="2" eb="3">
      <t>シナ</t>
    </rPh>
    <rPh sb="3" eb="5">
      <t>イジョウ</t>
    </rPh>
    <rPh sb="11" eb="12">
      <t>ギョウ</t>
    </rPh>
    <rPh sb="13" eb="15">
      <t>ソウニュウ</t>
    </rPh>
    <phoneticPr fontId="1"/>
  </si>
  <si>
    <t>寄附区分
（変更前）</t>
    <rPh sb="0" eb="4">
      <t>キフクブン</t>
    </rPh>
    <rPh sb="6" eb="9">
      <t>ヘンコウマエ</t>
    </rPh>
    <phoneticPr fontId="1"/>
  </si>
  <si>
    <t>寄附区分
（変更後）</t>
    <rPh sb="0" eb="4">
      <t>キフクブン</t>
    </rPh>
    <phoneticPr fontId="1"/>
  </si>
  <si>
    <t>価格のみ変更</t>
    <rPh sb="0" eb="2">
      <t>カカク</t>
    </rPh>
    <rPh sb="4" eb="6">
      <t>ヘンコウ</t>
    </rPh>
    <phoneticPr fontId="1"/>
  </si>
  <si>
    <t>返礼品名称</t>
    <rPh sb="0" eb="3">
      <t>ヘンレイヒン</t>
    </rPh>
    <rPh sb="3" eb="5">
      <t>メイショウ</t>
    </rPh>
    <phoneticPr fontId="1"/>
  </si>
  <si>
    <t>内容量</t>
    <rPh sb="0" eb="3">
      <t>ナイヨウリョウ</t>
    </rPh>
    <phoneticPr fontId="1"/>
  </si>
  <si>
    <t>キャスター部分を新メーカーのものに変更。なお，色やサイズ，性能に大幅な変更なし</t>
    <rPh sb="5" eb="7">
      <t>ブブン</t>
    </rPh>
    <rPh sb="8" eb="9">
      <t>シン</t>
    </rPh>
    <rPh sb="17" eb="19">
      <t>ヘンコウ</t>
    </rPh>
    <rPh sb="23" eb="24">
      <t>イロ</t>
    </rPh>
    <rPh sb="29" eb="31">
      <t>セイノウ</t>
    </rPh>
    <rPh sb="32" eb="34">
      <t>オオハバ</t>
    </rPh>
    <rPh sb="35" eb="37">
      <t>ヘンコウ</t>
    </rPh>
    <phoneticPr fontId="1"/>
  </si>
  <si>
    <t>No.</t>
  </si>
  <si>
    <t>あさひかわ応援寄附金（ふるさと納税）返礼品　内容量変更申請</t>
    <rPh sb="5" eb="7">
      <t>オウエン</t>
    </rPh>
    <rPh sb="7" eb="10">
      <t>キフキン</t>
    </rPh>
    <rPh sb="15" eb="17">
      <t>ノウゼイ</t>
    </rPh>
    <rPh sb="18" eb="21">
      <t>ヘンレイヒン</t>
    </rPh>
    <rPh sb="22" eb="25">
      <t>ナイヨウリョウ</t>
    </rPh>
    <rPh sb="25" eb="27">
      <t>ヘンコウ</t>
    </rPh>
    <rPh sb="27" eb="29">
      <t>シンセイ</t>
    </rPh>
    <phoneticPr fontId="1"/>
  </si>
  <si>
    <t>例</t>
    <rPh sb="0" eb="1">
      <t>レイ</t>
    </rPh>
    <phoneticPr fontId="1"/>
  </si>
  <si>
    <t>羊肉の価格高騰のため</t>
    <rPh sb="0" eb="1">
      <t>ヒツジ</t>
    </rPh>
    <rPh sb="1" eb="2">
      <t>ニク</t>
    </rPh>
    <rPh sb="3" eb="5">
      <t>カカク</t>
    </rPh>
    <rPh sb="5" eb="7">
      <t>コウトウ</t>
    </rPh>
    <phoneticPr fontId="1"/>
  </si>
  <si>
    <t>ZZ003</t>
  </si>
  <si>
    <t>【変更後】返礼品名称</t>
    <rPh sb="1" eb="3">
      <t>ヘンコウ</t>
    </rPh>
    <rPh sb="3" eb="4">
      <t>ゴ</t>
    </rPh>
    <rPh sb="5" eb="8">
      <t>ヘンレイヒン</t>
    </rPh>
    <rPh sb="8" eb="10">
      <t>メイショウ</t>
    </rPh>
    <phoneticPr fontId="1"/>
  </si>
  <si>
    <t>商品コード
（ふるぽ）</t>
    <rPh sb="0" eb="2">
      <t>ショウヒン</t>
    </rPh>
    <phoneticPr fontId="1"/>
  </si>
  <si>
    <t>ZZ001</t>
  </si>
  <si>
    <t>受付再開
希望日</t>
    <rPh sb="0" eb="4">
      <t>ウケツケサイカイ</t>
    </rPh>
    <rPh sb="5" eb="7">
      <t>キボウ</t>
    </rPh>
    <rPh sb="7" eb="8">
      <t>ビ</t>
    </rPh>
    <phoneticPr fontId="1"/>
  </si>
  <si>
    <t>塩ホルモン　150g×5袋</t>
    <rPh sb="0" eb="1">
      <t>シオ</t>
    </rPh>
    <rPh sb="12" eb="13">
      <t>フクロ</t>
    </rPh>
    <phoneticPr fontId="1"/>
  </si>
  <si>
    <t>お礼品ID
（さとふる）</t>
    <rPh sb="1" eb="3">
      <t>レイヒン</t>
    </rPh>
    <phoneticPr fontId="1"/>
  </si>
  <si>
    <t>受付停止
希望日</t>
    <rPh sb="0" eb="2">
      <t>ウケツケ</t>
    </rPh>
    <rPh sb="2" eb="4">
      <t>テイシ</t>
    </rPh>
    <rPh sb="5" eb="7">
      <t>キボウ</t>
    </rPh>
    <rPh sb="7" eb="8">
      <t>ビ</t>
    </rPh>
    <phoneticPr fontId="1"/>
  </si>
  <si>
    <t>旭川家具　スツール</t>
    <rPh sb="0" eb="4">
      <t>アサヒカワカグ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</si>
  <si>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</si>
  <si>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あさひかわ応援寄附金（ふるさと納税）返礼品　価格変更申請書</t>
    <rPh sb="5" eb="7">
      <t>オウエン</t>
    </rPh>
    <rPh sb="7" eb="10">
      <t>キフキン</t>
    </rPh>
    <rPh sb="15" eb="17">
      <t>ノウゼイ</t>
    </rPh>
    <rPh sb="18" eb="21">
      <t>ヘンレイヒン</t>
    </rPh>
    <rPh sb="22" eb="24">
      <t>カカク</t>
    </rPh>
    <rPh sb="24" eb="26">
      <t>ヘンコウ</t>
    </rPh>
    <rPh sb="26" eb="28">
      <t>シンセイ</t>
    </rPh>
    <rPh sb="28" eb="29">
      <t>ショ</t>
    </rPh>
    <phoneticPr fontId="1"/>
  </si>
  <si>
    <t>お礼品ID
（さとふる）</t>
  </si>
  <si>
    <t>【変更前】</t>
    <rPh sb="1" eb="4">
      <t>ヘンコウマエ</t>
    </rPh>
    <phoneticPr fontId="1"/>
  </si>
  <si>
    <t>【変更後】</t>
    <rPh sb="1" eb="4">
      <t>ヘンコウゴ</t>
    </rPh>
    <phoneticPr fontId="1"/>
  </si>
  <si>
    <t>最短</t>
    <rPh sb="0" eb="2">
      <t>サイタン</t>
    </rPh>
    <phoneticPr fontId="1"/>
  </si>
  <si>
    <t>原料代高騰のため</t>
    <rPh sb="0" eb="3">
      <t>ゲンリョウダイ</t>
    </rPh>
    <rPh sb="3" eb="5">
      <t>コウトウ</t>
    </rPh>
    <phoneticPr fontId="1"/>
  </si>
  <si>
    <t>塩ホルモン・トントロセット
（計750ｇ）</t>
    <rPh sb="0" eb="1">
      <t>シオ</t>
    </rPh>
    <rPh sb="15" eb="16">
      <t>ケイ</t>
    </rPh>
    <phoneticPr fontId="1"/>
  </si>
  <si>
    <t>塩ホルモン・トントロセット
（計720ｇ）</t>
    <rPh sb="0" eb="1">
      <t>シオ</t>
    </rPh>
    <rPh sb="15" eb="16">
      <t>ケイ</t>
    </rPh>
    <phoneticPr fontId="1"/>
  </si>
  <si>
    <t>キャスター部分が旧メーカー</t>
    <rPh sb="5" eb="7">
      <t>ブブン</t>
    </rPh>
    <rPh sb="8" eb="9">
      <t>キュウ</t>
    </rPh>
    <phoneticPr fontId="1"/>
  </si>
  <si>
    <t>旭川家具　キャスター付きスツール</t>
    <rPh sb="0" eb="4">
      <t>アサヒカワカグ</t>
    </rPh>
    <rPh sb="10" eb="11">
      <t>ツ</t>
    </rPh>
    <phoneticPr fontId="1"/>
  </si>
  <si>
    <t>価格及び内容</t>
    <rPh sb="0" eb="2">
      <t>カカク</t>
    </rPh>
    <rPh sb="2" eb="3">
      <t>オヨ</t>
    </rPh>
    <rPh sb="4" eb="6">
      <t>ナイヨウ</t>
    </rPh>
    <phoneticPr fontId="1"/>
  </si>
  <si>
    <t>あさひかわ応援寄附金（ふるさと納税）返礼品　価格及び内容変更申請書</t>
    <rPh sb="5" eb="7">
      <t>オウエン</t>
    </rPh>
    <rPh sb="7" eb="10">
      <t>キフキン</t>
    </rPh>
    <rPh sb="15" eb="17">
      <t>ノウゼイ</t>
    </rPh>
    <rPh sb="18" eb="21">
      <t>ヘンレイヒン</t>
    </rPh>
    <rPh sb="22" eb="24">
      <t>カカク</t>
    </rPh>
    <rPh sb="24" eb="25">
      <t>オヨ</t>
    </rPh>
    <rPh sb="26" eb="28">
      <t>ナイヨウ</t>
    </rPh>
    <rPh sb="28" eb="30">
      <t>ヘンコウ</t>
    </rPh>
    <rPh sb="30" eb="32">
      <t>シンセイ</t>
    </rPh>
    <rPh sb="32" eb="33">
      <t>ショ</t>
    </rPh>
    <phoneticPr fontId="1"/>
  </si>
  <si>
    <t>内容(量)のみ変更</t>
    <rPh sb="0" eb="2">
      <t>ナイヨウ</t>
    </rPh>
    <rPh sb="3" eb="4">
      <t>リョウ</t>
    </rPh>
    <rPh sb="7" eb="9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</si>
</sst>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26"/>
      <color theme="0"/>
      <name val="HGSｺﾞｼｯｸE"/>
      <family val="3"/>
    </font>
    <font>
      <b/>
      <sz val="1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theme="1"/>
      <name val="HGPｺﾞｼｯｸE"/>
      <family val="3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5A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38" fontId="0" fillId="0" borderId="0" xfId="1" applyFont="1">
      <alignment vertical="center"/>
    </xf>
    <xf numFmtId="38" fontId="0" fillId="3" borderId="1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14" fontId="0" fillId="0" borderId="0" xfId="0" applyNumberFormat="1">
      <alignment vertical="center"/>
    </xf>
    <xf numFmtId="38" fontId="0" fillId="0" borderId="0" xfId="1" applyFont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>
      <alignment vertical="center"/>
    </xf>
    <xf numFmtId="0" fontId="0" fillId="0" borderId="1" xfId="0" applyFont="1" applyFill="1" applyBorder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 shrinkToFit="1"/>
    </xf>
    <xf numFmtId="38" fontId="0" fillId="0" borderId="0" xfId="1" applyFont="1">
      <alignment vertical="center"/>
    </xf>
    <xf numFmtId="38" fontId="0" fillId="7" borderId="1" xfId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vertical="center" wrapText="1"/>
    </xf>
    <xf numFmtId="0" fontId="0" fillId="0" borderId="1" xfId="1" applyNumberFormat="1" applyFont="1" applyBorder="1" applyAlignment="1" applyProtection="1">
      <alignment horizontal="left" vertical="center" wrapText="1"/>
      <protection locked="0"/>
    </xf>
    <xf numFmtId="38" fontId="0" fillId="0" borderId="0" xfId="1" applyFont="1" applyAlignment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Border="1" applyProtection="1">
      <alignment vertical="center"/>
      <protection locked="0"/>
    </xf>
    <xf numFmtId="0" fontId="0" fillId="4" borderId="1" xfId="1" applyNumberFormat="1" applyFont="1" applyFill="1" applyBorder="1" applyAlignment="1">
      <alignment horizontal="left" vertical="center" wrapText="1"/>
    </xf>
    <xf numFmtId="0" fontId="0" fillId="9" borderId="2" xfId="0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/>
    </xf>
    <xf numFmtId="38" fontId="0" fillId="9" borderId="1" xfId="1" applyFont="1" applyFill="1" applyBorder="1" applyAlignment="1" applyProtection="1">
      <alignment horizontal="center" vertical="center"/>
      <protection locked="0"/>
    </xf>
    <xf numFmtId="38" fontId="0" fillId="10" borderId="0" xfId="1" applyFont="1" applyFill="1" applyBorder="1" applyProtection="1">
      <alignment vertical="center"/>
      <protection locked="0"/>
    </xf>
    <xf numFmtId="177" fontId="0" fillId="5" borderId="1" xfId="0" applyNumberFormat="1" applyFill="1" applyBorder="1" applyProtection="1">
      <alignment vertical="center"/>
    </xf>
    <xf numFmtId="0" fontId="0" fillId="9" borderId="1" xfId="1" applyNumberFormat="1" applyFont="1" applyFill="1" applyBorder="1" applyAlignment="1" applyProtection="1">
      <alignment horizontal="left" vertical="center" wrapText="1"/>
      <protection locked="0"/>
    </xf>
    <xf numFmtId="0" fontId="0" fillId="10" borderId="0" xfId="0" applyFill="1" applyBorder="1" applyProtection="1">
      <alignment vertical="center"/>
      <protection locked="0"/>
    </xf>
    <xf numFmtId="176" fontId="0" fillId="9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38" fontId="0" fillId="0" borderId="0" xfId="1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38" fontId="0" fillId="3" borderId="1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8" fontId="0" fillId="7" borderId="1" xfId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  <color rgb="FFFF75A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671195</xdr:colOff>
      <xdr:row>1</xdr:row>
      <xdr:rowOff>136525</xdr:rowOff>
    </xdr:from>
    <xdr:to>
      <xdr:col>10</xdr:col>
      <xdr:colOff>165100</xdr:colOff>
      <xdr:row>2</xdr:row>
      <xdr:rowOff>165735</xdr:rowOff>
    </xdr:to>
    <xdr:sp macro="" textlink="">
      <xdr:nvSpPr>
        <xdr:cNvPr id="3" name="線吹き出し 2 (枠付き)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4520" y="365125"/>
          <a:ext cx="2151380" cy="257810"/>
        </a:xfrm>
        <a:prstGeom prst="borderCallout2">
          <a:avLst>
            <a:gd name="adj1" fmla="val 56486"/>
            <a:gd name="adj2" fmla="val 111577"/>
            <a:gd name="adj3" fmla="val 57377"/>
            <a:gd name="adj4" fmla="val 151016"/>
            <a:gd name="adj5" fmla="val 141429"/>
            <a:gd name="adj6" fmla="val 194220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00B0F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提出日を記載してください</a:t>
          </a:r>
        </a:p>
      </xdr:txBody>
    </xdr:sp>
    <xdr:clientData/>
  </xdr:twoCellAnchor>
  <xdr:twoCellAnchor>
    <xdr:from>
      <xdr:col>3</xdr:col>
      <xdr:colOff>480060</xdr:colOff>
      <xdr:row>17</xdr:row>
      <xdr:rowOff>132080</xdr:rowOff>
    </xdr:from>
    <xdr:to>
      <xdr:col>5</xdr:col>
      <xdr:colOff>247650</xdr:colOff>
      <xdr:row>22</xdr:row>
      <xdr:rowOff>41275</xdr:rowOff>
    </xdr:to>
    <xdr:sp macro="" textlink="">
      <xdr:nvSpPr>
        <xdr:cNvPr id="4" name="線吹き出し 2 (枠付き)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32935" y="5909945"/>
          <a:ext cx="1596390" cy="105219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7362"/>
            <a:gd name="adj6" fmla="val -24189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00B0F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掲載前などで付番前の返礼品の場合は空欄で構いません</a:t>
          </a:r>
        </a:p>
      </xdr:txBody>
    </xdr:sp>
    <xdr:clientData/>
  </xdr:twoCellAnchor>
  <xdr:twoCellAnchor>
    <xdr:from>
      <xdr:col>10</xdr:col>
      <xdr:colOff>704215</xdr:colOff>
      <xdr:row>17</xdr:row>
      <xdr:rowOff>187325</xdr:rowOff>
    </xdr:from>
    <xdr:to>
      <xdr:col>12</xdr:col>
      <xdr:colOff>1443990</xdr:colOff>
      <xdr:row>22</xdr:row>
      <xdr:rowOff>172085</xdr:rowOff>
    </xdr:to>
    <xdr:sp macro="" textlink="">
      <xdr:nvSpPr>
        <xdr:cNvPr id="5" name="線吹き出し 2 (枠付き)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15015" y="5965190"/>
          <a:ext cx="2797175" cy="11277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061"/>
            <a:gd name="adj6" fmla="val 11576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00B0F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最短での変更を御希望の場合は「最短」とご入力ください。</a:t>
          </a:r>
          <a:r>
            <a:rPr kumimoji="1" lang="en-US" altLang="ja-JP" sz="1100" b="1">
              <a:solidFill>
                <a:schemeClr val="tx1"/>
              </a:solidFill>
            </a:rPr>
            <a:t>24</a:t>
          </a:r>
          <a:r>
            <a:rPr kumimoji="1" lang="ja-JP" altLang="en-US" sz="1100" b="1">
              <a:solidFill>
                <a:schemeClr val="tx1"/>
              </a:solidFill>
            </a:rPr>
            <a:t>時間＋変更処理に係る時間の受付停止後，新価格にて受付再開いたします。</a:t>
          </a:r>
        </a:p>
      </xdr:txBody>
    </xdr:sp>
    <xdr:clientData/>
  </xdr:twoCellAnchor>
  <xdr:twoCellAnchor>
    <xdr:from>
      <xdr:col>10</xdr:col>
      <xdr:colOff>754380</xdr:colOff>
      <xdr:row>9</xdr:row>
      <xdr:rowOff>300355</xdr:rowOff>
    </xdr:from>
    <xdr:to>
      <xdr:col>12</xdr:col>
      <xdr:colOff>1556385</xdr:colOff>
      <xdr:row>11</xdr:row>
      <xdr:rowOff>228600</xdr:rowOff>
    </xdr:to>
    <xdr:sp macro="" textlink="">
      <xdr:nvSpPr>
        <xdr:cNvPr id="8" name="線吹き出し 2 (枠付き)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965180" y="2855595"/>
          <a:ext cx="2859405" cy="942975"/>
        </a:xfrm>
        <a:prstGeom prst="borderCallout2">
          <a:avLst>
            <a:gd name="adj1" fmla="val 66335"/>
            <a:gd name="adj2" fmla="val -5065"/>
            <a:gd name="adj3" fmla="val 79751"/>
            <a:gd name="adj4" fmla="val -47575"/>
            <a:gd name="adj5" fmla="val -40196"/>
            <a:gd name="adj6" fmla="val 5891"/>
          </a:avLst>
        </a:prstGeom>
        <a:solidFill>
          <a:schemeClr val="accent1">
            <a:lumMod val="40000"/>
            <a:lumOff val="60000"/>
          </a:schemeClr>
        </a:solidFill>
        <a:ln w="38100">
          <a:solidFill>
            <a:srgbClr val="00B0F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受付停止希望日を申請日の直近に設定されている場合，御希望に添えないことがございます。ご了承ください。</a:t>
          </a:r>
        </a:p>
      </xdr:txBody>
    </xdr:sp>
    <xdr:clientData/>
  </xdr:twoCellAnchor>
  <xdr:twoCellAnchor>
    <xdr:from>
      <xdr:col>2</xdr:col>
      <xdr:colOff>19685</xdr:colOff>
      <xdr:row>14</xdr:row>
      <xdr:rowOff>0</xdr:rowOff>
    </xdr:from>
    <xdr:to>
      <xdr:col>4</xdr:col>
      <xdr:colOff>27940</xdr:colOff>
      <xdr:row>16</xdr:row>
      <xdr:rowOff>143510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6200000">
          <a:off x="3086735" y="5092065"/>
          <a:ext cx="1837055" cy="600710"/>
        </a:xfrm>
        <a:prstGeom prst="leftBrace">
          <a:avLst/>
        </a:prstGeom>
        <a:ln w="381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146050</xdr:colOff>
      <xdr:row>14</xdr:row>
      <xdr:rowOff>0</xdr:rowOff>
    </xdr:from>
    <xdr:to>
      <xdr:col>11</xdr:col>
      <xdr:colOff>941070</xdr:colOff>
      <xdr:row>16</xdr:row>
      <xdr:rowOff>121285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10356850" y="5092065"/>
          <a:ext cx="1823720" cy="578485"/>
        </a:xfrm>
        <a:prstGeom prst="leftBrace">
          <a:avLst/>
        </a:prstGeom>
        <a:ln w="381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636270</xdr:colOff>
      <xdr:row>1</xdr:row>
      <xdr:rowOff>187325</xdr:rowOff>
    </xdr:from>
    <xdr:to>
      <xdr:col>6</xdr:col>
      <xdr:colOff>459740</xdr:colOff>
      <xdr:row>2</xdr:row>
      <xdr:rowOff>191770</xdr:rowOff>
    </xdr:to>
    <xdr:sp macro="" textlink="">
      <xdr:nvSpPr>
        <xdr:cNvPr id="3" name="線吹き出し 2 (枠付き)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41995" y="444500"/>
          <a:ext cx="2052320" cy="261620"/>
        </a:xfrm>
        <a:prstGeom prst="borderCallout2">
          <a:avLst>
            <a:gd name="adj1" fmla="val 56486"/>
            <a:gd name="adj2" fmla="val 111577"/>
            <a:gd name="adj3" fmla="val 57377"/>
            <a:gd name="adj4" fmla="val 151016"/>
            <a:gd name="adj5" fmla="val 141429"/>
            <a:gd name="adj6" fmla="val 194220"/>
          </a:avLst>
        </a:prstGeom>
        <a:solidFill>
          <a:srgbClr val="FFCCCC"/>
        </a:solidFill>
        <a:ln w="38100">
          <a:solidFill>
            <a:srgbClr val="FF75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提出日を記載してください</a:t>
          </a:r>
        </a:p>
      </xdr:txBody>
    </xdr:sp>
    <xdr:clientData/>
  </xdr:twoCellAnchor>
  <xdr:twoCellAnchor>
    <xdr:from>
      <xdr:col>4</xdr:col>
      <xdr:colOff>490220</xdr:colOff>
      <xdr:row>19</xdr:row>
      <xdr:rowOff>29845</xdr:rowOff>
    </xdr:from>
    <xdr:to>
      <xdr:col>5</xdr:col>
      <xdr:colOff>1111250</xdr:colOff>
      <xdr:row>23</xdr:row>
      <xdr:rowOff>54610</xdr:rowOff>
    </xdr:to>
    <xdr:sp macro="" textlink="">
      <xdr:nvSpPr>
        <xdr:cNvPr id="4" name="線吹き出し 2 (枠付き)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33920" y="6624320"/>
          <a:ext cx="1583055" cy="93916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54811"/>
            <a:gd name="adj6" fmla="val -28467"/>
          </a:avLst>
        </a:prstGeom>
        <a:solidFill>
          <a:srgbClr val="FFCCCC"/>
        </a:solidFill>
        <a:ln w="38100">
          <a:solidFill>
            <a:srgbClr val="FF75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掲載前などで付番前の返礼品の場合は空欄で構いません</a:t>
          </a:r>
        </a:p>
      </xdr:txBody>
    </xdr:sp>
    <xdr:clientData/>
  </xdr:twoCellAnchor>
  <xdr:twoCellAnchor>
    <xdr:from>
      <xdr:col>6</xdr:col>
      <xdr:colOff>729615</xdr:colOff>
      <xdr:row>19</xdr:row>
      <xdr:rowOff>31115</xdr:rowOff>
    </xdr:from>
    <xdr:to>
      <xdr:col>7</xdr:col>
      <xdr:colOff>544830</xdr:colOff>
      <xdr:row>23</xdr:row>
      <xdr:rowOff>100330</xdr:rowOff>
    </xdr:to>
    <xdr:sp macro="" textlink="">
      <xdr:nvSpPr>
        <xdr:cNvPr id="6" name="線吹き出し 2 (枠付き)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664190" y="6625590"/>
          <a:ext cx="2044065" cy="98361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61915"/>
            <a:gd name="adj6" fmla="val -36062"/>
          </a:avLst>
        </a:prstGeom>
        <a:solidFill>
          <a:srgbClr val="FFCCCC"/>
        </a:solidFill>
        <a:ln w="38100">
          <a:solidFill>
            <a:srgbClr val="FF75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複数品セットの場合，変更となる品名・内容量のみ記載してください</a:t>
          </a:r>
        </a:p>
      </xdr:txBody>
    </xdr:sp>
    <xdr:clientData/>
  </xdr:twoCellAnchor>
  <xdr:twoCellAnchor>
    <xdr:from>
      <xdr:col>8</xdr:col>
      <xdr:colOff>704215</xdr:colOff>
      <xdr:row>18</xdr:row>
      <xdr:rowOff>54610</xdr:rowOff>
    </xdr:from>
    <xdr:to>
      <xdr:col>11</xdr:col>
      <xdr:colOff>208280</xdr:colOff>
      <xdr:row>23</xdr:row>
      <xdr:rowOff>52070</xdr:rowOff>
    </xdr:to>
    <xdr:sp macro="" textlink="">
      <xdr:nvSpPr>
        <xdr:cNvPr id="7" name="線吹き出し 2 (枠付き)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896340" y="6420485"/>
          <a:ext cx="2790190" cy="114046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6848"/>
            <a:gd name="adj6" fmla="val -24228"/>
          </a:avLst>
        </a:prstGeom>
        <a:solidFill>
          <a:srgbClr val="FFCCCC"/>
        </a:solidFill>
        <a:ln w="38100">
          <a:solidFill>
            <a:srgbClr val="FF75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最短での変更を御希望の場合は「最短」とご入力ください。</a:t>
          </a:r>
          <a:r>
            <a:rPr kumimoji="1" lang="en-US" altLang="ja-JP" sz="1100" b="1">
              <a:solidFill>
                <a:schemeClr val="tx1"/>
              </a:solidFill>
            </a:rPr>
            <a:t>24</a:t>
          </a:r>
          <a:r>
            <a:rPr kumimoji="1" lang="ja-JP" altLang="en-US" sz="1100" b="1">
              <a:solidFill>
                <a:schemeClr val="tx1"/>
              </a:solidFill>
            </a:rPr>
            <a:t>時間＋変更処理に係る時間の受付停止後，新価格にて受付再開いたします。</a:t>
          </a:r>
        </a:p>
      </xdr:txBody>
    </xdr:sp>
    <xdr:clientData/>
  </xdr:twoCellAnchor>
  <xdr:twoCellAnchor>
    <xdr:from>
      <xdr:col>3</xdr:col>
      <xdr:colOff>46355</xdr:colOff>
      <xdr:row>14</xdr:row>
      <xdr:rowOff>15240</xdr:rowOff>
    </xdr:from>
    <xdr:to>
      <xdr:col>4</xdr:col>
      <xdr:colOff>899160</xdr:colOff>
      <xdr:row>16</xdr:row>
      <xdr:rowOff>121285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5828030" y="5466715"/>
          <a:ext cx="1814830" cy="563245"/>
        </a:xfrm>
        <a:prstGeom prst="leftBrace">
          <a:avLst/>
        </a:prstGeom>
        <a:ln w="38100">
          <a:solidFill>
            <a:srgbClr val="FF75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135890</xdr:colOff>
      <xdr:row>14</xdr:row>
      <xdr:rowOff>12700</xdr:rowOff>
    </xdr:from>
    <xdr:to>
      <xdr:col>8</xdr:col>
      <xdr:colOff>909955</xdr:colOff>
      <xdr:row>16</xdr:row>
      <xdr:rowOff>121285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6200000">
          <a:off x="12299315" y="5464175"/>
          <a:ext cx="1802765" cy="565785"/>
        </a:xfrm>
        <a:prstGeom prst="leftBrace">
          <a:avLst/>
        </a:prstGeom>
        <a:ln w="38100">
          <a:solidFill>
            <a:srgbClr val="FF75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65405</xdr:colOff>
      <xdr:row>14</xdr:row>
      <xdr:rowOff>29845</xdr:rowOff>
    </xdr:from>
    <xdr:to>
      <xdr:col>6</xdr:col>
      <xdr:colOff>2165350</xdr:colOff>
      <xdr:row>16</xdr:row>
      <xdr:rowOff>160655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7771130" y="5481320"/>
          <a:ext cx="4328795" cy="588010"/>
        </a:xfrm>
        <a:prstGeom prst="leftBrace">
          <a:avLst/>
        </a:prstGeom>
        <a:ln w="38100">
          <a:solidFill>
            <a:srgbClr val="FF75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857250</xdr:colOff>
      <xdr:row>2</xdr:row>
      <xdr:rowOff>69215</xdr:rowOff>
    </xdr:from>
    <xdr:to>
      <xdr:col>14</xdr:col>
      <xdr:colOff>84455</xdr:colOff>
      <xdr:row>5</xdr:row>
      <xdr:rowOff>635</xdr:rowOff>
    </xdr:to>
    <xdr:sp macro="" textlink="">
      <xdr:nvSpPr>
        <xdr:cNvPr id="11" name="線吹き出し 2 (枠付き)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78075" y="583565"/>
          <a:ext cx="3542030" cy="922020"/>
        </a:xfrm>
        <a:prstGeom prst="borderCallout2">
          <a:avLst>
            <a:gd name="adj1" fmla="val 54749"/>
            <a:gd name="adj2" fmla="val -1820"/>
            <a:gd name="adj3" fmla="val 69888"/>
            <a:gd name="adj4" fmla="val -37538"/>
            <a:gd name="adj5" fmla="val 143957"/>
            <a:gd name="adj6" fmla="val -71351"/>
          </a:avLst>
        </a:prstGeom>
        <a:solidFill>
          <a:srgbClr val="FFCCCC"/>
        </a:solidFill>
        <a:ln w="38100">
          <a:solidFill>
            <a:srgbClr val="FF75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受付停止希望日を申請日の直近に設定されている場合，御希望に添えないことがございます。ご了承ください。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485775</xdr:colOff>
      <xdr:row>17</xdr:row>
      <xdr:rowOff>104775</xdr:rowOff>
    </xdr:from>
    <xdr:to>
      <xdr:col>13</xdr:col>
      <xdr:colOff>288290</xdr:colOff>
      <xdr:row>21</xdr:row>
      <xdr:rowOff>180975</xdr:rowOff>
    </xdr:to>
    <xdr:sp macro="" textlink="">
      <xdr:nvSpPr>
        <xdr:cNvPr id="6" name="線吹き出し 2 (枠付き)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5735300" y="6951345"/>
          <a:ext cx="2031365" cy="10287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6275"/>
            <a:gd name="adj6" fmla="val -22536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複数品セットの場合，変更となる品名・内容量のみ記載してください</a:t>
          </a:r>
        </a:p>
      </xdr:txBody>
    </xdr:sp>
    <xdr:clientData/>
  </xdr:twoCellAnchor>
  <xdr:twoCellAnchor>
    <xdr:from>
      <xdr:col>14</xdr:col>
      <xdr:colOff>660400</xdr:colOff>
      <xdr:row>17</xdr:row>
      <xdr:rowOff>16510</xdr:rowOff>
    </xdr:from>
    <xdr:to>
      <xdr:col>17</xdr:col>
      <xdr:colOff>154940</xdr:colOff>
      <xdr:row>22</xdr:row>
      <xdr:rowOff>13335</xdr:rowOff>
    </xdr:to>
    <xdr:sp macro="" textlink="">
      <xdr:nvSpPr>
        <xdr:cNvPr id="7" name="線吹き出し 2 (枠付き)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167475" y="6863080"/>
          <a:ext cx="2780665" cy="118745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7012"/>
            <a:gd name="adj6" fmla="val -23448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最短での変更を御希望の場合は「最短」とご入力ください。</a:t>
          </a:r>
          <a:r>
            <a:rPr kumimoji="1" lang="en-US" altLang="ja-JP" sz="1100" b="1">
              <a:solidFill>
                <a:schemeClr val="tx1"/>
              </a:solidFill>
            </a:rPr>
            <a:t>24</a:t>
          </a:r>
          <a:r>
            <a:rPr kumimoji="1" lang="ja-JP" altLang="en-US" sz="1100" b="1">
              <a:solidFill>
                <a:schemeClr val="tx1"/>
              </a:solidFill>
            </a:rPr>
            <a:t>時間＋変更処理に係る時間の受付停止後，新価格にて受付再開いたします。</a:t>
          </a:r>
        </a:p>
      </xdr:txBody>
    </xdr:sp>
    <xdr:clientData/>
  </xdr:twoCellAnchor>
  <xdr:twoCellAnchor>
    <xdr:from>
      <xdr:col>11</xdr:col>
      <xdr:colOff>660400</xdr:colOff>
      <xdr:row>1</xdr:row>
      <xdr:rowOff>224155</xdr:rowOff>
    </xdr:from>
    <xdr:to>
      <xdr:col>12</xdr:col>
      <xdr:colOff>568960</xdr:colOff>
      <xdr:row>2</xdr:row>
      <xdr:rowOff>253365</xdr:rowOff>
    </xdr:to>
    <xdr:sp macro="" textlink="">
      <xdr:nvSpPr>
        <xdr:cNvPr id="8" name="線吹き出し 2 (枠付き)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3681075" y="481330"/>
          <a:ext cx="2137410" cy="286385"/>
        </a:xfrm>
        <a:prstGeom prst="borderCallout2">
          <a:avLst>
            <a:gd name="adj1" fmla="val 56486"/>
            <a:gd name="adj2" fmla="val 111577"/>
            <a:gd name="adj3" fmla="val 57377"/>
            <a:gd name="adj4" fmla="val 151016"/>
            <a:gd name="adj5" fmla="val 141429"/>
            <a:gd name="adj6" fmla="val 194220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提出日を記載してください</a:t>
          </a:r>
        </a:p>
      </xdr:txBody>
    </xdr:sp>
    <xdr:clientData/>
  </xdr:twoCellAnchor>
  <xdr:twoCellAnchor>
    <xdr:from>
      <xdr:col>4</xdr:col>
      <xdr:colOff>577215</xdr:colOff>
      <xdr:row>17</xdr:row>
      <xdr:rowOff>32385</xdr:rowOff>
    </xdr:from>
    <xdr:to>
      <xdr:col>6</xdr:col>
      <xdr:colOff>338455</xdr:colOff>
      <xdr:row>21</xdr:row>
      <xdr:rowOff>184150</xdr:rowOff>
    </xdr:to>
    <xdr:sp macro="" textlink="">
      <xdr:nvSpPr>
        <xdr:cNvPr id="9" name="線吹き出し 2 (枠付き)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320915" y="6878955"/>
          <a:ext cx="1609090" cy="110426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8814"/>
            <a:gd name="adj6" fmla="val -32390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掲載前などで付番前の返礼品の場合は空欄で構いません</a:t>
          </a:r>
        </a:p>
      </xdr:txBody>
    </xdr:sp>
    <xdr:clientData/>
  </xdr:twoCellAnchor>
  <xdr:twoCellAnchor>
    <xdr:from>
      <xdr:col>3</xdr:col>
      <xdr:colOff>104140</xdr:colOff>
      <xdr:row>14</xdr:row>
      <xdr:rowOff>2540</xdr:rowOff>
    </xdr:from>
    <xdr:to>
      <xdr:col>4</xdr:col>
      <xdr:colOff>955675</xdr:colOff>
      <xdr:row>15</xdr:row>
      <xdr:rowOff>207010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6200000">
          <a:off x="5885815" y="6134735"/>
          <a:ext cx="1813560" cy="442595"/>
        </a:xfrm>
        <a:prstGeom prst="leftBrac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45720</xdr:colOff>
      <xdr:row>14</xdr:row>
      <xdr:rowOff>16510</xdr:rowOff>
    </xdr:from>
    <xdr:to>
      <xdr:col>13</xdr:col>
      <xdr:colOff>17145</xdr:colOff>
      <xdr:row>15</xdr:row>
      <xdr:rowOff>238125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6200000">
          <a:off x="13066395" y="6148705"/>
          <a:ext cx="4429125" cy="459740"/>
        </a:xfrm>
        <a:prstGeom prst="leftBrac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48260</xdr:colOff>
      <xdr:row>13</xdr:row>
      <xdr:rowOff>501650</xdr:rowOff>
    </xdr:from>
    <xdr:to>
      <xdr:col>14</xdr:col>
      <xdr:colOff>987425</xdr:colOff>
      <xdr:row>15</xdr:row>
      <xdr:rowOff>204470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16200000">
          <a:off x="17526635" y="6126480"/>
          <a:ext cx="1967865" cy="448310"/>
        </a:xfrm>
        <a:prstGeom prst="leftBrace">
          <a:avLst/>
        </a:prstGeom>
        <a:ln w="381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543560</xdr:colOff>
      <xdr:row>2</xdr:row>
      <xdr:rowOff>147955</xdr:rowOff>
    </xdr:from>
    <xdr:to>
      <xdr:col>18</xdr:col>
      <xdr:colOff>437515</xdr:colOff>
      <xdr:row>5</xdr:row>
      <xdr:rowOff>57150</xdr:rowOff>
    </xdr:to>
    <xdr:sp macro="" textlink="">
      <xdr:nvSpPr>
        <xdr:cNvPr id="11" name="線吹き出し 2 (枠付き)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0079335" y="662305"/>
          <a:ext cx="2837180" cy="918845"/>
        </a:xfrm>
        <a:prstGeom prst="borderCallout2">
          <a:avLst>
            <a:gd name="adj1" fmla="val 65618"/>
            <a:gd name="adj2" fmla="val -4361"/>
            <a:gd name="adj3" fmla="val 72873"/>
            <a:gd name="adj4" fmla="val -32898"/>
            <a:gd name="adj5" fmla="val 134257"/>
            <a:gd name="adj6" fmla="val -59371"/>
          </a:avLst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受付停止希望日を申請日の直近に設定されている場合，御希望に添えないことがございます。ご了承ください。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15"/>
  <sheetViews>
    <sheetView tabSelected="1" view="pageBreakPreview" zoomScale="70" zoomScaleNormal="90" zoomScaleSheetLayoutView="70" workbookViewId="0">
      <selection sqref="A1:B2"/>
    </sheetView>
  </sheetViews>
  <sheetFormatPr defaultRowHeight="18.75" x14ac:dyDescent="0.4"/>
  <cols>
    <col min="1" max="1" width="4.625" style="1" customWidth="1"/>
    <col min="2" max="2" width="35.625" style="1" customWidth="1"/>
    <col min="3" max="3" width="11.625" style="1" customWidth="1"/>
    <col min="4" max="4" width="12.375" style="1" customWidth="1"/>
    <col min="5" max="10" width="11.625" style="2" customWidth="1"/>
    <col min="11" max="12" width="13.5" style="3" customWidth="1"/>
    <col min="13" max="13" width="20.625" style="1" customWidth="1"/>
    <col min="14" max="16" width="9" style="1" customWidth="1"/>
    <col min="17" max="17" width="9" style="1" hidden="1" customWidth="1"/>
    <col min="18" max="18" width="9" style="1" customWidth="1"/>
    <col min="19" max="16384" width="9" style="1"/>
  </cols>
  <sheetData>
    <row r="1" spans="1:17" x14ac:dyDescent="0.4">
      <c r="A1" s="47" t="s">
        <v>15</v>
      </c>
      <c r="B1" s="47"/>
      <c r="C1" s="5"/>
      <c r="D1" s="5"/>
      <c r="E1" s="11"/>
      <c r="F1" s="11"/>
      <c r="G1" s="11"/>
      <c r="H1" s="11"/>
      <c r="I1" s="11"/>
      <c r="J1" s="11"/>
      <c r="K1" s="17"/>
      <c r="L1" s="17"/>
      <c r="M1" s="5"/>
    </row>
    <row r="2" spans="1:17" x14ac:dyDescent="0.4">
      <c r="A2" s="47"/>
      <c r="B2" s="47"/>
      <c r="C2" s="5"/>
      <c r="D2" s="5"/>
      <c r="E2" s="11"/>
      <c r="F2" s="11"/>
      <c r="G2" s="11"/>
      <c r="H2" s="11"/>
      <c r="I2" s="11"/>
      <c r="J2" s="11"/>
      <c r="K2" s="17"/>
      <c r="L2" s="17"/>
      <c r="M2" s="5"/>
    </row>
    <row r="3" spans="1:17" ht="24" x14ac:dyDescent="0.4">
      <c r="A3" s="4" t="s">
        <v>33</v>
      </c>
      <c r="B3" s="5"/>
      <c r="C3" s="5"/>
      <c r="D3" s="5"/>
      <c r="E3" s="11"/>
      <c r="F3" s="11"/>
      <c r="G3" s="11"/>
      <c r="H3" s="11"/>
      <c r="I3" s="11"/>
      <c r="J3" s="11"/>
      <c r="K3" s="5"/>
      <c r="L3" s="5"/>
      <c r="M3" s="5"/>
    </row>
    <row r="4" spans="1:17" ht="25.5" customHeight="1" x14ac:dyDescent="0.4">
      <c r="A4" s="5"/>
      <c r="B4" s="5"/>
      <c r="C4" s="5"/>
      <c r="D4" s="5"/>
      <c r="E4" s="11"/>
      <c r="F4" s="11"/>
      <c r="G4" s="11"/>
      <c r="H4" s="11"/>
      <c r="I4" s="11"/>
      <c r="J4" s="11"/>
      <c r="K4" s="18" t="s">
        <v>2</v>
      </c>
      <c r="L4" s="52" t="s">
        <v>32</v>
      </c>
      <c r="M4" s="52"/>
    </row>
    <row r="5" spans="1:17" ht="30" customHeight="1" x14ac:dyDescent="0.4">
      <c r="A5" s="53" t="s">
        <v>11</v>
      </c>
      <c r="B5" s="53"/>
      <c r="C5" s="54"/>
      <c r="D5" s="54"/>
      <c r="E5" s="54"/>
      <c r="F5" s="54"/>
      <c r="G5" s="54"/>
      <c r="H5" s="11"/>
      <c r="I5" s="11"/>
      <c r="J5" s="11"/>
      <c r="K5" s="5"/>
      <c r="L5" s="5"/>
      <c r="M5" s="5"/>
    </row>
    <row r="6" spans="1:17" ht="11.25" customHeight="1" x14ac:dyDescent="0.4">
      <c r="A6" s="5"/>
      <c r="B6" s="5"/>
      <c r="C6" s="5"/>
      <c r="D6" s="5"/>
      <c r="E6" s="11"/>
      <c r="F6" s="11"/>
      <c r="G6" s="11"/>
      <c r="H6" s="11"/>
      <c r="I6" s="11"/>
      <c r="J6" s="11"/>
      <c r="K6" s="5"/>
      <c r="L6" s="5"/>
      <c r="M6" s="5"/>
    </row>
    <row r="7" spans="1:17" x14ac:dyDescent="0.4">
      <c r="A7" s="48" t="s">
        <v>19</v>
      </c>
      <c r="B7" s="48" t="s">
        <v>16</v>
      </c>
      <c r="C7" s="49" t="s">
        <v>25</v>
      </c>
      <c r="D7" s="51" t="s">
        <v>29</v>
      </c>
      <c r="E7" s="55" t="s">
        <v>7</v>
      </c>
      <c r="F7" s="55"/>
      <c r="G7" s="56" t="s">
        <v>13</v>
      </c>
      <c r="H7" s="55" t="s">
        <v>10</v>
      </c>
      <c r="I7" s="55"/>
      <c r="J7" s="56" t="s">
        <v>14</v>
      </c>
      <c r="K7" s="57" t="s">
        <v>30</v>
      </c>
      <c r="L7" s="57" t="s">
        <v>27</v>
      </c>
      <c r="M7" s="59" t="s">
        <v>5</v>
      </c>
      <c r="Q7" s="1" t="s">
        <v>0</v>
      </c>
    </row>
    <row r="8" spans="1:17" x14ac:dyDescent="0.4">
      <c r="A8" s="48"/>
      <c r="B8" s="48"/>
      <c r="C8" s="50"/>
      <c r="D8" s="48"/>
      <c r="E8" s="12" t="s">
        <v>9</v>
      </c>
      <c r="F8" s="12" t="s">
        <v>1</v>
      </c>
      <c r="G8" s="55"/>
      <c r="H8" s="12" t="s">
        <v>9</v>
      </c>
      <c r="I8" s="12" t="s">
        <v>1</v>
      </c>
      <c r="J8" s="55"/>
      <c r="K8" s="58"/>
      <c r="L8" s="58"/>
      <c r="M8" s="60"/>
      <c r="Q8" s="1" t="s">
        <v>4</v>
      </c>
    </row>
    <row r="9" spans="1:17" ht="39.950000000000003" customHeight="1" x14ac:dyDescent="0.4">
      <c r="A9" s="6" t="s">
        <v>21</v>
      </c>
      <c r="B9" s="8" t="s">
        <v>6</v>
      </c>
      <c r="C9" s="6" t="s">
        <v>26</v>
      </c>
      <c r="D9" s="6">
        <v>1234567</v>
      </c>
      <c r="E9" s="13">
        <v>2778</v>
      </c>
      <c r="F9" s="13">
        <v>3000</v>
      </c>
      <c r="G9" s="15">
        <f t="shared" ref="G9:G14" si="0">IF(AND(F9&lt;=2500,F9&gt;0),MAX(ROUNDUP(F9/0.25,-3),10000),IF(AND(F9&lt;=25000,F9&gt;0),ROUNDUP(F9/0.25,-3),IF(F9&gt;25000,CEILING(F9/0.25,50000),ROUNDUP(F9/0.25,-4))))</f>
        <v>12000</v>
      </c>
      <c r="H9" s="13">
        <v>3334</v>
      </c>
      <c r="I9" s="13">
        <v>3600</v>
      </c>
      <c r="J9" s="15">
        <f>IF(AND(I9&lt;=850,I9&gt;0),MAX(ROUNDUP(I9/0.17,-3),5000),IF(I9&lt;=1200,MAX(ROUNDUP(I9/0.2,-3),6000),IF(I9&lt;=1540,MAX(ROUNDUP(I9/0.22,-3),7000),IF(I9&lt;=1840,MAX(ROUNDUP(I9/0.23,-3),8000),IF(I9&lt;=2160,MAX(ROUNDUP(I9/0.24,-3),9000),IF(AND(I9&lt;=75000,I9&gt;0),MAX(ROUNDUP(I9/0.25,-4),10000),IF(I9&gt;75000,CEILING(I9/0.25,50000),ROUNDUP(I9/0.25,-4))))))))</f>
        <v>20000</v>
      </c>
      <c r="K9" s="19">
        <v>45565</v>
      </c>
      <c r="L9" s="19">
        <v>45575</v>
      </c>
      <c r="M9" s="21" t="s">
        <v>22</v>
      </c>
    </row>
    <row r="10" spans="1:17" ht="39.950000000000003" customHeight="1" x14ac:dyDescent="0.4">
      <c r="A10" s="7">
        <v>1</v>
      </c>
      <c r="B10" s="9"/>
      <c r="C10" s="10"/>
      <c r="D10" s="10"/>
      <c r="E10" s="14"/>
      <c r="F10" s="14"/>
      <c r="G10" s="16">
        <f t="shared" si="0"/>
        <v>0</v>
      </c>
      <c r="H10" s="14"/>
      <c r="I10" s="14"/>
      <c r="J10" s="16">
        <f>IF(AND(I10&lt;=2500,I10&gt;0),MAX(ROUNDUP(I10/0.25,-3),10000),IF(AND(I10&lt;=25000,I10&gt;0),ROUNDUP(I10/0.25,-3),IF(I10&gt;25000,CEILING(I10/0.25,50000),ROUNDUP(I10/0.25,-4))))</f>
        <v>0</v>
      </c>
      <c r="K10" s="20"/>
      <c r="L10" s="20"/>
      <c r="M10" s="22"/>
    </row>
    <row r="11" spans="1:17" ht="39.950000000000003" customHeight="1" x14ac:dyDescent="0.4">
      <c r="A11" s="7">
        <v>2</v>
      </c>
      <c r="B11" s="9"/>
      <c r="C11" s="7"/>
      <c r="D11" s="7"/>
      <c r="E11" s="14"/>
      <c r="F11" s="14"/>
      <c r="G11" s="16">
        <f t="shared" si="0"/>
        <v>0</v>
      </c>
      <c r="H11" s="14"/>
      <c r="I11" s="14"/>
      <c r="J11" s="16">
        <f>IF(AND(I11&lt;=2500,I11&gt;0),MAX(ROUNDUP(I11/0.25,-3),10000),IF(AND(I11&lt;=25000,I11&gt;0),ROUNDUP(I11/0.25,-3),IF(I11&gt;25000,CEILING(I11/0.25,50000),ROUNDUP(I11/0.25,-4))))</f>
        <v>0</v>
      </c>
      <c r="K11" s="20"/>
      <c r="L11" s="20"/>
      <c r="M11" s="22"/>
    </row>
    <row r="12" spans="1:17" ht="39.950000000000003" customHeight="1" x14ac:dyDescent="0.4">
      <c r="A12" s="7">
        <v>3</v>
      </c>
      <c r="B12" s="9"/>
      <c r="C12" s="7"/>
      <c r="D12" s="7"/>
      <c r="E12" s="14"/>
      <c r="F12" s="14"/>
      <c r="G12" s="16">
        <f t="shared" si="0"/>
        <v>0</v>
      </c>
      <c r="H12" s="14"/>
      <c r="I12" s="14"/>
      <c r="J12" s="16">
        <f>IF(AND(I12&lt;=2500,I12&gt;0),MAX(ROUNDUP(I12/0.25,-3),10000),IF(AND(I12&lt;=25000,I12&gt;0),ROUNDUP(I12/0.25,-3),IF(I12&gt;25000,CEILING(I12/0.25,50000),ROUNDUP(I12/0.25,-4))))</f>
        <v>0</v>
      </c>
      <c r="K12" s="20"/>
      <c r="L12" s="20"/>
      <c r="M12" s="22"/>
    </row>
    <row r="13" spans="1:17" ht="39.950000000000003" customHeight="1" x14ac:dyDescent="0.4">
      <c r="A13" s="7">
        <v>4</v>
      </c>
      <c r="B13" s="9"/>
      <c r="C13" s="7"/>
      <c r="D13" s="7"/>
      <c r="E13" s="14"/>
      <c r="F13" s="14"/>
      <c r="G13" s="16">
        <f t="shared" si="0"/>
        <v>0</v>
      </c>
      <c r="H13" s="14"/>
      <c r="I13" s="14"/>
      <c r="J13" s="16">
        <f>IF(AND(I13&lt;=2500,I13&gt;0),MAX(ROUNDUP(I13/0.25,-3),10000),IF(AND(I13&lt;=25000,I13&gt;0),ROUNDUP(I13/0.25,-3),IF(I13&gt;25000,CEILING(I13/0.25,50000),ROUNDUP(I13/0.25,-4))))</f>
        <v>0</v>
      </c>
      <c r="K13" s="20"/>
      <c r="L13" s="20"/>
      <c r="M13" s="22"/>
    </row>
    <row r="14" spans="1:17" ht="39.950000000000003" customHeight="1" x14ac:dyDescent="0.4">
      <c r="A14" s="7">
        <v>5</v>
      </c>
      <c r="B14" s="9"/>
      <c r="C14" s="7"/>
      <c r="D14" s="7"/>
      <c r="E14" s="14"/>
      <c r="F14" s="14"/>
      <c r="G14" s="16">
        <f t="shared" si="0"/>
        <v>0</v>
      </c>
      <c r="H14" s="14"/>
      <c r="I14" s="14"/>
      <c r="J14" s="16">
        <f>IF(AND(I14&lt;=2500,I14&gt;0),MAX(ROUNDUP(I14/0.25,-3),10000),IF(AND(I14&lt;=25000,I14&gt;0),ROUNDUP(I14/0.25,-3),IF(I14&gt;25000,CEILING(I14/0.25,50000),ROUNDUP(I14/0.25,-4))))</f>
        <v>0</v>
      </c>
      <c r="K14" s="20"/>
      <c r="L14" s="20"/>
      <c r="M14" s="22"/>
    </row>
    <row r="15" spans="1:17" x14ac:dyDescent="0.4">
      <c r="A15" s="1" t="s">
        <v>12</v>
      </c>
    </row>
  </sheetData>
  <mergeCells count="15">
    <mergeCell ref="L4:M4"/>
    <mergeCell ref="A5:B5"/>
    <mergeCell ref="C5:G5"/>
    <mergeCell ref="E7:F7"/>
    <mergeCell ref="H7:I7"/>
    <mergeCell ref="G7:G8"/>
    <mergeCell ref="J7:J8"/>
    <mergeCell ref="K7:K8"/>
    <mergeCell ref="L7:L8"/>
    <mergeCell ref="M7:M8"/>
    <mergeCell ref="A1:B2"/>
    <mergeCell ref="A7:A8"/>
    <mergeCell ref="B7:B8"/>
    <mergeCell ref="C7:C8"/>
    <mergeCell ref="D7:D8"/>
  </mergeCells>
  <phoneticPr fontId="1"/>
  <pageMargins left="0.7" right="0.7" top="0.75" bottom="0.75" header="0.3" footer="0.3"/>
  <pageSetup paperSize="9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5A0"/>
    <pageSetUpPr fitToPage="1"/>
  </sheetPr>
  <dimension ref="A1:N16"/>
  <sheetViews>
    <sheetView view="pageBreakPreview" zoomScale="55" zoomScaleNormal="55" zoomScaleSheetLayoutView="55" workbookViewId="0">
      <selection sqref="A1:B2"/>
    </sheetView>
  </sheetViews>
  <sheetFormatPr defaultRowHeight="18.75" x14ac:dyDescent="0.4"/>
  <cols>
    <col min="1" max="1" width="4.625" style="1" customWidth="1"/>
    <col min="2" max="3" width="35.625" style="1" customWidth="1"/>
    <col min="4" max="5" width="12.625" style="1" customWidth="1"/>
    <col min="6" max="7" width="29.25" style="1" customWidth="1"/>
    <col min="8" max="9" width="13.5" style="3" customWidth="1"/>
    <col min="10" max="10" width="20.625" style="1" customWidth="1"/>
    <col min="11" max="13" width="9" style="1" customWidth="1"/>
    <col min="14" max="14" width="9" style="1" hidden="1" customWidth="1"/>
    <col min="15" max="15" width="9" style="1" customWidth="1"/>
    <col min="16" max="16384" width="9" style="1"/>
  </cols>
  <sheetData>
    <row r="1" spans="1:14" ht="20.25" customHeight="1" x14ac:dyDescent="0.4">
      <c r="A1" s="65" t="s">
        <v>45</v>
      </c>
      <c r="B1" s="65"/>
      <c r="C1" s="26"/>
      <c r="F1" s="11"/>
      <c r="G1" s="11"/>
      <c r="H1" s="11"/>
      <c r="I1" s="11"/>
      <c r="J1" s="17"/>
      <c r="K1" s="17"/>
    </row>
    <row r="2" spans="1:14" ht="20.25" customHeight="1" x14ac:dyDescent="0.4">
      <c r="A2" s="65"/>
      <c r="B2" s="65"/>
      <c r="C2" s="26"/>
      <c r="F2" s="11"/>
      <c r="G2" s="11"/>
      <c r="H2" s="11"/>
      <c r="I2" s="11"/>
      <c r="J2" s="17"/>
      <c r="K2" s="17"/>
    </row>
    <row r="3" spans="1:14" ht="24" x14ac:dyDescent="0.4">
      <c r="A3" s="4" t="s">
        <v>20</v>
      </c>
      <c r="F3" s="11"/>
      <c r="G3" s="11"/>
      <c r="H3" s="11"/>
      <c r="I3" s="11"/>
    </row>
    <row r="4" spans="1:14" ht="25.5" customHeight="1" x14ac:dyDescent="0.4">
      <c r="F4" s="11"/>
      <c r="G4" s="18" t="s">
        <v>2</v>
      </c>
      <c r="H4" s="52" t="s">
        <v>32</v>
      </c>
      <c r="I4" s="52"/>
    </row>
    <row r="5" spans="1:14" customFormat="1" ht="30" customHeight="1" x14ac:dyDescent="0.4">
      <c r="A5" s="62" t="s">
        <v>11</v>
      </c>
      <c r="B5" s="62"/>
      <c r="C5" s="63"/>
      <c r="D5" s="63"/>
      <c r="E5" s="63"/>
      <c r="F5" s="27"/>
      <c r="G5" s="27"/>
    </row>
    <row r="6" spans="1:14" customFormat="1" x14ac:dyDescent="0.4">
      <c r="F6" s="28"/>
      <c r="G6" s="28"/>
      <c r="H6" s="32"/>
      <c r="I6" s="28"/>
    </row>
    <row r="7" spans="1:14" customFormat="1" ht="18.75" customHeight="1" x14ac:dyDescent="0.4">
      <c r="A7" s="61" t="s">
        <v>19</v>
      </c>
      <c r="B7" s="61" t="s">
        <v>3</v>
      </c>
      <c r="C7" s="61" t="s">
        <v>24</v>
      </c>
      <c r="D7" s="66" t="s">
        <v>25</v>
      </c>
      <c r="E7" s="66" t="s">
        <v>34</v>
      </c>
      <c r="F7" s="64" t="s">
        <v>17</v>
      </c>
      <c r="G7" s="64"/>
      <c r="H7" s="67" t="s">
        <v>30</v>
      </c>
      <c r="I7" s="67" t="s">
        <v>27</v>
      </c>
      <c r="J7" s="61" t="s">
        <v>5</v>
      </c>
      <c r="N7" t="s">
        <v>4</v>
      </c>
    </row>
    <row r="8" spans="1:14" customFormat="1" x14ac:dyDescent="0.4">
      <c r="A8" s="61"/>
      <c r="B8" s="61"/>
      <c r="C8" s="61"/>
      <c r="D8" s="61"/>
      <c r="E8" s="61"/>
      <c r="F8" s="29" t="s">
        <v>35</v>
      </c>
      <c r="G8" s="29" t="s">
        <v>36</v>
      </c>
      <c r="H8" s="68"/>
      <c r="I8" s="68"/>
      <c r="J8" s="61"/>
      <c r="N8" t="s">
        <v>0</v>
      </c>
    </row>
    <row r="9" spans="1:14" customFormat="1" ht="39.950000000000003" customHeight="1" x14ac:dyDescent="0.4">
      <c r="A9" s="23" t="s">
        <v>21</v>
      </c>
      <c r="B9" s="24" t="s">
        <v>39</v>
      </c>
      <c r="C9" s="24" t="s">
        <v>40</v>
      </c>
      <c r="D9" s="23" t="s">
        <v>23</v>
      </c>
      <c r="E9" s="23">
        <v>7654321</v>
      </c>
      <c r="F9" s="30" t="s">
        <v>28</v>
      </c>
      <c r="G9" s="30" t="s">
        <v>8</v>
      </c>
      <c r="H9" s="19" t="s">
        <v>37</v>
      </c>
      <c r="I9" s="19" t="s">
        <v>37</v>
      </c>
      <c r="J9" s="35" t="s">
        <v>38</v>
      </c>
    </row>
    <row r="10" spans="1:14" ht="56.25" customHeight="1" x14ac:dyDescent="0.4">
      <c r="A10" s="7">
        <v>1</v>
      </c>
      <c r="B10" s="25"/>
      <c r="C10" s="25"/>
      <c r="D10" s="7"/>
      <c r="E10" s="7"/>
      <c r="F10" s="31"/>
      <c r="G10" s="31"/>
      <c r="H10" s="20"/>
      <c r="I10" s="20"/>
      <c r="J10" s="31"/>
    </row>
    <row r="11" spans="1:14" ht="39.950000000000003" customHeight="1" x14ac:dyDescent="0.4">
      <c r="A11" s="7">
        <v>2</v>
      </c>
      <c r="B11" s="25"/>
      <c r="C11" s="25"/>
      <c r="D11" s="7"/>
      <c r="E11" s="7"/>
      <c r="F11" s="31"/>
      <c r="G11" s="31"/>
      <c r="H11" s="20"/>
      <c r="I11" s="20"/>
      <c r="J11" s="31"/>
    </row>
    <row r="12" spans="1:14" ht="39.950000000000003" customHeight="1" x14ac:dyDescent="0.4">
      <c r="A12" s="7">
        <v>3</v>
      </c>
      <c r="B12" s="25"/>
      <c r="C12" s="25"/>
      <c r="D12" s="7"/>
      <c r="E12" s="7"/>
      <c r="F12" s="31"/>
      <c r="G12" s="31"/>
      <c r="H12" s="20"/>
      <c r="I12" s="20"/>
      <c r="J12" s="31"/>
    </row>
    <row r="13" spans="1:14" ht="39.950000000000003" customHeight="1" x14ac:dyDescent="0.4">
      <c r="A13" s="7">
        <v>4</v>
      </c>
      <c r="B13" s="25"/>
      <c r="C13" s="25"/>
      <c r="D13" s="7"/>
      <c r="E13" s="7"/>
      <c r="F13" s="31"/>
      <c r="G13" s="31"/>
      <c r="H13" s="20"/>
      <c r="I13" s="20"/>
      <c r="J13" s="31"/>
    </row>
    <row r="14" spans="1:14" ht="39.950000000000003" customHeight="1" x14ac:dyDescent="0.4">
      <c r="A14" s="7">
        <v>5</v>
      </c>
      <c r="B14" s="25"/>
      <c r="C14" s="25"/>
      <c r="D14" s="7"/>
      <c r="E14" s="7"/>
      <c r="F14" s="31"/>
      <c r="G14" s="31"/>
      <c r="H14" s="20"/>
      <c r="I14" s="20"/>
      <c r="J14" s="31"/>
    </row>
    <row r="15" spans="1:14" x14ac:dyDescent="0.4">
      <c r="H15" s="33"/>
      <c r="I15" s="33"/>
    </row>
    <row r="16" spans="1:14" x14ac:dyDescent="0.4">
      <c r="A16" s="1" t="s">
        <v>12</v>
      </c>
      <c r="H16" s="34"/>
      <c r="I16" s="34"/>
    </row>
  </sheetData>
  <mergeCells count="13">
    <mergeCell ref="A1:B2"/>
    <mergeCell ref="A7:A8"/>
    <mergeCell ref="B7:B8"/>
    <mergeCell ref="C7:C8"/>
    <mergeCell ref="D7:D8"/>
    <mergeCell ref="J7:J8"/>
    <mergeCell ref="H4:I4"/>
    <mergeCell ref="A5:B5"/>
    <mergeCell ref="C5:E5"/>
    <mergeCell ref="F7:G7"/>
    <mergeCell ref="E7:E8"/>
    <mergeCell ref="H7:H8"/>
    <mergeCell ref="I7:I8"/>
  </mergeCells>
  <phoneticPr fontId="1"/>
  <pageMargins left="0.7" right="0.7" top="0.75" bottom="0.75" header="0.3" footer="0.3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T15"/>
  <sheetViews>
    <sheetView view="pageBreakPreview" topLeftCell="B1" zoomScale="55" zoomScaleNormal="55" zoomScaleSheetLayoutView="55" workbookViewId="0">
      <selection activeCell="K9" sqref="K9"/>
    </sheetView>
  </sheetViews>
  <sheetFormatPr defaultRowHeight="18.75" x14ac:dyDescent="0.4"/>
  <cols>
    <col min="1" max="1" width="4.625" style="1" customWidth="1"/>
    <col min="2" max="3" width="35.625" style="1" customWidth="1"/>
    <col min="4" max="5" width="12.625" style="1" customWidth="1"/>
    <col min="6" max="11" width="11.625" style="2" customWidth="1"/>
    <col min="12" max="13" width="29.25" style="1" customWidth="1"/>
    <col min="14" max="15" width="13.5" style="3" customWidth="1"/>
    <col min="16" max="16" width="20.625" style="1" customWidth="1"/>
    <col min="17" max="19" width="9" style="1" customWidth="1"/>
    <col min="20" max="20" width="9" style="1" hidden="1" customWidth="1"/>
    <col min="21" max="21" width="9" style="1" customWidth="1"/>
    <col min="22" max="16384" width="9" style="1"/>
  </cols>
  <sheetData>
    <row r="1" spans="1:20" ht="20.25" customHeight="1" x14ac:dyDescent="0.4">
      <c r="A1" s="70" t="s">
        <v>43</v>
      </c>
      <c r="B1" s="70"/>
      <c r="C1" s="37"/>
      <c r="F1" s="11"/>
      <c r="G1" s="11"/>
      <c r="H1" s="11"/>
      <c r="I1" s="11"/>
      <c r="J1" s="11"/>
      <c r="K1" s="11"/>
      <c r="L1" s="11"/>
      <c r="M1" s="11"/>
      <c r="N1" s="11"/>
      <c r="O1" s="11"/>
      <c r="P1" s="17"/>
      <c r="Q1" s="17"/>
    </row>
    <row r="2" spans="1:20" ht="20.25" customHeight="1" x14ac:dyDescent="0.4">
      <c r="A2" s="70"/>
      <c r="B2" s="70"/>
      <c r="C2" s="37"/>
      <c r="F2" s="11"/>
      <c r="G2" s="11"/>
      <c r="H2" s="11"/>
      <c r="I2" s="11"/>
      <c r="J2" s="11"/>
      <c r="K2" s="11"/>
      <c r="L2" s="11"/>
      <c r="M2" s="11"/>
      <c r="N2" s="11"/>
      <c r="O2" s="11"/>
      <c r="P2" s="17"/>
      <c r="Q2" s="17"/>
    </row>
    <row r="3" spans="1:20" ht="24" x14ac:dyDescent="0.4">
      <c r="A3" s="4" t="s">
        <v>44</v>
      </c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0" ht="25.5" customHeight="1" x14ac:dyDescent="0.4">
      <c r="F4" s="11"/>
      <c r="G4" s="11"/>
      <c r="H4" s="11"/>
      <c r="I4" s="11"/>
      <c r="J4" s="11"/>
      <c r="K4" s="11"/>
      <c r="L4" s="11"/>
      <c r="M4" s="18" t="s">
        <v>2</v>
      </c>
      <c r="N4" s="52" t="s">
        <v>32</v>
      </c>
      <c r="O4" s="52"/>
    </row>
    <row r="5" spans="1:20" ht="30" customHeight="1" x14ac:dyDescent="0.4">
      <c r="A5" s="72" t="s">
        <v>11</v>
      </c>
      <c r="B5" s="72"/>
      <c r="C5" s="63"/>
      <c r="D5" s="63"/>
      <c r="E5" s="63"/>
      <c r="F5" s="39"/>
      <c r="G5" s="39"/>
      <c r="H5" s="39"/>
      <c r="I5" s="11"/>
      <c r="J5" s="11"/>
      <c r="K5" s="11"/>
      <c r="L5" s="27"/>
      <c r="M5" s="27"/>
    </row>
    <row r="6" spans="1:20" x14ac:dyDescent="0.4">
      <c r="F6" s="11"/>
      <c r="G6" s="11"/>
      <c r="H6" s="11"/>
      <c r="I6" s="11"/>
      <c r="J6" s="11"/>
      <c r="K6" s="11"/>
      <c r="L6" s="11"/>
      <c r="M6" s="11"/>
      <c r="N6" s="18"/>
      <c r="O6" s="11"/>
    </row>
    <row r="7" spans="1:20" ht="18.75" customHeight="1" x14ac:dyDescent="0.4">
      <c r="A7" s="69" t="s">
        <v>19</v>
      </c>
      <c r="B7" s="69" t="s">
        <v>3</v>
      </c>
      <c r="C7" s="69" t="s">
        <v>24</v>
      </c>
      <c r="D7" s="71" t="s">
        <v>25</v>
      </c>
      <c r="E7" s="71" t="s">
        <v>34</v>
      </c>
      <c r="F7" s="73" t="s">
        <v>7</v>
      </c>
      <c r="G7" s="73"/>
      <c r="H7" s="74" t="s">
        <v>13</v>
      </c>
      <c r="I7" s="73" t="s">
        <v>10</v>
      </c>
      <c r="J7" s="73"/>
      <c r="K7" s="74" t="s">
        <v>14</v>
      </c>
      <c r="L7" s="73" t="s">
        <v>17</v>
      </c>
      <c r="M7" s="73"/>
      <c r="N7" s="75" t="s">
        <v>30</v>
      </c>
      <c r="O7" s="75" t="s">
        <v>27</v>
      </c>
      <c r="P7" s="69" t="s">
        <v>5</v>
      </c>
      <c r="T7" s="5" t="s">
        <v>4</v>
      </c>
    </row>
    <row r="8" spans="1:20" x14ac:dyDescent="0.4">
      <c r="A8" s="69"/>
      <c r="B8" s="69"/>
      <c r="C8" s="69"/>
      <c r="D8" s="69"/>
      <c r="E8" s="69"/>
      <c r="F8" s="40" t="s">
        <v>9</v>
      </c>
      <c r="G8" s="40" t="s">
        <v>1</v>
      </c>
      <c r="H8" s="73"/>
      <c r="I8" s="40" t="s">
        <v>9</v>
      </c>
      <c r="J8" s="40" t="s">
        <v>1</v>
      </c>
      <c r="K8" s="73"/>
      <c r="L8" s="40" t="s">
        <v>35</v>
      </c>
      <c r="M8" s="40" t="s">
        <v>36</v>
      </c>
      <c r="N8" s="76"/>
      <c r="O8" s="76"/>
      <c r="P8" s="69"/>
      <c r="T8" s="5" t="s">
        <v>0</v>
      </c>
    </row>
    <row r="9" spans="1:20" ht="69.75" customHeight="1" x14ac:dyDescent="0.4">
      <c r="A9" s="23" t="s">
        <v>21</v>
      </c>
      <c r="B9" s="24" t="s">
        <v>42</v>
      </c>
      <c r="C9" s="24" t="s">
        <v>31</v>
      </c>
      <c r="D9" s="23" t="s">
        <v>23</v>
      </c>
      <c r="E9" s="23">
        <v>7654321</v>
      </c>
      <c r="F9" s="13">
        <v>27780</v>
      </c>
      <c r="G9" s="13">
        <v>30000</v>
      </c>
      <c r="H9" s="16">
        <f t="shared" ref="H9:H14" si="0">IF(AND(G9&lt;=2500,G9&gt;0),MAX(ROUNDUP(G9/0.25,-3),10000),IF(AND(G9&lt;=25000,G9&gt;0),ROUNDUP(G9/0.25,-3),IF(G9&gt;25000,CEILING(G9/0.25,50000),ROUNDUP(G9/0.25,-4))))</f>
        <v>150000</v>
      </c>
      <c r="I9" s="13">
        <v>33340</v>
      </c>
      <c r="J9" s="13">
        <v>20000</v>
      </c>
      <c r="K9" s="16">
        <f t="shared" ref="K9:K14" si="1">IF(AND(J9&lt;=2500,J9&gt;0),MAX(ROUNDUP(J9/0.25,-3),10000),IF(AND(J9&lt;=25000,J9&gt;0),ROUNDUP(J9/0.25,-3),IF(J9&gt;25000,CEILING(J9/0.25,50000),ROUNDUP(J9/0.25,-4))))</f>
        <v>80000</v>
      </c>
      <c r="L9" s="30" t="s">
        <v>41</v>
      </c>
      <c r="M9" s="30" t="s">
        <v>18</v>
      </c>
      <c r="N9" s="19" t="s">
        <v>37</v>
      </c>
      <c r="O9" s="19" t="s">
        <v>37</v>
      </c>
      <c r="P9" s="35" t="s">
        <v>38</v>
      </c>
    </row>
    <row r="10" spans="1:20" ht="58.5" customHeight="1" x14ac:dyDescent="0.4">
      <c r="A10" s="7">
        <v>1</v>
      </c>
      <c r="B10" s="36"/>
      <c r="C10" s="36"/>
      <c r="D10" s="38"/>
      <c r="E10" s="38"/>
      <c r="F10" s="41"/>
      <c r="G10" s="41"/>
      <c r="H10" s="16">
        <f t="shared" si="0"/>
        <v>0</v>
      </c>
      <c r="I10" s="41"/>
      <c r="J10" s="41"/>
      <c r="K10" s="16">
        <f t="shared" si="1"/>
        <v>0</v>
      </c>
      <c r="L10" s="44"/>
      <c r="M10" s="44"/>
      <c r="N10" s="46"/>
      <c r="O10" s="46"/>
      <c r="P10" s="44"/>
    </row>
    <row r="11" spans="1:20" ht="58.5" customHeight="1" x14ac:dyDescent="0.4">
      <c r="A11" s="7">
        <v>2</v>
      </c>
      <c r="B11" s="36"/>
      <c r="C11" s="36"/>
      <c r="D11" s="38"/>
      <c r="E11" s="38"/>
      <c r="F11" s="41"/>
      <c r="G11" s="41"/>
      <c r="H11" s="16">
        <f t="shared" si="0"/>
        <v>0</v>
      </c>
      <c r="I11" s="41"/>
      <c r="J11" s="41"/>
      <c r="K11" s="16">
        <f t="shared" si="1"/>
        <v>0</v>
      </c>
      <c r="L11" s="44"/>
      <c r="M11" s="44"/>
      <c r="N11" s="46"/>
      <c r="O11" s="46"/>
      <c r="P11" s="44"/>
    </row>
    <row r="12" spans="1:20" ht="39.950000000000003" customHeight="1" x14ac:dyDescent="0.4">
      <c r="A12" s="7">
        <v>3</v>
      </c>
      <c r="B12" s="25"/>
      <c r="C12" s="25"/>
      <c r="D12" s="7"/>
      <c r="E12" s="7"/>
      <c r="F12" s="14"/>
      <c r="G12" s="14"/>
      <c r="H12" s="16">
        <f t="shared" si="0"/>
        <v>0</v>
      </c>
      <c r="I12" s="14"/>
      <c r="J12" s="14"/>
      <c r="K12" s="16">
        <f t="shared" si="1"/>
        <v>0</v>
      </c>
      <c r="L12" s="31"/>
      <c r="M12" s="31"/>
      <c r="N12" s="20"/>
      <c r="O12" s="20"/>
      <c r="P12" s="31"/>
    </row>
    <row r="13" spans="1:20" ht="39.950000000000003" customHeight="1" x14ac:dyDescent="0.4">
      <c r="A13" s="7">
        <v>4</v>
      </c>
      <c r="B13" s="25"/>
      <c r="C13" s="25"/>
      <c r="D13" s="7"/>
      <c r="E13" s="7"/>
      <c r="F13" s="14"/>
      <c r="G13" s="14"/>
      <c r="H13" s="16">
        <f t="shared" si="0"/>
        <v>0</v>
      </c>
      <c r="I13" s="14"/>
      <c r="J13" s="14"/>
      <c r="K13" s="16">
        <f t="shared" si="1"/>
        <v>0</v>
      </c>
      <c r="L13" s="31"/>
      <c r="M13" s="31"/>
      <c r="N13" s="20"/>
      <c r="O13" s="20"/>
      <c r="P13" s="31"/>
    </row>
    <row r="14" spans="1:20" ht="39.950000000000003" customHeight="1" x14ac:dyDescent="0.4">
      <c r="A14" s="7">
        <v>5</v>
      </c>
      <c r="B14" s="25"/>
      <c r="C14" s="25"/>
      <c r="D14" s="7"/>
      <c r="E14" s="7"/>
      <c r="F14" s="14"/>
      <c r="G14" s="14"/>
      <c r="H14" s="43">
        <f t="shared" si="0"/>
        <v>0</v>
      </c>
      <c r="I14" s="14"/>
      <c r="J14" s="14"/>
      <c r="K14" s="43">
        <f t="shared" si="1"/>
        <v>0</v>
      </c>
      <c r="L14" s="31"/>
      <c r="M14" s="31"/>
      <c r="N14" s="20"/>
      <c r="O14" s="20"/>
      <c r="P14" s="31"/>
    </row>
    <row r="15" spans="1:20" x14ac:dyDescent="0.4">
      <c r="A15" s="1" t="s">
        <v>12</v>
      </c>
      <c r="F15" s="42"/>
      <c r="G15" s="42"/>
      <c r="H15" s="42"/>
      <c r="I15" s="42"/>
      <c r="J15" s="42"/>
      <c r="K15" s="42"/>
      <c r="L15" s="45"/>
      <c r="N15" s="34"/>
      <c r="O15" s="34"/>
    </row>
  </sheetData>
  <mergeCells count="17">
    <mergeCell ref="O7:O8"/>
    <mergeCell ref="P7:P8"/>
    <mergeCell ref="A1:B2"/>
    <mergeCell ref="A7:A8"/>
    <mergeCell ref="B7:B8"/>
    <mergeCell ref="C7:C8"/>
    <mergeCell ref="D7:D8"/>
    <mergeCell ref="N4:O4"/>
    <mergeCell ref="A5:B5"/>
    <mergeCell ref="C5:E5"/>
    <mergeCell ref="F7:G7"/>
    <mergeCell ref="I7:J7"/>
    <mergeCell ref="L7:M7"/>
    <mergeCell ref="E7:E8"/>
    <mergeCell ref="H7:H8"/>
    <mergeCell ref="K7:K8"/>
    <mergeCell ref="N7:N8"/>
  </mergeCells>
  <phoneticPr fontId="1"/>
  <pageMargins left="0.7" right="0.7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価格</vt:lpstr>
      <vt:lpstr>内容量</vt:lpstr>
      <vt:lpstr>価格+内容量</vt:lpstr>
      <vt:lpstr>価格!Print_Area</vt:lpstr>
      <vt:lpstr>'価格+内容量'!Print_Area</vt:lpstr>
      <vt:lpstr>内容量!Print_Area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zeisei066</dc:creator>
  <cp:lastModifiedBy>林　歩実</cp:lastModifiedBy>
  <cp:lastPrinted>2025-04-15T00:25:12Z</cp:lastPrinted>
  <dcterms:created xsi:type="dcterms:W3CDTF">2022-11-14T05:24:21Z</dcterms:created>
  <dcterms:modified xsi:type="dcterms:W3CDTF">2025-08-25T01:14:08Z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2025-07-24T08:11:40Z</vt:filetime>
  </property>
</Properties>
</file>