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40F5A17C-C719-46F6-8048-C906F7DD3693}" xr6:coauthVersionLast="47" xr6:coauthVersionMax="47" xr10:uidLastSave="{00000000-0000-0000-0000-000000000000}"/>
  <bookViews>
    <workbookView xWindow="-120" yWindow="-120" windowWidth="20730" windowHeight="11040" xr2:uid="{00000000-000D-0000-FFFF-FFFF00000000}"/>
  </bookViews>
  <sheets>
    <sheet name="入力表 " sheetId="4" r:id="rId1"/>
    <sheet name="徴収原簿➀" sheetId="2" r:id="rId2"/>
    <sheet name="徴収原簿➁" sheetId="5" r:id="rId3"/>
    <sheet name="徴収原簿➂" sheetId="6" r:id="rId4"/>
    <sheet name="納入申告書" sheetId="1" r:id="rId5"/>
    <sheet name="納入書" sheetId="3" r:id="rId6"/>
  </sheets>
  <externalReferences>
    <externalReference r:id="rId7"/>
  </externalReferences>
  <definedNames>
    <definedName name="_xlnm.Print_Area" localSheetId="1">徴収原簿➀!$A$1:$BR$94</definedName>
    <definedName name="_xlnm.Print_Area" localSheetId="2">徴収原簿➁!$A$1:$BR$94</definedName>
    <definedName name="_xlnm.Print_Area" localSheetId="3">徴収原簿➂!$A$1:$BR$94</definedName>
    <definedName name="_xlnm.Print_Area" localSheetId="5">納入書!$E$1:$BJ$80</definedName>
    <definedName name="_xlnm.Print_Area" localSheetId="4">納入申告書!$A$1:$AO$60</definedName>
    <definedName name="ああ">[1]税率・納付場所!#REF!</definedName>
    <definedName name="申告内容">[1]税率・納付場所!#REF!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3" l="1"/>
  <c r="I16" i="1"/>
  <c r="C10" i="3"/>
  <c r="J15" i="3" s="1"/>
  <c r="K5" i="6" l="1"/>
  <c r="K5" i="5"/>
  <c r="K5" i="2"/>
  <c r="C19" i="3"/>
  <c r="Q26" i="3" s="1"/>
  <c r="X18" i="1"/>
  <c r="AR25" i="3" l="1"/>
  <c r="Y25" i="3"/>
  <c r="F25" i="3"/>
  <c r="C45" i="3" l="1"/>
  <c r="N40" i="3" s="1"/>
  <c r="C44" i="3"/>
  <c r="L40" i="3" s="1"/>
  <c r="C43" i="3"/>
  <c r="J40" i="3" s="1"/>
  <c r="C29" i="3" l="1"/>
  <c r="C27" i="3"/>
  <c r="C26" i="3"/>
  <c r="J26" i="3" s="1"/>
  <c r="C24" i="3"/>
  <c r="L25" i="3" s="1"/>
  <c r="C23" i="3"/>
  <c r="J25" i="3" s="1"/>
  <c r="C21" i="3"/>
  <c r="F26" i="3" s="1"/>
  <c r="C16" i="3"/>
  <c r="J21" i="3" s="1"/>
  <c r="C13" i="3"/>
  <c r="J18" i="3" s="1"/>
  <c r="AR26" i="3" l="1"/>
  <c r="Y26" i="3"/>
  <c r="AC15" i="3"/>
  <c r="AV15" i="3" s="1"/>
  <c r="BA27" i="2"/>
  <c r="BA23" i="2"/>
  <c r="X1" i="6" l="1"/>
  <c r="C46" i="1" s="1"/>
  <c r="X1" i="5"/>
  <c r="X1" i="2"/>
  <c r="C22" i="1" s="1"/>
  <c r="AE1" i="6"/>
  <c r="A48" i="1" s="1"/>
  <c r="AE1" i="5"/>
  <c r="A36" i="1" s="1"/>
  <c r="C34" i="1"/>
  <c r="AE1" i="2"/>
  <c r="A24" i="1" s="1"/>
  <c r="Q48" i="1"/>
  <c r="AC48" i="1" s="1"/>
  <c r="Q46" i="1"/>
  <c r="Q45" i="1"/>
  <c r="Q49" i="1" s="1"/>
  <c r="AF51" i="1" s="1"/>
  <c r="AT27" i="6"/>
  <c r="AT39" i="6"/>
  <c r="AT63" i="6"/>
  <c r="AT79" i="6"/>
  <c r="R85" i="6"/>
  <c r="K85" i="6"/>
  <c r="D85" i="6"/>
  <c r="Q36" i="1"/>
  <c r="AC36" i="1" s="1"/>
  <c r="Q34" i="1"/>
  <c r="AC34" i="1" s="1"/>
  <c r="BA23" i="6"/>
  <c r="BA25" i="6"/>
  <c r="BA27" i="6"/>
  <c r="BA29" i="6"/>
  <c r="BA31" i="6"/>
  <c r="BA33" i="6"/>
  <c r="BA35" i="6"/>
  <c r="BA37" i="6"/>
  <c r="BA39" i="6"/>
  <c r="BA41" i="6"/>
  <c r="BA43" i="6"/>
  <c r="BA45" i="6"/>
  <c r="BA47" i="6"/>
  <c r="BA49" i="6"/>
  <c r="BA51" i="6"/>
  <c r="BA53" i="6"/>
  <c r="BA55" i="6"/>
  <c r="BA57" i="6"/>
  <c r="BA59" i="6"/>
  <c r="BA61" i="6"/>
  <c r="BA63" i="6"/>
  <c r="BA65" i="6"/>
  <c r="BA67" i="6"/>
  <c r="BA69" i="6"/>
  <c r="BA71" i="6"/>
  <c r="BA73" i="6"/>
  <c r="BA75" i="6"/>
  <c r="BA77" i="6"/>
  <c r="BA79" i="6"/>
  <c r="BA81" i="6"/>
  <c r="BA83" i="6"/>
  <c r="Y23" i="6"/>
  <c r="BJ23" i="6"/>
  <c r="Y25" i="6"/>
  <c r="BJ25" i="6" s="1"/>
  <c r="Y27" i="6"/>
  <c r="BJ27" i="6" s="1"/>
  <c r="Y29" i="6"/>
  <c r="BJ29" i="6"/>
  <c r="Y31" i="6"/>
  <c r="BJ31" i="6"/>
  <c r="Y33" i="6"/>
  <c r="BJ33" i="6"/>
  <c r="Y35" i="6"/>
  <c r="BJ35" i="6"/>
  <c r="Y37" i="6"/>
  <c r="BJ37" i="6"/>
  <c r="Y39" i="6"/>
  <c r="BJ39" i="6" s="1"/>
  <c r="Y41" i="6"/>
  <c r="BJ41" i="6"/>
  <c r="Y43" i="6"/>
  <c r="BJ43" i="6"/>
  <c r="Y45" i="6"/>
  <c r="BJ45" i="6"/>
  <c r="Y47" i="6"/>
  <c r="BJ47" i="6"/>
  <c r="Y49" i="6"/>
  <c r="BJ49" i="6"/>
  <c r="Y51" i="6"/>
  <c r="BJ51" i="6" s="1"/>
  <c r="Y53" i="6"/>
  <c r="BJ53" i="6"/>
  <c r="Y55" i="6"/>
  <c r="BJ55" i="6"/>
  <c r="Y57" i="6"/>
  <c r="BJ57" i="6"/>
  <c r="Y59" i="6"/>
  <c r="BJ59" i="6"/>
  <c r="Y61" i="6"/>
  <c r="BJ61" i="6"/>
  <c r="Y63" i="6"/>
  <c r="BJ63" i="6" s="1"/>
  <c r="Y65" i="6"/>
  <c r="BJ65" i="6"/>
  <c r="Y67" i="6"/>
  <c r="BJ67" i="6"/>
  <c r="Y69" i="6"/>
  <c r="BJ69" i="6"/>
  <c r="Y71" i="6"/>
  <c r="BJ71" i="6"/>
  <c r="Y73" i="6"/>
  <c r="BJ73" i="6"/>
  <c r="Y75" i="6"/>
  <c r="BJ75" i="6" s="1"/>
  <c r="Y77" i="6"/>
  <c r="BJ77" i="6"/>
  <c r="Y79" i="6"/>
  <c r="BJ79" i="6"/>
  <c r="Y81" i="6"/>
  <c r="BJ81" i="6"/>
  <c r="Y83" i="6"/>
  <c r="BJ83" i="6"/>
  <c r="AT23" i="6"/>
  <c r="AT25" i="6"/>
  <c r="AT29" i="6"/>
  <c r="AT31" i="6"/>
  <c r="AT33" i="6"/>
  <c r="AT35" i="6"/>
  <c r="AT37" i="6"/>
  <c r="AT41" i="6"/>
  <c r="AT43" i="6"/>
  <c r="AT45" i="6"/>
  <c r="AT47" i="6"/>
  <c r="AT49" i="6"/>
  <c r="AT51" i="6"/>
  <c r="AT53" i="6"/>
  <c r="AT55" i="6"/>
  <c r="AT57" i="6"/>
  <c r="AT59" i="6"/>
  <c r="AT61" i="6"/>
  <c r="AT65" i="6"/>
  <c r="AT67" i="6"/>
  <c r="AT69" i="6"/>
  <c r="AT71" i="6"/>
  <c r="AT73" i="6"/>
  <c r="AT75" i="6"/>
  <c r="AT77" i="6"/>
  <c r="AT81" i="6"/>
  <c r="AT83" i="6"/>
  <c r="AM85" i="6"/>
  <c r="AF85" i="6"/>
  <c r="AK10" i="6"/>
  <c r="A10" i="6"/>
  <c r="AA5" i="6"/>
  <c r="BO1" i="6"/>
  <c r="BK1" i="6"/>
  <c r="BG1" i="6"/>
  <c r="BA23" i="5"/>
  <c r="BA25" i="5"/>
  <c r="BA27" i="5"/>
  <c r="BA29" i="5"/>
  <c r="BA31" i="5"/>
  <c r="BA33" i="5"/>
  <c r="BA35" i="5"/>
  <c r="BA37" i="5"/>
  <c r="BA39" i="5"/>
  <c r="BA41" i="5"/>
  <c r="BA43" i="5"/>
  <c r="BA45" i="5"/>
  <c r="BA47" i="5"/>
  <c r="BA49" i="5"/>
  <c r="BA51" i="5"/>
  <c r="BA53" i="5"/>
  <c r="BA55" i="5"/>
  <c r="BA57" i="5"/>
  <c r="BA59" i="5"/>
  <c r="BA61" i="5"/>
  <c r="BA63" i="5"/>
  <c r="BA65" i="5"/>
  <c r="BA67" i="5"/>
  <c r="BA69" i="5"/>
  <c r="BA71" i="5"/>
  <c r="BA73" i="5"/>
  <c r="BA75" i="5"/>
  <c r="BA77" i="5"/>
  <c r="BA79" i="5"/>
  <c r="BA81" i="5"/>
  <c r="BA83" i="5"/>
  <c r="Y23" i="5"/>
  <c r="BJ23" i="5" s="1"/>
  <c r="Y25" i="5"/>
  <c r="BJ25" i="5"/>
  <c r="Y27" i="5"/>
  <c r="BJ27" i="5"/>
  <c r="Y29" i="5"/>
  <c r="BJ29" i="5" s="1"/>
  <c r="Y31" i="5"/>
  <c r="BJ31" i="5"/>
  <c r="Y33" i="5"/>
  <c r="BJ33" i="5"/>
  <c r="Y35" i="5"/>
  <c r="BJ35" i="5"/>
  <c r="Y37" i="5"/>
  <c r="BJ37" i="5"/>
  <c r="Y39" i="5"/>
  <c r="BJ39" i="5"/>
  <c r="Y41" i="5"/>
  <c r="BJ41" i="5" s="1"/>
  <c r="Y43" i="5"/>
  <c r="BJ43" i="5"/>
  <c r="Y45" i="5"/>
  <c r="BJ45" i="5"/>
  <c r="Y47" i="5"/>
  <c r="BJ47" i="5"/>
  <c r="Y49" i="5"/>
  <c r="BJ49" i="5"/>
  <c r="Y51" i="5"/>
  <c r="BJ51" i="5"/>
  <c r="Y53" i="5"/>
  <c r="BJ53" i="5" s="1"/>
  <c r="Y55" i="5"/>
  <c r="BJ55" i="5"/>
  <c r="Y57" i="5"/>
  <c r="BJ57" i="5"/>
  <c r="Y59" i="5"/>
  <c r="BJ59" i="5"/>
  <c r="Y61" i="5"/>
  <c r="BJ61" i="5"/>
  <c r="Y63" i="5"/>
  <c r="BJ63" i="5"/>
  <c r="Y65" i="5"/>
  <c r="BJ65" i="5" s="1"/>
  <c r="Y67" i="5"/>
  <c r="BJ67" i="5"/>
  <c r="Y69" i="5"/>
  <c r="BJ69" i="5"/>
  <c r="Y71" i="5"/>
  <c r="BJ71" i="5"/>
  <c r="Y73" i="5"/>
  <c r="BJ73" i="5"/>
  <c r="Y75" i="5"/>
  <c r="BJ75" i="5"/>
  <c r="Y77" i="5"/>
  <c r="BJ77" i="5" s="1"/>
  <c r="Y79" i="5"/>
  <c r="BJ79" i="5"/>
  <c r="Y81" i="5"/>
  <c r="BJ81" i="5"/>
  <c r="Y83" i="5"/>
  <c r="BJ83" i="5"/>
  <c r="AT23" i="5"/>
  <c r="AT25" i="5"/>
  <c r="AT27" i="5"/>
  <c r="AT29" i="5"/>
  <c r="AT31" i="5"/>
  <c r="AT33" i="5"/>
  <c r="AT35" i="5"/>
  <c r="AT37" i="5"/>
  <c r="AT39" i="5"/>
  <c r="AT41" i="5"/>
  <c r="AT43" i="5"/>
  <c r="AT45" i="5"/>
  <c r="AT47" i="5"/>
  <c r="AT49" i="5"/>
  <c r="AT51" i="5"/>
  <c r="AT53" i="5"/>
  <c r="AT55" i="5"/>
  <c r="AT57" i="5"/>
  <c r="AT59" i="5"/>
  <c r="AT61" i="5"/>
  <c r="AT63" i="5"/>
  <c r="AT65" i="5"/>
  <c r="AT67" i="5"/>
  <c r="AT69" i="5"/>
  <c r="AT71" i="5"/>
  <c r="AT73" i="5"/>
  <c r="AT75" i="5"/>
  <c r="AT77" i="5"/>
  <c r="AT79" i="5"/>
  <c r="AT81" i="5"/>
  <c r="AT83" i="5"/>
  <c r="AT85" i="5"/>
  <c r="Q40" i="1" s="1"/>
  <c r="AM85" i="5"/>
  <c r="AF85" i="5"/>
  <c r="R85" i="5"/>
  <c r="K85" i="5"/>
  <c r="D85" i="5"/>
  <c r="Q33" i="1" s="1"/>
  <c r="AC33" i="1" s="1"/>
  <c r="AK10" i="5"/>
  <c r="A10" i="5"/>
  <c r="AA5" i="5"/>
  <c r="BO1" i="5"/>
  <c r="BK1" i="5"/>
  <c r="BG1" i="5"/>
  <c r="AH18" i="1"/>
  <c r="I18" i="1"/>
  <c r="I17" i="1"/>
  <c r="Z8" i="1"/>
  <c r="Z6" i="1"/>
  <c r="AK2" i="1"/>
  <c r="AH2" i="1"/>
  <c r="AE2" i="1"/>
  <c r="AK10" i="2"/>
  <c r="A10" i="2"/>
  <c r="AA5" i="2"/>
  <c r="BO1" i="2"/>
  <c r="BK1" i="2"/>
  <c r="BG1" i="2"/>
  <c r="AG40" i="3"/>
  <c r="AZ40" i="3" s="1"/>
  <c r="AE40" i="3"/>
  <c r="AX40" i="3" s="1"/>
  <c r="AC40" i="3"/>
  <c r="I40" i="3"/>
  <c r="AU40" i="3"/>
  <c r="AB40" i="3"/>
  <c r="V34" i="3"/>
  <c r="AO34" i="3" s="1"/>
  <c r="BH34" i="3" s="1"/>
  <c r="U34" i="3"/>
  <c r="AN34" i="3" s="1"/>
  <c r="BG34" i="3" s="1"/>
  <c r="T34" i="3"/>
  <c r="AM34" i="3" s="1"/>
  <c r="BF34" i="3" s="1"/>
  <c r="S34" i="3"/>
  <c r="AL34" i="3" s="1"/>
  <c r="BE34" i="3" s="1"/>
  <c r="R34" i="3"/>
  <c r="AK34" i="3" s="1"/>
  <c r="BD34" i="3" s="1"/>
  <c r="Q34" i="3"/>
  <c r="AJ34" i="3" s="1"/>
  <c r="BC34" i="3" s="1"/>
  <c r="P34" i="3"/>
  <c r="AI34" i="3" s="1"/>
  <c r="BB34" i="3" s="1"/>
  <c r="O34" i="3"/>
  <c r="AH34" i="3" s="1"/>
  <c r="BA34" i="3" s="1"/>
  <c r="N34" i="3"/>
  <c r="AG34" i="3" s="1"/>
  <c r="AZ34" i="3" s="1"/>
  <c r="M34" i="3"/>
  <c r="AF34" i="3" s="1"/>
  <c r="AY34" i="3" s="1"/>
  <c r="L34" i="3"/>
  <c r="AE34" i="3" s="1"/>
  <c r="AX34" i="3" s="1"/>
  <c r="V31" i="3"/>
  <c r="AO31" i="3" s="1"/>
  <c r="BH31" i="3" s="1"/>
  <c r="U31" i="3"/>
  <c r="AN31" i="3" s="1"/>
  <c r="BG31" i="3" s="1"/>
  <c r="T31" i="3"/>
  <c r="AM31" i="3" s="1"/>
  <c r="BF31" i="3" s="1"/>
  <c r="S31" i="3"/>
  <c r="R31" i="3"/>
  <c r="AK31" i="3" s="1"/>
  <c r="BD31" i="3" s="1"/>
  <c r="Q31" i="3"/>
  <c r="AJ31" i="3" s="1"/>
  <c r="BC31" i="3" s="1"/>
  <c r="P31" i="3"/>
  <c r="AI31" i="3" s="1"/>
  <c r="BB31" i="3" s="1"/>
  <c r="O31" i="3"/>
  <c r="AH31" i="3" s="1"/>
  <c r="BA31" i="3" s="1"/>
  <c r="N31" i="3"/>
  <c r="AG31" i="3" s="1"/>
  <c r="AZ31" i="3" s="1"/>
  <c r="AF31" i="3"/>
  <c r="AY31" i="3" s="1"/>
  <c r="L31" i="3"/>
  <c r="AE31" i="3" s="1"/>
  <c r="AX31" i="3" s="1"/>
  <c r="AJ26" i="3"/>
  <c r="L26" i="3"/>
  <c r="AX26" i="3" s="1"/>
  <c r="AC26" i="3"/>
  <c r="H26" i="3"/>
  <c r="AT26" i="3" s="1"/>
  <c r="T25" i="3"/>
  <c r="BF25" i="3" s="1"/>
  <c r="AX25" i="3"/>
  <c r="AV25" i="3"/>
  <c r="H25" i="3"/>
  <c r="AT25" i="3"/>
  <c r="AA25" i="3"/>
  <c r="AC21" i="3"/>
  <c r="AV21" i="3" s="1"/>
  <c r="AC18" i="3"/>
  <c r="AV18" i="3" s="1"/>
  <c r="AR10" i="3"/>
  <c r="Y10" i="3"/>
  <c r="BA25" i="2"/>
  <c r="BA29" i="2"/>
  <c r="BA31" i="2"/>
  <c r="BA33" i="2"/>
  <c r="BA35" i="2"/>
  <c r="BA37" i="2"/>
  <c r="BA39" i="2"/>
  <c r="BA41" i="2"/>
  <c r="BA43" i="2"/>
  <c r="BA45" i="2"/>
  <c r="BA47" i="2"/>
  <c r="BA49" i="2"/>
  <c r="BA51" i="2"/>
  <c r="BA53" i="2"/>
  <c r="BA55" i="2"/>
  <c r="BA57" i="2"/>
  <c r="BA59" i="2"/>
  <c r="BA61" i="2"/>
  <c r="BA63" i="2"/>
  <c r="BA65" i="2"/>
  <c r="BA67" i="2"/>
  <c r="BA69" i="2"/>
  <c r="BA71" i="2"/>
  <c r="BA73" i="2"/>
  <c r="BA75" i="2"/>
  <c r="BA77" i="2"/>
  <c r="BA79" i="2"/>
  <c r="BA81" i="2"/>
  <c r="BA83" i="2"/>
  <c r="Y23" i="2"/>
  <c r="BJ23" i="2" s="1"/>
  <c r="Y25" i="2"/>
  <c r="BJ25" i="2"/>
  <c r="Y27" i="2"/>
  <c r="BJ27" i="2" s="1"/>
  <c r="Y29" i="2"/>
  <c r="BJ29" i="2" s="1"/>
  <c r="Y31" i="2"/>
  <c r="BJ31" i="2" s="1"/>
  <c r="Y33" i="2"/>
  <c r="BJ33" i="2" s="1"/>
  <c r="Y35" i="2"/>
  <c r="BJ35" i="2" s="1"/>
  <c r="Y37" i="2"/>
  <c r="BJ37" i="2" s="1"/>
  <c r="Y39" i="2"/>
  <c r="BJ39" i="2" s="1"/>
  <c r="Y41" i="2"/>
  <c r="BJ41" i="2" s="1"/>
  <c r="Y43" i="2"/>
  <c r="BJ43" i="2" s="1"/>
  <c r="Y45" i="2"/>
  <c r="BJ45" i="2" s="1"/>
  <c r="Y47" i="2"/>
  <c r="BJ47" i="2" s="1"/>
  <c r="Y49" i="2"/>
  <c r="BJ49" i="2" s="1"/>
  <c r="Y51" i="2"/>
  <c r="BJ51" i="2" s="1"/>
  <c r="Y53" i="2"/>
  <c r="BJ53" i="2" s="1"/>
  <c r="Y55" i="2"/>
  <c r="BJ55" i="2" s="1"/>
  <c r="Y57" i="2"/>
  <c r="BJ57" i="2" s="1"/>
  <c r="Y59" i="2"/>
  <c r="BJ59" i="2" s="1"/>
  <c r="Y61" i="2"/>
  <c r="BJ61" i="2" s="1"/>
  <c r="Y63" i="2"/>
  <c r="BJ63" i="2" s="1"/>
  <c r="Y65" i="2"/>
  <c r="BJ65" i="2"/>
  <c r="Y67" i="2"/>
  <c r="BJ67" i="2" s="1"/>
  <c r="Y69" i="2"/>
  <c r="BJ69" i="2" s="1"/>
  <c r="Y71" i="2"/>
  <c r="BJ71" i="2" s="1"/>
  <c r="Y73" i="2"/>
  <c r="BJ73" i="2" s="1"/>
  <c r="Y75" i="2"/>
  <c r="BJ75" i="2" s="1"/>
  <c r="Y77" i="2"/>
  <c r="BJ77" i="2" s="1"/>
  <c r="Y79" i="2"/>
  <c r="BJ79" i="2"/>
  <c r="Y81" i="2"/>
  <c r="BJ81" i="2" s="1"/>
  <c r="Y83" i="2"/>
  <c r="BJ83" i="2" s="1"/>
  <c r="AT23" i="2"/>
  <c r="AT25" i="2"/>
  <c r="AT27" i="2"/>
  <c r="AT29" i="2"/>
  <c r="AT31" i="2"/>
  <c r="AT33" i="2"/>
  <c r="AT35" i="2"/>
  <c r="AT37" i="2"/>
  <c r="AT39" i="2"/>
  <c r="AT41" i="2"/>
  <c r="AT43" i="2"/>
  <c r="AT45" i="2"/>
  <c r="AT47" i="2"/>
  <c r="AT49" i="2"/>
  <c r="AT51" i="2"/>
  <c r="AT53" i="2"/>
  <c r="AT55" i="2"/>
  <c r="AT57" i="2"/>
  <c r="AT59" i="2"/>
  <c r="AT61" i="2"/>
  <c r="AT63" i="2"/>
  <c r="AT65" i="2"/>
  <c r="AT67" i="2"/>
  <c r="AT69" i="2"/>
  <c r="AT71" i="2"/>
  <c r="AT73" i="2"/>
  <c r="AT75" i="2"/>
  <c r="AT77" i="2"/>
  <c r="AT79" i="2"/>
  <c r="AT81" i="2"/>
  <c r="AT83" i="2"/>
  <c r="AM85" i="2"/>
  <c r="AF85" i="2"/>
  <c r="R85" i="2"/>
  <c r="Q24" i="1" s="1"/>
  <c r="AC24" i="1" s="1"/>
  <c r="K85" i="2"/>
  <c r="Q22" i="1" s="1"/>
  <c r="AC22" i="1" s="1"/>
  <c r="D85" i="2"/>
  <c r="Q21" i="1" s="1"/>
  <c r="AC21" i="1" s="1"/>
  <c r="AC46" i="1"/>
  <c r="AL31" i="3" l="1"/>
  <c r="BE31" i="3" s="1"/>
  <c r="BA85" i="6"/>
  <c r="Y85" i="6"/>
  <c r="AT85" i="6"/>
  <c r="Q52" i="1" s="1"/>
  <c r="BJ85" i="6"/>
  <c r="AC45" i="1"/>
  <c r="AF49" i="1" s="1"/>
  <c r="AF53" i="1" s="1"/>
  <c r="AF37" i="1"/>
  <c r="Q37" i="1"/>
  <c r="AF39" i="1" s="1"/>
  <c r="AF41" i="1" s="1"/>
  <c r="BJ85" i="5"/>
  <c r="Y85" i="5"/>
  <c r="BA85" i="5"/>
  <c r="AT85" i="2"/>
  <c r="Q28" i="1" s="1"/>
  <c r="BA85" i="2"/>
  <c r="BJ85" i="2"/>
  <c r="Y85" i="2"/>
  <c r="AF25" i="1"/>
  <c r="AA26" i="3"/>
  <c r="Q25" i="1"/>
  <c r="AF27" i="1" s="1"/>
  <c r="AV40" i="3"/>
  <c r="AM25" i="3"/>
  <c r="AE26" i="3"/>
  <c r="AV26" i="3"/>
  <c r="AE25" i="3"/>
  <c r="AC25" i="3"/>
  <c r="BC26" i="3"/>
  <c r="BJ87" i="6" l="1"/>
  <c r="BJ87" i="5"/>
  <c r="AF29" i="1"/>
  <c r="AB56" i="1" s="1"/>
  <c r="C31" i="3" s="1"/>
  <c r="P28" i="3" s="1"/>
  <c r="AI28" i="3" s="1"/>
  <c r="BB28" i="3" s="1"/>
  <c r="BJ87" i="2"/>
  <c r="L28" i="3" l="1"/>
  <c r="AE28" i="3" s="1"/>
  <c r="AX28" i="3" s="1"/>
  <c r="Q28" i="3"/>
  <c r="AJ28" i="3" s="1"/>
  <c r="BC28" i="3" s="1"/>
  <c r="C40" i="3"/>
  <c r="L37" i="3" s="1"/>
  <c r="AE37" i="3" s="1"/>
  <c r="AX37" i="3" s="1"/>
  <c r="S28" i="3"/>
  <c r="AL28" i="3" s="1"/>
  <c r="BE28" i="3" s="1"/>
  <c r="T28" i="3"/>
  <c r="AM28" i="3" s="1"/>
  <c r="BF28" i="3" s="1"/>
  <c r="M28" i="3"/>
  <c r="AF28" i="3" s="1"/>
  <c r="AY28" i="3" s="1"/>
  <c r="N28" i="3"/>
  <c r="AG28" i="3" s="1"/>
  <c r="AZ28" i="3" s="1"/>
  <c r="U28" i="3"/>
  <c r="AN28" i="3" s="1"/>
  <c r="BG28" i="3" s="1"/>
  <c r="R28" i="3"/>
  <c r="AK28" i="3" s="1"/>
  <c r="BD28" i="3" s="1"/>
  <c r="O28" i="3"/>
  <c r="AH28" i="3" s="1"/>
  <c r="BA28" i="3" s="1"/>
  <c r="V28" i="3"/>
  <c r="AO28" i="3" s="1"/>
  <c r="BH28" i="3" s="1"/>
  <c r="O37" i="3" l="1"/>
  <c r="AH37" i="3" s="1"/>
  <c r="BA37" i="3" s="1"/>
  <c r="Q37" i="3"/>
  <c r="AJ37" i="3" s="1"/>
  <c r="BC37" i="3" s="1"/>
  <c r="V37" i="3"/>
  <c r="AO37" i="3" s="1"/>
  <c r="BH37" i="3" s="1"/>
  <c r="N37" i="3"/>
  <c r="AG37" i="3" s="1"/>
  <c r="AZ37" i="3" s="1"/>
  <c r="U37" i="3"/>
  <c r="AN37" i="3" s="1"/>
  <c r="BG37" i="3" s="1"/>
  <c r="S37" i="3"/>
  <c r="AL37" i="3" s="1"/>
  <c r="BE37" i="3" s="1"/>
  <c r="P37" i="3"/>
  <c r="AI37" i="3" s="1"/>
  <c r="BB37" i="3" s="1"/>
  <c r="M37" i="3"/>
  <c r="AF37" i="3" s="1"/>
  <c r="AY37" i="3" s="1"/>
  <c r="R37" i="3"/>
  <c r="AK37" i="3" s="1"/>
  <c r="BD37" i="3" s="1"/>
  <c r="T37" i="3"/>
  <c r="AM37" i="3" s="1"/>
  <c r="BF37" i="3" s="1"/>
</calcChain>
</file>

<file path=xl/sharedStrings.xml><?xml version="1.0" encoding="utf-8"?>
<sst xmlns="http://schemas.openxmlformats.org/spreadsheetml/2006/main" count="464" uniqueCount="199">
  <si>
    <t>納入申告書の提出期限後に申告納入されると延滞金のほか、不申告加算金が徴収されることがあります。</t>
    <rPh sb="0" eb="2">
      <t>ノウニュウ</t>
    </rPh>
    <rPh sb="2" eb="5">
      <t>シンコクショ</t>
    </rPh>
    <rPh sb="6" eb="8">
      <t>テイシュツ</t>
    </rPh>
    <rPh sb="8" eb="11">
      <t>キゲンゴ</t>
    </rPh>
    <rPh sb="12" eb="14">
      <t>シンコク</t>
    </rPh>
    <rPh sb="14" eb="16">
      <t>ノウニュウ</t>
    </rPh>
    <rPh sb="20" eb="23">
      <t>エンタイキン</t>
    </rPh>
    <rPh sb="27" eb="28">
      <t>フ</t>
    </rPh>
    <rPh sb="28" eb="30">
      <t>シンコク</t>
    </rPh>
    <rPh sb="30" eb="33">
      <t>カサンキン</t>
    </rPh>
    <rPh sb="34" eb="36">
      <t>チョウシュウ</t>
    </rPh>
    <phoneticPr fontId="3"/>
  </si>
  <si>
    <t>納入すべき税額が「0円」の場合であっても申告書の提出が必要です。</t>
    <rPh sb="0" eb="2">
      <t>ノウニュウ</t>
    </rPh>
    <rPh sb="5" eb="7">
      <t>ゼイガク</t>
    </rPh>
    <rPh sb="10" eb="11">
      <t>エン</t>
    </rPh>
    <rPh sb="13" eb="15">
      <t>バアイ</t>
    </rPh>
    <rPh sb="20" eb="23">
      <t>シンコクショ</t>
    </rPh>
    <rPh sb="24" eb="26">
      <t>テイシュツ</t>
    </rPh>
    <rPh sb="27" eb="29">
      <t>ヒツヨウ</t>
    </rPh>
    <phoneticPr fontId="3"/>
  </si>
  <si>
    <t>課税及び非課税の宿泊数が宿泊年月日ごとに記載された書類（宿泊税徴収原簿等）を添付してください。</t>
    <rPh sb="0" eb="2">
      <t>カゼイ</t>
    </rPh>
    <rPh sb="2" eb="3">
      <t>オヨ</t>
    </rPh>
    <rPh sb="4" eb="5">
      <t>ヒ</t>
    </rPh>
    <rPh sb="5" eb="7">
      <t>カゼイ</t>
    </rPh>
    <rPh sb="8" eb="11">
      <t>シュクハクスウ</t>
    </rPh>
    <rPh sb="12" eb="14">
      <t>シュクハク</t>
    </rPh>
    <rPh sb="14" eb="17">
      <t>ネンガッピ</t>
    </rPh>
    <rPh sb="20" eb="22">
      <t>キサイ</t>
    </rPh>
    <rPh sb="25" eb="27">
      <t>ショルイ</t>
    </rPh>
    <rPh sb="28" eb="31">
      <t>シュクハクゼイ</t>
    </rPh>
    <rPh sb="31" eb="33">
      <t>チョウシュウ</t>
    </rPh>
    <rPh sb="33" eb="35">
      <t>ゲンボ</t>
    </rPh>
    <rPh sb="35" eb="36">
      <t>トウ</t>
    </rPh>
    <rPh sb="38" eb="40">
      <t>テンプ</t>
    </rPh>
    <phoneticPr fontId="3"/>
  </si>
  <si>
    <t>円</t>
    <rPh sb="0" eb="1">
      <t>エン</t>
    </rPh>
    <phoneticPr fontId="3"/>
  </si>
  <si>
    <t>納入すべき税額合計</t>
    <rPh sb="0" eb="2">
      <t>ノウニュウ</t>
    </rPh>
    <rPh sb="5" eb="7">
      <t>ゼイガク</t>
    </rPh>
    <rPh sb="7" eb="9">
      <t>ゴウケイ</t>
    </rPh>
    <phoneticPr fontId="3"/>
  </si>
  <si>
    <t>合計</t>
    <rPh sb="0" eb="2">
      <t>ゴウケイ</t>
    </rPh>
    <phoneticPr fontId="3"/>
  </si>
  <si>
    <t>泊</t>
    <rPh sb="0" eb="1">
      <t>ハク</t>
    </rPh>
    <phoneticPr fontId="3"/>
  </si>
  <si>
    <t>非課税宿泊数</t>
    <rPh sb="0" eb="3">
      <t>ヒカゼイ</t>
    </rPh>
    <rPh sb="3" eb="6">
      <t>シュクハクスウ</t>
    </rPh>
    <phoneticPr fontId="3"/>
  </si>
  <si>
    <t>旭川市</t>
    <rPh sb="0" eb="3">
      <t>アサヒカワシ</t>
    </rPh>
    <phoneticPr fontId="3"/>
  </si>
  <si>
    <t>北海道</t>
    <rPh sb="0" eb="3">
      <t>ホッカイドウ</t>
    </rPh>
    <phoneticPr fontId="3"/>
  </si>
  <si>
    <t>納入すべき
税額</t>
    <rPh sb="0" eb="2">
      <t>ノウニュウ</t>
    </rPh>
    <rPh sb="6" eb="8">
      <t>ゼイガク</t>
    </rPh>
    <phoneticPr fontId="3"/>
  </si>
  <si>
    <t>課税宿泊数</t>
    <rPh sb="0" eb="2">
      <t>カゼイ</t>
    </rPh>
    <rPh sb="2" eb="5">
      <t>シュクハクスウ</t>
    </rPh>
    <phoneticPr fontId="3"/>
  </si>
  <si>
    <t>5万円以上</t>
    <rPh sb="1" eb="3">
      <t>マンエン</t>
    </rPh>
    <rPh sb="3" eb="5">
      <t>イジョウ</t>
    </rPh>
    <phoneticPr fontId="3"/>
  </si>
  <si>
    <t>分</t>
    <rPh sb="0" eb="1">
      <t>ブン</t>
    </rPh>
    <phoneticPr fontId="3"/>
  </si>
  <si>
    <t>月</t>
    <rPh sb="0" eb="1">
      <t>ツキ</t>
    </rPh>
    <phoneticPr fontId="3"/>
  </si>
  <si>
    <t>5万円未満</t>
    <rPh sb="1" eb="3">
      <t>マンエン</t>
    </rPh>
    <rPh sb="3" eb="5">
      <t>ミマン</t>
    </rPh>
    <phoneticPr fontId="3"/>
  </si>
  <si>
    <t>2万円以上</t>
    <rPh sb="1" eb="3">
      <t>マンエン</t>
    </rPh>
    <rPh sb="3" eb="5">
      <t>イジョウ</t>
    </rPh>
    <phoneticPr fontId="3"/>
  </si>
  <si>
    <t>年</t>
    <rPh sb="0" eb="1">
      <t>ネン</t>
    </rPh>
    <phoneticPr fontId="3"/>
  </si>
  <si>
    <t>2万円未満</t>
    <rPh sb="1" eb="3">
      <t>マンエン</t>
    </rPh>
    <rPh sb="3" eb="5">
      <t>ミマン</t>
    </rPh>
    <phoneticPr fontId="3"/>
  </si>
  <si>
    <t>宿泊料金
（１人１泊）</t>
    <rPh sb="0" eb="2">
      <t>シュクハク</t>
    </rPh>
    <rPh sb="2" eb="4">
      <t>リョウキン</t>
    </rPh>
    <rPh sb="7" eb="8">
      <t>ニン</t>
    </rPh>
    <rPh sb="9" eb="10">
      <t>パク</t>
    </rPh>
    <phoneticPr fontId="3"/>
  </si>
  <si>
    <t>税　額（Ⓐ×Ⓑ）</t>
    <rPh sb="0" eb="1">
      <t>ゼイ</t>
    </rPh>
    <rPh sb="2" eb="3">
      <t>ガク</t>
    </rPh>
    <phoneticPr fontId="3"/>
  </si>
  <si>
    <t>税　率Ⓑ</t>
    <rPh sb="0" eb="1">
      <t>ゼイ</t>
    </rPh>
    <rPh sb="2" eb="3">
      <t>リツ</t>
    </rPh>
    <phoneticPr fontId="3"/>
  </si>
  <si>
    <t>宿泊数Ⓐ</t>
    <rPh sb="0" eb="3">
      <t>シュクハクスウ</t>
    </rPh>
    <phoneticPr fontId="3"/>
  </si>
  <si>
    <t>区　分</t>
    <rPh sb="0" eb="1">
      <t>ク</t>
    </rPh>
    <rPh sb="2" eb="3">
      <t>ブン</t>
    </rPh>
    <phoneticPr fontId="3"/>
  </si>
  <si>
    <t>合算番号</t>
    <rPh sb="0" eb="4">
      <t>ガッサンバンゴウ</t>
    </rPh>
    <phoneticPr fontId="3"/>
  </si>
  <si>
    <t>号</t>
    <rPh sb="0" eb="1">
      <t>ゴウ</t>
    </rPh>
    <phoneticPr fontId="3"/>
  </si>
  <si>
    <t>旭川第</t>
    <rPh sb="0" eb="2">
      <t>アサヒカワ</t>
    </rPh>
    <rPh sb="2" eb="3">
      <t>ダイ</t>
    </rPh>
    <phoneticPr fontId="3"/>
  </si>
  <si>
    <t>施設番号</t>
    <rPh sb="0" eb="4">
      <t>シセツバンゴウ</t>
    </rPh>
    <phoneticPr fontId="3"/>
  </si>
  <si>
    <t>連絡先</t>
    <rPh sb="0" eb="3">
      <t>レンラクサキ</t>
    </rPh>
    <phoneticPr fontId="3"/>
  </si>
  <si>
    <t>名称</t>
    <rPh sb="0" eb="2">
      <t>メイショウ</t>
    </rPh>
    <phoneticPr fontId="3"/>
  </si>
  <si>
    <t>所在地</t>
    <rPh sb="0" eb="3">
      <t>ショザイチ</t>
    </rPh>
    <phoneticPr fontId="3"/>
  </si>
  <si>
    <t>申告に係る
宿泊施設</t>
    <rPh sb="0" eb="2">
      <t>シンコク</t>
    </rPh>
    <rPh sb="3" eb="4">
      <t>カカ</t>
    </rPh>
    <rPh sb="6" eb="8">
      <t>シュクハク</t>
    </rPh>
    <rPh sb="8" eb="10">
      <t>シセツ</t>
    </rPh>
    <phoneticPr fontId="3"/>
  </si>
  <si>
    <t>宿泊税納入申告書</t>
    <rPh sb="0" eb="3">
      <t>シュクハクゼイ</t>
    </rPh>
    <rPh sb="3" eb="7">
      <t>ノウニュウシンコク</t>
    </rPh>
    <rPh sb="7" eb="8">
      <t>ショ</t>
    </rPh>
    <phoneticPr fontId="3"/>
  </si>
  <si>
    <t>（名称）</t>
    <rPh sb="1" eb="3">
      <t>メイショウ</t>
    </rPh>
    <phoneticPr fontId="3"/>
  </si>
  <si>
    <t>氏名</t>
    <rPh sb="0" eb="2">
      <t>シメイ</t>
    </rPh>
    <phoneticPr fontId="3"/>
  </si>
  <si>
    <t>（所在地）</t>
    <rPh sb="1" eb="4">
      <t>ショザイチ</t>
    </rPh>
    <phoneticPr fontId="3"/>
  </si>
  <si>
    <t>申告者</t>
    <rPh sb="0" eb="3">
      <t>シンコクシャ</t>
    </rPh>
    <phoneticPr fontId="3"/>
  </si>
  <si>
    <t>住所</t>
    <rPh sb="0" eb="2">
      <t>ジュウショ</t>
    </rPh>
    <phoneticPr fontId="3"/>
  </si>
  <si>
    <t>（宛先）旭川市長</t>
    <rPh sb="1" eb="3">
      <t>あてさき</t>
    </rPh>
    <rPh sb="4" eb="6">
      <t>あさひかわ</t>
    </rPh>
    <rPh sb="6" eb="8">
      <t>しちょう</t>
    </rPh>
    <phoneticPr fontId="8" type="Hiragana"/>
  </si>
  <si>
    <t>日</t>
    <rPh sb="0" eb="1">
      <t>ニチ</t>
    </rPh>
    <phoneticPr fontId="3"/>
  </si>
  <si>
    <t>月</t>
    <rPh sb="0" eb="1">
      <t>ガツ</t>
    </rPh>
    <phoneticPr fontId="3"/>
  </si>
  <si>
    <t>令和</t>
    <rPh sb="0" eb="2">
      <t>レイワ</t>
    </rPh>
    <phoneticPr fontId="3"/>
  </si>
  <si>
    <t>宿泊税徴収原簿</t>
    <rPh sb="0" eb="2">
      <t>シュクハク</t>
    </rPh>
    <rPh sb="2" eb="3">
      <t>ゼイ</t>
    </rPh>
    <rPh sb="3" eb="5">
      <t>チョウシュウ</t>
    </rPh>
    <rPh sb="5" eb="7">
      <t>ゲンボ</t>
    </rPh>
    <phoneticPr fontId="10"/>
  </si>
  <si>
    <t>(令和</t>
    <rPh sb="1" eb="3">
      <t>レイワ</t>
    </rPh>
    <phoneticPr fontId="3"/>
  </si>
  <si>
    <t>年</t>
    <rPh sb="0" eb="1">
      <t>ネン</t>
    </rPh>
    <phoneticPr fontId="10"/>
  </si>
  <si>
    <t>月分)</t>
    <rPh sb="0" eb="2">
      <t>ガツブン</t>
    </rPh>
    <phoneticPr fontId="10"/>
  </si>
  <si>
    <t>申告日</t>
    <rPh sb="0" eb="3">
      <t>シンコクビ</t>
    </rPh>
    <phoneticPr fontId="3"/>
  </si>
  <si>
    <t>施設番号</t>
    <rPh sb="0" eb="2">
      <t>シセツ</t>
    </rPh>
    <rPh sb="2" eb="4">
      <t>バンゴウ</t>
    </rPh>
    <phoneticPr fontId="10"/>
  </si>
  <si>
    <t>合算番号</t>
    <rPh sb="0" eb="2">
      <t>ガッサン</t>
    </rPh>
    <rPh sb="2" eb="4">
      <t>バンゴウ</t>
    </rPh>
    <phoneticPr fontId="10"/>
  </si>
  <si>
    <t>特別徴収義務者の氏名又は名称</t>
    <rPh sb="0" eb="2">
      <t>トクベツ</t>
    </rPh>
    <rPh sb="2" eb="4">
      <t>チョウシュウ</t>
    </rPh>
    <rPh sb="4" eb="7">
      <t>ギムシャ</t>
    </rPh>
    <rPh sb="8" eb="10">
      <t>シメイ</t>
    </rPh>
    <rPh sb="10" eb="11">
      <t>マタ</t>
    </rPh>
    <rPh sb="12" eb="14">
      <t>メイショウ</t>
    </rPh>
    <phoneticPr fontId="10"/>
  </si>
  <si>
    <t>申告に係る宿泊施設の名称</t>
    <rPh sb="0" eb="2">
      <t>シンコク</t>
    </rPh>
    <rPh sb="3" eb="4">
      <t>カカ</t>
    </rPh>
    <rPh sb="5" eb="7">
      <t>シュクハク</t>
    </rPh>
    <rPh sb="7" eb="9">
      <t>シセツ</t>
    </rPh>
    <rPh sb="10" eb="12">
      <t>メイショウ</t>
    </rPh>
    <phoneticPr fontId="10"/>
  </si>
  <si>
    <t>日</t>
    <rPh sb="0" eb="1">
      <t>ヒ</t>
    </rPh>
    <phoneticPr fontId="10"/>
  </si>
  <si>
    <t>宿泊数（単位：泊）</t>
    <rPh sb="0" eb="3">
      <t>シュクハクスウ</t>
    </rPh>
    <rPh sb="4" eb="6">
      <t>タンイ</t>
    </rPh>
    <rPh sb="7" eb="8">
      <t>ハク</t>
    </rPh>
    <phoneticPr fontId="3"/>
  </si>
  <si>
    <t>宿泊税額（単位：円）</t>
    <rPh sb="0" eb="4">
      <t>シュクハクゼイガク</t>
    </rPh>
    <rPh sb="5" eb="7">
      <t>タンイ</t>
    </rPh>
    <rPh sb="8" eb="9">
      <t>エン</t>
    </rPh>
    <phoneticPr fontId="3"/>
  </si>
  <si>
    <t>課税対象　</t>
    <rPh sb="0" eb="4">
      <t>カゼイタイショウ</t>
    </rPh>
    <phoneticPr fontId="3"/>
  </si>
  <si>
    <t>課税対象外</t>
    <rPh sb="0" eb="5">
      <t>カゼイタイショウガイ</t>
    </rPh>
    <phoneticPr fontId="3"/>
  </si>
  <si>
    <t>北海道
（㋐×100円
＋㋑×200円
＋㋒×500円）</t>
    <rPh sb="0" eb="3">
      <t>ホッカイドウ</t>
    </rPh>
    <rPh sb="10" eb="11">
      <t>エン</t>
    </rPh>
    <rPh sb="18" eb="19">
      <t>エン</t>
    </rPh>
    <rPh sb="26" eb="27">
      <t>エン</t>
    </rPh>
    <phoneticPr fontId="3"/>
  </si>
  <si>
    <t>旭川市
（㋓×200円）</t>
    <rPh sb="0" eb="3">
      <t>アサヒカワシ</t>
    </rPh>
    <rPh sb="10" eb="11">
      <t>エン</t>
    </rPh>
    <phoneticPr fontId="3"/>
  </si>
  <si>
    <t>宿泊料金区分</t>
    <rPh sb="0" eb="2">
      <t>シュクハク</t>
    </rPh>
    <rPh sb="2" eb="4">
      <t>リョウキン</t>
    </rPh>
    <rPh sb="4" eb="6">
      <t>クブン</t>
    </rPh>
    <phoneticPr fontId="3"/>
  </si>
  <si>
    <t>課税
宿泊数計</t>
    <rPh sb="0" eb="2">
      <t>カゼイ</t>
    </rPh>
    <rPh sb="3" eb="6">
      <t>シュクハクスウ</t>
    </rPh>
    <rPh sb="6" eb="7">
      <t>ケイ</t>
    </rPh>
    <phoneticPr fontId="3"/>
  </si>
  <si>
    <t>修学旅行等
（課税免除）</t>
    <rPh sb="0" eb="4">
      <t>シュウガクリョコウ</t>
    </rPh>
    <rPh sb="4" eb="5">
      <t>トウ</t>
    </rPh>
    <rPh sb="7" eb="11">
      <t>カゼイメンジョ</t>
    </rPh>
    <phoneticPr fontId="3"/>
  </si>
  <si>
    <t>その他</t>
    <rPh sb="2" eb="3">
      <t>タ</t>
    </rPh>
    <phoneticPr fontId="3"/>
  </si>
  <si>
    <t>非課税
宿泊数計</t>
    <rPh sb="0" eb="3">
      <t>ヒカゼイ</t>
    </rPh>
    <rPh sb="4" eb="7">
      <t>シュクハクスウ</t>
    </rPh>
    <rPh sb="7" eb="8">
      <t>ケイ</t>
    </rPh>
    <phoneticPr fontId="3"/>
  </si>
  <si>
    <t>20,000円未満</t>
    <rPh sb="6" eb="7">
      <t>エン</t>
    </rPh>
    <rPh sb="7" eb="9">
      <t>ミマン</t>
    </rPh>
    <phoneticPr fontId="3"/>
  </si>
  <si>
    <t>20,000円以上</t>
    <rPh sb="6" eb="7">
      <t>エン</t>
    </rPh>
    <rPh sb="7" eb="9">
      <t>イジョウ</t>
    </rPh>
    <phoneticPr fontId="3"/>
  </si>
  <si>
    <t>50,000円以上</t>
    <rPh sb="6" eb="7">
      <t>エン</t>
    </rPh>
    <rPh sb="7" eb="9">
      <t>イジョウ</t>
    </rPh>
    <phoneticPr fontId="3"/>
  </si>
  <si>
    <t>50,000円未満</t>
    <rPh sb="6" eb="7">
      <t>エン</t>
    </rPh>
    <rPh sb="7" eb="9">
      <t>ミマン</t>
    </rPh>
    <phoneticPr fontId="3"/>
  </si>
  <si>
    <t>計</t>
    <rPh sb="0" eb="1">
      <t>ケイ</t>
    </rPh>
    <phoneticPr fontId="10"/>
  </si>
  <si>
    <t>申告納入する宿泊税</t>
    <rPh sb="0" eb="2">
      <t>シンコク</t>
    </rPh>
    <rPh sb="2" eb="4">
      <t>ノウニュウ</t>
    </rPh>
    <rPh sb="6" eb="9">
      <t>シュクハクゼイ</t>
    </rPh>
    <phoneticPr fontId="3"/>
  </si>
  <si>
    <t>注１
　２
　３</t>
    <rPh sb="0" eb="1">
      <t>チュウ</t>
    </rPh>
    <phoneticPr fontId="10"/>
  </si>
  <si>
    <t>市町村コード</t>
    <rPh sb="0" eb="3">
      <t>シチョウソン</t>
    </rPh>
    <phoneticPr fontId="10"/>
  </si>
  <si>
    <t>一頁</t>
    <rPh sb="0" eb="1">
      <t>イチ</t>
    </rPh>
    <rPh sb="1" eb="2">
      <t>ページ</t>
    </rPh>
    <phoneticPr fontId="10"/>
  </si>
  <si>
    <t>二頁</t>
    <rPh sb="0" eb="1">
      <t>ニ</t>
    </rPh>
    <rPh sb="1" eb="2">
      <t>ページ</t>
    </rPh>
    <phoneticPr fontId="10"/>
  </si>
  <si>
    <t>三頁</t>
    <rPh sb="0" eb="1">
      <t>サン</t>
    </rPh>
    <rPh sb="1" eb="2">
      <t>ページ</t>
    </rPh>
    <phoneticPr fontId="10"/>
  </si>
  <si>
    <t>012041</t>
    <phoneticPr fontId="10"/>
  </si>
  <si>
    <t>北海道</t>
    <rPh sb="0" eb="3">
      <t>ホッカイドウ</t>
    </rPh>
    <phoneticPr fontId="10"/>
  </si>
  <si>
    <t>【入力シート】</t>
    <rPh sb="1" eb="3">
      <t>ニュウリョク</t>
    </rPh>
    <phoneticPr fontId="22"/>
  </si>
  <si>
    <t>宿泊税領収証書</t>
    <rPh sb="0" eb="2">
      <t>シュクハク</t>
    </rPh>
    <rPh sb="2" eb="3">
      <t>ゼイ</t>
    </rPh>
    <rPh sb="3" eb="6">
      <t>リョウシュウショウ</t>
    </rPh>
    <rPh sb="5" eb="7">
      <t>ショウショ</t>
    </rPh>
    <phoneticPr fontId="10"/>
  </si>
  <si>
    <t>宿泊税納入書</t>
    <rPh sb="0" eb="2">
      <t>シュクハク</t>
    </rPh>
    <rPh sb="2" eb="3">
      <t>ゼイ</t>
    </rPh>
    <phoneticPr fontId="10"/>
  </si>
  <si>
    <t>宿泊税領収済通知書</t>
    <rPh sb="0" eb="2">
      <t>シュクハク</t>
    </rPh>
    <rPh sb="2" eb="3">
      <t>ゼイ</t>
    </rPh>
    <rPh sb="3" eb="5">
      <t>リョウシュウ</t>
    </rPh>
    <rPh sb="5" eb="6">
      <t>スミ</t>
    </rPh>
    <rPh sb="6" eb="8">
      <t>ツウチ</t>
    </rPh>
    <rPh sb="8" eb="9">
      <t>ショ</t>
    </rPh>
    <phoneticPr fontId="10"/>
  </si>
  <si>
    <t>旭川市</t>
    <rPh sb="0" eb="3">
      <t>アサヒカワシ</t>
    </rPh>
    <phoneticPr fontId="10"/>
  </si>
  <si>
    <t>（住所（所在地））</t>
    <rPh sb="1" eb="3">
      <t>ジュウショ</t>
    </rPh>
    <rPh sb="4" eb="7">
      <t>ショザイチ</t>
    </rPh>
    <phoneticPr fontId="22"/>
  </si>
  <si>
    <t>口　座　番　号</t>
    <rPh sb="0" eb="1">
      <t>クチ</t>
    </rPh>
    <rPh sb="2" eb="3">
      <t>ザ</t>
    </rPh>
    <rPh sb="4" eb="5">
      <t>バン</t>
    </rPh>
    <rPh sb="6" eb="7">
      <t>ゴウ</t>
    </rPh>
    <phoneticPr fontId="10"/>
  </si>
  <si>
    <t>加　入　者　名</t>
    <rPh sb="0" eb="1">
      <t>カ</t>
    </rPh>
    <rPh sb="2" eb="3">
      <t>イリ</t>
    </rPh>
    <rPh sb="4" eb="5">
      <t>シャ</t>
    </rPh>
    <rPh sb="6" eb="7">
      <t>メイ</t>
    </rPh>
    <phoneticPr fontId="10"/>
  </si>
  <si>
    <t>02710-5-960261</t>
    <phoneticPr fontId="10"/>
  </si>
  <si>
    <t>旭川市会計管理者</t>
    <rPh sb="0" eb="3">
      <t>アサヒカワシ</t>
    </rPh>
    <rPh sb="3" eb="5">
      <t>カイケイ</t>
    </rPh>
    <rPh sb="5" eb="8">
      <t>カンリシャ</t>
    </rPh>
    <phoneticPr fontId="10"/>
  </si>
  <si>
    <t>特別徴収義務者</t>
    <rPh sb="0" eb="7">
      <t>トクベツチョウシュウギムシャ</t>
    </rPh>
    <phoneticPr fontId="10"/>
  </si>
  <si>
    <t>注意</t>
    <rPh sb="0" eb="2">
      <t>チュウイ</t>
    </rPh>
    <phoneticPr fontId="10"/>
  </si>
  <si>
    <t>（氏名（名称））</t>
    <rPh sb="1" eb="3">
      <t>シメイ</t>
    </rPh>
    <rPh sb="4" eb="6">
      <t>メイショウ</t>
    </rPh>
    <phoneticPr fontId="22"/>
  </si>
  <si>
    <t>住所
（所在地）</t>
    <rPh sb="0" eb="2">
      <t>ジュウショ</t>
    </rPh>
    <rPh sb="4" eb="7">
      <t>ショザイチ</t>
    </rPh>
    <phoneticPr fontId="10"/>
  </si>
  <si>
    <t>●点線に沿って切り離し、３枚１組で提出してください。</t>
    <rPh sb="1" eb="2">
      <t>テン</t>
    </rPh>
    <rPh sb="2" eb="3">
      <t>セン</t>
    </rPh>
    <rPh sb="4" eb="5">
      <t>ソ</t>
    </rPh>
    <rPh sb="7" eb="8">
      <t>キ</t>
    </rPh>
    <rPh sb="9" eb="10">
      <t>ハナ</t>
    </rPh>
    <rPh sb="13" eb="14">
      <t>マイ</t>
    </rPh>
    <rPh sb="15" eb="16">
      <t>クミ</t>
    </rPh>
    <rPh sb="17" eb="19">
      <t>テイシュツ</t>
    </rPh>
    <phoneticPr fontId="10"/>
  </si>
  <si>
    <t>●Ａ４サイズ横に印刷してご使用ください。（裏紙・感熱紙は使用できません。）　</t>
    <rPh sb="6" eb="7">
      <t>ヨコ</t>
    </rPh>
    <rPh sb="8" eb="10">
      <t>インサツ</t>
    </rPh>
    <rPh sb="13" eb="15">
      <t>シヨウ</t>
    </rPh>
    <rPh sb="21" eb="23">
      <t>ウラガミ</t>
    </rPh>
    <rPh sb="24" eb="27">
      <t>カンネツシ</t>
    </rPh>
    <rPh sb="28" eb="30">
      <t>シヨウ</t>
    </rPh>
    <phoneticPr fontId="10"/>
  </si>
  <si>
    <t>（宿泊施設名）</t>
    <rPh sb="1" eb="6">
      <t>シュクハクシセツメイ</t>
    </rPh>
    <phoneticPr fontId="22"/>
  </si>
  <si>
    <t>氏名
（名称）</t>
    <rPh sb="0" eb="2">
      <t>シメイ</t>
    </rPh>
    <rPh sb="4" eb="6">
      <t>メイショウ</t>
    </rPh>
    <phoneticPr fontId="10"/>
  </si>
  <si>
    <t>様</t>
    <rPh sb="0" eb="1">
      <t>サマ</t>
    </rPh>
    <phoneticPr fontId="10"/>
  </si>
  <si>
    <t>（施設番号）←数字のみ入力(5桁) 例：旭川第50000号 → 50000</t>
    <rPh sb="1" eb="3">
      <t>シセツ</t>
    </rPh>
    <rPh sb="3" eb="5">
      <t>バンゴウ</t>
    </rPh>
    <rPh sb="18" eb="19">
      <t>レイ</t>
    </rPh>
    <rPh sb="20" eb="22">
      <t>アサヒカワ</t>
    </rPh>
    <rPh sb="22" eb="23">
      <t>ダイ</t>
    </rPh>
    <rPh sb="28" eb="29">
      <t>ゴウ</t>
    </rPh>
    <phoneticPr fontId="22"/>
  </si>
  <si>
    <t>宿泊施設名</t>
    <rPh sb="0" eb="5">
      <t>シュクハクシセツメイ</t>
    </rPh>
    <phoneticPr fontId="10"/>
  </si>
  <si>
    <t>（年度）←数字のみ入力 例：令和8年度 → 8</t>
    <rPh sb="1" eb="3">
      <t>ネンド</t>
    </rPh>
    <rPh sb="5" eb="7">
      <t>スウジ</t>
    </rPh>
    <rPh sb="9" eb="11">
      <t>ニュウリョク</t>
    </rPh>
    <rPh sb="12" eb="13">
      <t>レイ</t>
    </rPh>
    <rPh sb="14" eb="16">
      <t>レイワ</t>
    </rPh>
    <rPh sb="17" eb="19">
      <t>ネンド</t>
    </rPh>
    <phoneticPr fontId="22"/>
  </si>
  <si>
    <t xml:space="preserve">（申告年月（自））←数字のみ入力 </t>
    <rPh sb="1" eb="3">
      <t>シンコク</t>
    </rPh>
    <rPh sb="3" eb="4">
      <t>ネン</t>
    </rPh>
    <rPh sb="4" eb="5">
      <t>ゲツ</t>
    </rPh>
    <rPh sb="6" eb="7">
      <t>ジ</t>
    </rPh>
    <rPh sb="10" eb="12">
      <t>スウジ</t>
    </rPh>
    <rPh sb="14" eb="16">
      <t>ニュウリョク</t>
    </rPh>
    <phoneticPr fontId="22"/>
  </si>
  <si>
    <t>年 度</t>
    <rPh sb="0" eb="1">
      <t>トシ</t>
    </rPh>
    <rPh sb="2" eb="3">
      <t>ド</t>
    </rPh>
    <phoneticPr fontId="10"/>
  </si>
  <si>
    <t>申　告　年　月</t>
    <rPh sb="0" eb="1">
      <t>サル</t>
    </rPh>
    <rPh sb="2" eb="3">
      <t>コク</t>
    </rPh>
    <rPh sb="4" eb="5">
      <t>ネン</t>
    </rPh>
    <rPh sb="6" eb="7">
      <t>ガツ</t>
    </rPh>
    <phoneticPr fontId="10"/>
  </si>
  <si>
    <t>施設番号</t>
    <rPh sb="0" eb="4">
      <t>シセツバンゴウ</t>
    </rPh>
    <phoneticPr fontId="10"/>
  </si>
  <si>
    <t>申告区分</t>
    <rPh sb="0" eb="4">
      <t>シンコククブン</t>
    </rPh>
    <phoneticPr fontId="10"/>
  </si>
  <si>
    <t>令和</t>
    <rPh sb="0" eb="2">
      <t>レイワ</t>
    </rPh>
    <phoneticPr fontId="10"/>
  </si>
  <si>
    <t>月宿泊分から</t>
    <rPh sb="0" eb="1">
      <t>ガツ</t>
    </rPh>
    <rPh sb="1" eb="4">
      <t>シュクハクブン</t>
    </rPh>
    <phoneticPr fontId="10"/>
  </si>
  <si>
    <t>1 申告</t>
    <rPh sb="2" eb="4">
      <t>シンコク</t>
    </rPh>
    <phoneticPr fontId="10"/>
  </si>
  <si>
    <t>月</t>
    <rPh sb="0" eb="1">
      <t>ガツ</t>
    </rPh>
    <phoneticPr fontId="10"/>
  </si>
  <si>
    <t>月宿泊分まで</t>
    <rPh sb="0" eb="1">
      <t>ガツ</t>
    </rPh>
    <rPh sb="1" eb="4">
      <t>シュクハクブン</t>
    </rPh>
    <phoneticPr fontId="10"/>
  </si>
  <si>
    <t>2 更正</t>
    <rPh sb="2" eb="4">
      <t>コウセイ</t>
    </rPh>
    <phoneticPr fontId="10"/>
  </si>
  <si>
    <t xml:space="preserve">（申告年月（至））←数字のみ入力 </t>
    <rPh sb="1" eb="3">
      <t>シンコク</t>
    </rPh>
    <rPh sb="3" eb="4">
      <t>ネン</t>
    </rPh>
    <rPh sb="4" eb="5">
      <t>ゲツ</t>
    </rPh>
    <rPh sb="6" eb="7">
      <t>イタル</t>
    </rPh>
    <rPh sb="10" eb="12">
      <t>スウジ</t>
    </rPh>
    <rPh sb="14" eb="16">
      <t>ニュウリョク</t>
    </rPh>
    <phoneticPr fontId="22"/>
  </si>
  <si>
    <t>百</t>
    <rPh sb="0" eb="1">
      <t>ヒャク</t>
    </rPh>
    <phoneticPr fontId="10"/>
  </si>
  <si>
    <t>十</t>
    <rPh sb="0" eb="1">
      <t>ジュウ</t>
    </rPh>
    <phoneticPr fontId="10"/>
  </si>
  <si>
    <t>億</t>
    <rPh sb="0" eb="1">
      <t>オク</t>
    </rPh>
    <phoneticPr fontId="10"/>
  </si>
  <si>
    <t>千</t>
    <rPh sb="0" eb="1">
      <t>セン</t>
    </rPh>
    <phoneticPr fontId="10"/>
  </si>
  <si>
    <t>万</t>
    <rPh sb="0" eb="1">
      <t>マン</t>
    </rPh>
    <phoneticPr fontId="10"/>
  </si>
  <si>
    <t>円</t>
    <rPh sb="0" eb="1">
      <t>エン</t>
    </rPh>
    <phoneticPr fontId="10"/>
  </si>
  <si>
    <t>3 決定</t>
    <rPh sb="2" eb="4">
      <t>ケッテイ</t>
    </rPh>
    <phoneticPr fontId="10"/>
  </si>
  <si>
    <t>納入税額</t>
    <rPh sb="0" eb="4">
      <t>ノウニュウゼイガク</t>
    </rPh>
    <phoneticPr fontId="10"/>
  </si>
  <si>
    <t>01</t>
    <phoneticPr fontId="10"/>
  </si>
  <si>
    <t>（申告区分）</t>
    <rPh sb="1" eb="3">
      <t>シンコク</t>
    </rPh>
    <rPh sb="3" eb="5">
      <t>クブン</t>
    </rPh>
    <phoneticPr fontId="22"/>
  </si>
  <si>
    <t>延滞金</t>
    <rPh sb="0" eb="3">
      <t>エンタイキン</t>
    </rPh>
    <phoneticPr fontId="10"/>
  </si>
  <si>
    <t>02</t>
    <phoneticPr fontId="10"/>
  </si>
  <si>
    <t>（納入税額）</t>
    <rPh sb="1" eb="3">
      <t>ノウニュウ</t>
    </rPh>
    <rPh sb="3" eb="5">
      <t>ゼイガク</t>
    </rPh>
    <phoneticPr fontId="22"/>
  </si>
  <si>
    <t>加算金</t>
    <rPh sb="0" eb="3">
      <t>カサンキン</t>
    </rPh>
    <phoneticPr fontId="10"/>
  </si>
  <si>
    <t>03</t>
    <phoneticPr fontId="10"/>
  </si>
  <si>
    <t>（延滞金）</t>
    <rPh sb="1" eb="4">
      <t>エンタイキン</t>
    </rPh>
    <phoneticPr fontId="22"/>
  </si>
  <si>
    <t>合　計　額</t>
    <rPh sb="0" eb="1">
      <t>ゴウ</t>
    </rPh>
    <rPh sb="2" eb="3">
      <t>ケイ</t>
    </rPh>
    <rPh sb="4" eb="5">
      <t>ガク</t>
    </rPh>
    <phoneticPr fontId="10"/>
  </si>
  <si>
    <t>04</t>
    <phoneticPr fontId="10"/>
  </si>
  <si>
    <t>（加算金）</t>
    <rPh sb="1" eb="4">
      <t>カサンキン</t>
    </rPh>
    <phoneticPr fontId="22"/>
  </si>
  <si>
    <t>納期限</t>
    <rPh sb="0" eb="3">
      <t>ノウキゲン</t>
    </rPh>
    <phoneticPr fontId="10"/>
  </si>
  <si>
    <t>月</t>
    <rPh sb="0" eb="1">
      <t>ツキ</t>
    </rPh>
    <phoneticPr fontId="10"/>
  </si>
  <si>
    <t>日</t>
    <rPh sb="0" eb="1">
      <t>ニチ</t>
    </rPh>
    <phoneticPr fontId="10"/>
  </si>
  <si>
    <t>領収日付印</t>
    <rPh sb="0" eb="2">
      <t>リョウシュウ</t>
    </rPh>
    <rPh sb="2" eb="5">
      <t>ヒヅケイン</t>
    </rPh>
    <phoneticPr fontId="10"/>
  </si>
  <si>
    <t>年</t>
  </si>
  <si>
    <t>月</t>
  </si>
  <si>
    <t>日</t>
  </si>
  <si>
    <t>（合計）</t>
    <rPh sb="1" eb="3">
      <t>ゴウケイ</t>
    </rPh>
    <phoneticPr fontId="22"/>
  </si>
  <si>
    <t>日　計</t>
    <rPh sb="0" eb="1">
      <t>ヒ</t>
    </rPh>
    <rPh sb="2" eb="3">
      <t>ケイ</t>
    </rPh>
    <phoneticPr fontId="10"/>
  </si>
  <si>
    <t>口</t>
    <rPh sb="0" eb="1">
      <t>クチ</t>
    </rPh>
    <phoneticPr fontId="10"/>
  </si>
  <si>
    <t>指定金融　機関名</t>
    <rPh sb="0" eb="2">
      <t>シテイ</t>
    </rPh>
    <rPh sb="2" eb="4">
      <t>キンユウ</t>
    </rPh>
    <rPh sb="5" eb="7">
      <t>キカン</t>
    </rPh>
    <rPh sb="7" eb="8">
      <t>メイ</t>
    </rPh>
    <phoneticPr fontId="10"/>
  </si>
  <si>
    <t>旭川信用金庫本店</t>
    <rPh sb="0" eb="2">
      <t>アサヒカワ</t>
    </rPh>
    <rPh sb="2" eb="4">
      <t>シンヨウ</t>
    </rPh>
    <rPh sb="4" eb="6">
      <t>キンコ</t>
    </rPh>
    <rPh sb="6" eb="8">
      <t>ホンテン</t>
    </rPh>
    <phoneticPr fontId="10"/>
  </si>
  <si>
    <t>上記のとおり領収しました。</t>
    <rPh sb="0" eb="2">
      <t>ジョウキ</t>
    </rPh>
    <rPh sb="6" eb="8">
      <t>リョウシュウ</t>
    </rPh>
    <phoneticPr fontId="10"/>
  </si>
  <si>
    <t>（納期限）←数字のみ入力 例：令和8年 → 8</t>
    <rPh sb="1" eb="4">
      <t>ノウキゲン</t>
    </rPh>
    <rPh sb="6" eb="8">
      <t>スウジ</t>
    </rPh>
    <rPh sb="10" eb="12">
      <t>ニュウリョク</t>
    </rPh>
    <rPh sb="13" eb="14">
      <t>レイ</t>
    </rPh>
    <rPh sb="15" eb="17">
      <t>レイワ</t>
    </rPh>
    <rPh sb="18" eb="19">
      <t>ネン</t>
    </rPh>
    <phoneticPr fontId="22"/>
  </si>
  <si>
    <t>（納税者保管）</t>
    <rPh sb="1" eb="4">
      <t>ノウゼイシャ</t>
    </rPh>
    <rPh sb="4" eb="6">
      <t>ホカン</t>
    </rPh>
    <phoneticPr fontId="10"/>
  </si>
  <si>
    <t>(取りまとめ店)</t>
    <phoneticPr fontId="10"/>
  </si>
  <si>
    <t>取りまとめ店</t>
    <rPh sb="0" eb="1">
      <t>ト</t>
    </rPh>
    <rPh sb="5" eb="6">
      <t>ミセ</t>
    </rPh>
    <phoneticPr fontId="10"/>
  </si>
  <si>
    <t>小樽貯金事務センター</t>
    <rPh sb="0" eb="2">
      <t>オタル</t>
    </rPh>
    <rPh sb="2" eb="4">
      <t>チョキン</t>
    </rPh>
    <rPh sb="4" eb="6">
      <t>ジム</t>
    </rPh>
    <phoneticPr fontId="10"/>
  </si>
  <si>
    <t>○この納入書は３枚１組の様</t>
    <rPh sb="12" eb="13">
      <t>サマ</t>
    </rPh>
    <phoneticPr fontId="10"/>
  </si>
  <si>
    <t>(郵便番号047-8794)</t>
    <rPh sb="1" eb="3">
      <t>ユウビン</t>
    </rPh>
    <rPh sb="3" eb="5">
      <t>バンゴウ</t>
    </rPh>
    <phoneticPr fontId="10"/>
  </si>
  <si>
    <t>　式となっていますので３枚</t>
    <rPh sb="12" eb="13">
      <t>マイ</t>
    </rPh>
    <phoneticPr fontId="10"/>
  </si>
  <si>
    <t>　上記のとおり納入します。</t>
    <rPh sb="1" eb="3">
      <t>ジョウキ</t>
    </rPh>
    <phoneticPr fontId="10"/>
  </si>
  <si>
    <t>上記のとおり通知します。
           （旭川市保管）</t>
    <rPh sb="0" eb="2">
      <t>ジョウキ</t>
    </rPh>
    <rPh sb="6" eb="8">
      <t>ツウチ</t>
    </rPh>
    <phoneticPr fontId="10"/>
  </si>
  <si>
    <t>　全て提出してください。</t>
    <phoneticPr fontId="10"/>
  </si>
  <si>
    <t>（金融機関・ゆうちょ銀行等保管）</t>
    <rPh sb="1" eb="3">
      <t>キンユウ</t>
    </rPh>
    <rPh sb="3" eb="5">
      <t>キカン</t>
    </rPh>
    <rPh sb="10" eb="12">
      <t>ギンコウ</t>
    </rPh>
    <rPh sb="12" eb="13">
      <t>トウ</t>
    </rPh>
    <rPh sb="13" eb="15">
      <t>ホカン</t>
    </rPh>
    <phoneticPr fontId="10"/>
  </si>
  <si>
    <t>○合計額の訂正はできません。</t>
    <phoneticPr fontId="10"/>
  </si>
  <si>
    <t>納入場所</t>
    <rPh sb="2" eb="4">
      <t>バショ</t>
    </rPh>
    <phoneticPr fontId="10"/>
  </si>
  <si>
    <t>　旭川市の税金を納入する場合には、指定金融機関（旭川信用金庫）</t>
    <rPh sb="1" eb="4">
      <t>アサヒカワシ</t>
    </rPh>
    <rPh sb="5" eb="7">
      <t>ゼイキン</t>
    </rPh>
    <rPh sb="12" eb="14">
      <t>バアイ</t>
    </rPh>
    <rPh sb="17" eb="19">
      <t>シテイ</t>
    </rPh>
    <rPh sb="19" eb="21">
      <t>キンユウ</t>
    </rPh>
    <rPh sb="21" eb="23">
      <t>キカン</t>
    </rPh>
    <rPh sb="24" eb="26">
      <t>アサヒカワ</t>
    </rPh>
    <rPh sb="26" eb="28">
      <t>シンヨウ</t>
    </rPh>
    <rPh sb="28" eb="30">
      <t>キンコ</t>
    </rPh>
    <phoneticPr fontId="10"/>
  </si>
  <si>
    <t>のほか、次の収納代理金融機関等において納入することができます。</t>
    <rPh sb="4" eb="5">
      <t>ツギ</t>
    </rPh>
    <rPh sb="6" eb="8">
      <t>シュウノウ</t>
    </rPh>
    <rPh sb="8" eb="10">
      <t>ダイリ</t>
    </rPh>
    <rPh sb="10" eb="12">
      <t>キンユウ</t>
    </rPh>
    <rPh sb="12" eb="14">
      <t>キカン</t>
    </rPh>
    <rPh sb="14" eb="15">
      <t>トウ</t>
    </rPh>
    <phoneticPr fontId="10"/>
  </si>
  <si>
    <t>○北陸銀行・秋田銀行・北海道銀行</t>
    <phoneticPr fontId="10"/>
  </si>
  <si>
    <t>○留萌信金・北星信金・遠軽信金・北空知信金・北見信金・稚内信金</t>
    <phoneticPr fontId="10"/>
  </si>
  <si>
    <t>○北央信用組合・北海道労働金庫</t>
    <rPh sb="11" eb="13">
      <t>ロウドウ</t>
    </rPh>
    <rPh sb="13" eb="15">
      <t>キンコ</t>
    </rPh>
    <phoneticPr fontId="10"/>
  </si>
  <si>
    <t>○旭川市内の農業協同組合・東神楽農業協同組合</t>
    <rPh sb="1" eb="5">
      <t>アサヒカワシナイ</t>
    </rPh>
    <rPh sb="6" eb="8">
      <t>ノウギョウ</t>
    </rPh>
    <rPh sb="8" eb="10">
      <t>キョウドウ</t>
    </rPh>
    <rPh sb="10" eb="12">
      <t>クミアイ</t>
    </rPh>
    <phoneticPr fontId="10"/>
  </si>
  <si>
    <t>○北海道内のゆうちょ銀行直営店及び郵便局</t>
    <rPh sb="1" eb="3">
      <t>ホッカイ</t>
    </rPh>
    <rPh sb="3" eb="5">
      <t>ドウナイ</t>
    </rPh>
    <rPh sb="10" eb="12">
      <t>ギンコウ</t>
    </rPh>
    <rPh sb="12" eb="15">
      <t>チョクエイテン</t>
    </rPh>
    <rPh sb="15" eb="16">
      <t>オヨ</t>
    </rPh>
    <rPh sb="17" eb="20">
      <t>ユウビンキョク</t>
    </rPh>
    <phoneticPr fontId="10"/>
  </si>
  <si>
    <t>○旭川市役所総合庁舎２階、各支所及び出張所並びに東部まちづくり</t>
  </si>
  <si>
    <t xml:space="preserve">  センター</t>
  </si>
  <si>
    <t>特別徴収義務者</t>
  </si>
  <si>
    <t>住所（所在地）</t>
  </si>
  <si>
    <t>宿泊施設</t>
  </si>
  <si>
    <t>宿泊施設所在地</t>
  </si>
  <si>
    <t>宿泊施設名</t>
  </si>
  <si>
    <t>納入内容</t>
  </si>
  <si>
    <t>桁数</t>
  </si>
  <si>
    <t>　この様式は、旭川市宿泊税条例第１５条第１項の規定により、宿泊税の特別徴収義務者が、宿泊数、税額等の必要な事項を記載する
　ために使用するものです。
　このほか宿泊料金がわかる書類を保存してください。
　別に帳簿を保管していない限り、この宿泊税徴収原簿は、旭川市宿泊税条例第１５条第１項に定める期間保管してください。</t>
    <rPh sb="3" eb="5">
      <t>ヨウシキ</t>
    </rPh>
    <rPh sb="7" eb="10">
      <t>アサヒカワシ</t>
    </rPh>
    <rPh sb="10" eb="13">
      <t>シュクハクゼイ</t>
    </rPh>
    <rPh sb="13" eb="15">
      <t>ジョウレイ</t>
    </rPh>
    <rPh sb="15" eb="16">
      <t>ダイ</t>
    </rPh>
    <rPh sb="18" eb="19">
      <t>ジョウ</t>
    </rPh>
    <rPh sb="19" eb="20">
      <t>ダイ</t>
    </rPh>
    <rPh sb="21" eb="22">
      <t>コウ</t>
    </rPh>
    <rPh sb="23" eb="25">
      <t>キテイ</t>
    </rPh>
    <rPh sb="29" eb="31">
      <t>シュクハク</t>
    </rPh>
    <rPh sb="31" eb="32">
      <t>ゼイ</t>
    </rPh>
    <rPh sb="33" eb="35">
      <t>トクベツ</t>
    </rPh>
    <rPh sb="35" eb="37">
      <t>チョウシュウ</t>
    </rPh>
    <rPh sb="37" eb="40">
      <t>ギムシャ</t>
    </rPh>
    <rPh sb="42" eb="44">
      <t>シュクハク</t>
    </rPh>
    <rPh sb="44" eb="45">
      <t>スウ</t>
    </rPh>
    <rPh sb="46" eb="48">
      <t>ゼイガク</t>
    </rPh>
    <rPh sb="48" eb="49">
      <t>トウ</t>
    </rPh>
    <rPh sb="50" eb="52">
      <t>ヒツヨウ</t>
    </rPh>
    <rPh sb="53" eb="55">
      <t>ジコウ</t>
    </rPh>
    <rPh sb="56" eb="58">
      <t>キサイ</t>
    </rPh>
    <rPh sb="65" eb="67">
      <t>シヨウ</t>
    </rPh>
    <rPh sb="80" eb="82">
      <t>シュクハク</t>
    </rPh>
    <rPh sb="82" eb="83">
      <t>リョウ</t>
    </rPh>
    <rPh sb="83" eb="84">
      <t>キン</t>
    </rPh>
    <rPh sb="88" eb="90">
      <t>ショルイ</t>
    </rPh>
    <rPh sb="91" eb="93">
      <t>ホゾン</t>
    </rPh>
    <rPh sb="102" eb="103">
      <t>ベツ</t>
    </rPh>
    <rPh sb="104" eb="106">
      <t>チョウボ</t>
    </rPh>
    <rPh sb="107" eb="109">
      <t>ホカン</t>
    </rPh>
    <rPh sb="114" eb="115">
      <t>カギ</t>
    </rPh>
    <rPh sb="119" eb="121">
      <t>シュクハク</t>
    </rPh>
    <rPh sb="121" eb="122">
      <t>ゼイ</t>
    </rPh>
    <rPh sb="122" eb="124">
      <t>チョウシュウ</t>
    </rPh>
    <rPh sb="124" eb="126">
      <t>ゲンボ</t>
    </rPh>
    <rPh sb="128" eb="131">
      <t>アサヒカワシ</t>
    </rPh>
    <rPh sb="131" eb="134">
      <t>シュクハクゼイ</t>
    </rPh>
    <rPh sb="134" eb="136">
      <t>ジョウレイ</t>
    </rPh>
    <rPh sb="136" eb="137">
      <t>ダイ</t>
    </rPh>
    <rPh sb="139" eb="140">
      <t>ジョウ</t>
    </rPh>
    <rPh sb="140" eb="141">
      <t>ダイ</t>
    </rPh>
    <rPh sb="142" eb="143">
      <t>コウ</t>
    </rPh>
    <rPh sb="144" eb="145">
      <t>サダ</t>
    </rPh>
    <rPh sb="147" eb="149">
      <t>キカン</t>
    </rPh>
    <rPh sb="149" eb="151">
      <t>ホカン</t>
    </rPh>
    <phoneticPr fontId="10"/>
  </si>
  <si>
    <t>旭川市宿泊税条例第１２条１項の規定による申告納入について、次のとおり納入申告書を提出します。</t>
    <rPh sb="0" eb="3">
      <t>アサヒカワシ</t>
    </rPh>
    <rPh sb="3" eb="6">
      <t>シュクハクゼイ</t>
    </rPh>
    <rPh sb="6" eb="8">
      <t>ジョウレイ</t>
    </rPh>
    <rPh sb="8" eb="9">
      <t>ダイ</t>
    </rPh>
    <rPh sb="11" eb="12">
      <t>ジョウ</t>
    </rPh>
    <rPh sb="13" eb="14">
      <t>コウ</t>
    </rPh>
    <rPh sb="15" eb="17">
      <t>キテイ</t>
    </rPh>
    <rPh sb="20" eb="24">
      <t>シンコクノウニュウ</t>
    </rPh>
    <rPh sb="29" eb="30">
      <t>ツギ</t>
    </rPh>
    <rPh sb="34" eb="39">
      <t>ノウニュウシンコクショ</t>
    </rPh>
    <rPh sb="40" eb="42">
      <t>テイシュツ</t>
    </rPh>
    <phoneticPr fontId="3"/>
  </si>
  <si>
    <t>年度</t>
    <rPh sb="0" eb="2">
      <t>ネンド</t>
    </rPh>
    <phoneticPr fontId="3"/>
  </si>
  <si>
    <t>申告区分</t>
    <rPh sb="0" eb="4">
      <t>シンコククブン</t>
    </rPh>
    <phoneticPr fontId="3"/>
  </si>
  <si>
    <t>1 申告</t>
  </si>
  <si>
    <t>納期限</t>
    <rPh sb="0" eb="3">
      <t>ノウキゲン</t>
    </rPh>
    <phoneticPr fontId="3"/>
  </si>
  <si>
    <t>旭川第</t>
    <rPh sb="0" eb="2">
      <t>アサヒカワ</t>
    </rPh>
    <rPh sb="2" eb="3">
      <t>ダイ</t>
    </rPh>
    <phoneticPr fontId="10"/>
  </si>
  <si>
    <t>旭川市宿泊税納入申告書・徴収原簿・納入書　入力表</t>
    <rPh sb="0" eb="3">
      <t>アサヒカワシ</t>
    </rPh>
    <rPh sb="3" eb="5">
      <t>シュクハク</t>
    </rPh>
    <rPh sb="12" eb="16">
      <t>チョウシュウゲンボ</t>
    </rPh>
    <phoneticPr fontId="3"/>
  </si>
  <si>
    <t>施設番号（5桁）</t>
    <rPh sb="6" eb="7">
      <t>ケタ</t>
    </rPh>
    <phoneticPr fontId="3"/>
  </si>
  <si>
    <t>徴収原簿➀</t>
    <phoneticPr fontId="3"/>
  </si>
  <si>
    <t>徴収原簿➁</t>
    <phoneticPr fontId="3"/>
  </si>
  <si>
    <t>徴収原簿➂</t>
    <phoneticPr fontId="3"/>
  </si>
  <si>
    <t>合算申告納入の承認を受けている場合のみ入力</t>
    <rPh sb="0" eb="6">
      <t>ガッサンシンコクノウニュウ</t>
    </rPh>
    <rPh sb="7" eb="9">
      <t>ショウニン</t>
    </rPh>
    <rPh sb="10" eb="11">
      <t>ウ</t>
    </rPh>
    <rPh sb="15" eb="17">
      <t>バアイ</t>
    </rPh>
    <rPh sb="19" eb="21">
      <t>ニュウリョク</t>
    </rPh>
    <phoneticPr fontId="3"/>
  </si>
  <si>
    <t>宿泊税に係る経営申告受理通知書に記載の施設番号(5桁)
 例：旭川第50000号 → 50000</t>
    <rPh sb="0" eb="3">
      <t>シ</t>
    </rPh>
    <rPh sb="4" eb="5">
      <t>カカ</t>
    </rPh>
    <rPh sb="6" eb="10">
      <t>ケイエイシンコク</t>
    </rPh>
    <rPh sb="10" eb="15">
      <t>ジュリツウチショ</t>
    </rPh>
    <rPh sb="16" eb="18">
      <t>キサイ</t>
    </rPh>
    <rPh sb="19" eb="23">
      <t>シセツバンゴウ</t>
    </rPh>
    <phoneticPr fontId="3"/>
  </si>
  <si>
    <t>納入申告年月日</t>
    <rPh sb="0" eb="2">
      <t>ノウニュウ</t>
    </rPh>
    <phoneticPr fontId="3"/>
  </si>
  <si>
    <t>申告内容がわかるご担当者様の連絡先を入力</t>
    <rPh sb="0" eb="4">
      <t>シンコクナイヨウ</t>
    </rPh>
    <rPh sb="9" eb="12">
      <t>タントウシャ</t>
    </rPh>
    <rPh sb="12" eb="13">
      <t>サマ</t>
    </rPh>
    <rPh sb="14" eb="17">
      <t>レンラクサキ</t>
    </rPh>
    <rPh sb="18" eb="20">
      <t>ニュウリョク</t>
    </rPh>
    <phoneticPr fontId="3"/>
  </si>
  <si>
    <t>申告対象月
（1か月分又は3か月分）</t>
    <rPh sb="9" eb="11">
      <t>ゲツブン</t>
    </rPh>
    <rPh sb="11" eb="12">
      <t>マタ</t>
    </rPh>
    <rPh sb="15" eb="17">
      <t>ゲツブン</t>
    </rPh>
    <phoneticPr fontId="3"/>
  </si>
  <si>
    <t>申告対象年(令和)</t>
    <rPh sb="0" eb="2">
      <t>シンコク</t>
    </rPh>
    <rPh sb="2" eb="4">
      <t>タイショウ</t>
    </rPh>
    <rPh sb="6" eb="8">
      <t>レイワ</t>
    </rPh>
    <phoneticPr fontId="3"/>
  </si>
  <si>
    <t>宿泊月の翌月末日（月末が土曜日、日曜日又は祝日の場合は次の平日）</t>
    <rPh sb="0" eb="2">
      <t>シュクハク</t>
    </rPh>
    <rPh sb="2" eb="3">
      <t>ツキ</t>
    </rPh>
    <rPh sb="4" eb="6">
      <t>ヨクツキ</t>
    </rPh>
    <rPh sb="6" eb="8">
      <t>マツジツ</t>
    </rPh>
    <rPh sb="9" eb="11">
      <t>ゲツマツ</t>
    </rPh>
    <rPh sb="12" eb="15">
      <t>ドヨウビ</t>
    </rPh>
    <rPh sb="16" eb="19">
      <t>ニチヨウビ</t>
    </rPh>
    <rPh sb="19" eb="20">
      <t>マタ</t>
    </rPh>
    <rPh sb="21" eb="23">
      <t>シュクジツ</t>
    </rPh>
    <rPh sb="24" eb="26">
      <t>バアイ</t>
    </rPh>
    <rPh sb="27" eb="28">
      <t>ツギ</t>
    </rPh>
    <rPh sb="29" eb="31">
      <t>ヘイジツ</t>
    </rPh>
    <phoneticPr fontId="3"/>
  </si>
  <si>
    <t>「入力表」と「徴収原簿」にデータを入力することで、「納入申告書」と「納入書」が作成されます。
申告及び納入の際は、「徴収原簿」、「納入申告書」、「納入書」を印刷して御利用ください。</t>
    <rPh sb="7" eb="11">
      <t>チョウシュウゲンボ</t>
    </rPh>
    <rPh sb="26" eb="28">
      <t>ノウニュウ</t>
    </rPh>
    <rPh sb="34" eb="37">
      <t>ノウニュウショ</t>
    </rPh>
    <rPh sb="51" eb="53">
      <t>ノウニュウ</t>
    </rPh>
    <rPh sb="58" eb="60">
      <t>チョウシュウ</t>
    </rPh>
    <rPh sb="60" eb="62">
      <t>ゲンボ</t>
    </rPh>
    <rPh sb="65" eb="67">
      <t>ノウニュウ</t>
    </rPh>
    <rPh sb="73" eb="76">
      <t>ノウニュウショ</t>
    </rPh>
    <rPh sb="82" eb="85">
      <t>ゴリヨウ</t>
    </rPh>
    <phoneticPr fontId="3"/>
  </si>
  <si>
    <t>宿泊施設の所在地、施設名を入力</t>
    <rPh sb="0" eb="4">
      <t>シュクハクシセツ</t>
    </rPh>
    <rPh sb="5" eb="8">
      <t>ショザイチ</t>
    </rPh>
    <rPh sb="9" eb="12">
      <t>シセツメイ</t>
    </rPh>
    <rPh sb="13" eb="15">
      <t>ニュウリョク</t>
    </rPh>
    <phoneticPr fontId="3"/>
  </si>
  <si>
    <t>1 申告を選択</t>
    <rPh sb="2" eb="4">
      <t>シンコク</t>
    </rPh>
    <rPh sb="5" eb="7">
      <t>センタク</t>
    </rPh>
    <phoneticPr fontId="3"/>
  </si>
  <si>
    <t>年度を入力</t>
    <rPh sb="0" eb="2">
      <t>ネンド</t>
    </rPh>
    <rPh sb="3" eb="5">
      <t>ニュウリョク</t>
    </rPh>
    <phoneticPr fontId="3"/>
  </si>
  <si>
    <t>申告年月日を入力</t>
    <rPh sb="0" eb="5">
      <t>シンコクネンガッピ</t>
    </rPh>
    <rPh sb="6" eb="8">
      <t>ニュウリョク</t>
    </rPh>
    <phoneticPr fontId="3"/>
  </si>
  <si>
    <t>氏名（名称）</t>
    <rPh sb="3" eb="5">
      <t>メイショウ</t>
    </rPh>
    <phoneticPr fontId="3"/>
  </si>
  <si>
    <t>旅館業の営業許可を受けた方や、住宅宿泊事業の届出
をした方の住所（所在地）、氏名（名称）を入力</t>
    <rPh sb="0" eb="3">
      <t>リョカンギョウ</t>
    </rPh>
    <rPh sb="4" eb="8">
      <t>エイギョウキョカ</t>
    </rPh>
    <rPh sb="9" eb="10">
      <t>ウ</t>
    </rPh>
    <rPh sb="12" eb="13">
      <t>カタ</t>
    </rPh>
    <rPh sb="15" eb="21">
      <t>ジュウタクシュクハクジギョウ</t>
    </rPh>
    <rPh sb="22" eb="24">
      <t>トドケデ</t>
    </rPh>
    <rPh sb="28" eb="29">
      <t>カタ</t>
    </rPh>
    <rPh sb="30" eb="32">
      <t>ジュウショ</t>
    </rPh>
    <rPh sb="33" eb="36">
      <t>ショザイチ</t>
    </rPh>
    <rPh sb="38" eb="40">
      <t>シメイ</t>
    </rPh>
    <rPh sb="41" eb="43">
      <t>メイショウ</t>
    </rPh>
    <rPh sb="45" eb="47">
      <t>ニュウリョク</t>
    </rPh>
    <phoneticPr fontId="3"/>
  </si>
  <si>
    <t>徴収原簿①に１か月分の申告対象月を入力
申告納入期限の特例を受けている場合は徴収原簿①～③に３か月分を入力</t>
    <rPh sb="0" eb="4">
      <t>チョウシュウゲンボ</t>
    </rPh>
    <rPh sb="8" eb="9">
      <t>ゲツ</t>
    </rPh>
    <rPh sb="9" eb="10">
      <t>ブン</t>
    </rPh>
    <rPh sb="11" eb="16">
      <t>シンコクタイショウツキ</t>
    </rPh>
    <rPh sb="17" eb="19">
      <t>ニュウリョク</t>
    </rPh>
    <rPh sb="20" eb="26">
      <t>シンコクノウニュウキゲン</t>
    </rPh>
    <rPh sb="27" eb="29">
      <t>トクレイ</t>
    </rPh>
    <rPh sb="30" eb="31">
      <t>ウ</t>
    </rPh>
    <rPh sb="35" eb="37">
      <t>バアイ</t>
    </rPh>
    <rPh sb="38" eb="42">
      <t>チョウシュウゲンボ</t>
    </rPh>
    <rPh sb="48" eb="49">
      <t>ゲツ</t>
    </rPh>
    <rPh sb="49" eb="50">
      <t>ブン</t>
    </rPh>
    <rPh sb="51" eb="53">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</si>
</sst>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00000"/>
    <numFmt numFmtId="178" formatCode="0&quot;円&quot;"/>
    <numFmt numFmtId="179" formatCode="#,##0&quot;泊&quot;"/>
    <numFmt numFmtId="180" formatCode="&quot;第&quot;General&quot;号&quot;"/>
    <numFmt numFmtId="181" formatCode="[$-411]ge\.m\.d;@"/>
    <numFmt numFmtId="182" formatCode="0&quot; 年&quot;"/>
    <numFmt numFmtId="183" formatCode="0&quot; 月&quot;"/>
    <numFmt numFmtId="184" formatCode="0&quot; 日&quot;"/>
    <numFmt numFmtId="185" formatCode="0&quot; 月分&quot;"/>
    <numFmt numFmtId="186" formatCode="[$-411]ggge&quot;年&quot;m&quot;月&quot;d&quot;日&quot;;@"/>
  </numFmts>
  <fonts count="47" x14ac:knownFonts="1">
    <font>
      <sz val="11"/>
      <color theme="1"/>
      <name val="游ゴシック"/>
      <family val="3"/>
      <scheme val="minor"/>
    </font>
    <font>
      <sz val="11"/>
      <color theme="1"/>
      <name val="游ゴシック"/>
      <family val="3"/>
      <scheme val="minor"/>
    </font>
    <font>
      <sz val="10.5"/>
      <color theme="1"/>
      <name val="ＭＳ 明朝"/>
      <family val="1"/>
      <charset val="128"/>
    </font>
    <font>
      <sz val="6"/>
      <name val="游ゴシック"/>
      <family val="3"/>
      <charset val="128"/>
      <scheme val="minor"/>
    </font>
    <font>
      <sz val="10"/>
      <color theme="1"/>
      <name val="ＭＳ 明朝"/>
      <family val="1"/>
      <charset val="128"/>
    </font>
    <font>
      <b/>
      <sz val="10.5"/>
      <color theme="1"/>
      <name val="ＭＳ 明朝"/>
      <family val="1"/>
      <charset val="128"/>
    </font>
    <font>
      <sz val="10.5"/>
      <name val="ＭＳ 明朝"/>
      <family val="1"/>
      <charset val="128"/>
    </font>
    <font>
      <sz val="11"/>
      <color theme="1"/>
      <name val="ＭＳ 明朝"/>
      <family val="1"/>
      <charset val="128"/>
    </font>
    <font>
      <sz val="6"/>
      <name val="游ゴシック"/>
      <family val="3"/>
    </font>
    <font>
      <b/>
      <sz val="24"/>
      <name val="ＭＳ 明朝"/>
      <family val="1"/>
      <charset val="128"/>
    </font>
    <font>
      <sz val="6"/>
      <name val="ＭＳ Ｐゴシック"/>
      <family val="3"/>
      <charset val="128"/>
    </font>
    <font>
      <sz val="13"/>
      <name val="ＭＳ 明朝"/>
      <family val="1"/>
      <charset val="128"/>
    </font>
    <font>
      <sz val="13"/>
      <color theme="1"/>
      <name val="ＭＳ 明朝"/>
      <family val="1"/>
      <charset val="128"/>
    </font>
    <font>
      <sz val="13"/>
      <color theme="1"/>
      <name val="游ゴシック"/>
      <family val="3"/>
      <scheme val="minor"/>
    </font>
    <font>
      <b/>
      <sz val="13"/>
      <name val="ＭＳ 明朝"/>
      <family val="1"/>
      <charset val="128"/>
    </font>
    <font>
      <b/>
      <sz val="13"/>
      <color theme="1"/>
      <name val="ＭＳ 明朝"/>
      <family val="1"/>
      <charset val="128"/>
    </font>
    <font>
      <sz val="14"/>
      <name val="ＭＳ 明朝"/>
      <family val="1"/>
      <charset val="128"/>
    </font>
    <font>
      <sz val="11"/>
      <name val="ＭＳ Ｐゴシック"/>
      <family val="3"/>
      <charset val="128"/>
    </font>
    <font>
      <sz val="8"/>
      <name val="ＭＳ 明朝"/>
      <family val="1"/>
      <charset val="128"/>
    </font>
    <font>
      <sz val="8"/>
      <color theme="0" tint="-4.9989318521683403E-2"/>
      <name val="ＭＳ 明朝"/>
      <family val="1"/>
      <charset val="128"/>
    </font>
    <font>
      <sz val="9"/>
      <name val="ＭＳ 明朝"/>
      <family val="1"/>
      <charset val="128"/>
    </font>
    <font>
      <sz val="14"/>
      <color rgb="FFFF0000"/>
      <name val="ＭＳ 明朝"/>
      <family val="1"/>
      <charset val="128"/>
    </font>
    <font>
      <sz val="6"/>
      <name val="游ゴシック"/>
      <family val="3"/>
      <scheme val="minor"/>
    </font>
    <font>
      <sz val="11"/>
      <color rgb="FFFF0000"/>
      <name val="ＭＳ 明朝"/>
      <family val="1"/>
      <charset val="128"/>
    </font>
    <font>
      <sz val="11"/>
      <name val="ＭＳ 明朝"/>
      <family val="1"/>
      <charset val="128"/>
    </font>
    <font>
      <sz val="12"/>
      <name val="ＭＳ 明朝"/>
      <family val="1"/>
      <charset val="128"/>
    </font>
    <font>
      <b/>
      <sz val="10"/>
      <color theme="1"/>
      <name val="ＭＳ 明朝"/>
      <family val="1"/>
      <charset val="128"/>
    </font>
    <font>
      <sz val="9"/>
      <color rgb="FFFF0000"/>
      <name val="ＭＳ 明朝"/>
      <family val="1"/>
      <charset val="128"/>
    </font>
    <font>
      <sz val="10"/>
      <name val="ＭＳ 明朝"/>
      <family val="1"/>
      <charset val="128"/>
    </font>
    <font>
      <sz val="9.5"/>
      <name val="ＭＳ 明朝"/>
      <family val="1"/>
      <charset val="128"/>
    </font>
    <font>
      <b/>
      <sz val="8.5"/>
      <color indexed="8"/>
      <name val="ＭＳ 明朝"/>
      <family val="1"/>
      <charset val="128"/>
    </font>
    <font>
      <sz val="8.5"/>
      <name val="ＭＳ 明朝"/>
      <family val="1"/>
      <charset val="128"/>
    </font>
    <font>
      <b/>
      <sz val="8"/>
      <name val="ＭＳ 明朝"/>
      <family val="1"/>
      <charset val="128"/>
    </font>
    <font>
      <sz val="6"/>
      <name val="ＭＳ 明朝"/>
      <family val="1"/>
      <charset val="128"/>
    </font>
    <font>
      <sz val="7.5"/>
      <name val="ＭＳ 明朝"/>
      <family val="1"/>
      <charset val="128"/>
    </font>
    <font>
      <sz val="7"/>
      <name val="ＭＳ 明朝"/>
      <family val="1"/>
      <charset val="128"/>
    </font>
    <font>
      <sz val="8.5"/>
      <color indexed="8"/>
      <name val="ＭＳ 明朝"/>
      <family val="1"/>
      <charset val="128"/>
    </font>
    <font>
      <sz val="11"/>
      <color theme="1"/>
      <name val="游ゴシック"/>
      <family val="2"/>
      <scheme val="minor"/>
    </font>
    <font>
      <sz val="14"/>
      <color theme="1"/>
      <name val="ＭＳ 明朝"/>
      <family val="1"/>
      <charset val="128"/>
    </font>
    <font>
      <sz val="11"/>
      <color rgb="FF000000"/>
      <name val="ＭＳ 明朝"/>
      <family val="1"/>
      <charset val="128"/>
    </font>
    <font>
      <sz val="14"/>
      <color rgb="FF000000"/>
      <name val="ＭＳ 明朝"/>
      <family val="1"/>
      <charset val="128"/>
    </font>
    <font>
      <sz val="14"/>
      <color theme="1"/>
      <name val="游ゴシック"/>
      <family val="3"/>
      <scheme val="minor"/>
    </font>
    <font>
      <sz val="16"/>
      <name val="ＭＳ 明朝"/>
      <family val="1"/>
      <charset val="128"/>
    </font>
    <font>
      <sz val="16"/>
      <color theme="1"/>
      <name val="ＭＳ 明朝"/>
      <family val="1"/>
      <charset val="128"/>
    </font>
    <font>
      <b/>
      <sz val="14"/>
      <color theme="1"/>
      <name val="ＭＳ 明朝"/>
      <family val="1"/>
      <charset val="128"/>
    </font>
    <font>
      <sz val="18"/>
      <color rgb="FF000000"/>
      <name val="ＭＳ 明朝"/>
      <family val="1"/>
      <charset val="128"/>
    </font>
    <font>
      <b/>
      <sz val="16"/>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7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theme="0" tint="-0.24994659260841701"/>
      </left>
      <right/>
      <top/>
      <bottom/>
      <diagonal/>
    </border>
    <border>
      <left/>
      <right style="dotted">
        <color theme="0" tint="-0.24994659260841701"/>
      </right>
      <top/>
      <bottom/>
      <diagonal/>
    </border>
    <border>
      <left style="medium">
        <color indexed="64"/>
      </left>
      <right/>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diagonal/>
    </border>
    <border>
      <left/>
      <right style="dotted">
        <color indexed="64"/>
      </right>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style="thin">
        <color rgb="FF000000"/>
      </right>
      <top style="thin">
        <color rgb="FF000000"/>
      </top>
      <bottom/>
      <diagonal/>
    </border>
    <border>
      <left style="thin">
        <color indexed="64"/>
      </left>
      <right/>
      <top style="thin">
        <color rgb="FF000000"/>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alignment vertical="center"/>
    </xf>
    <xf numFmtId="0" fontId="17" fillId="0" borderId="0">
      <alignment vertical="center"/>
    </xf>
    <xf numFmtId="0" fontId="37" fillId="0" borderId="0"/>
  </cellStyleXfs>
  <cellXfs count="721">
    <xf numFmtId="0" fontId="0" fillId="0" borderId="0" xfId="0"/>
    <xf numFmtId="38" fontId="2" fillId="0" borderId="0" xfId="1" applyFont="1" applyFill="1" applyBorder="1" applyAlignment="1" applyProtection="1">
      <alignment vertical="center"/>
    </xf>
    <xf numFmtId="0" fontId="7" fillId="0" borderId="0" xfId="3" applyFont="1" applyProtection="1"/>
    <xf numFmtId="0" fontId="39" fillId="0" borderId="0" xfId="3" applyFont="1" applyAlignment="1" applyProtection="1">
      <alignment vertical="center"/>
    </xf>
    <xf numFmtId="0" fontId="39" fillId="6" borderId="73" xfId="3" applyFont="1" applyFill="1" applyBorder="1" applyAlignment="1" applyProtection="1">
      <alignment vertical="center"/>
    </xf>
    <xf numFmtId="0" fontId="39" fillId="0" borderId="0" xfId="3" applyFont="1" applyAlignment="1" applyProtection="1">
      <alignment horizontal="left" vertical="center" wrapText="1"/>
    </xf>
    <xf numFmtId="0" fontId="39" fillId="0" borderId="73" xfId="3" applyFont="1" applyBorder="1" applyAlignment="1" applyProtection="1">
      <alignment vertical="center"/>
    </xf>
    <xf numFmtId="0" fontId="39" fillId="0" borderId="0" xfId="3" applyFont="1" applyAlignment="1" applyProtection="1">
      <alignment horizontal="center" vertical="center"/>
    </xf>
    <xf numFmtId="0" fontId="39" fillId="0" borderId="0" xfId="3" applyFont="1" applyAlignment="1" applyProtection="1">
      <alignment horizontal="left" vertical="center"/>
    </xf>
    <xf numFmtId="186" fontId="39" fillId="0" borderId="0" xfId="3" applyNumberFormat="1" applyFont="1" applyAlignment="1" applyProtection="1">
      <alignment horizontal="left" vertical="center"/>
    </xf>
    <xf numFmtId="0" fontId="39" fillId="6" borderId="73" xfId="3" applyFont="1" applyFill="1" applyBorder="1" applyAlignment="1" applyProtection="1">
      <alignment horizontal="center" vertical="center"/>
    </xf>
    <xf numFmtId="0" fontId="9" fillId="0" borderId="0" xfId="0" applyFont="1" applyAlignment="1" applyProtection="1">
      <alignment vertical="center"/>
    </xf>
    <xf numFmtId="0" fontId="7" fillId="0" borderId="0" xfId="0" applyFont="1" applyProtection="1"/>
    <xf numFmtId="0" fontId="11" fillId="0" borderId="0" xfId="0" applyFont="1" applyAlignment="1" applyProtection="1">
      <alignment vertical="center"/>
    </xf>
    <xf numFmtId="0" fontId="16" fillId="0" borderId="0" xfId="0" applyFont="1" applyAlignment="1" applyProtection="1">
      <alignment vertical="center"/>
    </xf>
    <xf numFmtId="0" fontId="2" fillId="0" borderId="0" xfId="0" applyFont="1" applyProtection="1"/>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distributed" vertical="center"/>
    </xf>
    <xf numFmtId="0" fontId="6" fillId="0" borderId="0" xfId="0" applyFont="1" applyAlignment="1" applyProtection="1">
      <alignment vertical="center"/>
    </xf>
    <xf numFmtId="0" fontId="2" fillId="0" borderId="21" xfId="0" applyFont="1" applyBorder="1" applyAlignment="1" applyProtection="1">
      <alignment vertical="center"/>
    </xf>
    <xf numFmtId="0" fontId="2" fillId="0" borderId="11" xfId="0" applyFont="1" applyBorder="1" applyAlignment="1" applyProtection="1">
      <alignment vertical="center"/>
    </xf>
    <xf numFmtId="0" fontId="2" fillId="0" borderId="10" xfId="0" applyFont="1" applyBorder="1" applyAlignment="1" applyProtection="1">
      <alignment vertical="center"/>
    </xf>
    <xf numFmtId="0" fontId="2" fillId="0" borderId="9" xfId="0" applyFont="1" applyBorder="1" applyAlignment="1" applyProtection="1">
      <alignment vertical="center"/>
    </xf>
    <xf numFmtId="0" fontId="2" fillId="0" borderId="7" xfId="0" applyFont="1" applyBorder="1" applyAlignment="1" applyProtection="1">
      <alignment vertical="center"/>
    </xf>
    <xf numFmtId="0" fontId="2" fillId="0" borderId="1" xfId="0" applyFont="1" applyBorder="1" applyAlignment="1" applyProtection="1">
      <alignment vertical="center"/>
    </xf>
    <xf numFmtId="38" fontId="2" fillId="0" borderId="2" xfId="1" applyFont="1" applyFill="1" applyBorder="1" applyAlignment="1" applyProtection="1">
      <alignment vertical="center"/>
    </xf>
    <xf numFmtId="0" fontId="2" fillId="0" borderId="1" xfId="0" applyFont="1" applyBorder="1" applyAlignment="1" applyProtection="1">
      <alignment horizontal="center" vertical="center"/>
    </xf>
    <xf numFmtId="0" fontId="2" fillId="0" borderId="15" xfId="0" applyFont="1" applyBorder="1" applyAlignment="1" applyProtection="1">
      <alignment vertical="center"/>
    </xf>
    <xf numFmtId="38" fontId="2" fillId="0" borderId="17" xfId="1" applyFont="1" applyFill="1" applyBorder="1" applyAlignment="1" applyProtection="1">
      <alignment vertical="center"/>
    </xf>
    <xf numFmtId="0" fontId="2" fillId="0" borderId="15" xfId="0" applyFont="1" applyBorder="1" applyAlignment="1" applyProtection="1">
      <alignment horizontal="center" vertical="center"/>
    </xf>
    <xf numFmtId="0" fontId="2" fillId="0" borderId="8" xfId="0" applyFont="1" applyBorder="1" applyAlignment="1" applyProtection="1">
      <alignment vertical="center"/>
    </xf>
    <xf numFmtId="0" fontId="2" fillId="0" borderId="6" xfId="0" applyFont="1" applyBorder="1" applyAlignment="1" applyProtection="1">
      <alignment vertical="center"/>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right" vertical="center"/>
    </xf>
    <xf numFmtId="38" fontId="2" fillId="0" borderId="0" xfId="0" applyNumberFormat="1" applyFont="1" applyAlignment="1" applyProtection="1">
      <alignment vertical="center"/>
    </xf>
    <xf numFmtId="0" fontId="2" fillId="0" borderId="0" xfId="0" applyFont="1" applyAlignment="1" applyProtection="1">
      <alignment horizontal="distributed" vertical="center" wrapText="1"/>
    </xf>
    <xf numFmtId="38" fontId="5" fillId="0" borderId="0" xfId="1" applyFont="1" applyFill="1" applyBorder="1" applyAlignment="1" applyProtection="1">
      <alignment vertical="center"/>
    </xf>
    <xf numFmtId="0" fontId="2" fillId="0" borderId="0" xfId="0" applyFont="1" applyAlignment="1" applyProtection="1">
      <alignment horizontal="left"/>
    </xf>
    <xf numFmtId="0" fontId="4" fillId="0" borderId="0" xfId="0" applyFont="1" applyAlignment="1" applyProtection="1">
      <alignment horizontal="center" vertical="center"/>
    </xf>
    <xf numFmtId="0" fontId="4" fillId="0" borderId="0" xfId="0" applyFont="1" applyAlignment="1" applyProtection="1">
      <alignment vertical="center"/>
    </xf>
    <xf numFmtId="0" fontId="18" fillId="2" borderId="0" xfId="2" applyFont="1" applyFill="1" applyProtection="1">
      <alignment vertical="center"/>
    </xf>
    <xf numFmtId="0" fontId="18" fillId="2" borderId="36" xfId="2" applyFont="1" applyFill="1" applyBorder="1" applyProtection="1">
      <alignment vertical="center"/>
    </xf>
    <xf numFmtId="0" fontId="18" fillId="2" borderId="37" xfId="2" applyFont="1" applyFill="1" applyBorder="1" applyProtection="1">
      <alignment vertical="center"/>
    </xf>
    <xf numFmtId="0" fontId="18" fillId="2" borderId="8" xfId="2" applyFont="1" applyFill="1" applyBorder="1" applyAlignment="1" applyProtection="1">
      <alignment vertical="center" shrinkToFit="1"/>
    </xf>
    <xf numFmtId="49" fontId="18" fillId="2" borderId="8" xfId="2" applyNumberFormat="1" applyFont="1" applyFill="1" applyBorder="1" applyProtection="1">
      <alignment vertical="center"/>
    </xf>
    <xf numFmtId="0" fontId="18" fillId="2" borderId="8" xfId="2" applyFont="1" applyFill="1" applyBorder="1" applyProtection="1">
      <alignment vertical="center"/>
    </xf>
    <xf numFmtId="0" fontId="23" fillId="0" borderId="0" xfId="2" applyFont="1" applyAlignment="1" applyProtection="1">
      <alignment horizontal="center" vertical="center"/>
    </xf>
    <xf numFmtId="0" fontId="25" fillId="2" borderId="0" xfId="2" applyFont="1" applyFill="1" applyProtection="1">
      <alignment vertical="center"/>
    </xf>
    <xf numFmtId="0" fontId="18" fillId="3" borderId="0" xfId="2" applyFont="1" applyFill="1" applyProtection="1">
      <alignment vertical="center"/>
    </xf>
    <xf numFmtId="0" fontId="26" fillId="3" borderId="0" xfId="2" applyFont="1" applyFill="1" applyAlignment="1" applyProtection="1">
      <alignment horizontal="center" vertical="center"/>
    </xf>
    <xf numFmtId="0" fontId="18" fillId="2" borderId="6" xfId="2" applyFont="1" applyFill="1" applyBorder="1" applyProtection="1">
      <alignment vertical="center"/>
    </xf>
    <xf numFmtId="0" fontId="27" fillId="0" borderId="0" xfId="2" applyFont="1" applyAlignment="1" applyProtection="1">
      <alignment horizontal="center"/>
    </xf>
    <xf numFmtId="0" fontId="18" fillId="2" borderId="0" xfId="2" applyFont="1" applyFill="1" applyAlignment="1" applyProtection="1">
      <alignment horizontal="center" vertical="center"/>
    </xf>
    <xf numFmtId="0" fontId="18" fillId="2" borderId="36" xfId="2" applyFont="1" applyFill="1" applyBorder="1" applyAlignment="1" applyProtection="1">
      <alignment horizontal="center" vertical="center"/>
    </xf>
    <xf numFmtId="0" fontId="28" fillId="5" borderId="3" xfId="2" applyFont="1" applyFill="1" applyBorder="1" applyProtection="1">
      <alignment vertical="center"/>
    </xf>
    <xf numFmtId="0" fontId="29" fillId="5" borderId="10" xfId="2" applyFont="1" applyFill="1" applyBorder="1" applyProtection="1">
      <alignment vertical="center"/>
    </xf>
    <xf numFmtId="0" fontId="29" fillId="5" borderId="9" xfId="2" applyFont="1" applyFill="1" applyBorder="1" applyProtection="1">
      <alignment vertical="center"/>
    </xf>
    <xf numFmtId="0" fontId="29" fillId="0" borderId="11" xfId="2" applyFont="1" applyBorder="1" applyProtection="1">
      <alignment vertical="center"/>
    </xf>
    <xf numFmtId="0" fontId="29" fillId="0" borderId="10" xfId="2" applyFont="1" applyBorder="1" applyProtection="1">
      <alignment vertical="center"/>
    </xf>
    <xf numFmtId="0" fontId="29" fillId="0" borderId="9" xfId="2" applyFont="1" applyBorder="1" applyProtection="1">
      <alignment vertical="center"/>
    </xf>
    <xf numFmtId="0" fontId="18" fillId="0" borderId="37" xfId="2" applyFont="1" applyBorder="1" applyProtection="1">
      <alignment vertical="center"/>
    </xf>
    <xf numFmtId="0" fontId="18" fillId="0" borderId="0" xfId="2" applyFont="1" applyAlignment="1" applyProtection="1">
      <alignment horizontal="center" vertical="center"/>
    </xf>
    <xf numFmtId="0" fontId="29" fillId="5" borderId="5" xfId="2" applyFont="1" applyFill="1" applyBorder="1" applyProtection="1">
      <alignment vertical="center"/>
    </xf>
    <xf numFmtId="0" fontId="29" fillId="5" borderId="4" xfId="2" applyFont="1" applyFill="1" applyBorder="1" applyProtection="1">
      <alignment vertical="center"/>
    </xf>
    <xf numFmtId="0" fontId="29" fillId="0" borderId="6" xfId="2" applyFont="1" applyBorder="1" applyProtection="1">
      <alignment vertical="center"/>
    </xf>
    <xf numFmtId="0" fontId="29" fillId="0" borderId="5" xfId="2" applyFont="1" applyBorder="1" applyProtection="1">
      <alignment vertical="center"/>
    </xf>
    <xf numFmtId="0" fontId="29" fillId="0" borderId="4" xfId="2" applyFont="1" applyBorder="1" applyProtection="1">
      <alignment vertical="center"/>
    </xf>
    <xf numFmtId="0" fontId="29" fillId="0" borderId="0" xfId="2" applyFont="1" applyProtection="1">
      <alignment vertical="center"/>
    </xf>
    <xf numFmtId="0" fontId="29" fillId="0" borderId="7" xfId="2" applyFont="1" applyBorder="1" applyProtection="1">
      <alignment vertical="center"/>
    </xf>
    <xf numFmtId="0" fontId="31" fillId="2" borderId="0" xfId="2" applyFont="1" applyFill="1" applyProtection="1">
      <alignment vertical="center"/>
    </xf>
    <xf numFmtId="0" fontId="31" fillId="2" borderId="7" xfId="2" applyFont="1" applyFill="1" applyBorder="1" applyProtection="1">
      <alignment vertical="center"/>
    </xf>
    <xf numFmtId="0" fontId="31" fillId="2" borderId="8" xfId="2" applyFont="1" applyFill="1" applyBorder="1" applyProtection="1">
      <alignment vertical="center"/>
    </xf>
    <xf numFmtId="0" fontId="31" fillId="0" borderId="0" xfId="2" applyFont="1" applyAlignment="1" applyProtection="1">
      <alignment vertical="top" wrapText="1"/>
    </xf>
    <xf numFmtId="0" fontId="31" fillId="0" borderId="7" xfId="2" applyFont="1" applyBorder="1" applyAlignment="1" applyProtection="1">
      <alignment vertical="top" wrapText="1"/>
    </xf>
    <xf numFmtId="0" fontId="28" fillId="2" borderId="0" xfId="2" applyFont="1" applyFill="1" applyAlignment="1" applyProtection="1">
      <alignment horizontal="left" vertical="center" indent="1"/>
    </xf>
    <xf numFmtId="0" fontId="18" fillId="2" borderId="36" xfId="2" applyFont="1" applyFill="1" applyBorder="1" applyAlignment="1" applyProtection="1">
      <alignment horizontal="left" vertical="center" indent="1"/>
    </xf>
    <xf numFmtId="0" fontId="31" fillId="0" borderId="0" xfId="2" applyFont="1" applyAlignment="1" applyProtection="1">
      <alignment vertical="center" wrapText="1"/>
    </xf>
    <xf numFmtId="0" fontId="31" fillId="0" borderId="7" xfId="2" applyFont="1" applyBorder="1" applyAlignment="1" applyProtection="1">
      <alignment vertical="center" wrapText="1"/>
    </xf>
    <xf numFmtId="0" fontId="18" fillId="2" borderId="0" xfId="2" applyFont="1" applyFill="1" applyAlignment="1" applyProtection="1">
      <alignment horizontal="left" vertical="center" indent="1"/>
    </xf>
    <xf numFmtId="0" fontId="18" fillId="2" borderId="38" xfId="2" applyFont="1" applyFill="1" applyBorder="1" applyProtection="1">
      <alignment vertical="center"/>
    </xf>
    <xf numFmtId="0" fontId="18" fillId="2" borderId="33" xfId="2" applyFont="1" applyFill="1" applyBorder="1" applyProtection="1">
      <alignment vertical="center"/>
    </xf>
    <xf numFmtId="0" fontId="18" fillId="2" borderId="0" xfId="2" applyFont="1" applyFill="1" applyAlignment="1" applyProtection="1">
      <alignment vertical="top" textRotation="255"/>
    </xf>
    <xf numFmtId="0" fontId="24" fillId="0" borderId="8" xfId="2" applyFont="1" applyBorder="1" applyAlignment="1" applyProtection="1">
      <alignment horizontal="distributed" vertical="center"/>
    </xf>
    <xf numFmtId="0" fontId="24" fillId="0" borderId="0" xfId="2" applyFont="1" applyAlignment="1" applyProtection="1">
      <alignment horizontal="distributed" vertical="center"/>
    </xf>
    <xf numFmtId="0" fontId="24" fillId="0" borderId="7" xfId="2" applyFont="1" applyBorder="1" applyProtection="1">
      <alignment vertical="center"/>
    </xf>
    <xf numFmtId="177" fontId="28" fillId="5" borderId="3" xfId="2" quotePrefix="1" applyNumberFormat="1" applyFont="1" applyFill="1" applyBorder="1" applyAlignment="1" applyProtection="1">
      <alignment horizontal="right" vertical="center"/>
    </xf>
    <xf numFmtId="0" fontId="31" fillId="0" borderId="7" xfId="2" applyFont="1" applyBorder="1" applyProtection="1">
      <alignment vertical="center"/>
    </xf>
    <xf numFmtId="0" fontId="24" fillId="0" borderId="0" xfId="2" applyFont="1" applyProtection="1">
      <alignment vertical="center"/>
    </xf>
    <xf numFmtId="0" fontId="28" fillId="5" borderId="3" xfId="2" applyFont="1" applyFill="1" applyBorder="1" applyAlignment="1" applyProtection="1">
      <alignment horizontal="right" vertical="center"/>
    </xf>
    <xf numFmtId="0" fontId="18" fillId="3" borderId="7" xfId="2" applyFont="1" applyFill="1" applyBorder="1" applyProtection="1">
      <alignment vertical="center"/>
    </xf>
    <xf numFmtId="0" fontId="31" fillId="0" borderId="6" xfId="2" applyFont="1" applyBorder="1" applyProtection="1">
      <alignment vertical="center"/>
    </xf>
    <xf numFmtId="0" fontId="31" fillId="0" borderId="5" xfId="2" applyFont="1" applyBorder="1" applyProtection="1">
      <alignment vertical="center"/>
    </xf>
    <xf numFmtId="0" fontId="18" fillId="0" borderId="0" xfId="2" applyFont="1" applyProtection="1">
      <alignment vertical="center"/>
    </xf>
    <xf numFmtId="0" fontId="31" fillId="0" borderId="4" xfId="2" applyFont="1" applyBorder="1" applyProtection="1">
      <alignment vertical="center"/>
    </xf>
    <xf numFmtId="0" fontId="20" fillId="0" borderId="10" xfId="2" applyFont="1" applyBorder="1" applyAlignment="1" applyProtection="1">
      <alignment horizontal="center" vertical="center"/>
    </xf>
    <xf numFmtId="0" fontId="28" fillId="2" borderId="0" xfId="2" applyFont="1" applyFill="1" applyAlignment="1" applyProtection="1">
      <alignment horizontal="center" vertical="center"/>
    </xf>
    <xf numFmtId="0" fontId="18" fillId="2" borderId="0" xfId="2" applyFont="1" applyFill="1" applyAlignment="1" applyProtection="1">
      <alignment vertical="top"/>
    </xf>
    <xf numFmtId="0" fontId="20" fillId="0" borderId="5" xfId="2" applyFont="1" applyBorder="1" applyAlignment="1" applyProtection="1">
      <alignment horizontal="center" vertical="center"/>
    </xf>
    <xf numFmtId="0" fontId="18" fillId="0" borderId="11" xfId="2" applyFont="1" applyBorder="1" applyAlignment="1" applyProtection="1">
      <alignment horizontal="distributed" vertical="center" justifyLastLine="1"/>
    </xf>
    <xf numFmtId="0" fontId="18" fillId="0" borderId="10" xfId="2" applyFont="1" applyBorder="1" applyAlignment="1" applyProtection="1">
      <alignment horizontal="distributed" vertical="center" justifyLastLine="1"/>
    </xf>
    <xf numFmtId="0" fontId="18" fillId="0" borderId="1" xfId="2" quotePrefix="1" applyFont="1" applyBorder="1" applyAlignment="1" applyProtection="1">
      <alignment horizontal="center" vertical="center"/>
    </xf>
    <xf numFmtId="0" fontId="33" fillId="0" borderId="2" xfId="2" applyFont="1" applyBorder="1" applyAlignment="1" applyProtection="1">
      <alignment horizontal="center" vertical="center"/>
    </xf>
    <xf numFmtId="0" fontId="33" fillId="0" borderId="39" xfId="2" applyFont="1" applyBorder="1" applyAlignment="1" applyProtection="1">
      <alignment horizontal="center" vertical="center"/>
    </xf>
    <xf numFmtId="0" fontId="33" fillId="0" borderId="40" xfId="2" applyFont="1" applyBorder="1" applyAlignment="1" applyProtection="1">
      <alignment horizontal="center" vertical="center"/>
    </xf>
    <xf numFmtId="0" fontId="33" fillId="0" borderId="21" xfId="2" applyFont="1" applyBorder="1" applyAlignment="1" applyProtection="1">
      <alignment horizontal="center" vertical="center"/>
    </xf>
    <xf numFmtId="0" fontId="33" fillId="0" borderId="41" xfId="2" applyFont="1" applyBorder="1" applyAlignment="1" applyProtection="1">
      <alignment horizontal="center" vertical="center"/>
    </xf>
    <xf numFmtId="0" fontId="33" fillId="0" borderId="42" xfId="2" applyFont="1" applyBorder="1" applyAlignment="1" applyProtection="1">
      <alignment horizontal="center" vertical="center"/>
    </xf>
    <xf numFmtId="0" fontId="33" fillId="0" borderId="43" xfId="2" applyFont="1" applyBorder="1" applyAlignment="1" applyProtection="1">
      <alignment horizontal="center" vertical="center"/>
    </xf>
    <xf numFmtId="0" fontId="33" fillId="0" borderId="1" xfId="2" applyFont="1" applyBorder="1" applyAlignment="1" applyProtection="1">
      <alignment horizontal="center" vertical="center"/>
    </xf>
    <xf numFmtId="0" fontId="33" fillId="2" borderId="0" xfId="2" applyFont="1" applyFill="1" applyAlignment="1" applyProtection="1">
      <alignment horizontal="right" vertical="top"/>
    </xf>
    <xf numFmtId="0" fontId="18" fillId="2" borderId="36" xfId="2" applyFont="1" applyFill="1" applyBorder="1" applyAlignment="1" applyProtection="1">
      <alignment horizontal="right" vertical="top"/>
    </xf>
    <xf numFmtId="0" fontId="18" fillId="2" borderId="0" xfId="2" applyFont="1" applyFill="1" applyAlignment="1" applyProtection="1">
      <alignment horizontal="right" vertical="top"/>
    </xf>
    <xf numFmtId="0" fontId="4" fillId="3" borderId="0" xfId="2" applyFont="1" applyFill="1" applyAlignment="1" applyProtection="1"/>
    <xf numFmtId="0" fontId="18" fillId="2" borderId="7" xfId="2" applyFont="1" applyFill="1" applyBorder="1" applyProtection="1">
      <alignment vertical="center"/>
    </xf>
    <xf numFmtId="0" fontId="18" fillId="2" borderId="10" xfId="2" applyFont="1" applyFill="1" applyBorder="1" applyProtection="1">
      <alignment vertical="center"/>
    </xf>
    <xf numFmtId="0" fontId="18" fillId="2" borderId="5" xfId="2" applyFont="1" applyFill="1" applyBorder="1" applyProtection="1">
      <alignment vertical="center"/>
    </xf>
    <xf numFmtId="0" fontId="18" fillId="2" borderId="10" xfId="2" applyFont="1" applyFill="1" applyBorder="1" applyAlignment="1" applyProtection="1">
      <alignment vertical="center" shrinkToFit="1"/>
    </xf>
    <xf numFmtId="0" fontId="18" fillId="2" borderId="4" xfId="2" applyFont="1" applyFill="1" applyBorder="1" applyProtection="1">
      <alignment vertical="center"/>
    </xf>
    <xf numFmtId="0" fontId="18" fillId="2" borderId="34" xfId="2" applyFont="1" applyFill="1" applyBorder="1" applyProtection="1">
      <alignment vertical="center"/>
    </xf>
    <xf numFmtId="0" fontId="18" fillId="2" borderId="35" xfId="2" applyFont="1" applyFill="1" applyBorder="1" applyProtection="1">
      <alignment vertical="center"/>
    </xf>
    <xf numFmtId="0" fontId="18" fillId="2" borderId="0" xfId="2" applyFont="1" applyFill="1" applyAlignment="1" applyProtection="1">
      <alignment vertical="center" textRotation="255" shrinkToFit="1"/>
    </xf>
    <xf numFmtId="0" fontId="18" fillId="2" borderId="0" xfId="2" applyFont="1" applyFill="1" applyAlignment="1" applyProtection="1">
      <alignment vertical="center" shrinkToFit="1"/>
    </xf>
    <xf numFmtId="0" fontId="19" fillId="2" borderId="0" xfId="2" applyFont="1" applyFill="1" applyAlignment="1" applyProtection="1">
      <alignment vertical="center" textRotation="255"/>
    </xf>
    <xf numFmtId="0" fontId="20" fillId="2" borderId="0" xfId="2" applyFont="1" applyFill="1" applyAlignment="1" applyProtection="1">
      <alignment vertical="center" shrinkToFit="1"/>
    </xf>
    <xf numFmtId="0" fontId="20" fillId="2" borderId="0" xfId="2" applyFont="1" applyFill="1" applyAlignment="1" applyProtection="1">
      <alignment horizontal="center" vertical="center" shrinkToFit="1"/>
    </xf>
    <xf numFmtId="49" fontId="20" fillId="2" borderId="0" xfId="2" applyNumberFormat="1" applyFont="1" applyFill="1" applyAlignment="1" applyProtection="1">
      <alignment vertical="center" shrinkToFit="1"/>
    </xf>
    <xf numFmtId="49" fontId="18" fillId="2" borderId="0" xfId="2" applyNumberFormat="1" applyFont="1" applyFill="1" applyProtection="1">
      <alignment vertical="center"/>
    </xf>
    <xf numFmtId="0" fontId="20" fillId="2" borderId="0" xfId="2" applyFont="1" applyFill="1" applyProtection="1">
      <alignment vertical="center"/>
    </xf>
    <xf numFmtId="0" fontId="36" fillId="2" borderId="0" xfId="2" applyFont="1" applyFill="1" applyAlignment="1" applyProtection="1">
      <alignment vertical="center" shrinkToFit="1"/>
    </xf>
    <xf numFmtId="0" fontId="35" fillId="2" borderId="0" xfId="2" applyFont="1" applyFill="1" applyProtection="1">
      <alignment vertical="center"/>
    </xf>
    <xf numFmtId="0" fontId="33" fillId="2" borderId="0" xfId="2" applyFont="1" applyFill="1" applyProtection="1">
      <alignment vertical="center"/>
    </xf>
    <xf numFmtId="0" fontId="28" fillId="2" borderId="0" xfId="2" applyFont="1" applyFill="1" applyAlignment="1" applyProtection="1">
      <alignment vertical="center" wrapText="1"/>
    </xf>
    <xf numFmtId="0" fontId="24" fillId="2" borderId="0" xfId="2" applyFont="1" applyFill="1" applyProtection="1">
      <alignment vertical="center"/>
    </xf>
    <xf numFmtId="0" fontId="18" fillId="2" borderId="0" xfId="2" applyFont="1" applyFill="1" applyAlignment="1" applyProtection="1">
      <alignment vertical="center" justifyLastLine="1"/>
    </xf>
    <xf numFmtId="0" fontId="18" fillId="2" borderId="0" xfId="2" applyFont="1" applyFill="1" applyAlignment="1" applyProtection="1">
      <alignment vertical="distributed" textRotation="255" indent="1"/>
    </xf>
    <xf numFmtId="0" fontId="33" fillId="2" borderId="0" xfId="2" applyFont="1" applyFill="1" applyAlignment="1" applyProtection="1">
      <alignment vertical="center" justifyLastLine="1"/>
    </xf>
    <xf numFmtId="0" fontId="18" fillId="2" borderId="0" xfId="2" applyFont="1" applyFill="1" applyAlignment="1" applyProtection="1">
      <alignment vertical="top" wrapText="1"/>
    </xf>
    <xf numFmtId="0" fontId="33" fillId="2" borderId="0" xfId="2" applyFont="1" applyFill="1" applyAlignment="1" applyProtection="1">
      <alignment vertical="center" shrinkToFit="1"/>
    </xf>
    <xf numFmtId="0" fontId="34" fillId="2" borderId="0" xfId="2" applyFont="1" applyFill="1" applyAlignment="1" applyProtection="1">
      <alignment vertical="center" shrinkToFit="1"/>
    </xf>
    <xf numFmtId="0" fontId="20" fillId="0" borderId="10" xfId="2" applyFont="1" applyBorder="1" applyAlignment="1" applyProtection="1">
      <alignment horizontal="left" vertical="center"/>
    </xf>
    <xf numFmtId="0" fontId="20" fillId="0" borderId="10" xfId="2" applyFont="1" applyBorder="1" applyProtection="1">
      <alignment vertical="center"/>
    </xf>
    <xf numFmtId="0" fontId="20" fillId="0" borderId="9" xfId="2" applyFont="1" applyBorder="1" applyProtection="1">
      <alignment vertical="center"/>
    </xf>
    <xf numFmtId="0" fontId="20" fillId="0" borderId="5" xfId="2" applyFont="1" applyBorder="1" applyAlignment="1" applyProtection="1">
      <alignment horizontal="left" vertical="center"/>
    </xf>
    <xf numFmtId="0" fontId="20" fillId="0" borderId="5" xfId="2" applyFont="1" applyBorder="1" applyProtection="1">
      <alignment vertical="center"/>
    </xf>
    <xf numFmtId="0" fontId="20" fillId="0" borderId="4" xfId="2" applyFont="1" applyBorder="1" applyProtection="1">
      <alignment vertical="center"/>
    </xf>
    <xf numFmtId="0" fontId="40" fillId="0" borderId="0" xfId="3" applyFont="1" applyAlignment="1" applyProtection="1">
      <alignment vertical="center"/>
    </xf>
    <xf numFmtId="181" fontId="40" fillId="0" borderId="0" xfId="3" applyNumberFormat="1" applyFont="1" applyAlignment="1" applyProtection="1">
      <alignment vertical="center"/>
    </xf>
    <xf numFmtId="0" fontId="16" fillId="0" borderId="0" xfId="0" applyFont="1" applyAlignment="1" applyProtection="1">
      <alignment horizontal="center" vertical="center"/>
    </xf>
    <xf numFmtId="0" fontId="41" fillId="0" borderId="10" xfId="0" applyFont="1" applyBorder="1" applyAlignment="1" applyProtection="1">
      <alignment horizontal="right" vertical="center" indent="1"/>
    </xf>
    <xf numFmtId="0" fontId="41" fillId="0" borderId="0" xfId="0" applyFont="1" applyAlignment="1" applyProtection="1">
      <alignment horizontal="right" vertical="center" indent="1"/>
    </xf>
    <xf numFmtId="182" fontId="40" fillId="3" borderId="3" xfId="3" applyNumberFormat="1" applyFont="1" applyFill="1" applyBorder="1" applyAlignment="1" applyProtection="1">
      <alignment horizontal="center" vertical="center"/>
      <protection locked="0"/>
    </xf>
    <xf numFmtId="183" fontId="40" fillId="3" borderId="3" xfId="3" applyNumberFormat="1" applyFont="1" applyFill="1" applyBorder="1" applyAlignment="1" applyProtection="1">
      <alignment horizontal="center" vertical="center"/>
      <protection locked="0"/>
    </xf>
    <xf numFmtId="184" fontId="40" fillId="3" borderId="3" xfId="3" applyNumberFormat="1" applyFont="1" applyFill="1" applyBorder="1" applyAlignment="1" applyProtection="1">
      <alignment horizontal="center" vertical="center"/>
      <protection locked="0"/>
    </xf>
    <xf numFmtId="49" fontId="40" fillId="0" borderId="3" xfId="3" applyNumberFormat="1" applyFont="1" applyFill="1" applyBorder="1" applyAlignment="1" applyProtection="1">
      <alignment horizontal="right" vertical="center"/>
    </xf>
    <xf numFmtId="49" fontId="40" fillId="3" borderId="3" xfId="3" applyNumberFormat="1" applyFont="1" applyFill="1" applyBorder="1" applyAlignment="1" applyProtection="1">
      <alignment horizontal="center" vertical="center"/>
      <protection locked="0"/>
    </xf>
    <xf numFmtId="49" fontId="40" fillId="0" borderId="3" xfId="3" applyNumberFormat="1" applyFont="1" applyFill="1" applyBorder="1" applyAlignment="1" applyProtection="1">
      <alignment horizontal="left" vertical="center"/>
    </xf>
    <xf numFmtId="0" fontId="40" fillId="6" borderId="3" xfId="3" applyFont="1" applyFill="1" applyBorder="1" applyAlignment="1" applyProtection="1">
      <alignment horizontal="center" vertical="center"/>
    </xf>
    <xf numFmtId="0" fontId="40" fillId="3" borderId="3" xfId="3" applyFont="1" applyFill="1" applyBorder="1" applyAlignment="1" applyProtection="1">
      <alignment horizontal="center" vertical="center"/>
      <protection locked="0"/>
    </xf>
    <xf numFmtId="0" fontId="40" fillId="6" borderId="0" xfId="3" applyFont="1" applyFill="1" applyAlignment="1" applyProtection="1">
      <alignment horizontal="center" vertical="center"/>
    </xf>
    <xf numFmtId="0" fontId="40" fillId="6" borderId="24" xfId="3" applyFont="1" applyFill="1" applyBorder="1" applyAlignment="1" applyProtection="1">
      <alignment horizontal="center" vertical="center"/>
    </xf>
    <xf numFmtId="0" fontId="40" fillId="6" borderId="4" xfId="3" applyFont="1" applyFill="1" applyBorder="1" applyAlignment="1" applyProtection="1">
      <alignment horizontal="center" vertical="center"/>
    </xf>
    <xf numFmtId="182" fontId="40" fillId="3" borderId="3" xfId="0" applyNumberFormat="1" applyFont="1" applyFill="1" applyBorder="1" applyAlignment="1" applyProtection="1">
      <alignment horizontal="center" vertical="center"/>
      <protection locked="0"/>
    </xf>
    <xf numFmtId="183" fontId="40" fillId="3" borderId="3" xfId="0" applyNumberFormat="1" applyFont="1" applyFill="1" applyBorder="1" applyAlignment="1" applyProtection="1">
      <alignment horizontal="center" vertical="center"/>
      <protection locked="0"/>
    </xf>
    <xf numFmtId="184" fontId="40" fillId="3" borderId="3" xfId="0" applyNumberFormat="1" applyFont="1" applyFill="1" applyBorder="1" applyAlignment="1" applyProtection="1">
      <alignment horizontal="center" vertical="center"/>
      <protection locked="0"/>
    </xf>
    <xf numFmtId="0" fontId="45" fillId="0" borderId="0" xfId="3" applyFont="1" applyAlignment="1" applyProtection="1">
      <alignment vertical="center"/>
    </xf>
    <xf numFmtId="0" fontId="38" fillId="0" borderId="0" xfId="3" applyFont="1" applyProtection="1"/>
    <xf numFmtId="0" fontId="21" fillId="0" borderId="0" xfId="3" applyFont="1" applyAlignment="1" applyProtection="1">
      <alignment horizontal="left" vertical="center" wrapText="1"/>
    </xf>
    <xf numFmtId="0" fontId="21" fillId="0" borderId="0" xfId="3" applyFont="1" applyAlignment="1" applyProtection="1">
      <alignment horizontal="left" vertical="center"/>
    </xf>
    <xf numFmtId="0" fontId="40" fillId="0" borderId="0" xfId="3" applyFont="1" applyAlignment="1" applyProtection="1">
      <alignment horizontal="right" vertical="center"/>
    </xf>
    <xf numFmtId="0" fontId="21" fillId="0" borderId="0" xfId="3" applyFont="1" applyAlignment="1" applyProtection="1">
      <alignment vertical="center"/>
    </xf>
    <xf numFmtId="185" fontId="40" fillId="3" borderId="5" xfId="3" applyNumberFormat="1" applyFont="1" applyFill="1" applyBorder="1" applyAlignment="1" applyProtection="1">
      <alignment horizontal="center" vertical="center"/>
      <protection locked="0"/>
    </xf>
    <xf numFmtId="185" fontId="40" fillId="3" borderId="24" xfId="3" applyNumberFormat="1" applyFont="1" applyFill="1" applyBorder="1" applyAlignment="1" applyProtection="1">
      <alignment horizontal="center" vertical="center"/>
      <protection locked="0"/>
    </xf>
    <xf numFmtId="182" fontId="40" fillId="3" borderId="74" xfId="3" applyNumberFormat="1" applyFont="1" applyFill="1" applyBorder="1" applyAlignment="1" applyProtection="1">
      <alignment horizontal="center" vertical="center"/>
      <protection locked="0"/>
    </xf>
    <xf numFmtId="182" fontId="40" fillId="3" borderId="75" xfId="3" applyNumberFormat="1" applyFont="1" applyFill="1" applyBorder="1" applyAlignment="1" applyProtection="1">
      <alignment horizontal="center" vertical="center"/>
      <protection locked="0"/>
    </xf>
    <xf numFmtId="182" fontId="40" fillId="3" borderId="76" xfId="3" applyNumberFormat="1" applyFont="1" applyFill="1" applyBorder="1" applyAlignment="1" applyProtection="1">
      <alignment horizontal="center" vertical="center"/>
      <protection locked="0"/>
    </xf>
    <xf numFmtId="0" fontId="7" fillId="0" borderId="0" xfId="3" applyFont="1" applyAlignment="1" applyProtection="1">
      <alignment horizontal="center" vertical="center"/>
    </xf>
    <xf numFmtId="0" fontId="38" fillId="0" borderId="3" xfId="3" applyFont="1" applyBorder="1" applyAlignment="1" applyProtection="1">
      <alignment horizontal="center" vertical="center"/>
    </xf>
    <xf numFmtId="0" fontId="40" fillId="6" borderId="3" xfId="3" applyFont="1" applyFill="1" applyBorder="1" applyAlignment="1" applyProtection="1">
      <alignment horizontal="center" vertical="center" wrapText="1"/>
    </xf>
    <xf numFmtId="0" fontId="40" fillId="6" borderId="22" xfId="3" applyFont="1" applyFill="1" applyBorder="1" applyAlignment="1" applyProtection="1">
      <alignment horizontal="center" vertical="center" wrapText="1"/>
    </xf>
    <xf numFmtId="0" fontId="40" fillId="6" borderId="9" xfId="3" applyFont="1" applyFill="1" applyBorder="1" applyAlignment="1" applyProtection="1">
      <alignment horizontal="center" vertical="center"/>
    </xf>
    <xf numFmtId="0" fontId="40" fillId="6" borderId="77" xfId="3" applyFont="1" applyFill="1" applyBorder="1" applyAlignment="1" applyProtection="1">
      <alignment horizontal="center" vertical="center"/>
    </xf>
    <xf numFmtId="0" fontId="40" fillId="6" borderId="1" xfId="3" applyFont="1" applyFill="1" applyBorder="1" applyAlignment="1" applyProtection="1">
      <alignment horizontal="center" vertical="center"/>
    </xf>
    <xf numFmtId="0" fontId="40" fillId="6" borderId="1" xfId="3" applyFont="1" applyFill="1" applyBorder="1" applyAlignment="1" applyProtection="1">
      <alignment horizontal="center" vertical="center" wrapText="1"/>
    </xf>
    <xf numFmtId="0" fontId="38" fillId="3" borderId="2" xfId="3" applyFont="1" applyFill="1" applyBorder="1" applyAlignment="1" applyProtection="1">
      <alignment horizontal="center" vertical="center"/>
      <protection locked="0"/>
    </xf>
    <xf numFmtId="0" fontId="38" fillId="3" borderId="21" xfId="3" applyFont="1" applyFill="1" applyBorder="1" applyAlignment="1" applyProtection="1">
      <alignment horizontal="center" vertical="center"/>
      <protection locked="0"/>
    </xf>
    <xf numFmtId="0" fontId="38" fillId="3" borderId="1" xfId="3" applyFont="1" applyFill="1" applyBorder="1" applyAlignment="1" applyProtection="1">
      <alignment horizontal="center" vertical="center"/>
      <protection locked="0"/>
    </xf>
    <xf numFmtId="49" fontId="40" fillId="3" borderId="2" xfId="3" applyNumberFormat="1" applyFont="1" applyFill="1" applyBorder="1" applyAlignment="1" applyProtection="1">
      <alignment horizontal="center" vertical="center"/>
      <protection locked="0"/>
    </xf>
    <xf numFmtId="49" fontId="40" fillId="3" borderId="21" xfId="3" applyNumberFormat="1" applyFont="1" applyFill="1" applyBorder="1" applyAlignment="1" applyProtection="1">
      <alignment horizontal="center" vertical="center"/>
      <protection locked="0"/>
    </xf>
    <xf numFmtId="49" fontId="40" fillId="3" borderId="1" xfId="3" applyNumberFormat="1" applyFont="1" applyFill="1" applyBorder="1" applyAlignment="1" applyProtection="1">
      <alignment horizontal="center" vertical="center"/>
      <protection locked="0"/>
    </xf>
    <xf numFmtId="0" fontId="40" fillId="6" borderId="22" xfId="3" applyFont="1" applyFill="1" applyBorder="1" applyAlignment="1" applyProtection="1">
      <alignment horizontal="center" vertical="center"/>
    </xf>
    <xf numFmtId="0" fontId="40" fillId="6" borderId="28" xfId="3" applyFont="1" applyFill="1" applyBorder="1" applyAlignment="1" applyProtection="1">
      <alignment horizontal="center" vertical="center"/>
    </xf>
    <xf numFmtId="0" fontId="40" fillId="6" borderId="24" xfId="3" applyFont="1" applyFill="1" applyBorder="1" applyAlignment="1" applyProtection="1">
      <alignment horizontal="center" vertical="center"/>
    </xf>
    <xf numFmtId="181" fontId="46" fillId="0" borderId="0" xfId="3" applyNumberFormat="1" applyFont="1" applyAlignment="1" applyProtection="1">
      <alignment horizontal="left" vertical="center" wrapText="1"/>
    </xf>
    <xf numFmtId="0" fontId="21" fillId="0" borderId="8" xfId="3" applyFont="1" applyBorder="1" applyAlignment="1" applyProtection="1">
      <alignment horizontal="left" vertical="center" wrapText="1"/>
    </xf>
    <xf numFmtId="0" fontId="40" fillId="6" borderId="11" xfId="3" applyFont="1" applyFill="1" applyBorder="1" applyAlignment="1" applyProtection="1">
      <alignment horizontal="center" vertical="center"/>
    </xf>
    <xf numFmtId="0" fontId="40" fillId="6" borderId="8" xfId="3" applyFont="1" applyFill="1" applyBorder="1" applyAlignment="1" applyProtection="1">
      <alignment horizontal="center" vertical="center"/>
    </xf>
    <xf numFmtId="0" fontId="40" fillId="3" borderId="3" xfId="3" applyFont="1" applyFill="1" applyBorder="1" applyAlignment="1" applyProtection="1">
      <alignment horizontal="center" vertical="center" wrapText="1" shrinkToFit="1"/>
      <protection locked="0"/>
    </xf>
    <xf numFmtId="49" fontId="40" fillId="3" borderId="2" xfId="3" applyNumberFormat="1" applyFont="1" applyFill="1" applyBorder="1" applyAlignment="1" applyProtection="1">
      <alignment horizontal="center" vertical="center" shrinkToFit="1"/>
      <protection locked="0"/>
    </xf>
    <xf numFmtId="49" fontId="40" fillId="3" borderId="21" xfId="3" applyNumberFormat="1" applyFont="1" applyFill="1" applyBorder="1" applyAlignment="1" applyProtection="1">
      <alignment horizontal="center" vertical="center" shrinkToFit="1"/>
      <protection locked="0"/>
    </xf>
    <xf numFmtId="49" fontId="40" fillId="3" borderId="1" xfId="3" applyNumberFormat="1" applyFont="1" applyFill="1" applyBorder="1" applyAlignment="1" applyProtection="1">
      <alignment horizontal="center" vertical="center" shrinkToFit="1"/>
      <protection locked="0"/>
    </xf>
    <xf numFmtId="186" fontId="21" fillId="0" borderId="8" xfId="3" applyNumberFormat="1" applyFont="1" applyBorder="1" applyAlignment="1" applyProtection="1">
      <alignment horizontal="left" vertical="center" wrapText="1"/>
    </xf>
    <xf numFmtId="0" fontId="16" fillId="0" borderId="11"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27" xfId="0" applyFont="1" applyBorder="1" applyAlignment="1" applyProtection="1">
      <alignment horizontal="center" vertical="center"/>
    </xf>
    <xf numFmtId="179" fontId="16" fillId="0" borderId="11" xfId="0" applyNumberFormat="1" applyFont="1" applyBorder="1" applyAlignment="1" applyProtection="1">
      <alignment horizontal="right" vertical="center" indent="1"/>
      <protection locked="0"/>
    </xf>
    <xf numFmtId="0" fontId="41" fillId="0" borderId="10" xfId="0" applyFont="1" applyBorder="1" applyAlignment="1" applyProtection="1">
      <alignment horizontal="right" vertical="center" indent="1"/>
      <protection locked="0"/>
    </xf>
    <xf numFmtId="0" fontId="41" fillId="0" borderId="9" xfId="0" applyFont="1" applyBorder="1" applyAlignment="1" applyProtection="1">
      <alignment horizontal="right" vertical="center" indent="1"/>
      <protection locked="0"/>
    </xf>
    <xf numFmtId="0" fontId="41" fillId="0" borderId="25" xfId="0" applyFont="1" applyBorder="1" applyAlignment="1" applyProtection="1">
      <alignment horizontal="right" vertical="center" indent="1"/>
      <protection locked="0"/>
    </xf>
    <xf numFmtId="0" fontId="41" fillId="0" borderId="26" xfId="0" applyFont="1" applyBorder="1" applyAlignment="1" applyProtection="1">
      <alignment horizontal="right" vertical="center" indent="1"/>
      <protection locked="0"/>
    </xf>
    <xf numFmtId="0" fontId="41" fillId="0" borderId="27" xfId="0" applyFont="1" applyBorder="1" applyAlignment="1" applyProtection="1">
      <alignment horizontal="right" vertical="center" indent="1"/>
      <protection locked="0"/>
    </xf>
    <xf numFmtId="179" fontId="16" fillId="0" borderId="11" xfId="0" applyNumberFormat="1" applyFont="1" applyBorder="1" applyAlignment="1" applyProtection="1">
      <alignment horizontal="right" vertical="center" indent="1"/>
    </xf>
    <xf numFmtId="0" fontId="41" fillId="0" borderId="10" xfId="0" applyFont="1" applyBorder="1" applyAlignment="1" applyProtection="1">
      <alignment horizontal="right" vertical="center" indent="1"/>
    </xf>
    <xf numFmtId="0" fontId="41" fillId="0" borderId="9" xfId="0" applyFont="1" applyBorder="1" applyAlignment="1" applyProtection="1">
      <alignment horizontal="right" vertical="center" indent="1"/>
    </xf>
    <xf numFmtId="0" fontId="41" fillId="0" borderId="25" xfId="0" applyFont="1" applyBorder="1" applyAlignment="1" applyProtection="1">
      <alignment horizontal="right" vertical="center" indent="1"/>
    </xf>
    <xf numFmtId="0" fontId="41" fillId="0" borderId="26" xfId="0" applyFont="1" applyBorder="1" applyAlignment="1" applyProtection="1">
      <alignment horizontal="right" vertical="center" indent="1"/>
    </xf>
    <xf numFmtId="0" fontId="41" fillId="0" borderId="27" xfId="0" applyFont="1" applyBorder="1" applyAlignment="1" applyProtection="1">
      <alignment horizontal="right" vertical="center" inden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179" fontId="16" fillId="0" borderId="24" xfId="0" applyNumberFormat="1" applyFont="1" applyBorder="1" applyAlignment="1" applyProtection="1">
      <alignment horizontal="right" vertical="center" indent="1"/>
    </xf>
    <xf numFmtId="0" fontId="41" fillId="0" borderId="24" xfId="0" applyFont="1" applyBorder="1" applyAlignment="1" applyProtection="1">
      <alignment horizontal="right" vertical="center" indent="1"/>
    </xf>
    <xf numFmtId="0" fontId="41" fillId="0" borderId="3" xfId="0" applyFont="1" applyBorder="1" applyAlignment="1" applyProtection="1">
      <alignment horizontal="right" vertical="center" indent="1"/>
    </xf>
    <xf numFmtId="176" fontId="16" fillId="0" borderId="24" xfId="0" applyNumberFormat="1" applyFont="1" applyBorder="1" applyAlignment="1" applyProtection="1">
      <alignment horizontal="right" vertical="center" indent="1"/>
    </xf>
    <xf numFmtId="176" fontId="41" fillId="0" borderId="24" xfId="0" applyNumberFormat="1" applyFont="1" applyBorder="1" applyAlignment="1" applyProtection="1">
      <alignment horizontal="right" vertical="center" indent="1"/>
    </xf>
    <xf numFmtId="176" fontId="41" fillId="0" borderId="3" xfId="0" applyNumberFormat="1" applyFont="1" applyBorder="1" applyAlignment="1" applyProtection="1">
      <alignment horizontal="right" vertical="center" indent="1"/>
    </xf>
    <xf numFmtId="176" fontId="41" fillId="0" borderId="22" xfId="0" applyNumberFormat="1" applyFont="1" applyBorder="1" applyAlignment="1" applyProtection="1">
      <alignment horizontal="right" vertical="center" indent="1"/>
    </xf>
    <xf numFmtId="0" fontId="38" fillId="0" borderId="10" xfId="0" applyFont="1" applyBorder="1" applyAlignment="1" applyProtection="1">
      <alignment horizontal="right" vertical="center" indent="1"/>
    </xf>
    <xf numFmtId="0" fontId="38" fillId="0" borderId="29" xfId="0" applyFont="1" applyBorder="1" applyAlignment="1" applyProtection="1">
      <alignment horizontal="right" vertical="center" indent="1"/>
    </xf>
    <xf numFmtId="0" fontId="38" fillId="0" borderId="0" xfId="0" applyFont="1" applyAlignment="1" applyProtection="1">
      <alignment horizontal="right" vertical="center" indent="1"/>
    </xf>
    <xf numFmtId="0" fontId="38" fillId="0" borderId="33" xfId="0" applyFont="1" applyBorder="1" applyAlignment="1" applyProtection="1">
      <alignment horizontal="right" vertical="center" indent="1"/>
    </xf>
    <xf numFmtId="176" fontId="44" fillId="0" borderId="30" xfId="0" applyNumberFormat="1" applyFont="1" applyBorder="1" applyAlignment="1" applyProtection="1">
      <alignment horizontal="right" vertical="center" indent="1"/>
    </xf>
    <xf numFmtId="0" fontId="44" fillId="0" borderId="31" xfId="0" applyFont="1" applyBorder="1" applyAlignment="1" applyProtection="1">
      <alignment horizontal="right" vertical="center" indent="1"/>
    </xf>
    <xf numFmtId="0" fontId="44" fillId="0" borderId="32" xfId="0" applyFont="1" applyBorder="1" applyAlignment="1" applyProtection="1">
      <alignment horizontal="right" vertical="center" indent="1"/>
    </xf>
    <xf numFmtId="0" fontId="44" fillId="0" borderId="34" xfId="0" applyFont="1" applyBorder="1" applyAlignment="1" applyProtection="1">
      <alignment horizontal="right" vertical="center" indent="1"/>
    </xf>
    <xf numFmtId="0" fontId="44" fillId="0" borderId="26" xfId="0" applyFont="1" applyBorder="1" applyAlignment="1" applyProtection="1">
      <alignment horizontal="right" vertical="center" indent="1"/>
    </xf>
    <xf numFmtId="0" fontId="44" fillId="0" borderId="35" xfId="0" applyFont="1" applyBorder="1" applyAlignment="1" applyProtection="1">
      <alignment horizontal="right" vertical="center" indent="1"/>
    </xf>
    <xf numFmtId="176" fontId="16" fillId="0" borderId="11" xfId="0" applyNumberFormat="1" applyFont="1" applyBorder="1" applyAlignment="1" applyProtection="1">
      <alignment horizontal="right" vertical="center" indent="1"/>
    </xf>
    <xf numFmtId="176" fontId="41" fillId="0" borderId="10" xfId="0" applyNumberFormat="1" applyFont="1" applyBorder="1" applyAlignment="1" applyProtection="1">
      <alignment horizontal="right" vertical="center" indent="1"/>
    </xf>
    <xf numFmtId="176" fontId="41" fillId="0" borderId="9" xfId="0" applyNumberFormat="1" applyFont="1" applyBorder="1" applyAlignment="1" applyProtection="1">
      <alignment horizontal="right" vertical="center" indent="1"/>
    </xf>
    <xf numFmtId="176" fontId="41" fillId="0" borderId="25" xfId="0" applyNumberFormat="1" applyFont="1" applyBorder="1" applyAlignment="1" applyProtection="1">
      <alignment horizontal="right" vertical="center" indent="1"/>
    </xf>
    <xf numFmtId="176" fontId="41" fillId="0" borderId="26" xfId="0" applyNumberFormat="1" applyFont="1" applyBorder="1" applyAlignment="1" applyProtection="1">
      <alignment horizontal="right" vertical="center" indent="1"/>
    </xf>
    <xf numFmtId="176" fontId="41" fillId="0" borderId="27" xfId="0" applyNumberFormat="1" applyFont="1" applyBorder="1" applyAlignment="1" applyProtection="1">
      <alignment horizontal="right" vertical="center" indent="1"/>
    </xf>
    <xf numFmtId="0" fontId="16" fillId="0" borderId="28" xfId="0" applyFont="1" applyBorder="1" applyAlignment="1" applyProtection="1">
      <alignment horizontal="center" vertical="center"/>
    </xf>
    <xf numFmtId="0" fontId="16" fillId="0" borderId="24" xfId="0" applyFont="1" applyBorder="1" applyAlignment="1" applyProtection="1">
      <alignment horizontal="center" vertical="center"/>
    </xf>
    <xf numFmtId="176" fontId="41" fillId="0" borderId="6" xfId="0" applyNumberFormat="1" applyFont="1" applyBorder="1" applyAlignment="1" applyProtection="1">
      <alignment horizontal="right" vertical="center" indent="1"/>
    </xf>
    <xf numFmtId="176" fontId="41" fillId="0" borderId="5" xfId="0" applyNumberFormat="1" applyFont="1" applyBorder="1" applyAlignment="1" applyProtection="1">
      <alignment horizontal="right" vertical="center" indent="1"/>
    </xf>
    <xf numFmtId="176" fontId="41" fillId="0" borderId="4" xfId="0" applyNumberFormat="1" applyFont="1" applyBorder="1" applyAlignment="1" applyProtection="1">
      <alignment horizontal="right" vertical="center" indent="1"/>
    </xf>
    <xf numFmtId="0" fontId="16" fillId="0" borderId="8" xfId="0" applyFont="1" applyBorder="1" applyAlignment="1" applyProtection="1">
      <alignment horizontal="center" vertical="center"/>
    </xf>
    <xf numFmtId="0" fontId="16" fillId="0" borderId="0" xfId="0" applyFont="1" applyAlignment="1" applyProtection="1">
      <alignment horizontal="center" vertical="center"/>
    </xf>
    <xf numFmtId="0" fontId="41" fillId="0" borderId="6" xfId="0" applyFont="1" applyBorder="1" applyAlignment="1" applyProtection="1">
      <alignment horizontal="right" vertical="center" indent="1"/>
      <protection locked="0"/>
    </xf>
    <xf numFmtId="0" fontId="41" fillId="0" borderId="5" xfId="0" applyFont="1" applyBorder="1" applyAlignment="1" applyProtection="1">
      <alignment horizontal="right" vertical="center" indent="1"/>
      <protection locked="0"/>
    </xf>
    <xf numFmtId="0" fontId="41" fillId="0" borderId="4" xfId="0" applyFont="1" applyBorder="1" applyAlignment="1" applyProtection="1">
      <alignment horizontal="right" vertical="center" indent="1"/>
      <protection locked="0"/>
    </xf>
    <xf numFmtId="0" fontId="41" fillId="0" borderId="6" xfId="0" applyFont="1" applyBorder="1" applyAlignment="1" applyProtection="1">
      <alignment horizontal="right" vertical="center" indent="1"/>
    </xf>
    <xf numFmtId="0" fontId="41" fillId="0" borderId="5" xfId="0" applyFont="1" applyBorder="1" applyAlignment="1" applyProtection="1">
      <alignment horizontal="right" vertical="center" indent="1"/>
    </xf>
    <xf numFmtId="0" fontId="41" fillId="0" borderId="4" xfId="0" applyFont="1" applyBorder="1" applyAlignment="1" applyProtection="1">
      <alignment horizontal="right" vertical="center" indent="1"/>
    </xf>
    <xf numFmtId="179" fontId="16" fillId="0" borderId="10" xfId="0" applyNumberFormat="1" applyFont="1" applyBorder="1" applyAlignment="1" applyProtection="1">
      <alignment horizontal="right" vertical="center" indent="1"/>
      <protection locked="0"/>
    </xf>
    <xf numFmtId="179" fontId="16" fillId="0" borderId="9" xfId="0" applyNumberFormat="1" applyFont="1" applyBorder="1" applyAlignment="1" applyProtection="1">
      <alignment horizontal="right" vertical="center" indent="1"/>
      <protection locked="0"/>
    </xf>
    <xf numFmtId="179" fontId="16" fillId="0" borderId="6" xfId="0" applyNumberFormat="1" applyFont="1" applyBorder="1" applyAlignment="1" applyProtection="1">
      <alignment horizontal="right" vertical="center" indent="1"/>
      <protection locked="0"/>
    </xf>
    <xf numFmtId="179" fontId="16" fillId="0" borderId="5" xfId="0" applyNumberFormat="1" applyFont="1" applyBorder="1" applyAlignment="1" applyProtection="1">
      <alignment horizontal="right" vertical="center" indent="1"/>
      <protection locked="0"/>
    </xf>
    <xf numFmtId="179" fontId="16" fillId="0" borderId="4" xfId="0" applyNumberFormat="1" applyFont="1" applyBorder="1" applyAlignment="1" applyProtection="1">
      <alignment horizontal="right" vertical="center" indent="1"/>
      <protection locked="0"/>
    </xf>
    <xf numFmtId="0" fontId="16" fillId="0" borderId="22" xfId="0" applyFont="1" applyBorder="1" applyAlignment="1" applyProtection="1">
      <alignment horizontal="center" vertical="center"/>
    </xf>
    <xf numFmtId="0" fontId="16" fillId="0" borderId="6" xfId="0" applyFont="1" applyBorder="1" applyAlignment="1" applyProtection="1">
      <alignment horizontal="center" vertical="center"/>
    </xf>
    <xf numFmtId="0" fontId="41" fillId="0" borderId="10" xfId="0" applyFont="1" applyBorder="1" applyAlignment="1" applyProtection="1">
      <alignment horizontal="center" vertical="center"/>
    </xf>
    <xf numFmtId="0" fontId="41" fillId="0" borderId="9" xfId="0" applyFont="1" applyBorder="1" applyAlignment="1" applyProtection="1">
      <alignment horizontal="center" vertical="center"/>
    </xf>
    <xf numFmtId="0" fontId="41" fillId="0" borderId="8" xfId="0" applyFont="1" applyBorder="1" applyAlignment="1" applyProtection="1">
      <alignment horizontal="center" vertical="center"/>
    </xf>
    <xf numFmtId="0" fontId="41" fillId="0" borderId="0" xfId="0" applyFont="1" applyAlignment="1" applyProtection="1">
      <alignment horizontal="center" vertical="center"/>
    </xf>
    <xf numFmtId="0" fontId="41" fillId="0" borderId="7" xfId="0" applyFont="1" applyBorder="1" applyAlignment="1" applyProtection="1">
      <alignment horizontal="center" vertical="center"/>
    </xf>
    <xf numFmtId="0" fontId="41" fillId="0" borderId="6" xfId="0" applyFont="1" applyBorder="1" applyAlignment="1" applyProtection="1">
      <alignment horizontal="center" vertical="center"/>
    </xf>
    <xf numFmtId="0" fontId="41" fillId="0" borderId="5" xfId="0" applyFont="1" applyBorder="1" applyAlignment="1" applyProtection="1">
      <alignment horizontal="center" vertical="center"/>
    </xf>
    <xf numFmtId="0" fontId="41" fillId="0" borderId="4" xfId="0" applyFont="1" applyBorder="1" applyAlignment="1" applyProtection="1">
      <alignment horizontal="center" vertical="center"/>
    </xf>
    <xf numFmtId="0" fontId="12" fillId="0" borderId="11" xfId="0" applyFont="1" applyBorder="1" applyAlignment="1" applyProtection="1">
      <alignment horizontal="right" vertical="center"/>
    </xf>
    <xf numFmtId="0" fontId="13" fillId="0" borderId="10" xfId="0" applyFont="1" applyBorder="1" applyAlignment="1" applyProtection="1">
      <alignment horizontal="right" vertical="center"/>
    </xf>
    <xf numFmtId="0" fontId="13" fillId="0" borderId="8" xfId="0" applyFont="1" applyBorder="1" applyAlignment="1" applyProtection="1">
      <alignment horizontal="right" vertical="center"/>
    </xf>
    <xf numFmtId="0" fontId="13" fillId="0" borderId="0" xfId="0" applyFont="1" applyAlignment="1" applyProtection="1">
      <alignment horizontal="right" vertical="center"/>
    </xf>
    <xf numFmtId="0" fontId="13" fillId="0" borderId="6" xfId="0" applyFont="1" applyBorder="1" applyAlignment="1" applyProtection="1">
      <alignment horizontal="right" vertical="center"/>
    </xf>
    <xf numFmtId="0" fontId="13" fillId="0" borderId="5" xfId="0" applyFont="1" applyBorder="1" applyAlignment="1" applyProtection="1">
      <alignment horizontal="right" vertical="center"/>
    </xf>
    <xf numFmtId="0" fontId="38" fillId="0" borderId="10" xfId="0" applyFont="1" applyBorder="1" applyAlignment="1" applyProtection="1">
      <alignment horizontal="left" vertical="center"/>
    </xf>
    <xf numFmtId="0" fontId="38" fillId="0" borderId="9" xfId="0" applyFont="1" applyBorder="1" applyAlignment="1" applyProtection="1">
      <alignment horizontal="left" vertical="center"/>
    </xf>
    <xf numFmtId="0" fontId="38" fillId="0" borderId="0" xfId="0" applyFont="1" applyAlignment="1" applyProtection="1">
      <alignment horizontal="left" vertical="center"/>
    </xf>
    <xf numFmtId="0" fontId="38" fillId="0" borderId="7" xfId="0" applyFont="1" applyBorder="1" applyAlignment="1" applyProtection="1">
      <alignment horizontal="left" vertical="center"/>
    </xf>
    <xf numFmtId="0" fontId="38" fillId="0" borderId="5" xfId="0" applyFont="1" applyBorder="1" applyAlignment="1" applyProtection="1">
      <alignment horizontal="left" vertical="center"/>
    </xf>
    <xf numFmtId="0" fontId="38" fillId="0" borderId="4" xfId="0" applyFont="1" applyBorder="1" applyAlignment="1" applyProtection="1">
      <alignment horizontal="left" vertical="center"/>
    </xf>
    <xf numFmtId="0" fontId="11" fillId="0" borderId="23" xfId="0" applyFont="1" applyBorder="1" applyAlignment="1" applyProtection="1">
      <alignment horizontal="distributed" vertical="center"/>
    </xf>
    <xf numFmtId="0" fontId="12" fillId="0" borderId="23" xfId="0" applyFont="1" applyBorder="1" applyAlignment="1" applyProtection="1">
      <alignment horizontal="distributed" vertical="center"/>
    </xf>
    <xf numFmtId="178" fontId="14" fillId="0" borderId="24" xfId="0" applyNumberFormat="1" applyFont="1" applyBorder="1" applyAlignment="1" applyProtection="1">
      <alignment vertical="center"/>
    </xf>
    <xf numFmtId="178" fontId="15" fillId="0" borderId="24" xfId="0" applyNumberFormat="1" applyFont="1" applyBorder="1" applyAlignment="1" applyProtection="1">
      <alignment vertical="center"/>
    </xf>
    <xf numFmtId="176" fontId="12" fillId="0" borderId="3" xfId="0" applyNumberFormat="1" applyFont="1" applyBorder="1" applyAlignment="1" applyProtection="1">
      <alignment horizontal="center" vertical="center"/>
    </xf>
    <xf numFmtId="0" fontId="12" fillId="0" borderId="3" xfId="0" applyFont="1" applyBorder="1" applyAlignment="1" applyProtection="1">
      <alignment horizontal="center" vertical="center"/>
    </xf>
    <xf numFmtId="176" fontId="12" fillId="0" borderId="3" xfId="0" applyNumberFormat="1" applyFont="1" applyBorder="1" applyAlignment="1" applyProtection="1">
      <alignment horizontal="distributed" vertical="center" wrapText="1"/>
    </xf>
    <xf numFmtId="0" fontId="12" fillId="0" borderId="3" xfId="0" applyFont="1" applyBorder="1" applyAlignment="1" applyProtection="1">
      <alignment horizontal="distributed" vertical="center"/>
    </xf>
    <xf numFmtId="0" fontId="12" fillId="0" borderId="3" xfId="0" applyFont="1" applyBorder="1" applyAlignment="1" applyProtection="1">
      <alignment vertical="center"/>
    </xf>
    <xf numFmtId="0" fontId="11" fillId="0" borderId="22" xfId="0" applyFont="1" applyBorder="1" applyAlignment="1" applyProtection="1">
      <alignment horizontal="distributed" vertical="center"/>
    </xf>
    <xf numFmtId="0" fontId="12" fillId="0" borderId="22" xfId="0" applyFont="1" applyBorder="1" applyAlignment="1" applyProtection="1">
      <alignment horizontal="distributed" vertical="center"/>
    </xf>
    <xf numFmtId="0" fontId="16" fillId="0" borderId="11" xfId="0" applyFont="1" applyBorder="1" applyAlignment="1" applyProtection="1">
      <alignment vertical="center"/>
    </xf>
    <xf numFmtId="0" fontId="38" fillId="0" borderId="10" xfId="0" applyFont="1" applyBorder="1" applyAlignment="1" applyProtection="1">
      <alignment vertical="center"/>
    </xf>
    <xf numFmtId="0" fontId="38" fillId="0" borderId="6" xfId="0" applyFont="1" applyBorder="1" applyAlignment="1" applyProtection="1">
      <alignment vertical="center"/>
    </xf>
    <xf numFmtId="0" fontId="38" fillId="0" borderId="5" xfId="0" applyFont="1" applyBorder="1" applyAlignment="1" applyProtection="1">
      <alignment vertical="center"/>
    </xf>
    <xf numFmtId="49" fontId="38" fillId="0" borderId="10" xfId="0" applyNumberFormat="1" applyFont="1" applyBorder="1" applyAlignment="1" applyProtection="1">
      <alignment horizontal="center" vertical="center"/>
    </xf>
    <xf numFmtId="49" fontId="38" fillId="0" borderId="0" xfId="0" applyNumberFormat="1" applyFont="1" applyBorder="1" applyAlignment="1" applyProtection="1">
      <alignment horizontal="center" vertical="center"/>
    </xf>
    <xf numFmtId="49" fontId="38" fillId="0" borderId="5" xfId="0" applyNumberFormat="1" applyFont="1" applyBorder="1" applyAlignment="1" applyProtection="1">
      <alignment horizontal="center" vertical="center"/>
    </xf>
    <xf numFmtId="49" fontId="38" fillId="0" borderId="11" xfId="0" applyNumberFormat="1" applyFont="1" applyBorder="1" applyAlignment="1" applyProtection="1">
      <alignment horizontal="center" vertical="center"/>
    </xf>
    <xf numFmtId="0" fontId="16" fillId="0" borderId="10" xfId="0" applyFont="1" applyBorder="1" applyAlignment="1" applyProtection="1">
      <alignment vertical="center"/>
    </xf>
    <xf numFmtId="0" fontId="16" fillId="0" borderId="9" xfId="0" applyFont="1" applyBorder="1" applyAlignment="1" applyProtection="1">
      <alignment vertical="center"/>
    </xf>
    <xf numFmtId="0" fontId="16" fillId="0" borderId="6" xfId="0" applyFont="1" applyBorder="1" applyAlignment="1" applyProtection="1">
      <alignment vertical="center"/>
    </xf>
    <xf numFmtId="0" fontId="16" fillId="0" borderId="5" xfId="0" applyFont="1" applyBorder="1" applyAlignment="1" applyProtection="1">
      <alignment vertical="center"/>
    </xf>
    <xf numFmtId="0" fontId="16" fillId="0" borderId="4" xfId="0" applyFont="1" applyBorder="1" applyAlignment="1" applyProtection="1">
      <alignment vertical="center"/>
    </xf>
    <xf numFmtId="0" fontId="38" fillId="0" borderId="0" xfId="0" applyFont="1" applyAlignment="1" applyProtection="1">
      <alignment horizontal="center" vertical="center"/>
    </xf>
    <xf numFmtId="0" fontId="38" fillId="0" borderId="8" xfId="0" applyFont="1" applyBorder="1" applyAlignment="1" applyProtection="1">
      <alignment horizontal="center" vertical="center"/>
    </xf>
    <xf numFmtId="0" fontId="38" fillId="0" borderId="6" xfId="0" applyFont="1" applyBorder="1" applyAlignment="1" applyProtection="1">
      <alignment horizontal="center" vertical="center"/>
    </xf>
    <xf numFmtId="0" fontId="38" fillId="0" borderId="5" xfId="0" applyFont="1" applyBorder="1" applyAlignment="1" applyProtection="1">
      <alignment horizontal="center" vertical="center"/>
    </xf>
    <xf numFmtId="0" fontId="38" fillId="0" borderId="10" xfId="0" applyFont="1" applyBorder="1" applyAlignment="1" applyProtection="1">
      <alignment horizontal="center" vertical="center"/>
    </xf>
    <xf numFmtId="0" fontId="38" fillId="0" borderId="9" xfId="0" applyFont="1" applyBorder="1" applyAlignment="1" applyProtection="1">
      <alignment horizontal="center" vertical="center"/>
    </xf>
    <xf numFmtId="0" fontId="38" fillId="0" borderId="7" xfId="0" applyFont="1" applyBorder="1" applyAlignment="1" applyProtection="1">
      <alignment horizontal="center" vertical="center"/>
    </xf>
    <xf numFmtId="0" fontId="38" fillId="0" borderId="4"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2" xfId="0" applyFont="1" applyBorder="1" applyAlignment="1" applyProtection="1">
      <alignment horizontal="center" vertical="center"/>
    </xf>
    <xf numFmtId="0" fontId="12" fillId="0" borderId="2" xfId="0" applyFont="1" applyBorder="1" applyAlignment="1" applyProtection="1">
      <alignment horizontal="center" vertical="center"/>
    </xf>
    <xf numFmtId="0" fontId="13" fillId="0" borderId="3" xfId="0" applyFont="1" applyBorder="1" applyAlignment="1" applyProtection="1">
      <alignment vertical="center"/>
    </xf>
    <xf numFmtId="0" fontId="12" fillId="0" borderId="3" xfId="0" applyFont="1" applyBorder="1" applyAlignment="1" applyProtection="1">
      <alignment horizontal="distributed" vertical="center" wrapText="1"/>
    </xf>
    <xf numFmtId="0" fontId="0" fillId="0" borderId="3" xfId="0" applyBorder="1" applyAlignment="1" applyProtection="1">
      <alignment horizontal="distributed" vertical="center"/>
    </xf>
    <xf numFmtId="0" fontId="11" fillId="0" borderId="3" xfId="0" applyFont="1" applyBorder="1" applyAlignment="1" applyProtection="1">
      <alignment horizontal="distributed" vertical="center" wrapText="1"/>
    </xf>
    <xf numFmtId="0" fontId="13" fillId="0" borderId="3" xfId="0" applyFont="1" applyBorder="1" applyAlignment="1" applyProtection="1">
      <alignment horizontal="distributed" vertical="center"/>
    </xf>
    <xf numFmtId="0" fontId="11" fillId="0" borderId="3" xfId="0" applyFont="1" applyBorder="1" applyAlignment="1" applyProtection="1">
      <alignment horizontal="distributed" vertical="center"/>
    </xf>
    <xf numFmtId="0" fontId="12" fillId="0" borderId="2" xfId="0" applyFont="1" applyBorder="1" applyAlignment="1" applyProtection="1">
      <alignment horizontal="distributed" vertical="center"/>
    </xf>
    <xf numFmtId="0" fontId="12" fillId="0" borderId="2" xfId="0" applyFont="1" applyBorder="1" applyAlignment="1" applyProtection="1">
      <alignment vertical="center"/>
    </xf>
    <xf numFmtId="0" fontId="9" fillId="0" borderId="0" xfId="0" applyFont="1" applyAlignment="1" applyProtection="1">
      <alignment vertical="center"/>
    </xf>
    <xf numFmtId="0" fontId="7" fillId="0" borderId="0" xfId="0" applyFont="1" applyAlignment="1" applyProtection="1">
      <alignment vertical="center"/>
    </xf>
    <xf numFmtId="0" fontId="7" fillId="0" borderId="5" xfId="0" applyFont="1" applyBorder="1" applyAlignment="1" applyProtection="1">
      <alignment vertical="center"/>
    </xf>
    <xf numFmtId="0" fontId="9" fillId="0" borderId="0" xfId="0" applyFont="1" applyAlignment="1" applyProtection="1">
      <alignment horizontal="right" vertical="center"/>
    </xf>
    <xf numFmtId="0" fontId="7" fillId="0" borderId="0" xfId="0" applyFont="1" applyAlignment="1" applyProtection="1">
      <alignment horizontal="right" vertical="center"/>
    </xf>
    <xf numFmtId="0" fontId="7" fillId="0" borderId="5" xfId="0" applyFont="1" applyBorder="1" applyAlignment="1" applyProtection="1">
      <alignment horizontal="right" vertical="center"/>
    </xf>
    <xf numFmtId="0" fontId="9"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9" fillId="0" borderId="5" xfId="0" applyFont="1" applyBorder="1" applyAlignment="1" applyProtection="1">
      <alignment vertical="center"/>
    </xf>
    <xf numFmtId="0" fontId="43" fillId="0" borderId="0" xfId="0" applyFont="1" applyAlignment="1" applyProtection="1">
      <alignment horizontal="center" vertical="center"/>
    </xf>
    <xf numFmtId="0" fontId="11" fillId="0" borderId="0" xfId="0" applyFont="1" applyAlignment="1" applyProtection="1">
      <alignment horizontal="right" vertical="center"/>
    </xf>
    <xf numFmtId="0" fontId="12" fillId="0" borderId="0" xfId="0" applyFont="1" applyAlignment="1" applyProtection="1">
      <alignment horizontal="right" vertical="center"/>
    </xf>
    <xf numFmtId="57" fontId="11" fillId="0" borderId="0" xfId="0" applyNumberFormat="1" applyFont="1" applyAlignment="1" applyProtection="1">
      <alignment horizontal="center" vertical="center"/>
    </xf>
    <xf numFmtId="0" fontId="42" fillId="0" borderId="0" xfId="0" applyFont="1" applyAlignment="1" applyProtection="1">
      <alignment horizontal="right" vertical="center"/>
    </xf>
    <xf numFmtId="0" fontId="43" fillId="0" borderId="0" xfId="0" applyFont="1" applyAlignment="1" applyProtection="1">
      <alignment horizontal="right" vertical="center"/>
    </xf>
    <xf numFmtId="57" fontId="42" fillId="0" borderId="0" xfId="0" applyNumberFormat="1" applyFont="1" applyAlignment="1" applyProtection="1">
      <alignment horizontal="center" vertical="center"/>
    </xf>
    <xf numFmtId="0" fontId="38" fillId="0" borderId="10"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38" fillId="0" borderId="5" xfId="0" applyNumberFormat="1" applyFont="1" applyBorder="1" applyAlignment="1" applyProtection="1">
      <alignment horizontal="center" vertical="center"/>
    </xf>
    <xf numFmtId="0" fontId="2" fillId="0" borderId="11" xfId="0" applyFont="1" applyBorder="1" applyAlignment="1" applyProtection="1">
      <alignment horizontal="distributed" vertical="center" wrapText="1"/>
    </xf>
    <xf numFmtId="0" fontId="2" fillId="0" borderId="10" xfId="0" applyFont="1" applyBorder="1" applyAlignment="1" applyProtection="1">
      <alignment horizontal="distributed" vertical="center" wrapText="1"/>
    </xf>
    <xf numFmtId="0" fontId="2" fillId="0" borderId="9" xfId="0" applyFont="1" applyBorder="1" applyAlignment="1" applyProtection="1">
      <alignment horizontal="distributed" vertical="center" wrapText="1"/>
    </xf>
    <xf numFmtId="0" fontId="2" fillId="0" borderId="8" xfId="0" applyFont="1" applyBorder="1" applyAlignment="1" applyProtection="1">
      <alignment horizontal="distributed" vertical="center" wrapText="1"/>
    </xf>
    <xf numFmtId="0" fontId="2" fillId="0" borderId="0" xfId="0" applyFont="1" applyAlignment="1" applyProtection="1">
      <alignment horizontal="distributed" vertical="center" wrapText="1"/>
    </xf>
    <xf numFmtId="0" fontId="2" fillId="0" borderId="7" xfId="0" applyFont="1" applyBorder="1" applyAlignment="1" applyProtection="1">
      <alignment horizontal="distributed" vertical="center" wrapText="1"/>
    </xf>
    <xf numFmtId="0" fontId="2" fillId="0" borderId="20" xfId="0" applyFont="1" applyBorder="1" applyAlignment="1" applyProtection="1">
      <alignment horizontal="distributed" vertical="center" wrapText="1"/>
    </xf>
    <xf numFmtId="0" fontId="2" fillId="0" borderId="19" xfId="0" applyFont="1" applyBorder="1" applyAlignment="1" applyProtection="1">
      <alignment horizontal="distributed" vertical="center" wrapText="1"/>
    </xf>
    <xf numFmtId="0" fontId="2" fillId="0" borderId="18" xfId="0" applyFont="1" applyBorder="1" applyAlignment="1" applyProtection="1">
      <alignment horizontal="distributed" vertical="center" wrapText="1"/>
    </xf>
    <xf numFmtId="0" fontId="2" fillId="0" borderId="2"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76" fontId="2" fillId="0" borderId="2" xfId="0" applyNumberFormat="1" applyFont="1" applyBorder="1" applyAlignment="1" applyProtection="1">
      <alignment horizontal="center" vertical="center"/>
    </xf>
    <xf numFmtId="176" fontId="2" fillId="0" borderId="21" xfId="0" applyNumberFormat="1" applyFont="1" applyBorder="1" applyAlignment="1" applyProtection="1">
      <alignment horizontal="center" vertical="center"/>
    </xf>
    <xf numFmtId="176" fontId="2" fillId="0" borderId="1" xfId="0" applyNumberFormat="1" applyFont="1" applyBorder="1" applyAlignment="1" applyProtection="1">
      <alignment horizontal="center" vertical="center"/>
    </xf>
    <xf numFmtId="176" fontId="2" fillId="0" borderId="17" xfId="0" applyNumberFormat="1" applyFont="1" applyBorder="1" applyAlignment="1" applyProtection="1">
      <alignment horizontal="center" vertical="center"/>
    </xf>
    <xf numFmtId="176" fontId="2" fillId="0" borderId="16" xfId="0" applyNumberFormat="1" applyFont="1" applyBorder="1" applyAlignment="1" applyProtection="1">
      <alignment horizontal="center" vertical="center"/>
    </xf>
    <xf numFmtId="176" fontId="2" fillId="0" borderId="15" xfId="0" applyNumberFormat="1" applyFont="1" applyBorder="1" applyAlignment="1" applyProtection="1">
      <alignment horizontal="center" vertical="center"/>
    </xf>
    <xf numFmtId="38" fontId="2" fillId="0" borderId="2" xfId="1" applyFont="1" applyFill="1" applyBorder="1" applyAlignment="1" applyProtection="1">
      <alignment vertical="center"/>
    </xf>
    <xf numFmtId="38" fontId="2" fillId="0" borderId="21" xfId="1" applyFont="1" applyFill="1" applyBorder="1" applyAlignment="1" applyProtection="1">
      <alignment vertical="center"/>
    </xf>
    <xf numFmtId="38" fontId="2" fillId="0" borderId="17" xfId="1" applyFont="1" applyFill="1" applyBorder="1" applyAlignment="1" applyProtection="1">
      <alignment vertical="center"/>
    </xf>
    <xf numFmtId="38" fontId="2" fillId="0" borderId="16" xfId="1" applyFont="1" applyFill="1" applyBorder="1" applyAlignment="1" applyProtection="1">
      <alignment vertical="center"/>
    </xf>
    <xf numFmtId="0" fontId="2" fillId="0" borderId="9" xfId="0" applyFont="1" applyBorder="1" applyAlignment="1" applyProtection="1">
      <alignment vertical="center"/>
    </xf>
    <xf numFmtId="0" fontId="2" fillId="0" borderId="4" xfId="0" applyFont="1" applyBorder="1" applyAlignment="1" applyProtection="1">
      <alignment vertical="center"/>
    </xf>
    <xf numFmtId="176" fontId="2" fillId="0" borderId="11"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176" fontId="2" fillId="0" borderId="9"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0" fontId="2" fillId="0" borderId="17"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15" xfId="0" applyFont="1" applyBorder="1" applyAlignment="1" applyProtection="1">
      <alignment horizontal="distributed"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0" xfId="0" applyFont="1" applyAlignment="1" applyProtection="1">
      <alignment horizontal="distributed"/>
    </xf>
    <xf numFmtId="0" fontId="7" fillId="0" borderId="0" xfId="0" applyFont="1" applyAlignment="1" applyProtection="1">
      <alignment horizontal="distributed"/>
    </xf>
    <xf numFmtId="0" fontId="2" fillId="0" borderId="0" xfId="0" applyFont="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3" xfId="0" applyFont="1" applyBorder="1" applyAlignment="1" applyProtection="1">
      <alignment horizontal="distributed" vertical="center"/>
    </xf>
    <xf numFmtId="0" fontId="2" fillId="0" borderId="7" xfId="0" applyFont="1" applyBorder="1" applyAlignment="1" applyProtection="1">
      <alignment vertical="center"/>
    </xf>
    <xf numFmtId="49" fontId="2" fillId="0" borderId="2" xfId="0" applyNumberFormat="1"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 xfId="0" applyFont="1" applyBorder="1" applyAlignment="1" applyProtection="1">
      <alignment horizontal="center" vertical="center"/>
    </xf>
    <xf numFmtId="177" fontId="2" fillId="0" borderId="21" xfId="0" applyNumberFormat="1" applyFont="1" applyBorder="1" applyAlignment="1" applyProtection="1">
      <alignment horizontal="center" vertical="center"/>
    </xf>
    <xf numFmtId="0" fontId="2" fillId="0" borderId="2" xfId="0" applyFont="1" applyBorder="1" applyAlignment="1" applyProtection="1">
      <alignment horizontal="center" vertical="center"/>
    </xf>
    <xf numFmtId="38" fontId="2" fillId="0" borderId="11" xfId="1" applyFont="1" applyFill="1" applyBorder="1" applyAlignment="1" applyProtection="1">
      <alignment vertical="center"/>
    </xf>
    <xf numFmtId="38" fontId="2" fillId="0" borderId="6" xfId="1" applyFont="1" applyFill="1" applyBorder="1" applyAlignment="1" applyProtection="1">
      <alignment vertical="center"/>
    </xf>
    <xf numFmtId="0" fontId="2" fillId="0" borderId="8" xfId="0" applyFont="1" applyBorder="1" applyAlignment="1" applyProtection="1">
      <alignment vertical="center"/>
    </xf>
    <xf numFmtId="0" fontId="2" fillId="0" borderId="0" xfId="0" applyFont="1" applyAlignment="1" applyProtection="1">
      <alignment vertical="center"/>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2" fillId="0" borderId="6"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4" xfId="0" applyFont="1" applyBorder="1" applyAlignment="1" applyProtection="1">
      <alignment horizontal="distributed" vertical="center"/>
    </xf>
    <xf numFmtId="38" fontId="2" fillId="0" borderId="10" xfId="1" applyFont="1" applyFill="1" applyBorder="1" applyAlignment="1" applyProtection="1">
      <alignment vertical="center"/>
    </xf>
    <xf numFmtId="38" fontId="2" fillId="0" borderId="5" xfId="1" applyFont="1" applyFill="1" applyBorder="1" applyAlignment="1" applyProtection="1">
      <alignment vertical="center"/>
    </xf>
    <xf numFmtId="0" fontId="2" fillId="0" borderId="9"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2"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3" xfId="0" applyFont="1" applyBorder="1" applyAlignment="1" applyProtection="1">
      <alignment horizontal="distributed" vertical="center" wrapText="1"/>
    </xf>
    <xf numFmtId="0" fontId="2" fillId="0" borderId="8" xfId="0" applyFont="1" applyBorder="1" applyAlignment="1" applyProtection="1">
      <alignment horizontal="center" vertical="center"/>
    </xf>
    <xf numFmtId="0" fontId="2" fillId="0" borderId="3" xfId="0" applyFont="1" applyBorder="1" applyAlignment="1" applyProtection="1">
      <alignment vertical="center" wrapText="1"/>
    </xf>
    <xf numFmtId="0" fontId="2" fillId="0" borderId="22" xfId="0" applyFont="1" applyBorder="1" applyAlignment="1" applyProtection="1">
      <alignment vertical="center" wrapText="1"/>
    </xf>
    <xf numFmtId="0" fontId="2" fillId="0" borderId="21" xfId="0" applyFont="1" applyBorder="1" applyAlignment="1" applyProtection="1">
      <alignment vertical="center"/>
    </xf>
    <xf numFmtId="0" fontId="2" fillId="0" borderId="14" xfId="0" applyFont="1" applyBorder="1" applyAlignment="1" applyProtection="1">
      <alignment horizontal="right" vertical="center"/>
    </xf>
    <xf numFmtId="0" fontId="2" fillId="0" borderId="13" xfId="0" applyFont="1" applyBorder="1" applyAlignment="1" applyProtection="1">
      <alignment horizontal="right" vertical="center"/>
    </xf>
    <xf numFmtId="0" fontId="2" fillId="0" borderId="12" xfId="0" applyFont="1" applyBorder="1" applyAlignment="1" applyProtection="1">
      <alignment horizontal="right" vertical="center"/>
    </xf>
    <xf numFmtId="0" fontId="2" fillId="0" borderId="8" xfId="0" applyFont="1" applyBorder="1" applyAlignment="1" applyProtection="1">
      <alignment horizontal="right" vertical="center"/>
    </xf>
    <xf numFmtId="0" fontId="2" fillId="0" borderId="7" xfId="0" applyFont="1" applyBorder="1" applyAlignment="1" applyProtection="1">
      <alignment horizontal="right" vertical="center"/>
    </xf>
    <xf numFmtId="0" fontId="2" fillId="0" borderId="6" xfId="0" applyFont="1" applyBorder="1" applyAlignment="1" applyProtection="1">
      <alignment horizontal="right" vertical="center"/>
    </xf>
    <xf numFmtId="0" fontId="2" fillId="0" borderId="5" xfId="0" applyFont="1" applyBorder="1" applyAlignment="1" applyProtection="1">
      <alignment horizontal="right" vertical="center"/>
    </xf>
    <xf numFmtId="0" fontId="2" fillId="0" borderId="4" xfId="0" applyFont="1" applyBorder="1" applyAlignment="1" applyProtection="1">
      <alignment horizontal="right" vertical="center"/>
    </xf>
    <xf numFmtId="38" fontId="2" fillId="0" borderId="14" xfId="0" applyNumberFormat="1" applyFont="1" applyBorder="1" applyAlignment="1" applyProtection="1">
      <alignment vertical="center"/>
    </xf>
    <xf numFmtId="38" fontId="2" fillId="0" borderId="13" xfId="0" applyNumberFormat="1" applyFont="1" applyBorder="1" applyAlignment="1" applyProtection="1">
      <alignment vertical="center"/>
    </xf>
    <xf numFmtId="38" fontId="2" fillId="0" borderId="8" xfId="0" applyNumberFormat="1" applyFont="1" applyBorder="1" applyAlignment="1" applyProtection="1">
      <alignment vertical="center"/>
    </xf>
    <xf numFmtId="38" fontId="2" fillId="0" borderId="0" xfId="0" applyNumberFormat="1" applyFont="1" applyAlignment="1" applyProtection="1">
      <alignment vertical="center"/>
    </xf>
    <xf numFmtId="38" fontId="2" fillId="0" borderId="6" xfId="0" applyNumberFormat="1" applyFont="1" applyBorder="1" applyAlignment="1" applyProtection="1">
      <alignment vertical="center"/>
    </xf>
    <xf numFmtId="38" fontId="2" fillId="0" borderId="5" xfId="0" applyNumberFormat="1" applyFont="1" applyBorder="1" applyAlignment="1" applyProtection="1">
      <alignment vertical="center"/>
    </xf>
    <xf numFmtId="38" fontId="2" fillId="0" borderId="14" xfId="1" applyFont="1" applyFill="1" applyBorder="1" applyAlignment="1" applyProtection="1">
      <alignment vertical="center"/>
    </xf>
    <xf numFmtId="38" fontId="2" fillId="0" borderId="13" xfId="1" applyFont="1" applyFill="1" applyBorder="1" applyAlignment="1" applyProtection="1">
      <alignment vertical="center"/>
    </xf>
    <xf numFmtId="38" fontId="2" fillId="0" borderId="8" xfId="1" applyFont="1" applyFill="1" applyBorder="1" applyAlignment="1" applyProtection="1">
      <alignment vertical="center"/>
    </xf>
    <xf numFmtId="38" fontId="2" fillId="0" borderId="0" xfId="1" applyFont="1" applyFill="1" applyBorder="1" applyAlignment="1" applyProtection="1">
      <alignment vertical="center"/>
    </xf>
    <xf numFmtId="0" fontId="2" fillId="0" borderId="12" xfId="0" applyFont="1" applyBorder="1" applyAlignment="1" applyProtection="1">
      <alignment vertical="center"/>
    </xf>
    <xf numFmtId="38" fontId="2" fillId="0" borderId="8" xfId="1" applyFont="1" applyFill="1" applyBorder="1" applyAlignment="1" applyProtection="1">
      <alignment horizontal="center" vertical="center"/>
    </xf>
    <xf numFmtId="38" fontId="2" fillId="0" borderId="0"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5" xfId="1" applyFont="1" applyFill="1" applyBorder="1" applyAlignment="1" applyProtection="1">
      <alignment horizontal="center" vertical="center"/>
    </xf>
    <xf numFmtId="38" fontId="2" fillId="0" borderId="4" xfId="1" applyFont="1" applyFill="1" applyBorder="1" applyAlignment="1" applyProtection="1">
      <alignment horizontal="center" vertical="center"/>
    </xf>
    <xf numFmtId="38" fontId="2" fillId="0" borderId="11" xfId="0" applyNumberFormat="1" applyFont="1" applyBorder="1" applyAlignment="1" applyProtection="1">
      <alignment vertical="center"/>
    </xf>
    <xf numFmtId="38" fontId="2" fillId="0" borderId="10" xfId="0" applyNumberFormat="1" applyFont="1" applyBorder="1" applyAlignment="1" applyProtection="1">
      <alignment vertical="center"/>
    </xf>
    <xf numFmtId="0" fontId="2" fillId="0" borderId="14" xfId="0" applyFont="1" applyBorder="1" applyAlignment="1" applyProtection="1">
      <alignment horizontal="distributed" vertical="center" wrapText="1"/>
    </xf>
    <xf numFmtId="0" fontId="2" fillId="0" borderId="13" xfId="0" applyFont="1" applyBorder="1" applyAlignment="1" applyProtection="1">
      <alignment horizontal="distributed" vertical="center" wrapText="1"/>
    </xf>
    <xf numFmtId="0" fontId="2" fillId="0" borderId="12" xfId="0" applyFont="1" applyBorder="1" applyAlignment="1" applyProtection="1">
      <alignment horizontal="distributed" vertical="center" wrapText="1"/>
    </xf>
    <xf numFmtId="0" fontId="2" fillId="0" borderId="6" xfId="0" applyFont="1" applyBorder="1" applyAlignment="1" applyProtection="1">
      <alignment horizontal="distributed" vertical="center" wrapText="1"/>
    </xf>
    <xf numFmtId="0" fontId="2" fillId="0" borderId="5" xfId="0" applyFont="1" applyBorder="1" applyAlignment="1" applyProtection="1">
      <alignment horizontal="distributed" vertical="center" wrapText="1"/>
    </xf>
    <xf numFmtId="0" fontId="2" fillId="0" borderId="4" xfId="0" applyFont="1" applyBorder="1" applyAlignment="1" applyProtection="1">
      <alignment horizontal="distributed" vertical="center" wrapText="1"/>
    </xf>
    <xf numFmtId="0" fontId="2" fillId="0" borderId="11" xfId="0" applyFont="1" applyBorder="1" applyAlignment="1" applyProtection="1">
      <alignment horizontal="right" vertical="center"/>
    </xf>
    <xf numFmtId="0" fontId="2" fillId="0" borderId="10" xfId="0" applyFont="1" applyBorder="1" applyAlignment="1" applyProtection="1">
      <alignment horizontal="right" vertical="center"/>
    </xf>
    <xf numFmtId="0" fontId="2" fillId="0" borderId="9" xfId="0" applyFont="1" applyBorder="1" applyAlignment="1" applyProtection="1">
      <alignment horizontal="right" vertical="center"/>
    </xf>
    <xf numFmtId="38" fontId="2" fillId="0" borderId="14" xfId="1" applyFont="1" applyFill="1" applyBorder="1" applyAlignment="1" applyProtection="1">
      <alignment horizontal="center" vertical="center"/>
    </xf>
    <xf numFmtId="38" fontId="2" fillId="0" borderId="13" xfId="1" applyFont="1" applyFill="1" applyBorder="1" applyAlignment="1" applyProtection="1">
      <alignment horizontal="center" vertical="center"/>
    </xf>
    <xf numFmtId="38" fontId="2" fillId="0" borderId="12" xfId="1" applyFont="1" applyFill="1" applyBorder="1" applyAlignment="1" applyProtection="1">
      <alignment horizontal="center" vertical="center"/>
    </xf>
    <xf numFmtId="38" fontId="2" fillId="0" borderId="11" xfId="1" applyFont="1" applyFill="1" applyBorder="1" applyAlignment="1" applyProtection="1">
      <alignment horizontal="center" vertical="center"/>
    </xf>
    <xf numFmtId="38" fontId="2" fillId="0" borderId="10" xfId="1" applyFont="1" applyFill="1" applyBorder="1" applyAlignment="1" applyProtection="1">
      <alignment horizontal="center" vertical="center"/>
    </xf>
    <xf numFmtId="38" fontId="2" fillId="0" borderId="9" xfId="1" applyFont="1" applyFill="1" applyBorder="1" applyAlignment="1" applyProtection="1">
      <alignment horizontal="center" vertical="center"/>
    </xf>
    <xf numFmtId="38" fontId="2" fillId="0" borderId="3" xfId="1" applyFont="1" applyFill="1" applyBorder="1" applyAlignment="1" applyProtection="1">
      <alignment vertical="center"/>
    </xf>
    <xf numFmtId="0" fontId="2" fillId="0" borderId="3" xfId="0" applyFont="1" applyBorder="1" applyAlignment="1" applyProtection="1">
      <alignment vertical="center"/>
    </xf>
    <xf numFmtId="0" fontId="2" fillId="0" borderId="2" xfId="0" applyFont="1" applyBorder="1" applyAlignment="1" applyProtection="1">
      <alignment vertical="center"/>
    </xf>
    <xf numFmtId="38" fontId="2" fillId="0" borderId="3" xfId="0" applyNumberFormat="1" applyFont="1" applyBorder="1" applyAlignment="1" applyProtection="1">
      <alignment horizontal="right" vertical="center"/>
    </xf>
    <xf numFmtId="0" fontId="2" fillId="0" borderId="3" xfId="0" applyFont="1" applyBorder="1" applyAlignment="1" applyProtection="1">
      <alignment horizontal="right" vertical="center"/>
    </xf>
    <xf numFmtId="0" fontId="6" fillId="0" borderId="0" xfId="0" applyFont="1" applyAlignment="1" applyProtection="1">
      <alignment horizontal="left" vertical="center"/>
    </xf>
    <xf numFmtId="0" fontId="35" fillId="2" borderId="0" xfId="2" applyFont="1" applyFill="1" applyAlignment="1" applyProtection="1">
      <alignment horizontal="distributed" vertical="center"/>
    </xf>
    <xf numFmtId="0" fontId="35" fillId="2" borderId="0" xfId="2" applyFont="1" applyFill="1" applyAlignment="1" applyProtection="1">
      <alignment horizontal="left" vertical="center"/>
    </xf>
    <xf numFmtId="0" fontId="35" fillId="2" borderId="0" xfId="2" applyFont="1" applyFill="1" applyProtection="1">
      <alignment vertical="center"/>
    </xf>
    <xf numFmtId="0" fontId="35" fillId="2" borderId="0" xfId="2" applyFont="1" applyFill="1" applyAlignment="1" applyProtection="1">
      <alignment horizontal="distributed" vertical="center" shrinkToFit="1"/>
    </xf>
    <xf numFmtId="0" fontId="35" fillId="2" borderId="0" xfId="2" applyFont="1" applyFill="1" applyAlignment="1" applyProtection="1">
      <alignment vertical="center" shrinkToFit="1"/>
    </xf>
    <xf numFmtId="0" fontId="24" fillId="0" borderId="0" xfId="2" applyFont="1" applyAlignment="1" applyProtection="1">
      <alignment vertical="center" shrinkToFit="1"/>
    </xf>
    <xf numFmtId="0" fontId="24" fillId="0" borderId="0" xfId="2" applyFont="1" applyAlignment="1" applyProtection="1">
      <alignment horizontal="distributed" vertical="center"/>
    </xf>
    <xf numFmtId="0" fontId="24" fillId="0" borderId="0" xfId="2" applyFont="1" applyProtection="1">
      <alignment vertical="center"/>
    </xf>
    <xf numFmtId="0" fontId="28" fillId="0" borderId="22" xfId="2" applyFont="1" applyBorder="1" applyProtection="1">
      <alignment vertical="center"/>
    </xf>
    <xf numFmtId="0" fontId="28" fillId="0" borderId="24" xfId="2" applyFont="1" applyBorder="1" applyProtection="1">
      <alignment vertical="center"/>
    </xf>
    <xf numFmtId="0" fontId="18" fillId="3" borderId="0" xfId="2" applyFont="1" applyFill="1" applyAlignment="1" applyProtection="1">
      <alignment horizontal="center" vertical="center"/>
    </xf>
    <xf numFmtId="0" fontId="18" fillId="2" borderId="11" xfId="2" applyFont="1" applyFill="1" applyBorder="1" applyAlignment="1" applyProtection="1">
      <alignment horizontal="distributed" vertical="center" justifyLastLine="1"/>
    </xf>
    <xf numFmtId="0" fontId="18" fillId="2" borderId="10" xfId="2" applyFont="1" applyFill="1" applyBorder="1" applyAlignment="1" applyProtection="1">
      <alignment horizontal="distributed" vertical="center" justifyLastLine="1"/>
    </xf>
    <xf numFmtId="0" fontId="18" fillId="2" borderId="9" xfId="2" applyFont="1" applyFill="1" applyBorder="1" applyAlignment="1" applyProtection="1">
      <alignment horizontal="distributed" vertical="center" justifyLastLine="1"/>
    </xf>
    <xf numFmtId="0" fontId="18" fillId="2" borderId="8" xfId="2" applyFont="1" applyFill="1" applyBorder="1" applyAlignment="1" applyProtection="1">
      <alignment horizontal="distributed" vertical="center" justifyLastLine="1"/>
    </xf>
    <xf numFmtId="0" fontId="18" fillId="2" borderId="0" xfId="2" applyFont="1" applyFill="1" applyAlignment="1" applyProtection="1">
      <alignment horizontal="distributed" vertical="center" justifyLastLine="1"/>
    </xf>
    <xf numFmtId="0" fontId="18" fillId="2" borderId="7" xfId="2" applyFont="1" applyFill="1" applyBorder="1" applyAlignment="1" applyProtection="1">
      <alignment horizontal="distributed" vertical="center" justifyLastLine="1"/>
    </xf>
    <xf numFmtId="0" fontId="18" fillId="2" borderId="6" xfId="2" applyFont="1" applyFill="1" applyBorder="1" applyAlignment="1" applyProtection="1">
      <alignment horizontal="distributed" vertical="center" justifyLastLine="1"/>
    </xf>
    <xf numFmtId="0" fontId="18" fillId="2" borderId="5" xfId="2" applyFont="1" applyFill="1" applyBorder="1" applyAlignment="1" applyProtection="1">
      <alignment horizontal="distributed" vertical="center" justifyLastLine="1"/>
    </xf>
    <xf numFmtId="0" fontId="18" fillId="2" borderId="4" xfId="2" applyFont="1" applyFill="1" applyBorder="1" applyAlignment="1" applyProtection="1">
      <alignment horizontal="distributed" vertical="center" justifyLastLine="1"/>
    </xf>
    <xf numFmtId="0" fontId="18" fillId="2" borderId="9" xfId="2" applyFont="1" applyFill="1" applyBorder="1" applyAlignment="1" applyProtection="1">
      <alignment horizontal="center" vertical="center"/>
    </xf>
    <xf numFmtId="0" fontId="18" fillId="2" borderId="4" xfId="2" applyFont="1" applyFill="1" applyBorder="1" applyAlignment="1" applyProtection="1">
      <alignment horizontal="center" vertical="center"/>
    </xf>
    <xf numFmtId="0" fontId="18" fillId="2" borderId="11" xfId="2" applyFont="1" applyFill="1" applyBorder="1" applyAlignment="1" applyProtection="1">
      <alignment horizontal="center" vertical="top" wrapText="1"/>
    </xf>
    <xf numFmtId="0" fontId="18" fillId="2" borderId="10" xfId="2" applyFont="1" applyFill="1" applyBorder="1" applyAlignment="1" applyProtection="1">
      <alignment horizontal="center" vertical="top" wrapText="1"/>
    </xf>
    <xf numFmtId="0" fontId="18" fillId="2" borderId="9" xfId="2" applyFont="1" applyFill="1" applyBorder="1" applyAlignment="1" applyProtection="1">
      <alignment horizontal="center" vertical="top" wrapText="1"/>
    </xf>
    <xf numFmtId="0" fontId="18" fillId="2" borderId="8" xfId="2" applyFont="1" applyFill="1" applyBorder="1" applyAlignment="1" applyProtection="1">
      <alignment horizontal="center" vertical="top" wrapText="1"/>
    </xf>
    <xf numFmtId="0" fontId="18" fillId="2" borderId="0" xfId="2" applyFont="1" applyFill="1" applyAlignment="1" applyProtection="1">
      <alignment horizontal="center" vertical="top" wrapText="1"/>
    </xf>
    <xf numFmtId="0" fontId="18" fillId="2" borderId="7" xfId="2" applyFont="1" applyFill="1" applyBorder="1" applyAlignment="1" applyProtection="1">
      <alignment horizontal="center" vertical="top" wrapText="1"/>
    </xf>
    <xf numFmtId="0" fontId="18" fillId="2" borderId="11" xfId="2" applyFont="1" applyFill="1" applyBorder="1" applyAlignment="1" applyProtection="1">
      <alignment horizontal="center" vertical="center"/>
    </xf>
    <xf numFmtId="0" fontId="18" fillId="2" borderId="10" xfId="2" applyFont="1" applyFill="1" applyBorder="1" applyAlignment="1" applyProtection="1">
      <alignment horizontal="center" vertical="center"/>
    </xf>
    <xf numFmtId="0" fontId="18" fillId="2" borderId="8" xfId="2" applyFont="1" applyFill="1" applyBorder="1" applyAlignment="1" applyProtection="1">
      <alignment horizontal="center" vertical="center"/>
    </xf>
    <xf numFmtId="0" fontId="18" fillId="2" borderId="0" xfId="2" applyFont="1" applyFill="1" applyAlignment="1" applyProtection="1">
      <alignment horizontal="center" vertical="center"/>
    </xf>
    <xf numFmtId="0" fontId="18" fillId="2" borderId="7" xfId="2" applyFont="1" applyFill="1" applyBorder="1" applyAlignment="1" applyProtection="1">
      <alignment horizontal="center" vertical="center"/>
    </xf>
    <xf numFmtId="0" fontId="18" fillId="2" borderId="6" xfId="2" applyFont="1" applyFill="1" applyBorder="1" applyAlignment="1" applyProtection="1">
      <alignment horizontal="center" vertical="center"/>
    </xf>
    <xf numFmtId="0" fontId="18" fillId="2" borderId="5" xfId="2" applyFont="1" applyFill="1" applyBorder="1" applyAlignment="1" applyProtection="1">
      <alignment horizontal="center" vertical="center"/>
    </xf>
    <xf numFmtId="0" fontId="27" fillId="3" borderId="0" xfId="2" applyFont="1" applyFill="1" applyAlignment="1" applyProtection="1">
      <alignment horizontal="left"/>
    </xf>
    <xf numFmtId="0" fontId="33" fillId="2" borderId="67" xfId="2" applyFont="1" applyFill="1" applyBorder="1" applyAlignment="1" applyProtection="1">
      <alignment horizontal="center" vertical="center"/>
    </xf>
    <xf numFmtId="0" fontId="33" fillId="2" borderId="6" xfId="2" applyFont="1" applyFill="1" applyBorder="1" applyAlignment="1" applyProtection="1">
      <alignment horizontal="center" vertical="center"/>
    </xf>
    <xf numFmtId="0" fontId="20" fillId="2" borderId="31" xfId="2" applyFont="1" applyFill="1" applyBorder="1" applyAlignment="1" applyProtection="1">
      <alignment horizontal="center" vertical="center"/>
    </xf>
    <xf numFmtId="0" fontId="20" fillId="2" borderId="5" xfId="2" applyFont="1" applyFill="1" applyBorder="1" applyAlignment="1" applyProtection="1">
      <alignment horizontal="center" vertical="center"/>
    </xf>
    <xf numFmtId="0" fontId="20" fillId="2" borderId="0" xfId="2" applyFont="1" applyFill="1" applyAlignment="1" applyProtection="1">
      <alignment horizontal="center" vertical="center"/>
    </xf>
    <xf numFmtId="0" fontId="33" fillId="2" borderId="6" xfId="2" applyFont="1" applyFill="1" applyBorder="1" applyAlignment="1" applyProtection="1">
      <alignment horizontal="center" vertical="center" shrinkToFit="1"/>
    </xf>
    <xf numFmtId="0" fontId="33" fillId="2" borderId="5" xfId="2" applyFont="1" applyFill="1" applyBorder="1" applyAlignment="1" applyProtection="1">
      <alignment horizontal="center" vertical="center" shrinkToFit="1"/>
    </xf>
    <xf numFmtId="0" fontId="33" fillId="2" borderId="4" xfId="2" applyFont="1" applyFill="1" applyBorder="1" applyAlignment="1" applyProtection="1">
      <alignment horizontal="center" vertical="center" shrinkToFit="1"/>
    </xf>
    <xf numFmtId="0" fontId="18" fillId="2" borderId="11" xfId="2" applyFont="1" applyFill="1" applyBorder="1" applyAlignment="1" applyProtection="1">
      <alignment horizontal="center" vertical="center" shrinkToFit="1"/>
    </xf>
    <xf numFmtId="0" fontId="18" fillId="2" borderId="10" xfId="2" applyFont="1" applyFill="1" applyBorder="1" applyAlignment="1" applyProtection="1">
      <alignment horizontal="center" vertical="center" shrinkToFit="1"/>
    </xf>
    <xf numFmtId="0" fontId="18" fillId="2" borderId="9" xfId="2" applyFont="1" applyFill="1" applyBorder="1" applyAlignment="1" applyProtection="1">
      <alignment horizontal="center" vertical="center" shrinkToFit="1"/>
    </xf>
    <xf numFmtId="0" fontId="18" fillId="2" borderId="6" xfId="2" applyFont="1" applyFill="1" applyBorder="1" applyAlignment="1" applyProtection="1">
      <alignment horizontal="center" vertical="center" shrinkToFit="1"/>
    </xf>
    <xf numFmtId="0" fontId="18" fillId="2" borderId="5" xfId="2" applyFont="1" applyFill="1" applyBorder="1" applyAlignment="1" applyProtection="1">
      <alignment horizontal="center" vertical="center" shrinkToFit="1"/>
    </xf>
    <xf numFmtId="0" fontId="18" fillId="2" borderId="4" xfId="2" applyFont="1" applyFill="1" applyBorder="1" applyAlignment="1" applyProtection="1">
      <alignment horizontal="center" vertical="center" shrinkToFit="1"/>
    </xf>
    <xf numFmtId="0" fontId="20" fillId="2" borderId="7" xfId="2" applyFont="1" applyFill="1" applyBorder="1" applyAlignment="1" applyProtection="1">
      <alignment horizontal="center" vertical="center"/>
    </xf>
    <xf numFmtId="0" fontId="20" fillId="2" borderId="4" xfId="2" applyFont="1" applyFill="1" applyBorder="1" applyAlignment="1" applyProtection="1">
      <alignment horizontal="center" vertical="center"/>
    </xf>
    <xf numFmtId="0" fontId="18" fillId="2" borderId="66" xfId="2" applyFont="1" applyFill="1" applyBorder="1" applyAlignment="1" applyProtection="1">
      <alignment horizontal="center" vertical="distributed" textRotation="255" indent="1"/>
    </xf>
    <xf numFmtId="0" fontId="18" fillId="2" borderId="28" xfId="2" applyFont="1" applyFill="1" applyBorder="1" applyAlignment="1" applyProtection="1">
      <alignment horizontal="center" vertical="distributed" textRotation="255" indent="1"/>
    </xf>
    <xf numFmtId="0" fontId="18" fillId="2" borderId="24" xfId="2" applyFont="1" applyFill="1" applyBorder="1" applyAlignment="1" applyProtection="1">
      <alignment horizontal="center" vertical="distributed" textRotation="255" indent="1"/>
    </xf>
    <xf numFmtId="0" fontId="20" fillId="0" borderId="0" xfId="2" applyFont="1" applyAlignment="1" applyProtection="1">
      <alignment horizontal="center" vertical="center"/>
    </xf>
    <xf numFmtId="0" fontId="20" fillId="0" borderId="5" xfId="2" applyFont="1" applyBorder="1" applyAlignment="1" applyProtection="1">
      <alignment horizontal="center" vertical="center"/>
    </xf>
    <xf numFmtId="0" fontId="20" fillId="0" borderId="31" xfId="2" applyFont="1" applyBorder="1" applyAlignment="1" applyProtection="1">
      <alignment horizontal="center" vertical="center"/>
    </xf>
    <xf numFmtId="0" fontId="18" fillId="2" borderId="67" xfId="2" applyFont="1" applyFill="1" applyBorder="1" applyAlignment="1" applyProtection="1">
      <alignment horizontal="distributed" vertical="center" justifyLastLine="1"/>
    </xf>
    <xf numFmtId="0" fontId="18" fillId="2" borderId="31" xfId="2" applyFont="1" applyFill="1" applyBorder="1" applyAlignment="1" applyProtection="1">
      <alignment horizontal="distributed" vertical="center" justifyLastLine="1"/>
    </xf>
    <xf numFmtId="0" fontId="18" fillId="2" borderId="65" xfId="2" applyFont="1" applyFill="1" applyBorder="1" applyAlignment="1" applyProtection="1">
      <alignment horizontal="distributed" vertical="center" justifyLastLine="1"/>
    </xf>
    <xf numFmtId="0" fontId="33" fillId="0" borderId="67" xfId="2" applyFont="1" applyBorder="1" applyAlignment="1" applyProtection="1">
      <alignment horizontal="center" vertical="center"/>
    </xf>
    <xf numFmtId="0" fontId="33" fillId="0" borderId="6" xfId="2" applyFont="1" applyBorder="1" applyAlignment="1" applyProtection="1">
      <alignment horizontal="center" vertical="center"/>
    </xf>
    <xf numFmtId="0" fontId="20" fillId="2" borderId="2" xfId="2" applyFont="1" applyFill="1" applyBorder="1" applyAlignment="1" applyProtection="1">
      <alignment horizontal="center" vertical="center" shrinkToFit="1"/>
    </xf>
    <xf numFmtId="0" fontId="20" fillId="2" borderId="21" xfId="2" applyFont="1" applyFill="1" applyBorder="1" applyAlignment="1" applyProtection="1">
      <alignment horizontal="center" vertical="center" shrinkToFit="1"/>
    </xf>
    <xf numFmtId="0" fontId="20" fillId="2" borderId="1" xfId="2" applyFont="1" applyFill="1" applyBorder="1" applyAlignment="1" applyProtection="1">
      <alignment horizontal="center" vertical="center" shrinkToFit="1"/>
    </xf>
    <xf numFmtId="0" fontId="35" fillId="2" borderId="0" xfId="2" applyFont="1" applyFill="1" applyAlignment="1" applyProtection="1">
      <alignment horizontal="distributed" vertical="center" justifyLastLine="1"/>
    </xf>
    <xf numFmtId="0" fontId="18" fillId="2" borderId="11" xfId="2" applyFont="1" applyFill="1" applyBorder="1" applyAlignment="1" applyProtection="1">
      <alignment horizontal="center" vertical="top"/>
    </xf>
    <xf numFmtId="0" fontId="18" fillId="2" borderId="10" xfId="2" applyFont="1" applyFill="1" applyBorder="1" applyAlignment="1" applyProtection="1">
      <alignment horizontal="center" vertical="top"/>
    </xf>
    <xf numFmtId="0" fontId="18" fillId="2" borderId="9" xfId="2" applyFont="1" applyFill="1" applyBorder="1" applyAlignment="1" applyProtection="1">
      <alignment horizontal="center" vertical="top"/>
    </xf>
    <xf numFmtId="0" fontId="18" fillId="2" borderId="6" xfId="2" applyFont="1" applyFill="1" applyBorder="1" applyAlignment="1" applyProtection="1">
      <alignment horizontal="center" shrinkToFit="1"/>
    </xf>
    <xf numFmtId="0" fontId="18" fillId="2" borderId="5" xfId="2" applyFont="1" applyFill="1" applyBorder="1" applyAlignment="1" applyProtection="1">
      <alignment horizontal="center" shrinkToFit="1"/>
    </xf>
    <xf numFmtId="0" fontId="18" fillId="2" borderId="4" xfId="2" applyFont="1" applyFill="1" applyBorder="1" applyAlignment="1" applyProtection="1">
      <alignment horizontal="center" shrinkToFit="1"/>
    </xf>
    <xf numFmtId="0" fontId="18" fillId="2" borderId="10" xfId="2" applyFont="1" applyFill="1" applyBorder="1" applyAlignment="1" applyProtection="1">
      <alignment horizontal="left" vertical="center" wrapText="1"/>
    </xf>
    <xf numFmtId="0" fontId="18" fillId="2" borderId="10" xfId="2" applyFont="1" applyFill="1" applyBorder="1" applyAlignment="1" applyProtection="1">
      <alignment horizontal="left" vertical="center"/>
    </xf>
    <xf numFmtId="0" fontId="24" fillId="0" borderId="10" xfId="2" applyFont="1" applyBorder="1" applyAlignment="1" applyProtection="1">
      <alignment horizontal="left" vertical="center"/>
    </xf>
    <xf numFmtId="0" fontId="18" fillId="2" borderId="0" xfId="2" applyFont="1" applyFill="1" applyAlignment="1" applyProtection="1">
      <alignment horizontal="left" vertical="center"/>
    </xf>
    <xf numFmtId="0" fontId="24" fillId="0" borderId="0" xfId="2" applyFont="1" applyAlignment="1" applyProtection="1">
      <alignment horizontal="left" vertical="center"/>
    </xf>
    <xf numFmtId="0" fontId="34" fillId="2" borderId="0" xfId="2" applyFont="1" applyFill="1" applyAlignment="1" applyProtection="1">
      <alignment horizontal="distributed" vertical="center" shrinkToFit="1"/>
    </xf>
    <xf numFmtId="0" fontId="34" fillId="2" borderId="7" xfId="2" applyFont="1" applyFill="1" applyBorder="1" applyAlignment="1" applyProtection="1">
      <alignment horizontal="distributed" vertical="center" shrinkToFit="1"/>
    </xf>
    <xf numFmtId="0" fontId="25" fillId="2" borderId="32" xfId="2" applyFont="1" applyFill="1" applyBorder="1" applyAlignment="1" applyProtection="1">
      <alignment horizontal="center" vertical="center" shrinkToFit="1"/>
    </xf>
    <xf numFmtId="0" fontId="25" fillId="2" borderId="33" xfId="2" applyFont="1" applyFill="1" applyBorder="1" applyAlignment="1" applyProtection="1">
      <alignment vertical="center" shrinkToFit="1"/>
    </xf>
    <xf numFmtId="0" fontId="25" fillId="2" borderId="35" xfId="2" applyFont="1" applyFill="1" applyBorder="1" applyAlignment="1" applyProtection="1">
      <alignment vertical="center" shrinkToFit="1"/>
    </xf>
    <xf numFmtId="0" fontId="18" fillId="2" borderId="30" xfId="2" applyFont="1" applyFill="1" applyBorder="1" applyAlignment="1" applyProtection="1">
      <alignment horizontal="distributed" vertical="center" justifyLastLine="1"/>
    </xf>
    <xf numFmtId="0" fontId="18" fillId="2" borderId="38" xfId="2" applyFont="1" applyFill="1" applyBorder="1" applyAlignment="1" applyProtection="1">
      <alignment horizontal="distributed" vertical="center" justifyLastLine="1"/>
    </xf>
    <xf numFmtId="0" fontId="18" fillId="2" borderId="34" xfId="2" applyFont="1" applyFill="1" applyBorder="1" applyAlignment="1" applyProtection="1">
      <alignment horizontal="distributed" vertical="center" justifyLastLine="1"/>
    </xf>
    <xf numFmtId="0" fontId="18" fillId="2" borderId="26" xfId="2" applyFont="1" applyFill="1" applyBorder="1" applyAlignment="1" applyProtection="1">
      <alignment horizontal="distributed" vertical="center" justifyLastLine="1"/>
    </xf>
    <xf numFmtId="0" fontId="18" fillId="2" borderId="27" xfId="2" applyFont="1" applyFill="1" applyBorder="1" applyAlignment="1" applyProtection="1">
      <alignment horizontal="distributed" vertical="center" justifyLastLine="1"/>
    </xf>
    <xf numFmtId="0" fontId="25" fillId="2" borderId="69" xfId="2" applyFont="1" applyFill="1" applyBorder="1" applyAlignment="1" applyProtection="1">
      <alignment horizontal="center" vertical="center" shrinkToFit="1"/>
    </xf>
    <xf numFmtId="0" fontId="25" fillId="2" borderId="45" xfId="2" applyFont="1" applyFill="1" applyBorder="1" applyAlignment="1" applyProtection="1">
      <alignment horizontal="center" vertical="center" shrinkToFit="1"/>
    </xf>
    <xf numFmtId="0" fontId="25" fillId="2" borderId="61" xfId="2" applyFont="1" applyFill="1" applyBorder="1" applyAlignment="1" applyProtection="1">
      <alignment horizontal="center" vertical="center" shrinkToFit="1"/>
    </xf>
    <xf numFmtId="0" fontId="25" fillId="2" borderId="67" xfId="2" applyFont="1" applyFill="1" applyBorder="1" applyAlignment="1" applyProtection="1">
      <alignment horizontal="center" vertical="center" shrinkToFit="1"/>
    </xf>
    <xf numFmtId="0" fontId="25" fillId="2" borderId="8" xfId="2" applyFont="1" applyFill="1" applyBorder="1" applyAlignment="1" applyProtection="1">
      <alignment horizontal="center" vertical="center" shrinkToFit="1"/>
    </xf>
    <xf numFmtId="0" fontId="25" fillId="2" borderId="25" xfId="2" applyFont="1" applyFill="1" applyBorder="1" applyAlignment="1" applyProtection="1">
      <alignment horizontal="center" vertical="center" shrinkToFit="1"/>
    </xf>
    <xf numFmtId="0" fontId="25" fillId="2" borderId="68" xfId="2" applyFont="1" applyFill="1" applyBorder="1" applyAlignment="1" applyProtection="1">
      <alignment horizontal="center" vertical="center" shrinkToFit="1"/>
    </xf>
    <xf numFmtId="0" fontId="25" fillId="2" borderId="44" xfId="2" applyFont="1" applyFill="1" applyBorder="1" applyAlignment="1" applyProtection="1">
      <alignment horizontal="center" vertical="center" shrinkToFit="1"/>
    </xf>
    <xf numFmtId="0" fontId="25" fillId="2" borderId="60" xfId="2" applyFont="1" applyFill="1" applyBorder="1" applyAlignment="1" applyProtection="1">
      <alignment horizontal="center" vertical="center" shrinkToFit="1"/>
    </xf>
    <xf numFmtId="0" fontId="25" fillId="2" borderId="72" xfId="2" applyFont="1" applyFill="1" applyBorder="1" applyAlignment="1" applyProtection="1">
      <alignment horizontal="center" vertical="center" shrinkToFit="1"/>
    </xf>
    <xf numFmtId="0" fontId="25" fillId="2" borderId="48" xfId="2" applyFont="1" applyFill="1" applyBorder="1" applyAlignment="1" applyProtection="1">
      <alignment horizontal="center" vertical="center" shrinkToFit="1"/>
    </xf>
    <xf numFmtId="0" fontId="25" fillId="2" borderId="64" xfId="2" applyFont="1" applyFill="1" applyBorder="1" applyAlignment="1" applyProtection="1">
      <alignment horizontal="center" vertical="center" shrinkToFit="1"/>
    </xf>
    <xf numFmtId="0" fontId="25" fillId="2" borderId="70" xfId="2" applyFont="1" applyFill="1" applyBorder="1" applyAlignment="1" applyProtection="1">
      <alignment horizontal="center" vertical="center" shrinkToFit="1"/>
    </xf>
    <xf numFmtId="0" fontId="25" fillId="2" borderId="47" xfId="2" applyFont="1" applyFill="1" applyBorder="1" applyAlignment="1" applyProtection="1">
      <alignment horizontal="center" vertical="center" shrinkToFit="1"/>
    </xf>
    <xf numFmtId="0" fontId="25" fillId="2" borderId="63" xfId="2" applyFont="1" applyFill="1" applyBorder="1" applyAlignment="1" applyProtection="1">
      <alignment horizontal="center" vertical="center" shrinkToFit="1"/>
    </xf>
    <xf numFmtId="0" fontId="18" fillId="2" borderId="66" xfId="2" quotePrefix="1" applyFont="1" applyFill="1" applyBorder="1" applyAlignment="1" applyProtection="1">
      <alignment horizontal="center" vertical="center"/>
    </xf>
    <xf numFmtId="0" fontId="18" fillId="2" borderId="28" xfId="2" quotePrefix="1" applyFont="1" applyFill="1" applyBorder="1" applyAlignment="1" applyProtection="1">
      <alignment horizontal="center" vertical="center"/>
    </xf>
    <xf numFmtId="0" fontId="18" fillId="2" borderId="59" xfId="2" quotePrefix="1" applyFont="1" applyFill="1" applyBorder="1" applyAlignment="1" applyProtection="1">
      <alignment horizontal="center" vertical="center"/>
    </xf>
    <xf numFmtId="0" fontId="25" fillId="2" borderId="31" xfId="2" applyFont="1" applyFill="1" applyBorder="1" applyAlignment="1" applyProtection="1">
      <alignment horizontal="center" vertical="center" shrinkToFit="1"/>
    </xf>
    <xf numFmtId="0" fontId="25" fillId="2" borderId="0" xfId="2" applyFont="1" applyFill="1" applyAlignment="1" applyProtection="1">
      <alignment horizontal="center" vertical="center" shrinkToFit="1"/>
    </xf>
    <xf numFmtId="0" fontId="25" fillId="2" borderId="26" xfId="2" applyFont="1" applyFill="1" applyBorder="1" applyAlignment="1" applyProtection="1">
      <alignment horizontal="center" vertical="center" shrinkToFit="1"/>
    </xf>
    <xf numFmtId="0" fontId="25" fillId="2" borderId="71" xfId="2" applyFont="1" applyFill="1" applyBorder="1" applyAlignment="1" applyProtection="1">
      <alignment horizontal="center" vertical="center" shrinkToFit="1"/>
    </xf>
    <xf numFmtId="0" fontId="25" fillId="2" borderId="46" xfId="2" applyFont="1" applyFill="1" applyBorder="1" applyAlignment="1" applyProtection="1">
      <alignment horizontal="center" vertical="center" shrinkToFit="1"/>
    </xf>
    <xf numFmtId="0" fontId="25" fillId="2" borderId="62" xfId="2" applyFont="1" applyFill="1" applyBorder="1" applyAlignment="1" applyProtection="1">
      <alignment horizontal="center" vertical="center" shrinkToFit="1"/>
    </xf>
    <xf numFmtId="0" fontId="28" fillId="4" borderId="22" xfId="2" applyFont="1" applyFill="1" applyBorder="1" applyProtection="1">
      <alignment vertical="center"/>
      <protection locked="0"/>
    </xf>
    <xf numFmtId="0" fontId="28" fillId="4" borderId="24" xfId="2" applyFont="1" applyFill="1" applyBorder="1" applyProtection="1">
      <alignment vertical="center"/>
      <protection locked="0"/>
    </xf>
    <xf numFmtId="0" fontId="25" fillId="2" borderId="55" xfId="2" applyFont="1" applyFill="1" applyBorder="1" applyAlignment="1" applyProtection="1">
      <alignment horizontal="center" vertical="center" shrinkToFit="1"/>
    </xf>
    <xf numFmtId="0" fontId="25" fillId="2" borderId="50" xfId="2" applyFont="1" applyFill="1" applyBorder="1" applyAlignment="1" applyProtection="1">
      <alignment horizontal="center" vertical="center" shrinkToFit="1"/>
    </xf>
    <xf numFmtId="0" fontId="25" fillId="2" borderId="57" xfId="2" applyFont="1" applyFill="1" applyBorder="1" applyAlignment="1" applyProtection="1">
      <alignment horizontal="center" vertical="center" shrinkToFit="1"/>
    </xf>
    <xf numFmtId="0" fontId="25" fillId="2" borderId="52" xfId="2" applyFont="1" applyFill="1" applyBorder="1" applyAlignment="1" applyProtection="1">
      <alignment horizontal="center" vertical="center" shrinkToFit="1"/>
    </xf>
    <xf numFmtId="0" fontId="25" fillId="2" borderId="56" xfId="2" applyFont="1" applyFill="1" applyBorder="1" applyAlignment="1" applyProtection="1">
      <alignment horizontal="center" vertical="center" shrinkToFit="1"/>
    </xf>
    <xf numFmtId="0" fontId="25" fillId="2" borderId="51" xfId="2" applyFont="1" applyFill="1" applyBorder="1" applyAlignment="1" applyProtection="1">
      <alignment horizontal="center" vertical="center" shrinkToFit="1"/>
    </xf>
    <xf numFmtId="0" fontId="25" fillId="2" borderId="58" xfId="2" applyFont="1" applyFill="1" applyBorder="1" applyAlignment="1" applyProtection="1">
      <alignment horizontal="center" vertical="center" shrinkToFit="1"/>
    </xf>
    <xf numFmtId="0" fontId="25" fillId="2" borderId="53" xfId="2" applyFont="1" applyFill="1" applyBorder="1" applyAlignment="1" applyProtection="1">
      <alignment horizontal="center" vertical="center" shrinkToFit="1"/>
    </xf>
    <xf numFmtId="0" fontId="25" fillId="2" borderId="9" xfId="2" applyFont="1" applyFill="1" applyBorder="1" applyAlignment="1" applyProtection="1">
      <alignment horizontal="center" vertical="center" shrinkToFit="1"/>
    </xf>
    <xf numFmtId="0" fontId="25" fillId="2" borderId="7" xfId="2" applyFont="1" applyFill="1" applyBorder="1" applyAlignment="1" applyProtection="1">
      <alignment horizontal="center" vertical="center" shrinkToFit="1"/>
    </xf>
    <xf numFmtId="0" fontId="25" fillId="2" borderId="4" xfId="2" applyFont="1" applyFill="1" applyBorder="1" applyAlignment="1" applyProtection="1">
      <alignment horizontal="center" vertical="center" shrinkToFit="1"/>
    </xf>
    <xf numFmtId="0" fontId="18" fillId="2" borderId="22" xfId="2" quotePrefix="1" applyFont="1" applyFill="1" applyBorder="1" applyAlignment="1" applyProtection="1">
      <alignment horizontal="center" vertical="center"/>
    </xf>
    <xf numFmtId="0" fontId="18" fillId="2" borderId="24" xfId="2" quotePrefix="1" applyFont="1" applyFill="1" applyBorder="1" applyAlignment="1" applyProtection="1">
      <alignment horizontal="center" vertical="center"/>
    </xf>
    <xf numFmtId="0" fontId="25" fillId="2" borderId="11" xfId="2" applyFont="1" applyFill="1" applyBorder="1" applyAlignment="1" applyProtection="1">
      <alignment horizontal="center" vertical="center" shrinkToFit="1"/>
    </xf>
    <xf numFmtId="0" fontId="25" fillId="2" borderId="6" xfId="2" applyFont="1" applyFill="1" applyBorder="1" applyAlignment="1" applyProtection="1">
      <alignment horizontal="center" vertical="center" shrinkToFit="1"/>
    </xf>
    <xf numFmtId="0" fontId="25" fillId="2" borderId="54" xfId="2" applyFont="1" applyFill="1" applyBorder="1" applyAlignment="1" applyProtection="1">
      <alignment horizontal="center" vertical="center" shrinkToFit="1"/>
    </xf>
    <xf numFmtId="0" fontId="25" fillId="2" borderId="49" xfId="2" applyFont="1" applyFill="1" applyBorder="1" applyAlignment="1" applyProtection="1">
      <alignment horizontal="center" vertical="center" shrinkToFit="1"/>
    </xf>
    <xf numFmtId="0" fontId="25" fillId="2" borderId="10" xfId="2" applyFont="1" applyFill="1" applyBorder="1" applyAlignment="1" applyProtection="1">
      <alignment horizontal="center" vertical="center" shrinkToFit="1"/>
    </xf>
    <xf numFmtId="0" fontId="25" fillId="2" borderId="5" xfId="2" applyFont="1" applyFill="1" applyBorder="1" applyAlignment="1" applyProtection="1">
      <alignment horizontal="center" vertical="center" shrinkToFit="1"/>
    </xf>
    <xf numFmtId="0" fontId="25" fillId="2" borderId="27" xfId="2" applyFont="1" applyFill="1" applyBorder="1" applyAlignment="1" applyProtection="1">
      <alignment horizontal="center" vertical="center" shrinkToFit="1"/>
    </xf>
    <xf numFmtId="0" fontId="25" fillId="0" borderId="58" xfId="2" applyFont="1" applyBorder="1" applyAlignment="1" applyProtection="1">
      <alignment horizontal="center" vertical="center" shrinkToFit="1"/>
    </xf>
    <xf numFmtId="0" fontId="25" fillId="0" borderId="48" xfId="2" applyFont="1" applyBorder="1" applyAlignment="1" applyProtection="1">
      <alignment horizontal="center" vertical="center" shrinkToFit="1"/>
    </xf>
    <xf numFmtId="0" fontId="25" fillId="0" borderId="53" xfId="2" applyFont="1" applyBorder="1" applyAlignment="1" applyProtection="1">
      <alignment horizontal="center" vertical="center" shrinkToFit="1"/>
    </xf>
    <xf numFmtId="0" fontId="25" fillId="0" borderId="57" xfId="2" applyFont="1" applyBorder="1" applyAlignment="1" applyProtection="1">
      <alignment horizontal="center" vertical="center" shrinkToFit="1"/>
    </xf>
    <xf numFmtId="0" fontId="25" fillId="0" borderId="47" xfId="2" applyFont="1" applyBorder="1" applyAlignment="1" applyProtection="1">
      <alignment horizontal="center" vertical="center" shrinkToFit="1"/>
    </xf>
    <xf numFmtId="0" fontId="25" fillId="0" borderId="52" xfId="2" applyFont="1" applyBorder="1" applyAlignment="1" applyProtection="1">
      <alignment horizontal="center" vertical="center" shrinkToFit="1"/>
    </xf>
    <xf numFmtId="0" fontId="25" fillId="0" borderId="9" xfId="2" applyFont="1" applyBorder="1" applyAlignment="1" applyProtection="1">
      <alignment horizontal="center" vertical="center" shrinkToFit="1"/>
    </xf>
    <xf numFmtId="0" fontId="25" fillId="0" borderId="7" xfId="2" applyFont="1" applyBorder="1" applyAlignment="1" applyProtection="1">
      <alignment horizontal="center" vertical="center" shrinkToFit="1"/>
    </xf>
    <xf numFmtId="0" fontId="25" fillId="0" borderId="4" xfId="2" applyFont="1" applyBorder="1" applyAlignment="1" applyProtection="1">
      <alignment horizontal="center" vertical="center" shrinkToFit="1"/>
    </xf>
    <xf numFmtId="38" fontId="28" fillId="5" borderId="22" xfId="2" applyNumberFormat="1" applyFont="1" applyFill="1" applyBorder="1" applyProtection="1">
      <alignment vertical="center"/>
    </xf>
    <xf numFmtId="0" fontId="28" fillId="5" borderId="24" xfId="2" applyFont="1" applyFill="1" applyBorder="1" applyProtection="1">
      <alignment vertical="center"/>
    </xf>
    <xf numFmtId="0" fontId="18" fillId="2" borderId="25" xfId="2" applyFont="1" applyFill="1" applyBorder="1" applyAlignment="1" applyProtection="1">
      <alignment horizontal="distributed" vertical="center" justifyLastLine="1"/>
    </xf>
    <xf numFmtId="0" fontId="25" fillId="0" borderId="54" xfId="2" applyFont="1" applyBorder="1" applyAlignment="1" applyProtection="1">
      <alignment horizontal="center" vertical="center" shrinkToFit="1"/>
    </xf>
    <xf numFmtId="0" fontId="25" fillId="0" borderId="44" xfId="2" applyFont="1" applyBorder="1" applyAlignment="1" applyProtection="1">
      <alignment horizontal="center" vertical="center" shrinkToFit="1"/>
    </xf>
    <xf numFmtId="0" fontId="25" fillId="0" borderId="49" xfId="2" applyFont="1" applyBorder="1" applyAlignment="1" applyProtection="1">
      <alignment horizontal="center" vertical="center" shrinkToFit="1"/>
    </xf>
    <xf numFmtId="0" fontId="25" fillId="0" borderId="55" xfId="2" applyFont="1" applyBorder="1" applyAlignment="1" applyProtection="1">
      <alignment horizontal="center" vertical="center" shrinkToFit="1"/>
    </xf>
    <xf numFmtId="0" fontId="25" fillId="0" borderId="45" xfId="2" applyFont="1" applyBorder="1" applyAlignment="1" applyProtection="1">
      <alignment horizontal="center" vertical="center" shrinkToFit="1"/>
    </xf>
    <xf numFmtId="0" fontId="25" fillId="0" borderId="50" xfId="2" applyFont="1" applyBorder="1" applyAlignment="1" applyProtection="1">
      <alignment horizontal="center" vertical="center" shrinkToFit="1"/>
    </xf>
    <xf numFmtId="0" fontId="25" fillId="0" borderId="10" xfId="2" applyFont="1" applyBorder="1" applyAlignment="1" applyProtection="1">
      <alignment horizontal="center" vertical="center" shrinkToFit="1"/>
    </xf>
    <xf numFmtId="0" fontId="25" fillId="0" borderId="0" xfId="2" applyFont="1" applyAlignment="1" applyProtection="1">
      <alignment horizontal="center" vertical="center" shrinkToFit="1"/>
    </xf>
    <xf numFmtId="0" fontId="25" fillId="0" borderId="5" xfId="2" applyFont="1" applyBorder="1" applyAlignment="1" applyProtection="1">
      <alignment horizontal="center" vertical="center" shrinkToFit="1"/>
    </xf>
    <xf numFmtId="0" fontId="25" fillId="0" borderId="56" xfId="2" applyFont="1" applyBorder="1" applyAlignment="1" applyProtection="1">
      <alignment horizontal="center" vertical="center" shrinkToFit="1"/>
    </xf>
    <xf numFmtId="0" fontId="25" fillId="0" borderId="46" xfId="2" applyFont="1" applyBorder="1" applyAlignment="1" applyProtection="1">
      <alignment horizontal="center" vertical="center" shrinkToFit="1"/>
    </xf>
    <xf numFmtId="0" fontId="25" fillId="0" borderId="51" xfId="2" applyFont="1" applyBorder="1" applyAlignment="1" applyProtection="1">
      <alignment horizontal="center" vertical="center" shrinkToFit="1"/>
    </xf>
    <xf numFmtId="0" fontId="18" fillId="0" borderId="11" xfId="2" applyFont="1" applyBorder="1" applyAlignment="1" applyProtection="1">
      <alignment horizontal="distributed" vertical="center" justifyLastLine="1"/>
    </xf>
    <xf numFmtId="0" fontId="18" fillId="0" borderId="10" xfId="2" applyFont="1" applyBorder="1" applyAlignment="1" applyProtection="1">
      <alignment horizontal="distributed" vertical="center" justifyLastLine="1"/>
    </xf>
    <xf numFmtId="0" fontId="18" fillId="0" borderId="9" xfId="2" applyFont="1" applyBorder="1" applyAlignment="1" applyProtection="1">
      <alignment horizontal="distributed" vertical="center" justifyLastLine="1"/>
    </xf>
    <xf numFmtId="0" fontId="18" fillId="0" borderId="8" xfId="2" applyFont="1" applyBorder="1" applyAlignment="1" applyProtection="1">
      <alignment horizontal="distributed" vertical="center" justifyLastLine="1"/>
    </xf>
    <xf numFmtId="0" fontId="18" fillId="0" borderId="0" xfId="2" applyFont="1" applyAlignment="1" applyProtection="1">
      <alignment horizontal="distributed" vertical="center" justifyLastLine="1"/>
    </xf>
    <xf numFmtId="0" fontId="18" fillId="0" borderId="7" xfId="2" applyFont="1" applyBorder="1" applyAlignment="1" applyProtection="1">
      <alignment horizontal="distributed" vertical="center" justifyLastLine="1"/>
    </xf>
    <xf numFmtId="0" fontId="18" fillId="0" borderId="6" xfId="2" applyFont="1" applyBorder="1" applyAlignment="1" applyProtection="1">
      <alignment horizontal="distributed" vertical="center" justifyLastLine="1"/>
    </xf>
    <xf numFmtId="0" fontId="18" fillId="0" borderId="5" xfId="2" applyFont="1" applyBorder="1" applyAlignment="1" applyProtection="1">
      <alignment horizontal="distributed" vertical="center" justifyLastLine="1"/>
    </xf>
    <xf numFmtId="0" fontId="18" fillId="0" borderId="4" xfId="2" applyFont="1" applyBorder="1" applyAlignment="1" applyProtection="1">
      <alignment horizontal="distributed" vertical="center" justifyLastLine="1"/>
    </xf>
    <xf numFmtId="0" fontId="18" fillId="0" borderId="22" xfId="2" quotePrefix="1" applyFont="1" applyBorder="1" applyAlignment="1" applyProtection="1">
      <alignment horizontal="center" vertical="center"/>
    </xf>
    <xf numFmtId="0" fontId="18" fillId="0" borderId="28" xfId="2" quotePrefix="1" applyFont="1" applyBorder="1" applyAlignment="1" applyProtection="1">
      <alignment horizontal="center" vertical="center"/>
    </xf>
    <xf numFmtId="0" fontId="18" fillId="0" borderId="24" xfId="2" quotePrefix="1" applyFont="1" applyBorder="1" applyAlignment="1" applyProtection="1">
      <alignment horizontal="center" vertical="center"/>
    </xf>
    <xf numFmtId="0" fontId="25" fillId="0" borderId="11" xfId="2" applyFont="1" applyBorder="1" applyAlignment="1" applyProtection="1">
      <alignment horizontal="center" vertical="center" shrinkToFit="1"/>
    </xf>
    <xf numFmtId="0" fontId="25" fillId="0" borderId="8" xfId="2" applyFont="1" applyBorder="1" applyAlignment="1" applyProtection="1">
      <alignment horizontal="center" vertical="center" shrinkToFit="1"/>
    </xf>
    <xf numFmtId="0" fontId="25" fillId="0" borderId="6" xfId="2" applyFont="1" applyBorder="1" applyAlignment="1" applyProtection="1">
      <alignment horizontal="center" vertical="center" shrinkToFit="1"/>
    </xf>
    <xf numFmtId="1" fontId="25" fillId="0" borderId="47" xfId="2" applyNumberFormat="1" applyFont="1" applyBorder="1" applyAlignment="1" applyProtection="1">
      <alignment horizontal="center" vertical="center" shrinkToFit="1"/>
    </xf>
    <xf numFmtId="1" fontId="25" fillId="0" borderId="52" xfId="2" applyNumberFormat="1" applyFont="1" applyBorder="1" applyAlignment="1" applyProtection="1">
      <alignment horizontal="center" vertical="center" shrinkToFit="1"/>
    </xf>
    <xf numFmtId="1" fontId="25" fillId="0" borderId="7" xfId="2" applyNumberFormat="1" applyFont="1" applyBorder="1" applyAlignment="1" applyProtection="1">
      <alignment horizontal="center" vertical="center" shrinkToFit="1"/>
    </xf>
    <xf numFmtId="1" fontId="25" fillId="0" borderId="4" xfId="2" applyNumberFormat="1" applyFont="1" applyBorder="1" applyAlignment="1" applyProtection="1">
      <alignment horizontal="center" vertical="center" shrinkToFit="1"/>
    </xf>
    <xf numFmtId="1" fontId="25" fillId="0" borderId="0" xfId="2" applyNumberFormat="1" applyFont="1" applyAlignment="1" applyProtection="1">
      <alignment horizontal="center" vertical="center" shrinkToFit="1"/>
    </xf>
    <xf numFmtId="1" fontId="25" fillId="0" borderId="5" xfId="2" applyNumberFormat="1" applyFont="1" applyBorder="1" applyAlignment="1" applyProtection="1">
      <alignment horizontal="center" vertical="center" shrinkToFit="1"/>
    </xf>
    <xf numFmtId="1" fontId="25" fillId="0" borderId="46" xfId="2" applyNumberFormat="1" applyFont="1" applyBorder="1" applyAlignment="1" applyProtection="1">
      <alignment horizontal="center" vertical="center" shrinkToFit="1"/>
    </xf>
    <xf numFmtId="1" fontId="25" fillId="0" borderId="51" xfId="2" applyNumberFormat="1" applyFont="1" applyBorder="1" applyAlignment="1" applyProtection="1">
      <alignment horizontal="center" vertical="center" shrinkToFit="1"/>
    </xf>
    <xf numFmtId="1" fontId="25" fillId="0" borderId="45" xfId="2" applyNumberFormat="1" applyFont="1" applyBorder="1" applyAlignment="1" applyProtection="1">
      <alignment horizontal="center" vertical="center" shrinkToFit="1"/>
    </xf>
    <xf numFmtId="1" fontId="25" fillId="0" borderId="50" xfId="2" applyNumberFormat="1" applyFont="1" applyBorder="1" applyAlignment="1" applyProtection="1">
      <alignment horizontal="center" vertical="center" shrinkToFit="1"/>
    </xf>
    <xf numFmtId="1" fontId="25" fillId="0" borderId="48" xfId="2" applyNumberFormat="1" applyFont="1" applyBorder="1" applyAlignment="1" applyProtection="1">
      <alignment horizontal="center" vertical="center" shrinkToFit="1"/>
    </xf>
    <xf numFmtId="1" fontId="25" fillId="0" borderId="53" xfId="2" applyNumberFormat="1" applyFont="1" applyBorder="1" applyAlignment="1" applyProtection="1">
      <alignment horizontal="center" vertical="center" shrinkToFit="1"/>
    </xf>
    <xf numFmtId="1" fontId="25" fillId="0" borderId="8" xfId="2" applyNumberFormat="1" applyFont="1" applyBorder="1" applyAlignment="1" applyProtection="1">
      <alignment horizontal="center" vertical="center" shrinkToFit="1"/>
    </xf>
    <xf numFmtId="1" fontId="25" fillId="0" borderId="6" xfId="2" applyNumberFormat="1" applyFont="1" applyBorder="1" applyAlignment="1" applyProtection="1">
      <alignment horizontal="center" vertical="center" shrinkToFit="1"/>
    </xf>
    <xf numFmtId="1" fontId="25" fillId="0" borderId="44" xfId="2" applyNumberFormat="1" applyFont="1" applyBorder="1" applyAlignment="1" applyProtection="1">
      <alignment horizontal="center" vertical="center" shrinkToFit="1"/>
    </xf>
    <xf numFmtId="1" fontId="25" fillId="0" borderId="49" xfId="2" applyNumberFormat="1" applyFont="1" applyBorder="1" applyAlignment="1" applyProtection="1">
      <alignment horizontal="center" vertical="center" shrinkToFit="1"/>
    </xf>
    <xf numFmtId="0" fontId="20" fillId="0" borderId="11" xfId="2" applyFont="1" applyBorder="1" applyAlignment="1" applyProtection="1">
      <alignment horizontal="center" vertical="center"/>
    </xf>
    <xf numFmtId="0" fontId="20" fillId="0" borderId="10" xfId="2" applyFont="1" applyBorder="1" applyAlignment="1" applyProtection="1">
      <alignment horizontal="center" vertical="center"/>
    </xf>
    <xf numFmtId="0" fontId="20" fillId="0" borderId="9" xfId="2" applyFont="1" applyBorder="1" applyAlignment="1" applyProtection="1">
      <alignment horizontal="center" vertical="center"/>
    </xf>
    <xf numFmtId="0" fontId="20" fillId="0" borderId="6" xfId="2" applyFont="1" applyBorder="1" applyAlignment="1" applyProtection="1">
      <alignment horizontal="center" vertical="center" shrinkToFit="1"/>
    </xf>
    <xf numFmtId="0" fontId="20" fillId="0" borderId="4" xfId="2" applyFont="1" applyBorder="1" applyAlignment="1" applyProtection="1">
      <alignment horizontal="center" vertical="center" shrinkToFit="1"/>
    </xf>
    <xf numFmtId="0" fontId="20" fillId="0" borderId="11" xfId="2" applyFont="1" applyBorder="1" applyAlignment="1" applyProtection="1">
      <alignment horizontal="center" vertical="center" shrinkToFit="1"/>
    </xf>
    <xf numFmtId="0" fontId="20" fillId="0" borderId="9" xfId="2" applyFont="1" applyBorder="1" applyAlignment="1" applyProtection="1">
      <alignment horizontal="center" vertical="center" shrinkToFit="1"/>
    </xf>
    <xf numFmtId="0" fontId="20" fillId="0" borderId="6" xfId="2" applyFont="1" applyBorder="1" applyAlignment="1" applyProtection="1">
      <alignment horizontal="center" vertical="center"/>
    </xf>
    <xf numFmtId="180" fontId="20" fillId="0" borderId="6" xfId="2" applyNumberFormat="1" applyFont="1" applyBorder="1" applyAlignment="1" applyProtection="1">
      <alignment horizontal="center" vertical="center" shrinkToFit="1"/>
    </xf>
    <xf numFmtId="180" fontId="20" fillId="0" borderId="5" xfId="2" applyNumberFormat="1" applyFont="1" applyBorder="1" applyAlignment="1" applyProtection="1">
      <alignment horizontal="center" vertical="center" shrinkToFit="1"/>
    </xf>
    <xf numFmtId="180" fontId="20" fillId="0" borderId="4" xfId="2" applyNumberFormat="1" applyFont="1" applyBorder="1" applyAlignment="1" applyProtection="1">
      <alignment horizontal="center" vertical="center" shrinkToFit="1"/>
    </xf>
    <xf numFmtId="0" fontId="18" fillId="0" borderId="2" xfId="2" applyFont="1" applyBorder="1" applyAlignment="1" applyProtection="1">
      <alignment horizontal="center" vertical="center"/>
    </xf>
    <xf numFmtId="0" fontId="24" fillId="0" borderId="21" xfId="2" applyFont="1" applyBorder="1" applyAlignment="1" applyProtection="1">
      <alignment horizontal="center" vertical="center"/>
    </xf>
    <xf numFmtId="0" fontId="24" fillId="0" borderId="1" xfId="2" applyFont="1" applyBorder="1" applyAlignment="1" applyProtection="1">
      <alignment horizontal="center" vertical="center"/>
    </xf>
    <xf numFmtId="0" fontId="18" fillId="0" borderId="21" xfId="2" applyFont="1" applyBorder="1" applyAlignment="1" applyProtection="1">
      <alignment horizontal="center" vertical="center"/>
    </xf>
    <xf numFmtId="0" fontId="20" fillId="0" borderId="4" xfId="2" applyFont="1" applyBorder="1" applyAlignment="1" applyProtection="1">
      <alignment horizontal="center" vertical="center"/>
    </xf>
    <xf numFmtId="0" fontId="18" fillId="0" borderId="1" xfId="2" applyFont="1" applyBorder="1" applyAlignment="1" applyProtection="1">
      <alignment horizontal="center" vertical="center"/>
    </xf>
    <xf numFmtId="0" fontId="18" fillId="2" borderId="38" xfId="2" applyFont="1" applyFill="1" applyBorder="1" applyAlignment="1" applyProtection="1">
      <alignment horizontal="center" vertical="top" textRotation="255"/>
    </xf>
    <xf numFmtId="0" fontId="18" fillId="2" borderId="33" xfId="2" applyFont="1" applyFill="1" applyBorder="1" applyAlignment="1" applyProtection="1">
      <alignment horizontal="center" vertical="top" textRotation="255"/>
    </xf>
    <xf numFmtId="0" fontId="28" fillId="5" borderId="22" xfId="2" applyFont="1" applyFill="1" applyBorder="1" applyAlignment="1" applyProtection="1">
      <alignment vertical="center" wrapText="1"/>
    </xf>
    <xf numFmtId="0" fontId="28" fillId="5" borderId="24" xfId="2" applyFont="1" applyFill="1" applyBorder="1" applyAlignment="1" applyProtection="1">
      <alignment vertical="center" wrapText="1"/>
    </xf>
    <xf numFmtId="0" fontId="31" fillId="0" borderId="8" xfId="2" applyFont="1" applyBorder="1" applyAlignment="1" applyProtection="1">
      <alignment horizontal="distributed" vertical="center" wrapText="1"/>
    </xf>
    <xf numFmtId="0" fontId="24" fillId="0" borderId="8" xfId="2" applyFont="1" applyBorder="1" applyAlignment="1" applyProtection="1">
      <alignment horizontal="distributed" vertical="center"/>
    </xf>
    <xf numFmtId="0" fontId="28" fillId="0" borderId="0" xfId="2" applyFont="1" applyAlignment="1" applyProtection="1">
      <alignment horizontal="left" vertical="center" wrapText="1" indent="1"/>
    </xf>
    <xf numFmtId="0" fontId="31" fillId="0" borderId="8" xfId="2" applyFont="1" applyBorder="1" applyAlignment="1" applyProtection="1">
      <alignment horizontal="distributed" vertical="center"/>
    </xf>
    <xf numFmtId="0" fontId="28" fillId="0" borderId="7" xfId="2" applyFont="1" applyBorder="1" applyAlignment="1" applyProtection="1">
      <alignment horizontal="left" vertical="center" wrapText="1" indent="1"/>
    </xf>
    <xf numFmtId="0" fontId="30" fillId="2" borderId="8" xfId="2" applyFont="1" applyFill="1" applyBorder="1" applyAlignment="1" applyProtection="1">
      <alignment vertical="center" shrinkToFit="1"/>
    </xf>
    <xf numFmtId="0" fontId="30" fillId="2" borderId="0" xfId="2" applyFont="1" applyFill="1" applyAlignment="1" applyProtection="1">
      <alignment vertical="center" shrinkToFit="1"/>
    </xf>
    <xf numFmtId="0" fontId="28" fillId="0" borderId="0" xfId="2" applyFont="1" applyAlignment="1" applyProtection="1">
      <alignment horizontal="left" vertical="top" wrapText="1" indent="1"/>
    </xf>
    <xf numFmtId="0" fontId="28" fillId="0" borderId="7" xfId="2" applyFont="1" applyBorder="1" applyAlignment="1" applyProtection="1">
      <alignment horizontal="left" vertical="top" wrapText="1" indent="1"/>
    </xf>
    <xf numFmtId="0" fontId="18" fillId="2" borderId="2" xfId="2" applyFont="1" applyFill="1" applyBorder="1" applyAlignment="1" applyProtection="1">
      <alignment horizontal="center" vertical="center"/>
    </xf>
    <xf numFmtId="0" fontId="18" fillId="2" borderId="21" xfId="2" applyFont="1" applyFill="1" applyBorder="1" applyAlignment="1" applyProtection="1">
      <alignment horizontal="center" vertical="center"/>
    </xf>
    <xf numFmtId="0" fontId="24" fillId="0" borderId="21" xfId="2" applyFont="1" applyBorder="1" applyProtection="1">
      <alignment vertical="center"/>
    </xf>
    <xf numFmtId="0" fontId="24" fillId="0" borderId="1" xfId="2" applyFont="1" applyBorder="1" applyProtection="1">
      <alignment vertical="center"/>
    </xf>
    <xf numFmtId="0" fontId="32" fillId="2" borderId="0" xfId="2" applyFont="1" applyFill="1" applyAlignment="1" applyProtection="1">
      <alignment horizontal="center" vertical="center"/>
    </xf>
    <xf numFmtId="0" fontId="32" fillId="2" borderId="30" xfId="2" applyFont="1" applyFill="1" applyBorder="1" applyAlignment="1" applyProtection="1">
      <alignment horizontal="center" vertical="center"/>
    </xf>
    <xf numFmtId="0" fontId="32" fillId="2" borderId="32" xfId="2" applyFont="1" applyFill="1" applyBorder="1" applyAlignment="1" applyProtection="1">
      <alignment horizontal="center" vertical="center"/>
    </xf>
    <xf numFmtId="0" fontId="32" fillId="2" borderId="34" xfId="2" applyFont="1" applyFill="1" applyBorder="1" applyAlignment="1" applyProtection="1">
      <alignment horizontal="center" vertical="center"/>
    </xf>
    <xf numFmtId="0" fontId="32" fillId="2" borderId="35" xfId="2" applyFont="1" applyFill="1" applyBorder="1" applyAlignment="1" applyProtection="1">
      <alignment horizontal="center" vertical="center"/>
    </xf>
    <xf numFmtId="0" fontId="20" fillId="0" borderId="10" xfId="2" applyFont="1" applyBorder="1" applyAlignment="1" applyProtection="1">
      <alignment horizontal="center" vertical="center" shrinkToFit="1"/>
    </xf>
    <xf numFmtId="0" fontId="20" fillId="0" borderId="5" xfId="2" applyFont="1" applyBorder="1" applyAlignment="1" applyProtection="1">
      <alignment horizontal="center" vertical="center" shrinkToFit="1"/>
    </xf>
    <xf numFmtId="0" fontId="29" fillId="2" borderId="10" xfId="2" applyFont="1" applyFill="1" applyBorder="1" applyAlignment="1" applyProtection="1">
      <alignment horizontal="distributed" vertical="center"/>
    </xf>
    <xf numFmtId="0" fontId="29" fillId="2" borderId="5" xfId="2" applyFont="1" applyFill="1" applyBorder="1" applyAlignment="1" applyProtection="1">
      <alignment horizontal="distributed" vertical="center"/>
    </xf>
    <xf numFmtId="0" fontId="29" fillId="0" borderId="10" xfId="2" applyFont="1" applyBorder="1" applyAlignment="1" applyProtection="1">
      <alignment horizontal="distributed" vertical="center"/>
    </xf>
    <xf numFmtId="0" fontId="29" fillId="0" borderId="5" xfId="2" applyFont="1" applyBorder="1" applyAlignment="1" applyProtection="1">
      <alignment horizontal="distributed" vertical="center"/>
    </xf>
    <xf numFmtId="0" fontId="20" fillId="0" borderId="8" xfId="2" applyFont="1" applyBorder="1" applyAlignment="1" applyProtection="1">
      <alignment horizontal="center" vertical="center" shrinkToFit="1"/>
    </xf>
    <xf numFmtId="0" fontId="20" fillId="0" borderId="0" xfId="2" applyFont="1" applyAlignment="1" applyProtection="1">
      <alignment horizontal="center" vertical="center" shrinkToFit="1"/>
    </xf>
    <xf numFmtId="0" fontId="29" fillId="0" borderId="0" xfId="2" applyFont="1" applyAlignment="1" applyProtection="1">
      <alignment horizontal="distributed" vertical="center"/>
    </xf>
    <xf numFmtId="49" fontId="20" fillId="2" borderId="11" xfId="2" applyNumberFormat="1" applyFont="1" applyFill="1" applyBorder="1" applyAlignment="1" applyProtection="1">
      <alignment horizontal="center" vertical="center" shrinkToFit="1"/>
    </xf>
    <xf numFmtId="49" fontId="20" fillId="2" borderId="10" xfId="2" applyNumberFormat="1" applyFont="1" applyFill="1" applyBorder="1" applyAlignment="1" applyProtection="1">
      <alignment horizontal="center" vertical="center" shrinkToFit="1"/>
    </xf>
    <xf numFmtId="49" fontId="20" fillId="2" borderId="9" xfId="2" applyNumberFormat="1" applyFont="1" applyFill="1" applyBorder="1" applyAlignment="1" applyProtection="1">
      <alignment horizontal="center" vertical="center" shrinkToFit="1"/>
    </xf>
    <xf numFmtId="49" fontId="20" fillId="2" borderId="6" xfId="2" applyNumberFormat="1" applyFont="1" applyFill="1" applyBorder="1" applyAlignment="1" applyProtection="1">
      <alignment horizontal="center" vertical="center" shrinkToFit="1"/>
    </xf>
    <xf numFmtId="49" fontId="20" fillId="2" borderId="5" xfId="2" applyNumberFormat="1" applyFont="1" applyFill="1" applyBorder="1" applyAlignment="1" applyProtection="1">
      <alignment horizontal="center" vertical="center" shrinkToFit="1"/>
    </xf>
    <xf numFmtId="49" fontId="20" fillId="2" borderId="4" xfId="2" applyNumberFormat="1" applyFont="1" applyFill="1" applyBorder="1" applyAlignment="1" applyProtection="1">
      <alignment horizontal="center" vertical="center" shrinkToFit="1"/>
    </xf>
    <xf numFmtId="0" fontId="20" fillId="2" borderId="11" xfId="2" applyFont="1" applyFill="1" applyBorder="1" applyAlignment="1" applyProtection="1">
      <alignment horizontal="center" vertical="center"/>
    </xf>
    <xf numFmtId="0" fontId="20" fillId="2" borderId="10" xfId="2" applyFont="1" applyFill="1" applyBorder="1" applyAlignment="1" applyProtection="1">
      <alignment horizontal="center" vertical="center"/>
    </xf>
    <xf numFmtId="0" fontId="20" fillId="2" borderId="6" xfId="2" applyFont="1" applyFill="1" applyBorder="1" applyAlignment="1" applyProtection="1">
      <alignment horizontal="center" vertical="center"/>
    </xf>
    <xf numFmtId="0" fontId="20" fillId="2" borderId="9" xfId="2" applyFont="1" applyFill="1" applyBorder="1" applyAlignment="1" applyProtection="1">
      <alignment horizontal="center" vertical="center"/>
    </xf>
    <xf numFmtId="0" fontId="21" fillId="3" borderId="0" xfId="2" applyFont="1" applyFill="1" applyAlignment="1" applyProtection="1">
      <alignment horizontal="center" vertical="center"/>
    </xf>
    <xf numFmtId="0" fontId="24" fillId="2" borderId="0" xfId="2" applyFont="1" applyFill="1" applyAlignment="1" applyProtection="1">
      <alignment horizontal="distributed" vertical="center" justifyLastLine="1" shrinkToFit="1"/>
    </xf>
    <xf numFmtId="0" fontId="18" fillId="2" borderId="0" xfId="2" applyFont="1" applyFill="1" applyAlignment="1" applyProtection="1">
      <alignment horizontal="center" vertical="center" textRotation="255" shrinkToFit="1"/>
    </xf>
    <xf numFmtId="0" fontId="18" fillId="2" borderId="2" xfId="2" applyFont="1" applyFill="1" applyBorder="1" applyAlignment="1" applyProtection="1">
      <alignment horizontal="center" vertical="center" shrinkToFit="1"/>
    </xf>
    <xf numFmtId="0" fontId="18" fillId="2" borderId="21" xfId="2" applyFont="1" applyFill="1" applyBorder="1" applyAlignment="1" applyProtection="1">
      <alignment horizontal="center" vertical="center" shrinkToFit="1"/>
    </xf>
    <xf numFmtId="0" fontId="19" fillId="2" borderId="0" xfId="2" applyFont="1" applyFill="1" applyAlignment="1" applyProtection="1">
      <alignment horizontal="center" vertical="center" textRotation="255"/>
    </xf>
    <xf numFmtId="0" fontId="18" fillId="2" borderId="1" xfId="2" applyFont="1" applyFill="1" applyBorder="1" applyAlignment="1" applyProtection="1">
      <alignment horizontal="center" vertical="center" shrinkToFit="1"/>
    </xf>
    <xf numFmtId="0" fontId="24" fillId="2" borderId="0" xfId="2" applyFont="1" applyFill="1" applyAlignment="1" applyProtection="1">
      <alignment horizontal="center" vertical="center"/>
    </xf>
  </cellXfs>
  <cellStyles count="4">
    <cellStyle name="桁区切り" xfId="1" builtinId="6"/>
    <cellStyle name="標準" xfId="0" builtinId="0"/>
    <cellStyle name="標準 2" xfId="2" xr:uid="{CF8BD9BF-720D-45D5-B41F-285D5F61DA2C}"/>
    <cellStyle name="標準 3" xfId="3" xr:uid="{9F77FA2D-E695-407A-BD6E-910A70705D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71440</xdr:colOff>
      <xdr:row>20</xdr:row>
      <xdr:rowOff>142876</xdr:rowOff>
    </xdr:from>
    <xdr:to>
      <xdr:col>7</xdr:col>
      <xdr:colOff>107157</xdr:colOff>
      <xdr:row>22</xdr:row>
      <xdr:rowOff>71438</xdr:rowOff>
    </xdr:to>
    <xdr:sp macro="" textlink="">
      <xdr:nvSpPr>
        <xdr:cNvPr id="2" name="正方形/長方形 1">
          <a:extLst>
            <a:ext uri="{FF2B5EF4-FFF2-40B4-BE49-F238E27FC236}">
              <a16:creationId xmlns:a16="http://schemas.microsoft.com/office/drawing/2014/main" id="{D8258F43-6129-436A-B8A8-ED8D9A25ACEC}"/>
            </a:ext>
          </a:extLst>
        </xdr:cNvPr>
        <xdr:cNvSpPr/>
      </xdr:nvSpPr>
      <xdr:spPr>
        <a:xfrm>
          <a:off x="1004890" y="3695701"/>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12</xdr:col>
      <xdr:colOff>47625</xdr:colOff>
      <xdr:row>20</xdr:row>
      <xdr:rowOff>154782</xdr:rowOff>
    </xdr:from>
    <xdr:to>
      <xdr:col>14</xdr:col>
      <xdr:colOff>83343</xdr:colOff>
      <xdr:row>22</xdr:row>
      <xdr:rowOff>83344</xdr:rowOff>
    </xdr:to>
    <xdr:sp macro="" textlink="">
      <xdr:nvSpPr>
        <xdr:cNvPr id="3" name="正方形/長方形 2">
          <a:extLst>
            <a:ext uri="{FF2B5EF4-FFF2-40B4-BE49-F238E27FC236}">
              <a16:creationId xmlns:a16="http://schemas.microsoft.com/office/drawing/2014/main" id="{78A3C7F3-411F-43FF-869E-1C3A3CA3FEEC}"/>
            </a:ext>
          </a:extLst>
        </xdr:cNvPr>
        <xdr:cNvSpPr/>
      </xdr:nvSpPr>
      <xdr:spPr>
        <a:xfrm>
          <a:off x="2047875" y="3707607"/>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19</xdr:col>
      <xdr:colOff>71437</xdr:colOff>
      <xdr:row>20</xdr:row>
      <xdr:rowOff>154781</xdr:rowOff>
    </xdr:from>
    <xdr:to>
      <xdr:col>21</xdr:col>
      <xdr:colOff>107155</xdr:colOff>
      <xdr:row>22</xdr:row>
      <xdr:rowOff>83343</xdr:rowOff>
    </xdr:to>
    <xdr:sp macro="" textlink="">
      <xdr:nvSpPr>
        <xdr:cNvPr id="4" name="正方形/長方形 3">
          <a:extLst>
            <a:ext uri="{FF2B5EF4-FFF2-40B4-BE49-F238E27FC236}">
              <a16:creationId xmlns:a16="http://schemas.microsoft.com/office/drawing/2014/main" id="{2C5CB1BF-985F-4CA8-A114-1ED9C6C13F7E}"/>
            </a:ext>
          </a:extLst>
        </xdr:cNvPr>
        <xdr:cNvSpPr/>
      </xdr:nvSpPr>
      <xdr:spPr>
        <a:xfrm>
          <a:off x="3138487" y="3707606"/>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26</xdr:col>
      <xdr:colOff>59532</xdr:colOff>
      <xdr:row>20</xdr:row>
      <xdr:rowOff>154782</xdr:rowOff>
    </xdr:from>
    <xdr:to>
      <xdr:col>28</xdr:col>
      <xdr:colOff>95249</xdr:colOff>
      <xdr:row>22</xdr:row>
      <xdr:rowOff>83344</xdr:rowOff>
    </xdr:to>
    <xdr:sp macro="" textlink="">
      <xdr:nvSpPr>
        <xdr:cNvPr id="5" name="正方形/長方形 4">
          <a:extLst>
            <a:ext uri="{FF2B5EF4-FFF2-40B4-BE49-F238E27FC236}">
              <a16:creationId xmlns:a16="http://schemas.microsoft.com/office/drawing/2014/main" id="{C0A54537-7F2F-4255-94A8-34EA62DF1EFD}"/>
            </a:ext>
          </a:extLst>
        </xdr:cNvPr>
        <xdr:cNvSpPr/>
      </xdr:nvSpPr>
      <xdr:spPr>
        <a:xfrm>
          <a:off x="4193382" y="3707607"/>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71440</xdr:colOff>
      <xdr:row>20</xdr:row>
      <xdr:rowOff>142876</xdr:rowOff>
    </xdr:from>
    <xdr:to>
      <xdr:col>7</xdr:col>
      <xdr:colOff>107157</xdr:colOff>
      <xdr:row>22</xdr:row>
      <xdr:rowOff>71438</xdr:rowOff>
    </xdr:to>
    <xdr:sp macro="" textlink="">
      <xdr:nvSpPr>
        <xdr:cNvPr id="2" name="正方形/長方形 1">
          <a:extLst>
            <a:ext uri="{FF2B5EF4-FFF2-40B4-BE49-F238E27FC236}">
              <a16:creationId xmlns:a16="http://schemas.microsoft.com/office/drawing/2014/main" id="{440E2831-16E2-4CC8-8395-FEA2F8FF04FD}"/>
            </a:ext>
          </a:extLst>
        </xdr:cNvPr>
        <xdr:cNvSpPr/>
      </xdr:nvSpPr>
      <xdr:spPr>
        <a:xfrm>
          <a:off x="1004890" y="3695701"/>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12</xdr:col>
      <xdr:colOff>47625</xdr:colOff>
      <xdr:row>20</xdr:row>
      <xdr:rowOff>154782</xdr:rowOff>
    </xdr:from>
    <xdr:to>
      <xdr:col>14</xdr:col>
      <xdr:colOff>83343</xdr:colOff>
      <xdr:row>22</xdr:row>
      <xdr:rowOff>83344</xdr:rowOff>
    </xdr:to>
    <xdr:sp macro="" textlink="">
      <xdr:nvSpPr>
        <xdr:cNvPr id="3" name="正方形/長方形 2">
          <a:extLst>
            <a:ext uri="{FF2B5EF4-FFF2-40B4-BE49-F238E27FC236}">
              <a16:creationId xmlns:a16="http://schemas.microsoft.com/office/drawing/2014/main" id="{BD1DF83A-2857-4C0A-B050-01BA15072D1B}"/>
            </a:ext>
          </a:extLst>
        </xdr:cNvPr>
        <xdr:cNvSpPr/>
      </xdr:nvSpPr>
      <xdr:spPr>
        <a:xfrm>
          <a:off x="2047875" y="3707607"/>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19</xdr:col>
      <xdr:colOff>71437</xdr:colOff>
      <xdr:row>20</xdr:row>
      <xdr:rowOff>154781</xdr:rowOff>
    </xdr:from>
    <xdr:to>
      <xdr:col>21</xdr:col>
      <xdr:colOff>107155</xdr:colOff>
      <xdr:row>22</xdr:row>
      <xdr:rowOff>83343</xdr:rowOff>
    </xdr:to>
    <xdr:sp macro="" textlink="">
      <xdr:nvSpPr>
        <xdr:cNvPr id="4" name="正方形/長方形 3">
          <a:extLst>
            <a:ext uri="{FF2B5EF4-FFF2-40B4-BE49-F238E27FC236}">
              <a16:creationId xmlns:a16="http://schemas.microsoft.com/office/drawing/2014/main" id="{5E88D5CB-62D6-494D-A13A-AFB2C24E8145}"/>
            </a:ext>
          </a:extLst>
        </xdr:cNvPr>
        <xdr:cNvSpPr/>
      </xdr:nvSpPr>
      <xdr:spPr>
        <a:xfrm>
          <a:off x="3138487" y="3707606"/>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26</xdr:col>
      <xdr:colOff>59532</xdr:colOff>
      <xdr:row>20</xdr:row>
      <xdr:rowOff>154782</xdr:rowOff>
    </xdr:from>
    <xdr:to>
      <xdr:col>28</xdr:col>
      <xdr:colOff>95249</xdr:colOff>
      <xdr:row>22</xdr:row>
      <xdr:rowOff>83344</xdr:rowOff>
    </xdr:to>
    <xdr:sp macro="" textlink="">
      <xdr:nvSpPr>
        <xdr:cNvPr id="5" name="正方形/長方形 4">
          <a:extLst>
            <a:ext uri="{FF2B5EF4-FFF2-40B4-BE49-F238E27FC236}">
              <a16:creationId xmlns:a16="http://schemas.microsoft.com/office/drawing/2014/main" id="{0DED1168-FBE9-4780-B5A0-B26FBC079E56}"/>
            </a:ext>
          </a:extLst>
        </xdr:cNvPr>
        <xdr:cNvSpPr/>
      </xdr:nvSpPr>
      <xdr:spPr>
        <a:xfrm>
          <a:off x="4193382" y="3707607"/>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71440</xdr:colOff>
      <xdr:row>20</xdr:row>
      <xdr:rowOff>142876</xdr:rowOff>
    </xdr:from>
    <xdr:to>
      <xdr:col>7</xdr:col>
      <xdr:colOff>107157</xdr:colOff>
      <xdr:row>22</xdr:row>
      <xdr:rowOff>71438</xdr:rowOff>
    </xdr:to>
    <xdr:sp macro="" textlink="">
      <xdr:nvSpPr>
        <xdr:cNvPr id="2" name="正方形/長方形 1">
          <a:extLst>
            <a:ext uri="{FF2B5EF4-FFF2-40B4-BE49-F238E27FC236}">
              <a16:creationId xmlns:a16="http://schemas.microsoft.com/office/drawing/2014/main" id="{454410EA-D6DF-4AC2-B302-C685FA70F38D}"/>
            </a:ext>
          </a:extLst>
        </xdr:cNvPr>
        <xdr:cNvSpPr/>
      </xdr:nvSpPr>
      <xdr:spPr>
        <a:xfrm>
          <a:off x="1004890" y="3695701"/>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12</xdr:col>
      <xdr:colOff>47625</xdr:colOff>
      <xdr:row>20</xdr:row>
      <xdr:rowOff>154782</xdr:rowOff>
    </xdr:from>
    <xdr:to>
      <xdr:col>14</xdr:col>
      <xdr:colOff>83343</xdr:colOff>
      <xdr:row>22</xdr:row>
      <xdr:rowOff>83344</xdr:rowOff>
    </xdr:to>
    <xdr:sp macro="" textlink="">
      <xdr:nvSpPr>
        <xdr:cNvPr id="3" name="正方形/長方形 2">
          <a:extLst>
            <a:ext uri="{FF2B5EF4-FFF2-40B4-BE49-F238E27FC236}">
              <a16:creationId xmlns:a16="http://schemas.microsoft.com/office/drawing/2014/main" id="{AABD7E5F-787C-4462-A933-6FB70E3EB405}"/>
            </a:ext>
          </a:extLst>
        </xdr:cNvPr>
        <xdr:cNvSpPr/>
      </xdr:nvSpPr>
      <xdr:spPr>
        <a:xfrm>
          <a:off x="2047875" y="3707607"/>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19</xdr:col>
      <xdr:colOff>71437</xdr:colOff>
      <xdr:row>20</xdr:row>
      <xdr:rowOff>154781</xdr:rowOff>
    </xdr:from>
    <xdr:to>
      <xdr:col>21</xdr:col>
      <xdr:colOff>107155</xdr:colOff>
      <xdr:row>22</xdr:row>
      <xdr:rowOff>83343</xdr:rowOff>
    </xdr:to>
    <xdr:sp macro="" textlink="">
      <xdr:nvSpPr>
        <xdr:cNvPr id="4" name="正方形/長方形 3">
          <a:extLst>
            <a:ext uri="{FF2B5EF4-FFF2-40B4-BE49-F238E27FC236}">
              <a16:creationId xmlns:a16="http://schemas.microsoft.com/office/drawing/2014/main" id="{E204E212-471F-4453-97D2-C8981E15062D}"/>
            </a:ext>
          </a:extLst>
        </xdr:cNvPr>
        <xdr:cNvSpPr/>
      </xdr:nvSpPr>
      <xdr:spPr>
        <a:xfrm>
          <a:off x="3138487" y="3707606"/>
          <a:ext cx="3405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26</xdr:col>
      <xdr:colOff>59532</xdr:colOff>
      <xdr:row>20</xdr:row>
      <xdr:rowOff>154782</xdr:rowOff>
    </xdr:from>
    <xdr:to>
      <xdr:col>28</xdr:col>
      <xdr:colOff>95249</xdr:colOff>
      <xdr:row>22</xdr:row>
      <xdr:rowOff>83344</xdr:rowOff>
    </xdr:to>
    <xdr:sp macro="" textlink="">
      <xdr:nvSpPr>
        <xdr:cNvPr id="5" name="正方形/長方形 4">
          <a:extLst>
            <a:ext uri="{FF2B5EF4-FFF2-40B4-BE49-F238E27FC236}">
              <a16:creationId xmlns:a16="http://schemas.microsoft.com/office/drawing/2014/main" id="{EF18F127-AA30-4F49-A08F-641FC485187F}"/>
            </a:ext>
          </a:extLst>
        </xdr:cNvPr>
        <xdr:cNvSpPr/>
      </xdr:nvSpPr>
      <xdr:spPr>
        <a:xfrm>
          <a:off x="4193382" y="3707607"/>
          <a:ext cx="340517"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58</xdr:col>
      <xdr:colOff>74074</xdr:colOff>
      <xdr:row>5</xdr:row>
      <xdr:rowOff>42333</xdr:rowOff>
    </xdr:from>
    <xdr:to>
      <xdr:col>59</xdr:col>
      <xdr:colOff>74158</xdr:colOff>
      <xdr:row>6</xdr:row>
      <xdr:rowOff>95333</xdr:rowOff>
    </xdr:to>
    <xdr:sp macro="" textlink="">
      <xdr:nvSpPr>
        <xdr:cNvPr id="2" name="円/楕円 33">
          <a:extLst>
            <a:ext uri="{FF2B5EF4-FFF2-40B4-BE49-F238E27FC236}">
              <a16:creationId xmlns:a16="http://schemas.microsoft.com/office/drawing/2014/main" id="{04A79937-7AFD-4F36-8C33-A3DD0D3D6A76}"/>
            </a:ext>
          </a:extLst>
        </xdr:cNvPr>
        <xdr:cNvSpPr/>
      </xdr:nvSpPr>
      <xdr:spPr>
        <a:xfrm>
          <a:off x="13351924" y="661458"/>
          <a:ext cx="181060" cy="1768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solidFill>
                <a:schemeClr val="tx1"/>
              </a:solidFill>
              <a:latin typeface="ＭＳ Ｐ明朝" pitchFamily="18" charset="-128"/>
              <a:ea typeface="ＭＳ Ｐ明朝" pitchFamily="18" charset="-128"/>
            </a:rPr>
            <a:t>公</a:t>
          </a:r>
        </a:p>
      </xdr:txBody>
    </xdr:sp>
    <xdr:clientData/>
  </xdr:twoCellAnchor>
  <xdr:twoCellAnchor editAs="oneCell">
    <xdr:from>
      <xdr:col>20</xdr:col>
      <xdr:colOff>52909</xdr:colOff>
      <xdr:row>5</xdr:row>
      <xdr:rowOff>42328</xdr:rowOff>
    </xdr:from>
    <xdr:to>
      <xdr:col>21</xdr:col>
      <xdr:colOff>52994</xdr:colOff>
      <xdr:row>6</xdr:row>
      <xdr:rowOff>95328</xdr:rowOff>
    </xdr:to>
    <xdr:sp macro="" textlink="">
      <xdr:nvSpPr>
        <xdr:cNvPr id="3" name="円/楕円 34">
          <a:extLst>
            <a:ext uri="{FF2B5EF4-FFF2-40B4-BE49-F238E27FC236}">
              <a16:creationId xmlns:a16="http://schemas.microsoft.com/office/drawing/2014/main" id="{2F45CA0A-1D8A-4EB2-9E44-6568089FEC19}"/>
            </a:ext>
          </a:extLst>
        </xdr:cNvPr>
        <xdr:cNvSpPr/>
      </xdr:nvSpPr>
      <xdr:spPr>
        <a:xfrm>
          <a:off x="6453709" y="661453"/>
          <a:ext cx="181060" cy="1768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solidFill>
                <a:schemeClr val="tx1"/>
              </a:solidFill>
              <a:latin typeface="ＭＳ Ｐ明朝" pitchFamily="18" charset="-128"/>
              <a:ea typeface="ＭＳ Ｐ明朝" pitchFamily="18" charset="-128"/>
            </a:rPr>
            <a:t>公</a:t>
          </a:r>
        </a:p>
      </xdr:txBody>
    </xdr:sp>
    <xdr:clientData/>
  </xdr:twoCellAnchor>
  <xdr:twoCellAnchor editAs="oneCell">
    <xdr:from>
      <xdr:col>39</xdr:col>
      <xdr:colOff>43386</xdr:colOff>
      <xdr:row>5</xdr:row>
      <xdr:rowOff>42333</xdr:rowOff>
    </xdr:from>
    <xdr:to>
      <xdr:col>40</xdr:col>
      <xdr:colOff>43469</xdr:colOff>
      <xdr:row>6</xdr:row>
      <xdr:rowOff>95333</xdr:rowOff>
    </xdr:to>
    <xdr:sp macro="" textlink="">
      <xdr:nvSpPr>
        <xdr:cNvPr id="4" name="円/楕円 35">
          <a:extLst>
            <a:ext uri="{FF2B5EF4-FFF2-40B4-BE49-F238E27FC236}">
              <a16:creationId xmlns:a16="http://schemas.microsoft.com/office/drawing/2014/main" id="{720247CA-125B-4566-AA6F-BB5720EB3DF6}"/>
            </a:ext>
          </a:extLst>
        </xdr:cNvPr>
        <xdr:cNvSpPr/>
      </xdr:nvSpPr>
      <xdr:spPr>
        <a:xfrm>
          <a:off x="9882711" y="661458"/>
          <a:ext cx="181058" cy="176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solidFill>
                <a:schemeClr val="tx1"/>
              </a:solidFill>
              <a:latin typeface="ＭＳ Ｐ明朝" pitchFamily="18" charset="-128"/>
              <a:ea typeface="ＭＳ Ｐ明朝" pitchFamily="18" charset="-128"/>
            </a:rPr>
            <a:t>公</a:t>
          </a:r>
        </a:p>
      </xdr:txBody>
    </xdr:sp>
    <xdr:clientData/>
  </xdr:twoCellAnchor>
  <xdr:twoCellAnchor>
    <xdr:from>
      <xdr:col>43</xdr:col>
      <xdr:colOff>9525</xdr:colOff>
      <xdr:row>8</xdr:row>
      <xdr:rowOff>9525</xdr:rowOff>
    </xdr:from>
    <xdr:to>
      <xdr:col>60</xdr:col>
      <xdr:colOff>0</xdr:colOff>
      <xdr:row>11</xdr:row>
      <xdr:rowOff>0</xdr:rowOff>
    </xdr:to>
    <xdr:grpSp>
      <xdr:nvGrpSpPr>
        <xdr:cNvPr id="5" name="グループ化 4">
          <a:extLst>
            <a:ext uri="{FF2B5EF4-FFF2-40B4-BE49-F238E27FC236}">
              <a16:creationId xmlns:a16="http://schemas.microsoft.com/office/drawing/2014/main" id="{A7C6887C-05A7-4881-A9E1-E14C22DFD20D}"/>
            </a:ext>
          </a:extLst>
        </xdr:cNvPr>
        <xdr:cNvGrpSpPr/>
      </xdr:nvGrpSpPr>
      <xdr:grpSpPr>
        <a:xfrm>
          <a:off x="6908346" y="989239"/>
          <a:ext cx="2997654" cy="357868"/>
          <a:chOff x="190500" y="1000125"/>
          <a:chExt cx="3067050" cy="361950"/>
        </a:xfrm>
      </xdr:grpSpPr>
      <xdr:cxnSp macro="">
        <xdr:nvCxnSpPr>
          <xdr:cNvPr id="6" name="直線コネクタ 5">
            <a:extLst>
              <a:ext uri="{FF2B5EF4-FFF2-40B4-BE49-F238E27FC236}">
                <a16:creationId xmlns:a16="http://schemas.microsoft.com/office/drawing/2014/main" id="{B6B6AEFD-6496-F757-AE90-FC0E01A3DABE}"/>
              </a:ext>
            </a:extLst>
          </xdr:cNvPr>
          <xdr:cNvCxnSpPr/>
        </xdr:nvCxnSpPr>
        <xdr:spPr>
          <a:xfrm>
            <a:off x="190500" y="1362075"/>
            <a:ext cx="30670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CE1C1AAB-8743-E515-B85C-61566FC4F8FB}"/>
              </a:ext>
            </a:extLst>
          </xdr:cNvPr>
          <xdr:cNvCxnSpPr/>
        </xdr:nvCxnSpPr>
        <xdr:spPr>
          <a:xfrm flipV="1">
            <a:off x="1266825" y="1000125"/>
            <a:ext cx="0" cy="36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44</xdr:col>
      <xdr:colOff>146122</xdr:colOff>
      <xdr:row>68</xdr:row>
      <xdr:rowOff>54494</xdr:rowOff>
    </xdr:from>
    <xdr:to>
      <xdr:col>59</xdr:col>
      <xdr:colOff>52313</xdr:colOff>
      <xdr:row>72</xdr:row>
      <xdr:rowOff>92274</xdr:rowOff>
    </xdr:to>
    <xdr:sp macro="" textlink="">
      <xdr:nvSpPr>
        <xdr:cNvPr id="8" name="正方形/長方形 7">
          <a:extLst>
            <a:ext uri="{FF2B5EF4-FFF2-40B4-BE49-F238E27FC236}">
              <a16:creationId xmlns:a16="http://schemas.microsoft.com/office/drawing/2014/main" id="{CD45C1F8-94DA-4526-84EF-A294C9F3CA5B}"/>
            </a:ext>
          </a:extLst>
        </xdr:cNvPr>
        <xdr:cNvSpPr/>
      </xdr:nvSpPr>
      <xdr:spPr>
        <a:xfrm>
          <a:off x="7306681" y="9478641"/>
          <a:ext cx="2595603" cy="54204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latin typeface="ＭＳ 明朝" pitchFamily="17" charset="-128"/>
              <a:ea typeface="ＭＳ 明朝" pitchFamily="17" charset="-128"/>
            </a:rPr>
            <a:t>お問合せ先　旭川市行財政改革部税制課</a:t>
          </a:r>
          <a:endParaRPr kumimoji="1" lang="en-US" altLang="ja-JP" sz="1100">
            <a:solidFill>
              <a:schemeClr val="tx1"/>
            </a:solidFill>
            <a:latin typeface="ＭＳ 明朝" pitchFamily="17" charset="-128"/>
            <a:ea typeface="ＭＳ 明朝" pitchFamily="17" charset="-128"/>
          </a:endParaRPr>
        </a:p>
        <a:p>
          <a:pPr algn="ctr"/>
          <a:r>
            <a:rPr kumimoji="1" lang="ja-JP" altLang="en-US" sz="1100" baseline="0">
              <a:solidFill>
                <a:schemeClr val="tx1"/>
              </a:solidFill>
              <a:latin typeface="ＭＳ 明朝" pitchFamily="17" charset="-128"/>
              <a:ea typeface="ＭＳ 明朝" pitchFamily="17" charset="-128"/>
            </a:rPr>
            <a:t> </a:t>
          </a:r>
          <a:r>
            <a:rPr kumimoji="1" lang="ja-JP" altLang="en-US" sz="1100">
              <a:solidFill>
                <a:schemeClr val="tx1"/>
              </a:solidFill>
              <a:latin typeface="ＭＳ 明朝" pitchFamily="17" charset="-128"/>
              <a:ea typeface="ＭＳ 明朝" pitchFamily="17" charset="-128"/>
            </a:rPr>
            <a:t>電話 </a:t>
          </a:r>
          <a:r>
            <a:rPr kumimoji="1" lang="en-US" altLang="ja-JP" sz="1100">
              <a:solidFill>
                <a:schemeClr val="tx1"/>
              </a:solidFill>
              <a:latin typeface="ＭＳ 明朝" pitchFamily="17" charset="-128"/>
              <a:ea typeface="ＭＳ 明朝" pitchFamily="17" charset="-128"/>
            </a:rPr>
            <a:t>(0166) 25</a:t>
          </a:r>
          <a:r>
            <a:rPr kumimoji="1" lang="ja-JP" altLang="en-US" sz="1100">
              <a:solidFill>
                <a:schemeClr val="tx1"/>
              </a:solidFill>
              <a:latin typeface="ＭＳ 明朝" pitchFamily="17" charset="-128"/>
              <a:ea typeface="ＭＳ 明朝" pitchFamily="17" charset="-128"/>
            </a:rPr>
            <a:t>－</a:t>
          </a:r>
          <a:r>
            <a:rPr kumimoji="1" lang="en-US" altLang="ja-JP" sz="1100">
              <a:solidFill>
                <a:schemeClr val="tx1"/>
              </a:solidFill>
              <a:latin typeface="ＭＳ 明朝" pitchFamily="17" charset="-128"/>
              <a:ea typeface="ＭＳ 明朝" pitchFamily="17" charset="-128"/>
            </a:rPr>
            <a:t>5604</a:t>
          </a:r>
          <a:r>
            <a:rPr kumimoji="1" lang="ja-JP" altLang="en-US" sz="1100" baseline="0">
              <a:solidFill>
                <a:schemeClr val="tx1"/>
              </a:solidFill>
              <a:latin typeface="ＭＳ 明朝" pitchFamily="17" charset="-128"/>
              <a:ea typeface="ＭＳ 明朝" pitchFamily="17" charset="-128"/>
            </a:rPr>
            <a:t>　</a:t>
          </a:r>
          <a:endParaRPr kumimoji="1" lang="ja-JP" altLang="en-US" sz="1100">
            <a:solidFill>
              <a:schemeClr val="tx1"/>
            </a:solidFill>
            <a:latin typeface="ＭＳ 明朝" pitchFamily="17" charset="-128"/>
            <a:ea typeface="ＭＳ 明朝" pitchFamily="17" charset="-128"/>
          </a:endParaRPr>
        </a:p>
      </xdr:txBody>
    </xdr:sp>
    <xdr:clientData/>
  </xdr:twoCellAnchor>
  <xdr:twoCellAnchor editAs="absolute">
    <xdr:from>
      <xdr:col>73</xdr:col>
      <xdr:colOff>17162</xdr:colOff>
      <xdr:row>12</xdr:row>
      <xdr:rowOff>102476</xdr:rowOff>
    </xdr:from>
    <xdr:to>
      <xdr:col>91</xdr:col>
      <xdr:colOff>62345</xdr:colOff>
      <xdr:row>28</xdr:row>
      <xdr:rowOff>51954</xdr:rowOff>
    </xdr:to>
    <xdr:sp macro="" textlink="">
      <xdr:nvSpPr>
        <xdr:cNvPr id="9" name="正方形/長方形 8">
          <a:extLst>
            <a:ext uri="{FF2B5EF4-FFF2-40B4-BE49-F238E27FC236}">
              <a16:creationId xmlns:a16="http://schemas.microsoft.com/office/drawing/2014/main" id="{438B762D-D87D-4E5E-9701-4CEB4E624548}"/>
            </a:ext>
          </a:extLst>
        </xdr:cNvPr>
        <xdr:cNvSpPr/>
      </xdr:nvSpPr>
      <xdr:spPr>
        <a:xfrm>
          <a:off x="11135435" y="1557203"/>
          <a:ext cx="3785910" cy="233938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rPr>
            <a:t>Ａ４サイズ横：</a:t>
          </a:r>
          <a:endParaRPr kumimoji="1" lang="en-US" altLang="ja-JP" sz="2400">
            <a:solidFill>
              <a:srgbClr val="FF0000"/>
            </a:solidFill>
          </a:endParaRPr>
        </a:p>
        <a:p>
          <a:pPr algn="l"/>
          <a:r>
            <a:rPr kumimoji="1" lang="ja-JP" altLang="en-US" sz="2800" u="sng">
              <a:solidFill>
                <a:srgbClr val="FF0000"/>
              </a:solidFill>
            </a:rPr>
            <a:t>両面印刷</a:t>
          </a:r>
          <a:r>
            <a:rPr kumimoji="1" lang="ja-JP" altLang="en-US" sz="2000" u="sng">
              <a:solidFill>
                <a:srgbClr val="FF0000"/>
              </a:solidFill>
            </a:rPr>
            <a:t>（短辺とじ）</a:t>
          </a:r>
          <a:endParaRPr kumimoji="1" lang="en-US" altLang="ja-JP" sz="2000" u="sng">
            <a:solidFill>
              <a:srgbClr val="FF0000"/>
            </a:solidFill>
          </a:endParaRPr>
        </a:p>
        <a:p>
          <a:pPr algn="l"/>
          <a:r>
            <a:rPr kumimoji="1" lang="ja-JP" altLang="en-US" sz="2400">
              <a:solidFill>
                <a:srgbClr val="FF0000"/>
              </a:solidFill>
            </a:rPr>
            <a:t>で御利用ください。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シート"/>
      <sheetName val="納付書"/>
      <sheetName val="税率・納付場所"/>
    </sheetNames>
    <sheetDataSet>
      <sheetData sheetId="0">
        <row r="21">
          <cell r="C2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3D7D-EE2D-4009-B912-4E3756A60CF2}">
  <sheetPr>
    <tabColor rgb="FFFFFF00"/>
  </sheetPr>
  <dimension ref="B1:J19"/>
  <sheetViews>
    <sheetView tabSelected="1" zoomScale="70" zoomScaleNormal="70" workbookViewId="0">
      <selection activeCell="D5" sqref="D5"/>
    </sheetView>
  </sheetViews>
  <sheetFormatPr defaultColWidth="9" defaultRowHeight="17.25" x14ac:dyDescent="0.2"/>
  <cols>
    <col min="1" max="1" width="5.625" style="2" customWidth="1"/>
    <col min="2" max="2" width="19.625" style="2" customWidth="1"/>
    <col min="3" max="3" width="31" style="2" customWidth="1"/>
    <col min="4" max="6" width="19.625" style="2" customWidth="1"/>
    <col min="7" max="7" width="92.5" style="167" bestFit="1" customWidth="1"/>
    <col min="8" max="8" width="25.125" style="2" customWidth="1"/>
    <col min="9" max="9" width="18.625" style="2" customWidth="1"/>
    <col min="10" max="10" width="0" style="2" hidden="1" customWidth="1"/>
    <col min="11" max="12" width="18.625" style="2" customWidth="1"/>
    <col min="13" max="13" width="22.125" style="2" customWidth="1"/>
    <col min="14" max="14" width="24.875" style="2" customWidth="1"/>
    <col min="15" max="16384" width="9" style="2"/>
  </cols>
  <sheetData>
    <row r="1" spans="2:10" ht="24.95" customHeight="1" x14ac:dyDescent="0.2"/>
    <row r="2" spans="2:10" ht="22.5" customHeight="1" x14ac:dyDescent="0.15">
      <c r="B2" s="166" t="s">
        <v>179</v>
      </c>
      <c r="C2" s="3"/>
      <c r="D2" s="3"/>
      <c r="E2" s="3"/>
      <c r="F2" s="3"/>
      <c r="G2" s="147"/>
      <c r="H2" s="3"/>
      <c r="I2" s="3"/>
      <c r="J2" s="4"/>
    </row>
    <row r="3" spans="2:10" ht="75.599999999999994" customHeight="1" x14ac:dyDescent="0.15">
      <c r="B3" s="194" t="s">
        <v>191</v>
      </c>
      <c r="C3" s="194"/>
      <c r="D3" s="194"/>
      <c r="E3" s="194"/>
      <c r="F3" s="194"/>
      <c r="G3" s="194"/>
      <c r="H3" s="148"/>
      <c r="I3" s="148"/>
      <c r="J3" s="4"/>
    </row>
    <row r="4" spans="2:10" ht="24.95" customHeight="1" x14ac:dyDescent="0.15">
      <c r="B4" s="3"/>
      <c r="C4" s="3"/>
      <c r="D4" s="3"/>
      <c r="E4" s="3"/>
      <c r="F4" s="3"/>
      <c r="G4" s="147"/>
      <c r="H4" s="3"/>
      <c r="I4" s="3"/>
      <c r="J4" s="4"/>
    </row>
    <row r="5" spans="2:10" ht="24.95" customHeight="1" x14ac:dyDescent="0.15">
      <c r="B5" s="158" t="s">
        <v>186</v>
      </c>
      <c r="C5" s="158" t="s">
        <v>41</v>
      </c>
      <c r="D5" s="152"/>
      <c r="E5" s="153"/>
      <c r="F5" s="154"/>
      <c r="G5" s="171" t="s">
        <v>195</v>
      </c>
      <c r="H5" s="3"/>
      <c r="I5" s="3"/>
      <c r="J5" s="4"/>
    </row>
    <row r="6" spans="2:10" ht="45" customHeight="1" x14ac:dyDescent="0.15">
      <c r="B6" s="196" t="s">
        <v>165</v>
      </c>
      <c r="C6" s="158" t="s">
        <v>166</v>
      </c>
      <c r="D6" s="198"/>
      <c r="E6" s="198"/>
      <c r="F6" s="198"/>
      <c r="G6" s="195" t="s">
        <v>197</v>
      </c>
      <c r="H6" s="3"/>
      <c r="I6" s="3"/>
      <c r="J6" s="4"/>
    </row>
    <row r="7" spans="2:10" ht="45" customHeight="1" x14ac:dyDescent="0.15">
      <c r="B7" s="197"/>
      <c r="C7" s="179" t="s">
        <v>196</v>
      </c>
      <c r="D7" s="198"/>
      <c r="E7" s="198"/>
      <c r="F7" s="198"/>
      <c r="G7" s="195"/>
      <c r="H7" s="3"/>
      <c r="I7" s="3"/>
      <c r="J7" s="4"/>
    </row>
    <row r="8" spans="2:10" ht="45" customHeight="1" x14ac:dyDescent="0.15">
      <c r="B8" s="191" t="s">
        <v>167</v>
      </c>
      <c r="C8" s="158" t="s">
        <v>168</v>
      </c>
      <c r="D8" s="198"/>
      <c r="E8" s="198"/>
      <c r="F8" s="198"/>
      <c r="G8" s="195" t="s">
        <v>192</v>
      </c>
      <c r="H8" s="5"/>
      <c r="I8" s="5"/>
      <c r="J8" s="5"/>
    </row>
    <row r="9" spans="2:10" ht="45" customHeight="1" x14ac:dyDescent="0.15">
      <c r="B9" s="192"/>
      <c r="C9" s="158" t="s">
        <v>169</v>
      </c>
      <c r="D9" s="198"/>
      <c r="E9" s="198"/>
      <c r="F9" s="198"/>
      <c r="G9" s="195"/>
      <c r="H9" s="5"/>
      <c r="I9" s="5"/>
      <c r="J9" s="4"/>
    </row>
    <row r="10" spans="2:10" ht="45" customHeight="1" x14ac:dyDescent="0.15">
      <c r="B10" s="192"/>
      <c r="C10" s="158" t="s">
        <v>28</v>
      </c>
      <c r="D10" s="199"/>
      <c r="E10" s="200"/>
      <c r="F10" s="201"/>
      <c r="G10" s="168" t="s">
        <v>187</v>
      </c>
      <c r="H10" s="5"/>
      <c r="I10" s="5"/>
      <c r="J10" s="4"/>
    </row>
    <row r="11" spans="2:10" ht="37.5" customHeight="1" x14ac:dyDescent="0.15">
      <c r="B11" s="192"/>
      <c r="C11" s="179" t="s">
        <v>180</v>
      </c>
      <c r="D11" s="155" t="s">
        <v>26</v>
      </c>
      <c r="E11" s="156"/>
      <c r="F11" s="157" t="s">
        <v>25</v>
      </c>
      <c r="G11" s="168" t="s">
        <v>185</v>
      </c>
      <c r="J11" s="6"/>
    </row>
    <row r="12" spans="2:10" ht="37.5" customHeight="1" x14ac:dyDescent="0.15">
      <c r="B12" s="193"/>
      <c r="C12" s="180" t="s">
        <v>24</v>
      </c>
      <c r="D12" s="188"/>
      <c r="E12" s="189"/>
      <c r="F12" s="190"/>
      <c r="G12" s="169" t="s">
        <v>184</v>
      </c>
      <c r="J12" s="6"/>
    </row>
    <row r="13" spans="2:10" ht="24.95" customHeight="1" x14ac:dyDescent="0.15">
      <c r="B13" s="191" t="s">
        <v>170</v>
      </c>
      <c r="C13" s="181" t="s">
        <v>174</v>
      </c>
      <c r="D13" s="158" t="s">
        <v>41</v>
      </c>
      <c r="E13" s="159"/>
      <c r="F13" s="158" t="s">
        <v>174</v>
      </c>
      <c r="G13" s="169" t="s">
        <v>194</v>
      </c>
      <c r="J13" s="4"/>
    </row>
    <row r="14" spans="2:10" ht="24.95" customHeight="1" x14ac:dyDescent="0.15">
      <c r="B14" s="192"/>
      <c r="C14" s="182"/>
      <c r="D14" s="160" t="s">
        <v>181</v>
      </c>
      <c r="E14" s="161" t="s">
        <v>182</v>
      </c>
      <c r="F14" s="162" t="s">
        <v>183</v>
      </c>
      <c r="G14" s="170"/>
      <c r="H14" s="7"/>
      <c r="I14" s="8"/>
      <c r="J14" s="4"/>
    </row>
    <row r="15" spans="2:10" ht="24.95" customHeight="1" x14ac:dyDescent="0.15">
      <c r="B15" s="192"/>
      <c r="C15" s="183" t="s">
        <v>189</v>
      </c>
      <c r="D15" s="174"/>
      <c r="E15" s="175"/>
      <c r="F15" s="176"/>
      <c r="G15" s="202" t="s">
        <v>198</v>
      </c>
      <c r="H15" s="7"/>
      <c r="I15" s="8"/>
      <c r="J15" s="4"/>
    </row>
    <row r="16" spans="2:10" ht="36.950000000000003" customHeight="1" x14ac:dyDescent="0.15">
      <c r="B16" s="192"/>
      <c r="C16" s="184" t="s">
        <v>188</v>
      </c>
      <c r="D16" s="172"/>
      <c r="E16" s="173"/>
      <c r="F16" s="173"/>
      <c r="G16" s="202"/>
      <c r="H16" s="7"/>
      <c r="I16" s="9"/>
      <c r="J16" s="10" t="s">
        <v>171</v>
      </c>
    </row>
    <row r="17" spans="2:7" ht="29.25" customHeight="1" x14ac:dyDescent="0.15">
      <c r="B17" s="193"/>
      <c r="C17" s="178" t="s">
        <v>175</v>
      </c>
      <c r="D17" s="185" t="s">
        <v>176</v>
      </c>
      <c r="E17" s="186"/>
      <c r="F17" s="187"/>
      <c r="G17" s="171" t="s">
        <v>193</v>
      </c>
    </row>
    <row r="18" spans="2:7" ht="29.25" customHeight="1" x14ac:dyDescent="0.15">
      <c r="B18" s="178" t="s">
        <v>177</v>
      </c>
      <c r="C18" s="178" t="s">
        <v>41</v>
      </c>
      <c r="D18" s="163"/>
      <c r="E18" s="164"/>
      <c r="F18" s="165"/>
      <c r="G18" s="171" t="s">
        <v>190</v>
      </c>
    </row>
    <row r="19" spans="2:7" x14ac:dyDescent="0.2">
      <c r="B19" s="177"/>
    </row>
  </sheetData>
  <sheetProtection sheet="1" formatCells="0" formatColumns="0" formatRows="0" insertColumns="0" insertRows="0" insertHyperlinks="0" deleteColumns="0" deleteRows="0" sort="0" autoFilter="0" pivotTables="0"/>
  <mergeCells count="14">
    <mergeCell ref="D17:F17"/>
    <mergeCell ref="D12:F12"/>
    <mergeCell ref="B13:B17"/>
    <mergeCell ref="B3:G3"/>
    <mergeCell ref="G6:G7"/>
    <mergeCell ref="B6:B7"/>
    <mergeCell ref="D6:F6"/>
    <mergeCell ref="D7:F7"/>
    <mergeCell ref="B8:B12"/>
    <mergeCell ref="D10:F10"/>
    <mergeCell ref="D8:F8"/>
    <mergeCell ref="D9:F9"/>
    <mergeCell ref="G15:G16"/>
    <mergeCell ref="G8:G9"/>
  </mergeCells>
  <phoneticPr fontId="3"/>
  <dataValidations count="1">
    <dataValidation type="list" allowBlank="1" showInputMessage="1" showErrorMessage="1" sqref="D17" xr:uid="{344D81FE-F88A-438A-BC1D-DDF7BE0FBDD0}">
      <formula1>"1 申告,2 更正,3 決定"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6111-996E-4253-A493-971E5C587EEE}">
  <dimension ref="A1:BR94"/>
  <sheetViews>
    <sheetView showGridLines="0" showZeros="0" view="pageBreakPreview" zoomScale="70" zoomScaleNormal="80" zoomScaleSheetLayoutView="70" workbookViewId="0">
      <selection activeCell="D23" sqref="D23:J24"/>
    </sheetView>
  </sheetViews>
  <sheetFormatPr defaultColWidth="9" defaultRowHeight="17.25" x14ac:dyDescent="0.15"/>
  <cols>
    <col min="1" max="3" width="2.75" style="14" customWidth="1"/>
    <col min="4" max="69" width="2" style="14" customWidth="1"/>
    <col min="70" max="70" width="1.875" style="14" customWidth="1"/>
    <col min="71" max="16384" width="9" style="12"/>
  </cols>
  <sheetData>
    <row r="1" spans="1:70" ht="15" customHeight="1" x14ac:dyDescent="0.15">
      <c r="A1" s="329" t="s">
        <v>42</v>
      </c>
      <c r="B1" s="330"/>
      <c r="C1" s="330"/>
      <c r="D1" s="330"/>
      <c r="E1" s="330"/>
      <c r="F1" s="330"/>
      <c r="G1" s="330"/>
      <c r="H1" s="330"/>
      <c r="I1" s="330"/>
      <c r="J1" s="330"/>
      <c r="K1" s="330"/>
      <c r="L1" s="330"/>
      <c r="M1" s="330"/>
      <c r="N1" s="330"/>
      <c r="O1" s="330"/>
      <c r="P1" s="332" t="s">
        <v>43</v>
      </c>
      <c r="Q1" s="333"/>
      <c r="R1" s="333"/>
      <c r="S1" s="333"/>
      <c r="T1" s="333"/>
      <c r="U1" s="333"/>
      <c r="V1" s="333"/>
      <c r="W1" s="333"/>
      <c r="X1" s="335">
        <f>'入力表 '!D15</f>
        <v>0</v>
      </c>
      <c r="Y1" s="336"/>
      <c r="Z1" s="336"/>
      <c r="AA1" s="336"/>
      <c r="AB1" s="329" t="s">
        <v>44</v>
      </c>
      <c r="AC1" s="329"/>
      <c r="AD1" s="329"/>
      <c r="AE1" s="329">
        <f>'入力表 '!D16</f>
        <v>0</v>
      </c>
      <c r="AF1" s="329"/>
      <c r="AG1" s="329"/>
      <c r="AH1" s="329"/>
      <c r="AI1" s="329" t="s">
        <v>45</v>
      </c>
      <c r="AJ1" s="329"/>
      <c r="AK1" s="329"/>
      <c r="AL1" s="329"/>
      <c r="AM1" s="329"/>
      <c r="AN1" s="329"/>
      <c r="AO1" s="329"/>
      <c r="AP1" s="329"/>
      <c r="AQ1" s="329"/>
      <c r="AR1" s="329"/>
      <c r="AS1" s="329"/>
      <c r="AT1" s="329"/>
      <c r="AU1" s="329"/>
      <c r="AV1" s="11"/>
      <c r="AW1" s="11"/>
      <c r="AX1" s="343" t="s">
        <v>46</v>
      </c>
      <c r="AY1" s="344"/>
      <c r="AZ1" s="344"/>
      <c r="BA1" s="344"/>
      <c r="BB1" s="344"/>
      <c r="BC1" s="344"/>
      <c r="BD1" s="345" t="s">
        <v>41</v>
      </c>
      <c r="BE1" s="339"/>
      <c r="BF1" s="339"/>
      <c r="BG1" s="339">
        <f>'入力表 '!D5</f>
        <v>0</v>
      </c>
      <c r="BH1" s="339"/>
      <c r="BI1" s="339" t="s">
        <v>17</v>
      </c>
      <c r="BJ1" s="339"/>
      <c r="BK1" s="339">
        <f>'入力表 '!E5</f>
        <v>0</v>
      </c>
      <c r="BL1" s="339"/>
      <c r="BM1" s="339" t="s">
        <v>40</v>
      </c>
      <c r="BN1" s="339"/>
      <c r="BO1" s="339">
        <f>'入力表 '!F5</f>
        <v>0</v>
      </c>
      <c r="BP1" s="339"/>
      <c r="BQ1" s="339" t="s">
        <v>39</v>
      </c>
      <c r="BR1" s="339"/>
    </row>
    <row r="2" spans="1:70" ht="15" customHeight="1" x14ac:dyDescent="0.15">
      <c r="A2" s="330"/>
      <c r="B2" s="330"/>
      <c r="C2" s="330"/>
      <c r="D2" s="330"/>
      <c r="E2" s="330"/>
      <c r="F2" s="330"/>
      <c r="G2" s="330"/>
      <c r="H2" s="330"/>
      <c r="I2" s="330"/>
      <c r="J2" s="330"/>
      <c r="K2" s="330"/>
      <c r="L2" s="330"/>
      <c r="M2" s="330"/>
      <c r="N2" s="330"/>
      <c r="O2" s="330"/>
      <c r="P2" s="333"/>
      <c r="Q2" s="333"/>
      <c r="R2" s="333"/>
      <c r="S2" s="333"/>
      <c r="T2" s="333"/>
      <c r="U2" s="333"/>
      <c r="V2" s="333"/>
      <c r="W2" s="333"/>
      <c r="X2" s="336"/>
      <c r="Y2" s="336"/>
      <c r="Z2" s="336"/>
      <c r="AA2" s="336"/>
      <c r="AB2" s="329"/>
      <c r="AC2" s="329"/>
      <c r="AD2" s="329"/>
      <c r="AE2" s="329"/>
      <c r="AF2" s="329"/>
      <c r="AG2" s="329"/>
      <c r="AH2" s="329"/>
      <c r="AI2" s="329"/>
      <c r="AJ2" s="329"/>
      <c r="AK2" s="329"/>
      <c r="AL2" s="329"/>
      <c r="AM2" s="329"/>
      <c r="AN2" s="329"/>
      <c r="AO2" s="329"/>
      <c r="AP2" s="329"/>
      <c r="AQ2" s="329"/>
      <c r="AR2" s="329"/>
      <c r="AS2" s="329"/>
      <c r="AT2" s="329"/>
      <c r="AU2" s="329"/>
      <c r="AV2" s="11"/>
      <c r="AW2" s="11"/>
      <c r="AX2" s="344"/>
      <c r="AY2" s="344"/>
      <c r="AZ2" s="344"/>
      <c r="BA2" s="344"/>
      <c r="BB2" s="344"/>
      <c r="BC2" s="344"/>
      <c r="BD2" s="339"/>
      <c r="BE2" s="339"/>
      <c r="BF2" s="339"/>
      <c r="BG2" s="339"/>
      <c r="BH2" s="339"/>
      <c r="BI2" s="339"/>
      <c r="BJ2" s="339"/>
      <c r="BK2" s="339"/>
      <c r="BL2" s="339"/>
      <c r="BM2" s="339"/>
      <c r="BN2" s="339"/>
      <c r="BO2" s="339"/>
      <c r="BP2" s="339"/>
      <c r="BQ2" s="339"/>
      <c r="BR2" s="339"/>
    </row>
    <row r="3" spans="1:70" ht="15" customHeight="1" x14ac:dyDescent="0.15">
      <c r="A3" s="330"/>
      <c r="B3" s="330"/>
      <c r="C3" s="330"/>
      <c r="D3" s="330"/>
      <c r="E3" s="330"/>
      <c r="F3" s="330"/>
      <c r="G3" s="330"/>
      <c r="H3" s="330"/>
      <c r="I3" s="330"/>
      <c r="J3" s="330"/>
      <c r="K3" s="330"/>
      <c r="L3" s="330"/>
      <c r="M3" s="330"/>
      <c r="N3" s="330"/>
      <c r="O3" s="330"/>
      <c r="P3" s="333"/>
      <c r="Q3" s="333"/>
      <c r="R3" s="333"/>
      <c r="S3" s="333"/>
      <c r="T3" s="333"/>
      <c r="U3" s="333"/>
      <c r="V3" s="333"/>
      <c r="W3" s="333"/>
      <c r="X3" s="336"/>
      <c r="Y3" s="336"/>
      <c r="Z3" s="336"/>
      <c r="AA3" s="336"/>
      <c r="AB3" s="329"/>
      <c r="AC3" s="329"/>
      <c r="AD3" s="329"/>
      <c r="AE3" s="329"/>
      <c r="AF3" s="329"/>
      <c r="AG3" s="329"/>
      <c r="AH3" s="329"/>
      <c r="AI3" s="329"/>
      <c r="AJ3" s="329"/>
      <c r="AK3" s="329"/>
      <c r="AL3" s="329"/>
      <c r="AM3" s="329"/>
      <c r="AN3" s="329"/>
      <c r="AO3" s="329"/>
      <c r="AP3" s="329"/>
      <c r="AQ3" s="329"/>
      <c r="AR3" s="329"/>
      <c r="AS3" s="329"/>
      <c r="AT3" s="329"/>
      <c r="AU3" s="329"/>
      <c r="AV3" s="11"/>
      <c r="AW3" s="11"/>
      <c r="AX3" s="340"/>
      <c r="AY3" s="341"/>
      <c r="AZ3" s="341"/>
      <c r="BA3" s="341"/>
      <c r="BB3" s="341"/>
      <c r="BC3" s="341"/>
      <c r="BD3" s="342"/>
      <c r="BE3" s="336"/>
      <c r="BF3" s="336"/>
      <c r="BG3" s="336"/>
      <c r="BH3" s="336"/>
      <c r="BI3" s="336"/>
      <c r="BJ3" s="336"/>
      <c r="BK3" s="336"/>
      <c r="BL3" s="336"/>
      <c r="BM3" s="336"/>
      <c r="BN3" s="336"/>
      <c r="BO3" s="336"/>
      <c r="BP3" s="336"/>
      <c r="BQ3" s="336"/>
      <c r="BR3" s="336"/>
    </row>
    <row r="4" spans="1:70" ht="15" customHeight="1" x14ac:dyDescent="0.15">
      <c r="A4" s="331"/>
      <c r="B4" s="331"/>
      <c r="C4" s="331"/>
      <c r="D4" s="331"/>
      <c r="E4" s="331"/>
      <c r="F4" s="331"/>
      <c r="G4" s="331"/>
      <c r="H4" s="331"/>
      <c r="I4" s="331"/>
      <c r="J4" s="331"/>
      <c r="K4" s="331"/>
      <c r="L4" s="331"/>
      <c r="M4" s="331"/>
      <c r="N4" s="331"/>
      <c r="O4" s="331"/>
      <c r="P4" s="334"/>
      <c r="Q4" s="334"/>
      <c r="R4" s="334"/>
      <c r="S4" s="334"/>
      <c r="T4" s="334"/>
      <c r="U4" s="334"/>
      <c r="V4" s="334"/>
      <c r="W4" s="334"/>
      <c r="X4" s="337"/>
      <c r="Y4" s="337"/>
      <c r="Z4" s="337"/>
      <c r="AA4" s="337"/>
      <c r="AB4" s="338"/>
      <c r="AC4" s="338"/>
      <c r="AD4" s="338"/>
      <c r="AE4" s="338"/>
      <c r="AF4" s="338"/>
      <c r="AG4" s="338"/>
      <c r="AH4" s="338"/>
      <c r="AI4" s="329"/>
      <c r="AJ4" s="329"/>
      <c r="AK4" s="329"/>
      <c r="AL4" s="329"/>
      <c r="AM4" s="329"/>
      <c r="AN4" s="329"/>
      <c r="AO4" s="329"/>
      <c r="AP4" s="329"/>
      <c r="AQ4" s="329"/>
      <c r="AR4" s="329"/>
      <c r="AS4" s="329"/>
      <c r="AT4" s="329"/>
      <c r="AU4" s="329"/>
      <c r="AV4" s="11"/>
      <c r="AW4" s="11"/>
      <c r="AX4" s="341"/>
      <c r="AY4" s="341"/>
      <c r="AZ4" s="341"/>
      <c r="BA4" s="341"/>
      <c r="BB4" s="341"/>
      <c r="BC4" s="341"/>
      <c r="BD4" s="336"/>
      <c r="BE4" s="336"/>
      <c r="BF4" s="336"/>
      <c r="BG4" s="336"/>
      <c r="BH4" s="336"/>
      <c r="BI4" s="336"/>
      <c r="BJ4" s="336"/>
      <c r="BK4" s="336"/>
      <c r="BL4" s="336"/>
      <c r="BM4" s="336"/>
      <c r="BN4" s="336"/>
      <c r="BO4" s="336"/>
      <c r="BP4" s="336"/>
      <c r="BQ4" s="336"/>
      <c r="BR4" s="336"/>
    </row>
    <row r="5" spans="1:70" ht="8.25" customHeight="1" x14ac:dyDescent="0.15">
      <c r="A5" s="203" t="s">
        <v>47</v>
      </c>
      <c r="B5" s="266"/>
      <c r="C5" s="266"/>
      <c r="D5" s="266"/>
      <c r="E5" s="266"/>
      <c r="F5" s="267"/>
      <c r="G5" s="274" t="s">
        <v>26</v>
      </c>
      <c r="H5" s="275"/>
      <c r="I5" s="275"/>
      <c r="J5" s="275"/>
      <c r="K5" s="301">
        <f>'入力表 '!E11</f>
        <v>0</v>
      </c>
      <c r="L5" s="301"/>
      <c r="M5" s="301"/>
      <c r="N5" s="301"/>
      <c r="O5" s="301"/>
      <c r="P5" s="280" t="s">
        <v>25</v>
      </c>
      <c r="Q5" s="280"/>
      <c r="R5" s="280"/>
      <c r="S5" s="280"/>
      <c r="T5" s="281"/>
      <c r="U5" s="203" t="s">
        <v>48</v>
      </c>
      <c r="V5" s="266"/>
      <c r="W5" s="266"/>
      <c r="X5" s="266"/>
      <c r="Y5" s="266"/>
      <c r="Z5" s="267"/>
      <c r="AA5" s="304">
        <f>'入力表 '!D12</f>
        <v>0</v>
      </c>
      <c r="AB5" s="266"/>
      <c r="AC5" s="266"/>
      <c r="AD5" s="266"/>
      <c r="AE5" s="266"/>
      <c r="AF5" s="266"/>
      <c r="AG5" s="266"/>
      <c r="AH5" s="266"/>
      <c r="AI5" s="266"/>
      <c r="AJ5" s="267"/>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1:70" ht="8.25" customHeight="1" x14ac:dyDescent="0.15">
      <c r="A6" s="268"/>
      <c r="B6" s="269"/>
      <c r="C6" s="269"/>
      <c r="D6" s="269"/>
      <c r="E6" s="269"/>
      <c r="F6" s="270"/>
      <c r="G6" s="276"/>
      <c r="H6" s="277"/>
      <c r="I6" s="277"/>
      <c r="J6" s="277"/>
      <c r="K6" s="302"/>
      <c r="L6" s="302"/>
      <c r="M6" s="302"/>
      <c r="N6" s="302"/>
      <c r="O6" s="302"/>
      <c r="P6" s="282"/>
      <c r="Q6" s="282"/>
      <c r="R6" s="282"/>
      <c r="S6" s="282"/>
      <c r="T6" s="283"/>
      <c r="U6" s="268"/>
      <c r="V6" s="269"/>
      <c r="W6" s="269"/>
      <c r="X6" s="269"/>
      <c r="Y6" s="269"/>
      <c r="Z6" s="270"/>
      <c r="AA6" s="268"/>
      <c r="AB6" s="269"/>
      <c r="AC6" s="269"/>
      <c r="AD6" s="269"/>
      <c r="AE6" s="269"/>
      <c r="AF6" s="269"/>
      <c r="AG6" s="269"/>
      <c r="AH6" s="269"/>
      <c r="AI6" s="269"/>
      <c r="AJ6" s="270"/>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row>
    <row r="7" spans="1:70" ht="8.25" customHeight="1" x14ac:dyDescent="0.15">
      <c r="A7" s="271"/>
      <c r="B7" s="272"/>
      <c r="C7" s="272"/>
      <c r="D7" s="272"/>
      <c r="E7" s="272"/>
      <c r="F7" s="273"/>
      <c r="G7" s="278"/>
      <c r="H7" s="279"/>
      <c r="I7" s="279"/>
      <c r="J7" s="279"/>
      <c r="K7" s="303"/>
      <c r="L7" s="303"/>
      <c r="M7" s="303"/>
      <c r="N7" s="303"/>
      <c r="O7" s="303"/>
      <c r="P7" s="284"/>
      <c r="Q7" s="284"/>
      <c r="R7" s="284"/>
      <c r="S7" s="284"/>
      <c r="T7" s="285"/>
      <c r="U7" s="271"/>
      <c r="V7" s="272"/>
      <c r="W7" s="272"/>
      <c r="X7" s="272"/>
      <c r="Y7" s="272"/>
      <c r="Z7" s="273"/>
      <c r="AA7" s="271"/>
      <c r="AB7" s="272"/>
      <c r="AC7" s="272"/>
      <c r="AD7" s="272"/>
      <c r="AE7" s="272"/>
      <c r="AF7" s="272"/>
      <c r="AG7" s="272"/>
      <c r="AH7" s="272"/>
      <c r="AI7" s="272"/>
      <c r="AJ7" s="27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pans="1:70" ht="15" customHeight="1" x14ac:dyDescent="0.15">
      <c r="A8" s="297" t="s">
        <v>49</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7" t="s">
        <v>50</v>
      </c>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6"/>
    </row>
    <row r="9" spans="1:70" ht="15" customHeight="1" x14ac:dyDescent="0.15">
      <c r="A9" s="299"/>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7"/>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9"/>
    </row>
    <row r="10" spans="1:70" ht="15" customHeight="1" x14ac:dyDescent="0.15">
      <c r="A10" s="251">
        <f>'入力表 '!D7</f>
        <v>0</v>
      </c>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203">
        <f>'入力表 '!D9</f>
        <v>0</v>
      </c>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5"/>
    </row>
    <row r="11" spans="1:70" ht="15" customHeight="1" x14ac:dyDescent="0.15">
      <c r="A11" s="251"/>
      <c r="B11" s="310"/>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251"/>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6"/>
    </row>
    <row r="12" spans="1:70" ht="15" customHeight="1" x14ac:dyDescent="0.15">
      <c r="A12" s="311"/>
      <c r="B12" s="310"/>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6"/>
    </row>
    <row r="13" spans="1:70" ht="15" customHeight="1" x14ac:dyDescent="0.15">
      <c r="A13" s="311"/>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1"/>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6"/>
    </row>
    <row r="14" spans="1:70" ht="15" customHeight="1" x14ac:dyDescent="0.15">
      <c r="A14" s="312"/>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2"/>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7"/>
    </row>
    <row r="15" spans="1:70" ht="15"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row>
    <row r="16" spans="1:70" ht="15" customHeight="1" x14ac:dyDescent="0.15">
      <c r="A16" s="318" t="s">
        <v>51</v>
      </c>
      <c r="B16" s="318"/>
      <c r="C16" s="319"/>
      <c r="D16" s="318" t="s">
        <v>52</v>
      </c>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320"/>
      <c r="BA16" s="291" t="s">
        <v>53</v>
      </c>
      <c r="BB16" s="321"/>
      <c r="BC16" s="321"/>
      <c r="BD16" s="321"/>
      <c r="BE16" s="321"/>
      <c r="BF16" s="321"/>
      <c r="BG16" s="321"/>
      <c r="BH16" s="321"/>
      <c r="BI16" s="321"/>
      <c r="BJ16" s="321"/>
      <c r="BK16" s="321"/>
      <c r="BL16" s="321"/>
      <c r="BM16" s="321"/>
      <c r="BN16" s="321"/>
      <c r="BO16" s="321"/>
      <c r="BP16" s="321"/>
      <c r="BQ16" s="321"/>
      <c r="BR16" s="321"/>
    </row>
    <row r="17" spans="1:70" ht="15" customHeight="1" x14ac:dyDescent="0.15">
      <c r="A17" s="318"/>
      <c r="B17" s="318"/>
      <c r="C17" s="319"/>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320"/>
      <c r="BA17" s="321"/>
      <c r="BB17" s="321"/>
      <c r="BC17" s="321"/>
      <c r="BD17" s="321"/>
      <c r="BE17" s="321"/>
      <c r="BF17" s="321"/>
      <c r="BG17" s="321"/>
      <c r="BH17" s="321"/>
      <c r="BI17" s="321"/>
      <c r="BJ17" s="321"/>
      <c r="BK17" s="321"/>
      <c r="BL17" s="321"/>
      <c r="BM17" s="321"/>
      <c r="BN17" s="321"/>
      <c r="BO17" s="321"/>
      <c r="BP17" s="321"/>
      <c r="BQ17" s="321"/>
      <c r="BR17" s="321"/>
    </row>
    <row r="18" spans="1:70" ht="15" customHeight="1" x14ac:dyDescent="0.15">
      <c r="A18" s="318"/>
      <c r="B18" s="318"/>
      <c r="C18" s="319"/>
      <c r="D18" s="318" t="s">
        <v>54</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t="s">
        <v>55</v>
      </c>
      <c r="AG18" s="291"/>
      <c r="AH18" s="291"/>
      <c r="AI18" s="291"/>
      <c r="AJ18" s="291"/>
      <c r="AK18" s="291"/>
      <c r="AL18" s="291"/>
      <c r="AM18" s="291"/>
      <c r="AN18" s="291"/>
      <c r="AO18" s="291"/>
      <c r="AP18" s="291"/>
      <c r="AQ18" s="291"/>
      <c r="AR18" s="291"/>
      <c r="AS18" s="291"/>
      <c r="AT18" s="291"/>
      <c r="AU18" s="291"/>
      <c r="AV18" s="291"/>
      <c r="AW18" s="291"/>
      <c r="AX18" s="291"/>
      <c r="AY18" s="291"/>
      <c r="AZ18" s="320"/>
      <c r="BA18" s="322" t="s">
        <v>56</v>
      </c>
      <c r="BB18" s="323"/>
      <c r="BC18" s="323"/>
      <c r="BD18" s="323"/>
      <c r="BE18" s="323"/>
      <c r="BF18" s="323"/>
      <c r="BG18" s="323"/>
      <c r="BH18" s="323"/>
      <c r="BI18" s="323"/>
      <c r="BJ18" s="324" t="s">
        <v>57</v>
      </c>
      <c r="BK18" s="323"/>
      <c r="BL18" s="323"/>
      <c r="BM18" s="323"/>
      <c r="BN18" s="323"/>
      <c r="BO18" s="323"/>
      <c r="BP18" s="323"/>
      <c r="BQ18" s="323"/>
      <c r="BR18" s="323"/>
    </row>
    <row r="19" spans="1:70" ht="15" customHeight="1" x14ac:dyDescent="0.15">
      <c r="A19" s="318"/>
      <c r="B19" s="318"/>
      <c r="C19" s="319"/>
      <c r="D19" s="290" t="s">
        <v>58</v>
      </c>
      <c r="E19" s="291"/>
      <c r="F19" s="291"/>
      <c r="G19" s="291"/>
      <c r="H19" s="291"/>
      <c r="I19" s="291"/>
      <c r="J19" s="291"/>
      <c r="K19" s="291"/>
      <c r="L19" s="291"/>
      <c r="M19" s="291"/>
      <c r="N19" s="291"/>
      <c r="O19" s="291"/>
      <c r="P19" s="291"/>
      <c r="Q19" s="291"/>
      <c r="R19" s="291"/>
      <c r="S19" s="291"/>
      <c r="T19" s="291"/>
      <c r="U19" s="291"/>
      <c r="V19" s="291"/>
      <c r="W19" s="291"/>
      <c r="X19" s="291"/>
      <c r="Y19" s="292" t="s">
        <v>59</v>
      </c>
      <c r="Z19" s="293"/>
      <c r="AA19" s="293"/>
      <c r="AB19" s="293"/>
      <c r="AC19" s="293"/>
      <c r="AD19" s="293"/>
      <c r="AE19" s="293"/>
      <c r="AF19" s="324" t="s">
        <v>60</v>
      </c>
      <c r="AG19" s="325"/>
      <c r="AH19" s="325"/>
      <c r="AI19" s="325"/>
      <c r="AJ19" s="325"/>
      <c r="AK19" s="325"/>
      <c r="AL19" s="325"/>
      <c r="AM19" s="326" t="s">
        <v>61</v>
      </c>
      <c r="AN19" s="325"/>
      <c r="AO19" s="325"/>
      <c r="AP19" s="325"/>
      <c r="AQ19" s="325"/>
      <c r="AR19" s="325"/>
      <c r="AS19" s="325"/>
      <c r="AT19" s="292" t="s">
        <v>62</v>
      </c>
      <c r="AU19" s="293"/>
      <c r="AV19" s="293"/>
      <c r="AW19" s="293"/>
      <c r="AX19" s="293"/>
      <c r="AY19" s="293"/>
      <c r="AZ19" s="327"/>
      <c r="BA19" s="323"/>
      <c r="BB19" s="323"/>
      <c r="BC19" s="323"/>
      <c r="BD19" s="323"/>
      <c r="BE19" s="323"/>
      <c r="BF19" s="323"/>
      <c r="BG19" s="323"/>
      <c r="BH19" s="323"/>
      <c r="BI19" s="323"/>
      <c r="BJ19" s="323"/>
      <c r="BK19" s="323"/>
      <c r="BL19" s="323"/>
      <c r="BM19" s="323"/>
      <c r="BN19" s="323"/>
      <c r="BO19" s="323"/>
      <c r="BP19" s="323"/>
      <c r="BQ19" s="323"/>
      <c r="BR19" s="323"/>
    </row>
    <row r="20" spans="1:70" ht="15" customHeight="1" x14ac:dyDescent="0.15">
      <c r="A20" s="318"/>
      <c r="B20" s="318"/>
      <c r="C20" s="319"/>
      <c r="D20" s="295" t="s">
        <v>63</v>
      </c>
      <c r="E20" s="296"/>
      <c r="F20" s="296"/>
      <c r="G20" s="296"/>
      <c r="H20" s="296"/>
      <c r="I20" s="296"/>
      <c r="J20" s="296"/>
      <c r="K20" s="296" t="s">
        <v>64</v>
      </c>
      <c r="L20" s="296"/>
      <c r="M20" s="296"/>
      <c r="N20" s="296"/>
      <c r="O20" s="296"/>
      <c r="P20" s="296"/>
      <c r="Q20" s="296"/>
      <c r="R20" s="296" t="s">
        <v>65</v>
      </c>
      <c r="S20" s="296"/>
      <c r="T20" s="296"/>
      <c r="U20" s="296"/>
      <c r="V20" s="296"/>
      <c r="W20" s="296"/>
      <c r="X20" s="296"/>
      <c r="Y20" s="293"/>
      <c r="Z20" s="293"/>
      <c r="AA20" s="293"/>
      <c r="AB20" s="293"/>
      <c r="AC20" s="293"/>
      <c r="AD20" s="293"/>
      <c r="AE20" s="293"/>
      <c r="AF20" s="325"/>
      <c r="AG20" s="325"/>
      <c r="AH20" s="325"/>
      <c r="AI20" s="325"/>
      <c r="AJ20" s="325"/>
      <c r="AK20" s="325"/>
      <c r="AL20" s="325"/>
      <c r="AM20" s="325"/>
      <c r="AN20" s="325"/>
      <c r="AO20" s="325"/>
      <c r="AP20" s="325"/>
      <c r="AQ20" s="325"/>
      <c r="AR20" s="325"/>
      <c r="AS20" s="325"/>
      <c r="AT20" s="293"/>
      <c r="AU20" s="293"/>
      <c r="AV20" s="293"/>
      <c r="AW20" s="293"/>
      <c r="AX20" s="293"/>
      <c r="AY20" s="293"/>
      <c r="AZ20" s="327"/>
      <c r="BA20" s="323"/>
      <c r="BB20" s="323"/>
      <c r="BC20" s="323"/>
      <c r="BD20" s="323"/>
      <c r="BE20" s="323"/>
      <c r="BF20" s="323"/>
      <c r="BG20" s="323"/>
      <c r="BH20" s="323"/>
      <c r="BI20" s="323"/>
      <c r="BJ20" s="323"/>
      <c r="BK20" s="323"/>
      <c r="BL20" s="323"/>
      <c r="BM20" s="323"/>
      <c r="BN20" s="323"/>
      <c r="BO20" s="323"/>
      <c r="BP20" s="323"/>
      <c r="BQ20" s="323"/>
      <c r="BR20" s="323"/>
    </row>
    <row r="21" spans="1:70" ht="15" customHeight="1" x14ac:dyDescent="0.15">
      <c r="A21" s="318"/>
      <c r="B21" s="318"/>
      <c r="C21" s="319"/>
      <c r="D21" s="286"/>
      <c r="E21" s="287"/>
      <c r="F21" s="287"/>
      <c r="G21" s="287"/>
      <c r="H21" s="287"/>
      <c r="I21" s="287"/>
      <c r="J21" s="287"/>
      <c r="K21" s="287" t="s">
        <v>66</v>
      </c>
      <c r="L21" s="287"/>
      <c r="M21" s="287"/>
      <c r="N21" s="287"/>
      <c r="O21" s="287"/>
      <c r="P21" s="287"/>
      <c r="Q21" s="287"/>
      <c r="R21" s="287"/>
      <c r="S21" s="287"/>
      <c r="T21" s="287"/>
      <c r="U21" s="287"/>
      <c r="V21" s="287"/>
      <c r="W21" s="287"/>
      <c r="X21" s="287"/>
      <c r="Y21" s="293"/>
      <c r="Z21" s="293"/>
      <c r="AA21" s="293"/>
      <c r="AB21" s="293"/>
      <c r="AC21" s="293"/>
      <c r="AD21" s="293"/>
      <c r="AE21" s="293"/>
      <c r="AF21" s="325"/>
      <c r="AG21" s="325"/>
      <c r="AH21" s="325"/>
      <c r="AI21" s="325"/>
      <c r="AJ21" s="325"/>
      <c r="AK21" s="325"/>
      <c r="AL21" s="325"/>
      <c r="AM21" s="325"/>
      <c r="AN21" s="325"/>
      <c r="AO21" s="325"/>
      <c r="AP21" s="325"/>
      <c r="AQ21" s="325"/>
      <c r="AR21" s="325"/>
      <c r="AS21" s="325"/>
      <c r="AT21" s="293"/>
      <c r="AU21" s="293"/>
      <c r="AV21" s="293"/>
      <c r="AW21" s="293"/>
      <c r="AX21" s="293"/>
      <c r="AY21" s="293"/>
      <c r="AZ21" s="327"/>
      <c r="BA21" s="323"/>
      <c r="BB21" s="323"/>
      <c r="BC21" s="323"/>
      <c r="BD21" s="323"/>
      <c r="BE21" s="323"/>
      <c r="BF21" s="323"/>
      <c r="BG21" s="323"/>
      <c r="BH21" s="323"/>
      <c r="BI21" s="323"/>
      <c r="BJ21" s="323"/>
      <c r="BK21" s="323"/>
      <c r="BL21" s="323"/>
      <c r="BM21" s="323"/>
      <c r="BN21" s="323"/>
      <c r="BO21" s="323"/>
      <c r="BP21" s="323"/>
      <c r="BQ21" s="323"/>
      <c r="BR21" s="323"/>
    </row>
    <row r="22" spans="1:70" ht="15" customHeight="1" x14ac:dyDescent="0.15">
      <c r="A22" s="318"/>
      <c r="B22" s="318"/>
      <c r="C22" s="319"/>
      <c r="D22" s="288"/>
      <c r="E22" s="289"/>
      <c r="F22" s="289"/>
      <c r="G22" s="289"/>
      <c r="H22" s="289"/>
      <c r="I22" s="289"/>
      <c r="J22" s="289"/>
      <c r="K22" s="288"/>
      <c r="L22" s="289"/>
      <c r="M22" s="289"/>
      <c r="N22" s="289"/>
      <c r="O22" s="289"/>
      <c r="P22" s="289"/>
      <c r="Q22" s="289"/>
      <c r="R22" s="288"/>
      <c r="S22" s="289"/>
      <c r="T22" s="289"/>
      <c r="U22" s="289"/>
      <c r="V22" s="289"/>
      <c r="W22" s="289"/>
      <c r="X22" s="289"/>
      <c r="Y22" s="294"/>
      <c r="Z22" s="294"/>
      <c r="AA22" s="294"/>
      <c r="AB22" s="294"/>
      <c r="AC22" s="294"/>
      <c r="AD22" s="294"/>
      <c r="AE22" s="294"/>
      <c r="AF22" s="325"/>
      <c r="AG22" s="325"/>
      <c r="AH22" s="325"/>
      <c r="AI22" s="325"/>
      <c r="AJ22" s="325"/>
      <c r="AK22" s="325"/>
      <c r="AL22" s="325"/>
      <c r="AM22" s="325"/>
      <c r="AN22" s="325"/>
      <c r="AO22" s="325"/>
      <c r="AP22" s="325"/>
      <c r="AQ22" s="325"/>
      <c r="AR22" s="325"/>
      <c r="AS22" s="325"/>
      <c r="AT22" s="294"/>
      <c r="AU22" s="294"/>
      <c r="AV22" s="294"/>
      <c r="AW22" s="294"/>
      <c r="AX22" s="294"/>
      <c r="AY22" s="294"/>
      <c r="AZ22" s="328"/>
      <c r="BA22" s="323"/>
      <c r="BB22" s="323"/>
      <c r="BC22" s="323"/>
      <c r="BD22" s="323"/>
      <c r="BE22" s="323"/>
      <c r="BF22" s="323"/>
      <c r="BG22" s="323"/>
      <c r="BH22" s="323"/>
      <c r="BI22" s="323"/>
      <c r="BJ22" s="323"/>
      <c r="BK22" s="323"/>
      <c r="BL22" s="323"/>
      <c r="BM22" s="323"/>
      <c r="BN22" s="323"/>
      <c r="BO22" s="323"/>
      <c r="BP22" s="323"/>
      <c r="BQ22" s="323"/>
      <c r="BR22" s="323"/>
    </row>
    <row r="23" spans="1:70" ht="15" customHeight="1" x14ac:dyDescent="0.15">
      <c r="A23" s="264">
        <v>1</v>
      </c>
      <c r="B23" s="264"/>
      <c r="C23" s="203"/>
      <c r="D23" s="209"/>
      <c r="E23" s="210"/>
      <c r="F23" s="210"/>
      <c r="G23" s="210"/>
      <c r="H23" s="210"/>
      <c r="I23" s="210"/>
      <c r="J23" s="211"/>
      <c r="K23" s="209"/>
      <c r="L23" s="210"/>
      <c r="M23" s="210"/>
      <c r="N23" s="210"/>
      <c r="O23" s="210"/>
      <c r="P23" s="210"/>
      <c r="Q23" s="211"/>
      <c r="R23" s="209"/>
      <c r="S23" s="210"/>
      <c r="T23" s="210"/>
      <c r="U23" s="210"/>
      <c r="V23" s="210"/>
      <c r="W23" s="210"/>
      <c r="X23" s="211"/>
      <c r="Y23" s="215">
        <f>SUM(D23:X24)</f>
        <v>0</v>
      </c>
      <c r="Z23" s="216"/>
      <c r="AA23" s="216"/>
      <c r="AB23" s="216"/>
      <c r="AC23" s="216"/>
      <c r="AD23" s="216"/>
      <c r="AE23" s="217"/>
      <c r="AF23" s="209"/>
      <c r="AG23" s="210"/>
      <c r="AH23" s="210"/>
      <c r="AI23" s="210"/>
      <c r="AJ23" s="210"/>
      <c r="AK23" s="210"/>
      <c r="AL23" s="211"/>
      <c r="AM23" s="209"/>
      <c r="AN23" s="210"/>
      <c r="AO23" s="210"/>
      <c r="AP23" s="210"/>
      <c r="AQ23" s="210"/>
      <c r="AR23" s="210"/>
      <c r="AS23" s="211"/>
      <c r="AT23" s="215">
        <f>SUM(AF23:AS24)</f>
        <v>0</v>
      </c>
      <c r="AU23" s="216"/>
      <c r="AV23" s="216"/>
      <c r="AW23" s="216"/>
      <c r="AX23" s="216"/>
      <c r="AY23" s="216"/>
      <c r="AZ23" s="217"/>
      <c r="BA23" s="240">
        <f>D23*100+K23*200+R23*500</f>
        <v>0</v>
      </c>
      <c r="BB23" s="241"/>
      <c r="BC23" s="241"/>
      <c r="BD23" s="241"/>
      <c r="BE23" s="241"/>
      <c r="BF23" s="241"/>
      <c r="BG23" s="241"/>
      <c r="BH23" s="241"/>
      <c r="BI23" s="242"/>
      <c r="BJ23" s="240">
        <f>Y23*200</f>
        <v>0</v>
      </c>
      <c r="BK23" s="241"/>
      <c r="BL23" s="241"/>
      <c r="BM23" s="241"/>
      <c r="BN23" s="241"/>
      <c r="BO23" s="241"/>
      <c r="BP23" s="241"/>
      <c r="BQ23" s="241"/>
      <c r="BR23" s="242"/>
    </row>
    <row r="24" spans="1:70" ht="15" customHeight="1" x14ac:dyDescent="0.15">
      <c r="A24" s="247"/>
      <c r="B24" s="247"/>
      <c r="C24" s="265"/>
      <c r="D24" s="253"/>
      <c r="E24" s="254"/>
      <c r="F24" s="254"/>
      <c r="G24" s="254"/>
      <c r="H24" s="254"/>
      <c r="I24" s="254"/>
      <c r="J24" s="255"/>
      <c r="K24" s="253"/>
      <c r="L24" s="254"/>
      <c r="M24" s="254"/>
      <c r="N24" s="254"/>
      <c r="O24" s="254"/>
      <c r="P24" s="254"/>
      <c r="Q24" s="255"/>
      <c r="R24" s="253"/>
      <c r="S24" s="254"/>
      <c r="T24" s="254"/>
      <c r="U24" s="254"/>
      <c r="V24" s="254"/>
      <c r="W24" s="254"/>
      <c r="X24" s="255"/>
      <c r="Y24" s="256"/>
      <c r="Z24" s="257"/>
      <c r="AA24" s="257"/>
      <c r="AB24" s="257"/>
      <c r="AC24" s="257"/>
      <c r="AD24" s="257"/>
      <c r="AE24" s="258"/>
      <c r="AF24" s="253"/>
      <c r="AG24" s="254"/>
      <c r="AH24" s="254"/>
      <c r="AI24" s="254"/>
      <c r="AJ24" s="254"/>
      <c r="AK24" s="254"/>
      <c r="AL24" s="255"/>
      <c r="AM24" s="253"/>
      <c r="AN24" s="254"/>
      <c r="AO24" s="254"/>
      <c r="AP24" s="254"/>
      <c r="AQ24" s="254"/>
      <c r="AR24" s="254"/>
      <c r="AS24" s="255"/>
      <c r="AT24" s="256"/>
      <c r="AU24" s="257"/>
      <c r="AV24" s="257"/>
      <c r="AW24" s="257"/>
      <c r="AX24" s="257"/>
      <c r="AY24" s="257"/>
      <c r="AZ24" s="258"/>
      <c r="BA24" s="248"/>
      <c r="BB24" s="249"/>
      <c r="BC24" s="249"/>
      <c r="BD24" s="249"/>
      <c r="BE24" s="249"/>
      <c r="BF24" s="249"/>
      <c r="BG24" s="249"/>
      <c r="BH24" s="249"/>
      <c r="BI24" s="250"/>
      <c r="BJ24" s="248"/>
      <c r="BK24" s="249"/>
      <c r="BL24" s="249"/>
      <c r="BM24" s="249"/>
      <c r="BN24" s="249"/>
      <c r="BO24" s="249"/>
      <c r="BP24" s="249"/>
      <c r="BQ24" s="249"/>
      <c r="BR24" s="250"/>
    </row>
    <row r="25" spans="1:70" ht="15" customHeight="1" x14ac:dyDescent="0.15">
      <c r="A25" s="251">
        <v>2</v>
      </c>
      <c r="B25" s="252"/>
      <c r="C25" s="252"/>
      <c r="D25" s="209"/>
      <c r="E25" s="210"/>
      <c r="F25" s="210"/>
      <c r="G25" s="210"/>
      <c r="H25" s="210"/>
      <c r="I25" s="210"/>
      <c r="J25" s="211"/>
      <c r="K25" s="209"/>
      <c r="L25" s="210"/>
      <c r="M25" s="210"/>
      <c r="N25" s="210"/>
      <c r="O25" s="210"/>
      <c r="P25" s="210"/>
      <c r="Q25" s="211"/>
      <c r="R25" s="209"/>
      <c r="S25" s="210"/>
      <c r="T25" s="210"/>
      <c r="U25" s="210"/>
      <c r="V25" s="210"/>
      <c r="W25" s="210"/>
      <c r="X25" s="211"/>
      <c r="Y25" s="215">
        <f t="shared" ref="Y25" si="0">SUM(D25:X26)</f>
        <v>0</v>
      </c>
      <c r="Z25" s="216"/>
      <c r="AA25" s="216"/>
      <c r="AB25" s="216"/>
      <c r="AC25" s="216"/>
      <c r="AD25" s="216"/>
      <c r="AE25" s="217"/>
      <c r="AF25" s="209"/>
      <c r="AG25" s="210"/>
      <c r="AH25" s="210"/>
      <c r="AI25" s="210"/>
      <c r="AJ25" s="210"/>
      <c r="AK25" s="210"/>
      <c r="AL25" s="211"/>
      <c r="AM25" s="209"/>
      <c r="AN25" s="210"/>
      <c r="AO25" s="210"/>
      <c r="AP25" s="210"/>
      <c r="AQ25" s="210"/>
      <c r="AR25" s="210"/>
      <c r="AS25" s="211"/>
      <c r="AT25" s="215">
        <f t="shared" ref="AT25" si="1">SUM(AF25:AS26)</f>
        <v>0</v>
      </c>
      <c r="AU25" s="216"/>
      <c r="AV25" s="216"/>
      <c r="AW25" s="216"/>
      <c r="AX25" s="216"/>
      <c r="AY25" s="216"/>
      <c r="AZ25" s="217"/>
      <c r="BA25" s="240">
        <f t="shared" ref="BA25" si="2">D25*100+K25*200+R25*500</f>
        <v>0</v>
      </c>
      <c r="BB25" s="241"/>
      <c r="BC25" s="241"/>
      <c r="BD25" s="241"/>
      <c r="BE25" s="241"/>
      <c r="BF25" s="241"/>
      <c r="BG25" s="241"/>
      <c r="BH25" s="241"/>
      <c r="BI25" s="242"/>
      <c r="BJ25" s="240">
        <f t="shared" ref="BJ25" si="3">Y25*200</f>
        <v>0</v>
      </c>
      <c r="BK25" s="241"/>
      <c r="BL25" s="241"/>
      <c r="BM25" s="241"/>
      <c r="BN25" s="241"/>
      <c r="BO25" s="241"/>
      <c r="BP25" s="241"/>
      <c r="BQ25" s="241"/>
      <c r="BR25" s="242"/>
    </row>
    <row r="26" spans="1:70" ht="15" customHeight="1" x14ac:dyDescent="0.15">
      <c r="A26" s="251"/>
      <c r="B26" s="252"/>
      <c r="C26" s="252"/>
      <c r="D26" s="253"/>
      <c r="E26" s="254"/>
      <c r="F26" s="254"/>
      <c r="G26" s="254"/>
      <c r="H26" s="254"/>
      <c r="I26" s="254"/>
      <c r="J26" s="255"/>
      <c r="K26" s="253"/>
      <c r="L26" s="254"/>
      <c r="M26" s="254"/>
      <c r="N26" s="254"/>
      <c r="O26" s="254"/>
      <c r="P26" s="254"/>
      <c r="Q26" s="255"/>
      <c r="R26" s="253"/>
      <c r="S26" s="254"/>
      <c r="T26" s="254"/>
      <c r="U26" s="254"/>
      <c r="V26" s="254"/>
      <c r="W26" s="254"/>
      <c r="X26" s="255"/>
      <c r="Y26" s="256"/>
      <c r="Z26" s="257"/>
      <c r="AA26" s="257"/>
      <c r="AB26" s="257"/>
      <c r="AC26" s="257"/>
      <c r="AD26" s="257"/>
      <c r="AE26" s="258"/>
      <c r="AF26" s="253"/>
      <c r="AG26" s="254"/>
      <c r="AH26" s="254"/>
      <c r="AI26" s="254"/>
      <c r="AJ26" s="254"/>
      <c r="AK26" s="254"/>
      <c r="AL26" s="255"/>
      <c r="AM26" s="253"/>
      <c r="AN26" s="254"/>
      <c r="AO26" s="254"/>
      <c r="AP26" s="254"/>
      <c r="AQ26" s="254"/>
      <c r="AR26" s="254"/>
      <c r="AS26" s="255"/>
      <c r="AT26" s="256"/>
      <c r="AU26" s="257"/>
      <c r="AV26" s="257"/>
      <c r="AW26" s="257"/>
      <c r="AX26" s="257"/>
      <c r="AY26" s="257"/>
      <c r="AZ26" s="258"/>
      <c r="BA26" s="248"/>
      <c r="BB26" s="249"/>
      <c r="BC26" s="249"/>
      <c r="BD26" s="249"/>
      <c r="BE26" s="249"/>
      <c r="BF26" s="249"/>
      <c r="BG26" s="249"/>
      <c r="BH26" s="249"/>
      <c r="BI26" s="250"/>
      <c r="BJ26" s="248"/>
      <c r="BK26" s="249"/>
      <c r="BL26" s="249"/>
      <c r="BM26" s="249"/>
      <c r="BN26" s="249"/>
      <c r="BO26" s="249"/>
      <c r="BP26" s="249"/>
      <c r="BQ26" s="249"/>
      <c r="BR26" s="250"/>
    </row>
    <row r="27" spans="1:70" ht="15" customHeight="1" x14ac:dyDescent="0.15">
      <c r="A27" s="203">
        <v>3</v>
      </c>
      <c r="B27" s="204"/>
      <c r="C27" s="204"/>
      <c r="D27" s="209"/>
      <c r="E27" s="210"/>
      <c r="F27" s="210"/>
      <c r="G27" s="210"/>
      <c r="H27" s="210"/>
      <c r="I27" s="210"/>
      <c r="J27" s="211"/>
      <c r="K27" s="209"/>
      <c r="L27" s="210"/>
      <c r="M27" s="210"/>
      <c r="N27" s="210"/>
      <c r="O27" s="210"/>
      <c r="P27" s="210"/>
      <c r="Q27" s="211"/>
      <c r="R27" s="209"/>
      <c r="S27" s="259"/>
      <c r="T27" s="259"/>
      <c r="U27" s="259"/>
      <c r="V27" s="259"/>
      <c r="W27" s="259"/>
      <c r="X27" s="260"/>
      <c r="Y27" s="215">
        <f t="shared" ref="Y27" si="4">SUM(D27:X28)</f>
        <v>0</v>
      </c>
      <c r="Z27" s="216"/>
      <c r="AA27" s="216"/>
      <c r="AB27" s="216"/>
      <c r="AC27" s="216"/>
      <c r="AD27" s="216"/>
      <c r="AE27" s="217"/>
      <c r="AF27" s="209"/>
      <c r="AG27" s="210"/>
      <c r="AH27" s="210"/>
      <c r="AI27" s="210"/>
      <c r="AJ27" s="210"/>
      <c r="AK27" s="210"/>
      <c r="AL27" s="211"/>
      <c r="AM27" s="209"/>
      <c r="AN27" s="210"/>
      <c r="AO27" s="210"/>
      <c r="AP27" s="210"/>
      <c r="AQ27" s="210"/>
      <c r="AR27" s="210"/>
      <c r="AS27" s="211"/>
      <c r="AT27" s="215">
        <f t="shared" ref="AT27" si="5">SUM(AF27:AS28)</f>
        <v>0</v>
      </c>
      <c r="AU27" s="216"/>
      <c r="AV27" s="216"/>
      <c r="AW27" s="216"/>
      <c r="AX27" s="216"/>
      <c r="AY27" s="216"/>
      <c r="AZ27" s="217"/>
      <c r="BA27" s="240">
        <f>D27*100+K27*200+R27*500</f>
        <v>0</v>
      </c>
      <c r="BB27" s="241"/>
      <c r="BC27" s="241"/>
      <c r="BD27" s="241"/>
      <c r="BE27" s="241"/>
      <c r="BF27" s="241"/>
      <c r="BG27" s="241"/>
      <c r="BH27" s="241"/>
      <c r="BI27" s="242"/>
      <c r="BJ27" s="240">
        <f t="shared" ref="BJ27" si="6">Y27*200</f>
        <v>0</v>
      </c>
      <c r="BK27" s="241"/>
      <c r="BL27" s="241"/>
      <c r="BM27" s="241"/>
      <c r="BN27" s="241"/>
      <c r="BO27" s="241"/>
      <c r="BP27" s="241"/>
      <c r="BQ27" s="241"/>
      <c r="BR27" s="242"/>
    </row>
    <row r="28" spans="1:70" ht="15" customHeight="1" x14ac:dyDescent="0.15">
      <c r="A28" s="251"/>
      <c r="B28" s="252"/>
      <c r="C28" s="252"/>
      <c r="D28" s="253"/>
      <c r="E28" s="254"/>
      <c r="F28" s="254"/>
      <c r="G28" s="254"/>
      <c r="H28" s="254"/>
      <c r="I28" s="254"/>
      <c r="J28" s="255"/>
      <c r="K28" s="253"/>
      <c r="L28" s="254"/>
      <c r="M28" s="254"/>
      <c r="N28" s="254"/>
      <c r="O28" s="254"/>
      <c r="P28" s="254"/>
      <c r="Q28" s="255"/>
      <c r="R28" s="261"/>
      <c r="S28" s="262"/>
      <c r="T28" s="262"/>
      <c r="U28" s="262"/>
      <c r="V28" s="262"/>
      <c r="W28" s="262"/>
      <c r="X28" s="263"/>
      <c r="Y28" s="256"/>
      <c r="Z28" s="257"/>
      <c r="AA28" s="257"/>
      <c r="AB28" s="257"/>
      <c r="AC28" s="257"/>
      <c r="AD28" s="257"/>
      <c r="AE28" s="258"/>
      <c r="AF28" s="253"/>
      <c r="AG28" s="254"/>
      <c r="AH28" s="254"/>
      <c r="AI28" s="254"/>
      <c r="AJ28" s="254"/>
      <c r="AK28" s="254"/>
      <c r="AL28" s="255"/>
      <c r="AM28" s="253"/>
      <c r="AN28" s="254"/>
      <c r="AO28" s="254"/>
      <c r="AP28" s="254"/>
      <c r="AQ28" s="254"/>
      <c r="AR28" s="254"/>
      <c r="AS28" s="255"/>
      <c r="AT28" s="256"/>
      <c r="AU28" s="257"/>
      <c r="AV28" s="257"/>
      <c r="AW28" s="257"/>
      <c r="AX28" s="257"/>
      <c r="AY28" s="257"/>
      <c r="AZ28" s="258"/>
      <c r="BA28" s="248"/>
      <c r="BB28" s="249"/>
      <c r="BC28" s="249"/>
      <c r="BD28" s="249"/>
      <c r="BE28" s="249"/>
      <c r="BF28" s="249"/>
      <c r="BG28" s="249"/>
      <c r="BH28" s="249"/>
      <c r="BI28" s="250"/>
      <c r="BJ28" s="248"/>
      <c r="BK28" s="249"/>
      <c r="BL28" s="249"/>
      <c r="BM28" s="249"/>
      <c r="BN28" s="249"/>
      <c r="BO28" s="249"/>
      <c r="BP28" s="249"/>
      <c r="BQ28" s="249"/>
      <c r="BR28" s="250"/>
    </row>
    <row r="29" spans="1:70" ht="15" customHeight="1" x14ac:dyDescent="0.15">
      <c r="A29" s="203">
        <v>4</v>
      </c>
      <c r="B29" s="204"/>
      <c r="C29" s="204"/>
      <c r="D29" s="209"/>
      <c r="E29" s="210"/>
      <c r="F29" s="210"/>
      <c r="G29" s="210"/>
      <c r="H29" s="210"/>
      <c r="I29" s="210"/>
      <c r="J29" s="211"/>
      <c r="K29" s="209"/>
      <c r="L29" s="210"/>
      <c r="M29" s="210"/>
      <c r="N29" s="210"/>
      <c r="O29" s="210"/>
      <c r="P29" s="210"/>
      <c r="Q29" s="211"/>
      <c r="R29" s="209"/>
      <c r="S29" s="259"/>
      <c r="T29" s="259"/>
      <c r="U29" s="259"/>
      <c r="V29" s="259"/>
      <c r="W29" s="259"/>
      <c r="X29" s="260"/>
      <c r="Y29" s="215">
        <f t="shared" ref="Y29" si="7">SUM(D29:X30)</f>
        <v>0</v>
      </c>
      <c r="Z29" s="216"/>
      <c r="AA29" s="216"/>
      <c r="AB29" s="216"/>
      <c r="AC29" s="216"/>
      <c r="AD29" s="216"/>
      <c r="AE29" s="217"/>
      <c r="AF29" s="209"/>
      <c r="AG29" s="210"/>
      <c r="AH29" s="210"/>
      <c r="AI29" s="210"/>
      <c r="AJ29" s="210"/>
      <c r="AK29" s="210"/>
      <c r="AL29" s="211"/>
      <c r="AM29" s="209"/>
      <c r="AN29" s="210"/>
      <c r="AO29" s="210"/>
      <c r="AP29" s="210"/>
      <c r="AQ29" s="210"/>
      <c r="AR29" s="210"/>
      <c r="AS29" s="211"/>
      <c r="AT29" s="215">
        <f t="shared" ref="AT29" si="8">SUM(AF29:AS30)</f>
        <v>0</v>
      </c>
      <c r="AU29" s="216"/>
      <c r="AV29" s="216"/>
      <c r="AW29" s="216"/>
      <c r="AX29" s="216"/>
      <c r="AY29" s="216"/>
      <c r="AZ29" s="217"/>
      <c r="BA29" s="240">
        <f t="shared" ref="BA29" si="9">D29*100+K29*200+R29*500</f>
        <v>0</v>
      </c>
      <c r="BB29" s="241"/>
      <c r="BC29" s="241"/>
      <c r="BD29" s="241"/>
      <c r="BE29" s="241"/>
      <c r="BF29" s="241"/>
      <c r="BG29" s="241"/>
      <c r="BH29" s="241"/>
      <c r="BI29" s="242"/>
      <c r="BJ29" s="240">
        <f t="shared" ref="BJ29" si="10">Y29*200</f>
        <v>0</v>
      </c>
      <c r="BK29" s="241"/>
      <c r="BL29" s="241"/>
      <c r="BM29" s="241"/>
      <c r="BN29" s="241"/>
      <c r="BO29" s="241"/>
      <c r="BP29" s="241"/>
      <c r="BQ29" s="241"/>
      <c r="BR29" s="242"/>
    </row>
    <row r="30" spans="1:70" ht="15" customHeight="1" x14ac:dyDescent="0.15">
      <c r="A30" s="251"/>
      <c r="B30" s="252"/>
      <c r="C30" s="252"/>
      <c r="D30" s="253"/>
      <c r="E30" s="254"/>
      <c r="F30" s="254"/>
      <c r="G30" s="254"/>
      <c r="H30" s="254"/>
      <c r="I30" s="254"/>
      <c r="J30" s="255"/>
      <c r="K30" s="253"/>
      <c r="L30" s="254"/>
      <c r="M30" s="254"/>
      <c r="N30" s="254"/>
      <c r="O30" s="254"/>
      <c r="P30" s="254"/>
      <c r="Q30" s="255"/>
      <c r="R30" s="261"/>
      <c r="S30" s="262"/>
      <c r="T30" s="262"/>
      <c r="U30" s="262"/>
      <c r="V30" s="262"/>
      <c r="W30" s="262"/>
      <c r="X30" s="263"/>
      <c r="Y30" s="256"/>
      <c r="Z30" s="257"/>
      <c r="AA30" s="257"/>
      <c r="AB30" s="257"/>
      <c r="AC30" s="257"/>
      <c r="AD30" s="257"/>
      <c r="AE30" s="258"/>
      <c r="AF30" s="253"/>
      <c r="AG30" s="254"/>
      <c r="AH30" s="254"/>
      <c r="AI30" s="254"/>
      <c r="AJ30" s="254"/>
      <c r="AK30" s="254"/>
      <c r="AL30" s="255"/>
      <c r="AM30" s="253"/>
      <c r="AN30" s="254"/>
      <c r="AO30" s="254"/>
      <c r="AP30" s="254"/>
      <c r="AQ30" s="254"/>
      <c r="AR30" s="254"/>
      <c r="AS30" s="255"/>
      <c r="AT30" s="256"/>
      <c r="AU30" s="257"/>
      <c r="AV30" s="257"/>
      <c r="AW30" s="257"/>
      <c r="AX30" s="257"/>
      <c r="AY30" s="257"/>
      <c r="AZ30" s="258"/>
      <c r="BA30" s="248"/>
      <c r="BB30" s="249"/>
      <c r="BC30" s="249"/>
      <c r="BD30" s="249"/>
      <c r="BE30" s="249"/>
      <c r="BF30" s="249"/>
      <c r="BG30" s="249"/>
      <c r="BH30" s="249"/>
      <c r="BI30" s="250"/>
      <c r="BJ30" s="248"/>
      <c r="BK30" s="249"/>
      <c r="BL30" s="249"/>
      <c r="BM30" s="249"/>
      <c r="BN30" s="249"/>
      <c r="BO30" s="249"/>
      <c r="BP30" s="249"/>
      <c r="BQ30" s="249"/>
      <c r="BR30" s="250"/>
    </row>
    <row r="31" spans="1:70" ht="15" customHeight="1" x14ac:dyDescent="0.15">
      <c r="A31" s="203">
        <v>5</v>
      </c>
      <c r="B31" s="204"/>
      <c r="C31" s="204"/>
      <c r="D31" s="209"/>
      <c r="E31" s="210"/>
      <c r="F31" s="210"/>
      <c r="G31" s="210"/>
      <c r="H31" s="210"/>
      <c r="I31" s="210"/>
      <c r="J31" s="211"/>
      <c r="K31" s="209"/>
      <c r="L31" s="210"/>
      <c r="M31" s="210"/>
      <c r="N31" s="210"/>
      <c r="O31" s="210"/>
      <c r="P31" s="210"/>
      <c r="Q31" s="211"/>
      <c r="R31" s="209"/>
      <c r="S31" s="259"/>
      <c r="T31" s="259"/>
      <c r="U31" s="259"/>
      <c r="V31" s="259"/>
      <c r="W31" s="259"/>
      <c r="X31" s="260"/>
      <c r="Y31" s="215">
        <f t="shared" ref="Y31" si="11">SUM(D31:X32)</f>
        <v>0</v>
      </c>
      <c r="Z31" s="216"/>
      <c r="AA31" s="216"/>
      <c r="AB31" s="216"/>
      <c r="AC31" s="216"/>
      <c r="AD31" s="216"/>
      <c r="AE31" s="217"/>
      <c r="AF31" s="209"/>
      <c r="AG31" s="210"/>
      <c r="AH31" s="210"/>
      <c r="AI31" s="210"/>
      <c r="AJ31" s="210"/>
      <c r="AK31" s="210"/>
      <c r="AL31" s="211"/>
      <c r="AM31" s="209"/>
      <c r="AN31" s="210"/>
      <c r="AO31" s="210"/>
      <c r="AP31" s="210"/>
      <c r="AQ31" s="210"/>
      <c r="AR31" s="210"/>
      <c r="AS31" s="211"/>
      <c r="AT31" s="215">
        <f t="shared" ref="AT31" si="12">SUM(AF31:AS32)</f>
        <v>0</v>
      </c>
      <c r="AU31" s="216"/>
      <c r="AV31" s="216"/>
      <c r="AW31" s="216"/>
      <c r="AX31" s="216"/>
      <c r="AY31" s="216"/>
      <c r="AZ31" s="217"/>
      <c r="BA31" s="240">
        <f t="shared" ref="BA31" si="13">D31*100+K31*200+R31*500</f>
        <v>0</v>
      </c>
      <c r="BB31" s="241"/>
      <c r="BC31" s="241"/>
      <c r="BD31" s="241"/>
      <c r="BE31" s="241"/>
      <c r="BF31" s="241"/>
      <c r="BG31" s="241"/>
      <c r="BH31" s="241"/>
      <c r="BI31" s="242"/>
      <c r="BJ31" s="240">
        <f t="shared" ref="BJ31" si="14">Y31*200</f>
        <v>0</v>
      </c>
      <c r="BK31" s="241"/>
      <c r="BL31" s="241"/>
      <c r="BM31" s="241"/>
      <c r="BN31" s="241"/>
      <c r="BO31" s="241"/>
      <c r="BP31" s="241"/>
      <c r="BQ31" s="241"/>
      <c r="BR31" s="242"/>
    </row>
    <row r="32" spans="1:70" ht="15" customHeight="1" x14ac:dyDescent="0.15">
      <c r="A32" s="251"/>
      <c r="B32" s="252"/>
      <c r="C32" s="252"/>
      <c r="D32" s="253"/>
      <c r="E32" s="254"/>
      <c r="F32" s="254"/>
      <c r="G32" s="254"/>
      <c r="H32" s="254"/>
      <c r="I32" s="254"/>
      <c r="J32" s="255"/>
      <c r="K32" s="253"/>
      <c r="L32" s="254"/>
      <c r="M32" s="254"/>
      <c r="N32" s="254"/>
      <c r="O32" s="254"/>
      <c r="P32" s="254"/>
      <c r="Q32" s="255"/>
      <c r="R32" s="261"/>
      <c r="S32" s="262"/>
      <c r="T32" s="262"/>
      <c r="U32" s="262"/>
      <c r="V32" s="262"/>
      <c r="W32" s="262"/>
      <c r="X32" s="263"/>
      <c r="Y32" s="256"/>
      <c r="Z32" s="257"/>
      <c r="AA32" s="257"/>
      <c r="AB32" s="257"/>
      <c r="AC32" s="257"/>
      <c r="AD32" s="257"/>
      <c r="AE32" s="258"/>
      <c r="AF32" s="253"/>
      <c r="AG32" s="254"/>
      <c r="AH32" s="254"/>
      <c r="AI32" s="254"/>
      <c r="AJ32" s="254"/>
      <c r="AK32" s="254"/>
      <c r="AL32" s="255"/>
      <c r="AM32" s="253"/>
      <c r="AN32" s="254"/>
      <c r="AO32" s="254"/>
      <c r="AP32" s="254"/>
      <c r="AQ32" s="254"/>
      <c r="AR32" s="254"/>
      <c r="AS32" s="255"/>
      <c r="AT32" s="256"/>
      <c r="AU32" s="257"/>
      <c r="AV32" s="257"/>
      <c r="AW32" s="257"/>
      <c r="AX32" s="257"/>
      <c r="AY32" s="257"/>
      <c r="AZ32" s="258"/>
      <c r="BA32" s="248"/>
      <c r="BB32" s="249"/>
      <c r="BC32" s="249"/>
      <c r="BD32" s="249"/>
      <c r="BE32" s="249"/>
      <c r="BF32" s="249"/>
      <c r="BG32" s="249"/>
      <c r="BH32" s="249"/>
      <c r="BI32" s="250"/>
      <c r="BJ32" s="248"/>
      <c r="BK32" s="249"/>
      <c r="BL32" s="249"/>
      <c r="BM32" s="249"/>
      <c r="BN32" s="249"/>
      <c r="BO32" s="249"/>
      <c r="BP32" s="249"/>
      <c r="BQ32" s="249"/>
      <c r="BR32" s="250"/>
    </row>
    <row r="33" spans="1:70" ht="15" customHeight="1" x14ac:dyDescent="0.15">
      <c r="A33" s="203">
        <v>6</v>
      </c>
      <c r="B33" s="204"/>
      <c r="C33" s="204"/>
      <c r="D33" s="209"/>
      <c r="E33" s="210"/>
      <c r="F33" s="210"/>
      <c r="G33" s="210"/>
      <c r="H33" s="210"/>
      <c r="I33" s="210"/>
      <c r="J33" s="211"/>
      <c r="K33" s="209"/>
      <c r="L33" s="210"/>
      <c r="M33" s="210"/>
      <c r="N33" s="210"/>
      <c r="O33" s="210"/>
      <c r="P33" s="210"/>
      <c r="Q33" s="211"/>
      <c r="R33" s="209"/>
      <c r="S33" s="259"/>
      <c r="T33" s="259"/>
      <c r="U33" s="259"/>
      <c r="V33" s="259"/>
      <c r="W33" s="259"/>
      <c r="X33" s="260"/>
      <c r="Y33" s="215">
        <f t="shared" ref="Y33" si="15">SUM(D33:X34)</f>
        <v>0</v>
      </c>
      <c r="Z33" s="216"/>
      <c r="AA33" s="216"/>
      <c r="AB33" s="216"/>
      <c r="AC33" s="216"/>
      <c r="AD33" s="216"/>
      <c r="AE33" s="217"/>
      <c r="AF33" s="209"/>
      <c r="AG33" s="210"/>
      <c r="AH33" s="210"/>
      <c r="AI33" s="210"/>
      <c r="AJ33" s="210"/>
      <c r="AK33" s="210"/>
      <c r="AL33" s="211"/>
      <c r="AM33" s="209"/>
      <c r="AN33" s="210"/>
      <c r="AO33" s="210"/>
      <c r="AP33" s="210"/>
      <c r="AQ33" s="210"/>
      <c r="AR33" s="210"/>
      <c r="AS33" s="211"/>
      <c r="AT33" s="215">
        <f t="shared" ref="AT33" si="16">SUM(AF33:AS34)</f>
        <v>0</v>
      </c>
      <c r="AU33" s="216"/>
      <c r="AV33" s="216"/>
      <c r="AW33" s="216"/>
      <c r="AX33" s="216"/>
      <c r="AY33" s="216"/>
      <c r="AZ33" s="217"/>
      <c r="BA33" s="240">
        <f t="shared" ref="BA33" si="17">D33*100+K33*200+R33*500</f>
        <v>0</v>
      </c>
      <c r="BB33" s="241"/>
      <c r="BC33" s="241"/>
      <c r="BD33" s="241"/>
      <c r="BE33" s="241"/>
      <c r="BF33" s="241"/>
      <c r="BG33" s="241"/>
      <c r="BH33" s="241"/>
      <c r="BI33" s="242"/>
      <c r="BJ33" s="240">
        <f t="shared" ref="BJ33" si="18">Y33*200</f>
        <v>0</v>
      </c>
      <c r="BK33" s="241"/>
      <c r="BL33" s="241"/>
      <c r="BM33" s="241"/>
      <c r="BN33" s="241"/>
      <c r="BO33" s="241"/>
      <c r="BP33" s="241"/>
      <c r="BQ33" s="241"/>
      <c r="BR33" s="242"/>
    </row>
    <row r="34" spans="1:70" ht="15" customHeight="1" x14ac:dyDescent="0.15">
      <c r="A34" s="251"/>
      <c r="B34" s="252"/>
      <c r="C34" s="252"/>
      <c r="D34" s="253"/>
      <c r="E34" s="254"/>
      <c r="F34" s="254"/>
      <c r="G34" s="254"/>
      <c r="H34" s="254"/>
      <c r="I34" s="254"/>
      <c r="J34" s="255"/>
      <c r="K34" s="253"/>
      <c r="L34" s="254"/>
      <c r="M34" s="254"/>
      <c r="N34" s="254"/>
      <c r="O34" s="254"/>
      <c r="P34" s="254"/>
      <c r="Q34" s="255"/>
      <c r="R34" s="261"/>
      <c r="S34" s="262"/>
      <c r="T34" s="262"/>
      <c r="U34" s="262"/>
      <c r="V34" s="262"/>
      <c r="W34" s="262"/>
      <c r="X34" s="263"/>
      <c r="Y34" s="256"/>
      <c r="Z34" s="257"/>
      <c r="AA34" s="257"/>
      <c r="AB34" s="257"/>
      <c r="AC34" s="257"/>
      <c r="AD34" s="257"/>
      <c r="AE34" s="258"/>
      <c r="AF34" s="253"/>
      <c r="AG34" s="254"/>
      <c r="AH34" s="254"/>
      <c r="AI34" s="254"/>
      <c r="AJ34" s="254"/>
      <c r="AK34" s="254"/>
      <c r="AL34" s="255"/>
      <c r="AM34" s="253"/>
      <c r="AN34" s="254"/>
      <c r="AO34" s="254"/>
      <c r="AP34" s="254"/>
      <c r="AQ34" s="254"/>
      <c r="AR34" s="254"/>
      <c r="AS34" s="255"/>
      <c r="AT34" s="256"/>
      <c r="AU34" s="257"/>
      <c r="AV34" s="257"/>
      <c r="AW34" s="257"/>
      <c r="AX34" s="257"/>
      <c r="AY34" s="257"/>
      <c r="AZ34" s="258"/>
      <c r="BA34" s="248"/>
      <c r="BB34" s="249"/>
      <c r="BC34" s="249"/>
      <c r="BD34" s="249"/>
      <c r="BE34" s="249"/>
      <c r="BF34" s="249"/>
      <c r="BG34" s="249"/>
      <c r="BH34" s="249"/>
      <c r="BI34" s="250"/>
      <c r="BJ34" s="248"/>
      <c r="BK34" s="249"/>
      <c r="BL34" s="249"/>
      <c r="BM34" s="249"/>
      <c r="BN34" s="249"/>
      <c r="BO34" s="249"/>
      <c r="BP34" s="249"/>
      <c r="BQ34" s="249"/>
      <c r="BR34" s="250"/>
    </row>
    <row r="35" spans="1:70" ht="15" customHeight="1" x14ac:dyDescent="0.15">
      <c r="A35" s="203">
        <v>7</v>
      </c>
      <c r="B35" s="204"/>
      <c r="C35" s="204"/>
      <c r="D35" s="209"/>
      <c r="E35" s="210"/>
      <c r="F35" s="210"/>
      <c r="G35" s="210"/>
      <c r="H35" s="210"/>
      <c r="I35" s="210"/>
      <c r="J35" s="211"/>
      <c r="K35" s="209"/>
      <c r="L35" s="210"/>
      <c r="M35" s="210"/>
      <c r="N35" s="210"/>
      <c r="O35" s="210"/>
      <c r="P35" s="210"/>
      <c r="Q35" s="211"/>
      <c r="R35" s="209"/>
      <c r="S35" s="210"/>
      <c r="T35" s="210"/>
      <c r="U35" s="210"/>
      <c r="V35" s="210"/>
      <c r="W35" s="210"/>
      <c r="X35" s="211"/>
      <c r="Y35" s="215">
        <f t="shared" ref="Y35" si="19">SUM(D35:X36)</f>
        <v>0</v>
      </c>
      <c r="Z35" s="216"/>
      <c r="AA35" s="216"/>
      <c r="AB35" s="216"/>
      <c r="AC35" s="216"/>
      <c r="AD35" s="216"/>
      <c r="AE35" s="217"/>
      <c r="AF35" s="209"/>
      <c r="AG35" s="210"/>
      <c r="AH35" s="210"/>
      <c r="AI35" s="210"/>
      <c r="AJ35" s="210"/>
      <c r="AK35" s="210"/>
      <c r="AL35" s="211"/>
      <c r="AM35" s="209"/>
      <c r="AN35" s="210"/>
      <c r="AO35" s="210"/>
      <c r="AP35" s="210"/>
      <c r="AQ35" s="210"/>
      <c r="AR35" s="210"/>
      <c r="AS35" s="211"/>
      <c r="AT35" s="215">
        <f t="shared" ref="AT35" si="20">SUM(AF35:AS36)</f>
        <v>0</v>
      </c>
      <c r="AU35" s="216"/>
      <c r="AV35" s="216"/>
      <c r="AW35" s="216"/>
      <c r="AX35" s="216"/>
      <c r="AY35" s="216"/>
      <c r="AZ35" s="217"/>
      <c r="BA35" s="240">
        <f t="shared" ref="BA35" si="21">D35*100+K35*200+R35*500</f>
        <v>0</v>
      </c>
      <c r="BB35" s="241"/>
      <c r="BC35" s="241"/>
      <c r="BD35" s="241"/>
      <c r="BE35" s="241"/>
      <c r="BF35" s="241"/>
      <c r="BG35" s="241"/>
      <c r="BH35" s="241"/>
      <c r="BI35" s="242"/>
      <c r="BJ35" s="240">
        <f t="shared" ref="BJ35" si="22">Y35*200</f>
        <v>0</v>
      </c>
      <c r="BK35" s="241"/>
      <c r="BL35" s="241"/>
      <c r="BM35" s="241"/>
      <c r="BN35" s="241"/>
      <c r="BO35" s="241"/>
      <c r="BP35" s="241"/>
      <c r="BQ35" s="241"/>
      <c r="BR35" s="242"/>
    </row>
    <row r="36" spans="1:70" ht="15" customHeight="1" x14ac:dyDescent="0.15">
      <c r="A36" s="251"/>
      <c r="B36" s="252"/>
      <c r="C36" s="252"/>
      <c r="D36" s="253"/>
      <c r="E36" s="254"/>
      <c r="F36" s="254"/>
      <c r="G36" s="254"/>
      <c r="H36" s="254"/>
      <c r="I36" s="254"/>
      <c r="J36" s="255"/>
      <c r="K36" s="253"/>
      <c r="L36" s="254"/>
      <c r="M36" s="254"/>
      <c r="N36" s="254"/>
      <c r="O36" s="254"/>
      <c r="P36" s="254"/>
      <c r="Q36" s="255"/>
      <c r="R36" s="253"/>
      <c r="S36" s="254"/>
      <c r="T36" s="254"/>
      <c r="U36" s="254"/>
      <c r="V36" s="254"/>
      <c r="W36" s="254"/>
      <c r="X36" s="255"/>
      <c r="Y36" s="256"/>
      <c r="Z36" s="257"/>
      <c r="AA36" s="257"/>
      <c r="AB36" s="257"/>
      <c r="AC36" s="257"/>
      <c r="AD36" s="257"/>
      <c r="AE36" s="258"/>
      <c r="AF36" s="253"/>
      <c r="AG36" s="254"/>
      <c r="AH36" s="254"/>
      <c r="AI36" s="254"/>
      <c r="AJ36" s="254"/>
      <c r="AK36" s="254"/>
      <c r="AL36" s="255"/>
      <c r="AM36" s="253"/>
      <c r="AN36" s="254"/>
      <c r="AO36" s="254"/>
      <c r="AP36" s="254"/>
      <c r="AQ36" s="254"/>
      <c r="AR36" s="254"/>
      <c r="AS36" s="255"/>
      <c r="AT36" s="256"/>
      <c r="AU36" s="257"/>
      <c r="AV36" s="257"/>
      <c r="AW36" s="257"/>
      <c r="AX36" s="257"/>
      <c r="AY36" s="257"/>
      <c r="AZ36" s="258"/>
      <c r="BA36" s="248"/>
      <c r="BB36" s="249"/>
      <c r="BC36" s="249"/>
      <c r="BD36" s="249"/>
      <c r="BE36" s="249"/>
      <c r="BF36" s="249"/>
      <c r="BG36" s="249"/>
      <c r="BH36" s="249"/>
      <c r="BI36" s="250"/>
      <c r="BJ36" s="248"/>
      <c r="BK36" s="249"/>
      <c r="BL36" s="249"/>
      <c r="BM36" s="249"/>
      <c r="BN36" s="249"/>
      <c r="BO36" s="249"/>
      <c r="BP36" s="249"/>
      <c r="BQ36" s="249"/>
      <c r="BR36" s="250"/>
    </row>
    <row r="37" spans="1:70" ht="15" customHeight="1" x14ac:dyDescent="0.15">
      <c r="A37" s="203">
        <v>8</v>
      </c>
      <c r="B37" s="204"/>
      <c r="C37" s="204"/>
      <c r="D37" s="209"/>
      <c r="E37" s="210"/>
      <c r="F37" s="210"/>
      <c r="G37" s="210"/>
      <c r="H37" s="210"/>
      <c r="I37" s="210"/>
      <c r="J37" s="211"/>
      <c r="K37" s="209"/>
      <c r="L37" s="210"/>
      <c r="M37" s="210"/>
      <c r="N37" s="210"/>
      <c r="O37" s="210"/>
      <c r="P37" s="210"/>
      <c r="Q37" s="211"/>
      <c r="R37" s="209"/>
      <c r="S37" s="210"/>
      <c r="T37" s="210"/>
      <c r="U37" s="210"/>
      <c r="V37" s="210"/>
      <c r="W37" s="210"/>
      <c r="X37" s="211"/>
      <c r="Y37" s="215">
        <f t="shared" ref="Y37" si="23">SUM(D37:X38)</f>
        <v>0</v>
      </c>
      <c r="Z37" s="216"/>
      <c r="AA37" s="216"/>
      <c r="AB37" s="216"/>
      <c r="AC37" s="216"/>
      <c r="AD37" s="216"/>
      <c r="AE37" s="217"/>
      <c r="AF37" s="209"/>
      <c r="AG37" s="210"/>
      <c r="AH37" s="210"/>
      <c r="AI37" s="210"/>
      <c r="AJ37" s="210"/>
      <c r="AK37" s="210"/>
      <c r="AL37" s="211"/>
      <c r="AM37" s="209"/>
      <c r="AN37" s="210"/>
      <c r="AO37" s="210"/>
      <c r="AP37" s="210"/>
      <c r="AQ37" s="210"/>
      <c r="AR37" s="210"/>
      <c r="AS37" s="211"/>
      <c r="AT37" s="215">
        <f t="shared" ref="AT37" si="24">SUM(AF37:AS38)</f>
        <v>0</v>
      </c>
      <c r="AU37" s="216"/>
      <c r="AV37" s="216"/>
      <c r="AW37" s="216"/>
      <c r="AX37" s="216"/>
      <c r="AY37" s="216"/>
      <c r="AZ37" s="217"/>
      <c r="BA37" s="240">
        <f t="shared" ref="BA37" si="25">D37*100+K37*200+R37*500</f>
        <v>0</v>
      </c>
      <c r="BB37" s="241"/>
      <c r="BC37" s="241"/>
      <c r="BD37" s="241"/>
      <c r="BE37" s="241"/>
      <c r="BF37" s="241"/>
      <c r="BG37" s="241"/>
      <c r="BH37" s="241"/>
      <c r="BI37" s="242"/>
      <c r="BJ37" s="240">
        <f t="shared" ref="BJ37" si="26">Y37*200</f>
        <v>0</v>
      </c>
      <c r="BK37" s="241"/>
      <c r="BL37" s="241"/>
      <c r="BM37" s="241"/>
      <c r="BN37" s="241"/>
      <c r="BO37" s="241"/>
      <c r="BP37" s="241"/>
      <c r="BQ37" s="241"/>
      <c r="BR37" s="242"/>
    </row>
    <row r="38" spans="1:70" ht="15" customHeight="1" x14ac:dyDescent="0.15">
      <c r="A38" s="251"/>
      <c r="B38" s="252"/>
      <c r="C38" s="252"/>
      <c r="D38" s="253"/>
      <c r="E38" s="254"/>
      <c r="F38" s="254"/>
      <c r="G38" s="254"/>
      <c r="H38" s="254"/>
      <c r="I38" s="254"/>
      <c r="J38" s="255"/>
      <c r="K38" s="253"/>
      <c r="L38" s="254"/>
      <c r="M38" s="254"/>
      <c r="N38" s="254"/>
      <c r="O38" s="254"/>
      <c r="P38" s="254"/>
      <c r="Q38" s="255"/>
      <c r="R38" s="253"/>
      <c r="S38" s="254"/>
      <c r="T38" s="254"/>
      <c r="U38" s="254"/>
      <c r="V38" s="254"/>
      <c r="W38" s="254"/>
      <c r="X38" s="255"/>
      <c r="Y38" s="256"/>
      <c r="Z38" s="257"/>
      <c r="AA38" s="257"/>
      <c r="AB38" s="257"/>
      <c r="AC38" s="257"/>
      <c r="AD38" s="257"/>
      <c r="AE38" s="258"/>
      <c r="AF38" s="253"/>
      <c r="AG38" s="254"/>
      <c r="AH38" s="254"/>
      <c r="AI38" s="254"/>
      <c r="AJ38" s="254"/>
      <c r="AK38" s="254"/>
      <c r="AL38" s="255"/>
      <c r="AM38" s="253"/>
      <c r="AN38" s="254"/>
      <c r="AO38" s="254"/>
      <c r="AP38" s="254"/>
      <c r="AQ38" s="254"/>
      <c r="AR38" s="254"/>
      <c r="AS38" s="255"/>
      <c r="AT38" s="256"/>
      <c r="AU38" s="257"/>
      <c r="AV38" s="257"/>
      <c r="AW38" s="257"/>
      <c r="AX38" s="257"/>
      <c r="AY38" s="257"/>
      <c r="AZ38" s="258"/>
      <c r="BA38" s="248"/>
      <c r="BB38" s="249"/>
      <c r="BC38" s="249"/>
      <c r="BD38" s="249"/>
      <c r="BE38" s="249"/>
      <c r="BF38" s="249"/>
      <c r="BG38" s="249"/>
      <c r="BH38" s="249"/>
      <c r="BI38" s="250"/>
      <c r="BJ38" s="248"/>
      <c r="BK38" s="249"/>
      <c r="BL38" s="249"/>
      <c r="BM38" s="249"/>
      <c r="BN38" s="249"/>
      <c r="BO38" s="249"/>
      <c r="BP38" s="249"/>
      <c r="BQ38" s="249"/>
      <c r="BR38" s="250"/>
    </row>
    <row r="39" spans="1:70" ht="15" customHeight="1" x14ac:dyDescent="0.15">
      <c r="A39" s="203">
        <v>9</v>
      </c>
      <c r="B39" s="204"/>
      <c r="C39" s="204"/>
      <c r="D39" s="209"/>
      <c r="E39" s="210"/>
      <c r="F39" s="210"/>
      <c r="G39" s="210"/>
      <c r="H39" s="210"/>
      <c r="I39" s="210"/>
      <c r="J39" s="211"/>
      <c r="K39" s="209"/>
      <c r="L39" s="210"/>
      <c r="M39" s="210"/>
      <c r="N39" s="210"/>
      <c r="O39" s="210"/>
      <c r="P39" s="210"/>
      <c r="Q39" s="211"/>
      <c r="R39" s="209"/>
      <c r="S39" s="210"/>
      <c r="T39" s="210"/>
      <c r="U39" s="210"/>
      <c r="V39" s="210"/>
      <c r="W39" s="210"/>
      <c r="X39" s="211"/>
      <c r="Y39" s="215">
        <f t="shared" ref="Y39" si="27">SUM(D39:X40)</f>
        <v>0</v>
      </c>
      <c r="Z39" s="216"/>
      <c r="AA39" s="216"/>
      <c r="AB39" s="216"/>
      <c r="AC39" s="216"/>
      <c r="AD39" s="216"/>
      <c r="AE39" s="217"/>
      <c r="AF39" s="209"/>
      <c r="AG39" s="210"/>
      <c r="AH39" s="210"/>
      <c r="AI39" s="210"/>
      <c r="AJ39" s="210"/>
      <c r="AK39" s="210"/>
      <c r="AL39" s="211"/>
      <c r="AM39" s="209"/>
      <c r="AN39" s="210"/>
      <c r="AO39" s="210"/>
      <c r="AP39" s="210"/>
      <c r="AQ39" s="210"/>
      <c r="AR39" s="210"/>
      <c r="AS39" s="211"/>
      <c r="AT39" s="215">
        <f t="shared" ref="AT39" si="28">SUM(AF39:AS40)</f>
        <v>0</v>
      </c>
      <c r="AU39" s="216"/>
      <c r="AV39" s="216"/>
      <c r="AW39" s="216"/>
      <c r="AX39" s="216"/>
      <c r="AY39" s="216"/>
      <c r="AZ39" s="217"/>
      <c r="BA39" s="240">
        <f t="shared" ref="BA39" si="29">D39*100+K39*200+R39*500</f>
        <v>0</v>
      </c>
      <c r="BB39" s="241"/>
      <c r="BC39" s="241"/>
      <c r="BD39" s="241"/>
      <c r="BE39" s="241"/>
      <c r="BF39" s="241"/>
      <c r="BG39" s="241"/>
      <c r="BH39" s="241"/>
      <c r="BI39" s="242"/>
      <c r="BJ39" s="240">
        <f t="shared" ref="BJ39" si="30">Y39*200</f>
        <v>0</v>
      </c>
      <c r="BK39" s="241"/>
      <c r="BL39" s="241"/>
      <c r="BM39" s="241"/>
      <c r="BN39" s="241"/>
      <c r="BO39" s="241"/>
      <c r="BP39" s="241"/>
      <c r="BQ39" s="241"/>
      <c r="BR39" s="242"/>
    </row>
    <row r="40" spans="1:70" ht="15" customHeight="1" x14ac:dyDescent="0.15">
      <c r="A40" s="251"/>
      <c r="B40" s="252"/>
      <c r="C40" s="252"/>
      <c r="D40" s="253"/>
      <c r="E40" s="254"/>
      <c r="F40" s="254"/>
      <c r="G40" s="254"/>
      <c r="H40" s="254"/>
      <c r="I40" s="254"/>
      <c r="J40" s="255"/>
      <c r="K40" s="253"/>
      <c r="L40" s="254"/>
      <c r="M40" s="254"/>
      <c r="N40" s="254"/>
      <c r="O40" s="254"/>
      <c r="P40" s="254"/>
      <c r="Q40" s="255"/>
      <c r="R40" s="253"/>
      <c r="S40" s="254"/>
      <c r="T40" s="254"/>
      <c r="U40" s="254"/>
      <c r="V40" s="254"/>
      <c r="W40" s="254"/>
      <c r="X40" s="255"/>
      <c r="Y40" s="256"/>
      <c r="Z40" s="257"/>
      <c r="AA40" s="257"/>
      <c r="AB40" s="257"/>
      <c r="AC40" s="257"/>
      <c r="AD40" s="257"/>
      <c r="AE40" s="258"/>
      <c r="AF40" s="253"/>
      <c r="AG40" s="254"/>
      <c r="AH40" s="254"/>
      <c r="AI40" s="254"/>
      <c r="AJ40" s="254"/>
      <c r="AK40" s="254"/>
      <c r="AL40" s="255"/>
      <c r="AM40" s="253"/>
      <c r="AN40" s="254"/>
      <c r="AO40" s="254"/>
      <c r="AP40" s="254"/>
      <c r="AQ40" s="254"/>
      <c r="AR40" s="254"/>
      <c r="AS40" s="255"/>
      <c r="AT40" s="256"/>
      <c r="AU40" s="257"/>
      <c r="AV40" s="257"/>
      <c r="AW40" s="257"/>
      <c r="AX40" s="257"/>
      <c r="AY40" s="257"/>
      <c r="AZ40" s="258"/>
      <c r="BA40" s="248"/>
      <c r="BB40" s="249"/>
      <c r="BC40" s="249"/>
      <c r="BD40" s="249"/>
      <c r="BE40" s="249"/>
      <c r="BF40" s="249"/>
      <c r="BG40" s="249"/>
      <c r="BH40" s="249"/>
      <c r="BI40" s="250"/>
      <c r="BJ40" s="248"/>
      <c r="BK40" s="249"/>
      <c r="BL40" s="249"/>
      <c r="BM40" s="249"/>
      <c r="BN40" s="249"/>
      <c r="BO40" s="249"/>
      <c r="BP40" s="249"/>
      <c r="BQ40" s="249"/>
      <c r="BR40" s="250"/>
    </row>
    <row r="41" spans="1:70" ht="15" customHeight="1" x14ac:dyDescent="0.15">
      <c r="A41" s="203">
        <v>10</v>
      </c>
      <c r="B41" s="204"/>
      <c r="C41" s="204"/>
      <c r="D41" s="209"/>
      <c r="E41" s="210"/>
      <c r="F41" s="210"/>
      <c r="G41" s="210"/>
      <c r="H41" s="210"/>
      <c r="I41" s="210"/>
      <c r="J41" s="211"/>
      <c r="K41" s="209"/>
      <c r="L41" s="210"/>
      <c r="M41" s="210"/>
      <c r="N41" s="210"/>
      <c r="O41" s="210"/>
      <c r="P41" s="210"/>
      <c r="Q41" s="211"/>
      <c r="R41" s="209"/>
      <c r="S41" s="210"/>
      <c r="T41" s="210"/>
      <c r="U41" s="210"/>
      <c r="V41" s="210"/>
      <c r="W41" s="210"/>
      <c r="X41" s="211"/>
      <c r="Y41" s="215">
        <f t="shared" ref="Y41" si="31">SUM(D41:X42)</f>
        <v>0</v>
      </c>
      <c r="Z41" s="216"/>
      <c r="AA41" s="216"/>
      <c r="AB41" s="216"/>
      <c r="AC41" s="216"/>
      <c r="AD41" s="216"/>
      <c r="AE41" s="217"/>
      <c r="AF41" s="209"/>
      <c r="AG41" s="210"/>
      <c r="AH41" s="210"/>
      <c r="AI41" s="210"/>
      <c r="AJ41" s="210"/>
      <c r="AK41" s="210"/>
      <c r="AL41" s="211"/>
      <c r="AM41" s="209"/>
      <c r="AN41" s="210"/>
      <c r="AO41" s="210"/>
      <c r="AP41" s="210"/>
      <c r="AQ41" s="210"/>
      <c r="AR41" s="210"/>
      <c r="AS41" s="211"/>
      <c r="AT41" s="215">
        <f t="shared" ref="AT41" si="32">SUM(AF41:AS42)</f>
        <v>0</v>
      </c>
      <c r="AU41" s="216"/>
      <c r="AV41" s="216"/>
      <c r="AW41" s="216"/>
      <c r="AX41" s="216"/>
      <c r="AY41" s="216"/>
      <c r="AZ41" s="217"/>
      <c r="BA41" s="240">
        <f t="shared" ref="BA41" si="33">D41*100+K41*200+R41*500</f>
        <v>0</v>
      </c>
      <c r="BB41" s="241"/>
      <c r="BC41" s="241"/>
      <c r="BD41" s="241"/>
      <c r="BE41" s="241"/>
      <c r="BF41" s="241"/>
      <c r="BG41" s="241"/>
      <c r="BH41" s="241"/>
      <c r="BI41" s="242"/>
      <c r="BJ41" s="240">
        <f t="shared" ref="BJ41" si="34">Y41*200</f>
        <v>0</v>
      </c>
      <c r="BK41" s="241"/>
      <c r="BL41" s="241"/>
      <c r="BM41" s="241"/>
      <c r="BN41" s="241"/>
      <c r="BO41" s="241"/>
      <c r="BP41" s="241"/>
      <c r="BQ41" s="241"/>
      <c r="BR41" s="242"/>
    </row>
    <row r="42" spans="1:70" ht="15" customHeight="1" x14ac:dyDescent="0.15">
      <c r="A42" s="251"/>
      <c r="B42" s="252"/>
      <c r="C42" s="252"/>
      <c r="D42" s="253"/>
      <c r="E42" s="254"/>
      <c r="F42" s="254"/>
      <c r="G42" s="254"/>
      <c r="H42" s="254"/>
      <c r="I42" s="254"/>
      <c r="J42" s="255"/>
      <c r="K42" s="253"/>
      <c r="L42" s="254"/>
      <c r="M42" s="254"/>
      <c r="N42" s="254"/>
      <c r="O42" s="254"/>
      <c r="P42" s="254"/>
      <c r="Q42" s="255"/>
      <c r="R42" s="253"/>
      <c r="S42" s="254"/>
      <c r="T42" s="254"/>
      <c r="U42" s="254"/>
      <c r="V42" s="254"/>
      <c r="W42" s="254"/>
      <c r="X42" s="255"/>
      <c r="Y42" s="256"/>
      <c r="Z42" s="257"/>
      <c r="AA42" s="257"/>
      <c r="AB42" s="257"/>
      <c r="AC42" s="257"/>
      <c r="AD42" s="257"/>
      <c r="AE42" s="258"/>
      <c r="AF42" s="253"/>
      <c r="AG42" s="254"/>
      <c r="AH42" s="254"/>
      <c r="AI42" s="254"/>
      <c r="AJ42" s="254"/>
      <c r="AK42" s="254"/>
      <c r="AL42" s="255"/>
      <c r="AM42" s="253"/>
      <c r="AN42" s="254"/>
      <c r="AO42" s="254"/>
      <c r="AP42" s="254"/>
      <c r="AQ42" s="254"/>
      <c r="AR42" s="254"/>
      <c r="AS42" s="255"/>
      <c r="AT42" s="256"/>
      <c r="AU42" s="257"/>
      <c r="AV42" s="257"/>
      <c r="AW42" s="257"/>
      <c r="AX42" s="257"/>
      <c r="AY42" s="257"/>
      <c r="AZ42" s="258"/>
      <c r="BA42" s="248"/>
      <c r="BB42" s="249"/>
      <c r="BC42" s="249"/>
      <c r="BD42" s="249"/>
      <c r="BE42" s="249"/>
      <c r="BF42" s="249"/>
      <c r="BG42" s="249"/>
      <c r="BH42" s="249"/>
      <c r="BI42" s="250"/>
      <c r="BJ42" s="248"/>
      <c r="BK42" s="249"/>
      <c r="BL42" s="249"/>
      <c r="BM42" s="249"/>
      <c r="BN42" s="249"/>
      <c r="BO42" s="249"/>
      <c r="BP42" s="249"/>
      <c r="BQ42" s="249"/>
      <c r="BR42" s="250"/>
    </row>
    <row r="43" spans="1:70" ht="15" customHeight="1" x14ac:dyDescent="0.15">
      <c r="A43" s="203">
        <v>11</v>
      </c>
      <c r="B43" s="204"/>
      <c r="C43" s="204"/>
      <c r="D43" s="209"/>
      <c r="E43" s="210"/>
      <c r="F43" s="210"/>
      <c r="G43" s="210"/>
      <c r="H43" s="210"/>
      <c r="I43" s="210"/>
      <c r="J43" s="211"/>
      <c r="K43" s="209"/>
      <c r="L43" s="210"/>
      <c r="M43" s="210"/>
      <c r="N43" s="210"/>
      <c r="O43" s="210"/>
      <c r="P43" s="210"/>
      <c r="Q43" s="211"/>
      <c r="R43" s="209"/>
      <c r="S43" s="210"/>
      <c r="T43" s="210"/>
      <c r="U43" s="210"/>
      <c r="V43" s="210"/>
      <c r="W43" s="210"/>
      <c r="X43" s="211"/>
      <c r="Y43" s="215">
        <f t="shared" ref="Y43" si="35">SUM(D43:X44)</f>
        <v>0</v>
      </c>
      <c r="Z43" s="216"/>
      <c r="AA43" s="216"/>
      <c r="AB43" s="216"/>
      <c r="AC43" s="216"/>
      <c r="AD43" s="216"/>
      <c r="AE43" s="217"/>
      <c r="AF43" s="209"/>
      <c r="AG43" s="210"/>
      <c r="AH43" s="210"/>
      <c r="AI43" s="210"/>
      <c r="AJ43" s="210"/>
      <c r="AK43" s="210"/>
      <c r="AL43" s="211"/>
      <c r="AM43" s="209"/>
      <c r="AN43" s="210"/>
      <c r="AO43" s="210"/>
      <c r="AP43" s="210"/>
      <c r="AQ43" s="210"/>
      <c r="AR43" s="210"/>
      <c r="AS43" s="211"/>
      <c r="AT43" s="215">
        <f t="shared" ref="AT43" si="36">SUM(AF43:AS44)</f>
        <v>0</v>
      </c>
      <c r="AU43" s="216"/>
      <c r="AV43" s="216"/>
      <c r="AW43" s="216"/>
      <c r="AX43" s="216"/>
      <c r="AY43" s="216"/>
      <c r="AZ43" s="217"/>
      <c r="BA43" s="240">
        <f t="shared" ref="BA43" si="37">D43*100+K43*200+R43*500</f>
        <v>0</v>
      </c>
      <c r="BB43" s="241"/>
      <c r="BC43" s="241"/>
      <c r="BD43" s="241"/>
      <c r="BE43" s="241"/>
      <c r="BF43" s="241"/>
      <c r="BG43" s="241"/>
      <c r="BH43" s="241"/>
      <c r="BI43" s="242"/>
      <c r="BJ43" s="240">
        <f t="shared" ref="BJ43" si="38">Y43*200</f>
        <v>0</v>
      </c>
      <c r="BK43" s="241"/>
      <c r="BL43" s="241"/>
      <c r="BM43" s="241"/>
      <c r="BN43" s="241"/>
      <c r="BO43" s="241"/>
      <c r="BP43" s="241"/>
      <c r="BQ43" s="241"/>
      <c r="BR43" s="242"/>
    </row>
    <row r="44" spans="1:70" ht="15" customHeight="1" x14ac:dyDescent="0.15">
      <c r="A44" s="251"/>
      <c r="B44" s="252"/>
      <c r="C44" s="252"/>
      <c r="D44" s="253"/>
      <c r="E44" s="254"/>
      <c r="F44" s="254"/>
      <c r="G44" s="254"/>
      <c r="H44" s="254"/>
      <c r="I44" s="254"/>
      <c r="J44" s="255"/>
      <c r="K44" s="253"/>
      <c r="L44" s="254"/>
      <c r="M44" s="254"/>
      <c r="N44" s="254"/>
      <c r="O44" s="254"/>
      <c r="P44" s="254"/>
      <c r="Q44" s="255"/>
      <c r="R44" s="253"/>
      <c r="S44" s="254"/>
      <c r="T44" s="254"/>
      <c r="U44" s="254"/>
      <c r="V44" s="254"/>
      <c r="W44" s="254"/>
      <c r="X44" s="255"/>
      <c r="Y44" s="256"/>
      <c r="Z44" s="257"/>
      <c r="AA44" s="257"/>
      <c r="AB44" s="257"/>
      <c r="AC44" s="257"/>
      <c r="AD44" s="257"/>
      <c r="AE44" s="258"/>
      <c r="AF44" s="253"/>
      <c r="AG44" s="254"/>
      <c r="AH44" s="254"/>
      <c r="AI44" s="254"/>
      <c r="AJ44" s="254"/>
      <c r="AK44" s="254"/>
      <c r="AL44" s="255"/>
      <c r="AM44" s="253"/>
      <c r="AN44" s="254"/>
      <c r="AO44" s="254"/>
      <c r="AP44" s="254"/>
      <c r="AQ44" s="254"/>
      <c r="AR44" s="254"/>
      <c r="AS44" s="255"/>
      <c r="AT44" s="256"/>
      <c r="AU44" s="257"/>
      <c r="AV44" s="257"/>
      <c r="AW44" s="257"/>
      <c r="AX44" s="257"/>
      <c r="AY44" s="257"/>
      <c r="AZ44" s="258"/>
      <c r="BA44" s="248"/>
      <c r="BB44" s="249"/>
      <c r="BC44" s="249"/>
      <c r="BD44" s="249"/>
      <c r="BE44" s="249"/>
      <c r="BF44" s="249"/>
      <c r="BG44" s="249"/>
      <c r="BH44" s="249"/>
      <c r="BI44" s="250"/>
      <c r="BJ44" s="248"/>
      <c r="BK44" s="249"/>
      <c r="BL44" s="249"/>
      <c r="BM44" s="249"/>
      <c r="BN44" s="249"/>
      <c r="BO44" s="249"/>
      <c r="BP44" s="249"/>
      <c r="BQ44" s="249"/>
      <c r="BR44" s="250"/>
    </row>
    <row r="45" spans="1:70" ht="15" customHeight="1" x14ac:dyDescent="0.15">
      <c r="A45" s="203">
        <v>12</v>
      </c>
      <c r="B45" s="204"/>
      <c r="C45" s="204"/>
      <c r="D45" s="209"/>
      <c r="E45" s="210"/>
      <c r="F45" s="210"/>
      <c r="G45" s="210"/>
      <c r="H45" s="210"/>
      <c r="I45" s="210"/>
      <c r="J45" s="211"/>
      <c r="K45" s="209"/>
      <c r="L45" s="210"/>
      <c r="M45" s="210"/>
      <c r="N45" s="210"/>
      <c r="O45" s="210"/>
      <c r="P45" s="210"/>
      <c r="Q45" s="211"/>
      <c r="R45" s="209"/>
      <c r="S45" s="210"/>
      <c r="T45" s="210"/>
      <c r="U45" s="210"/>
      <c r="V45" s="210"/>
      <c r="W45" s="210"/>
      <c r="X45" s="211"/>
      <c r="Y45" s="215">
        <f t="shared" ref="Y45" si="39">SUM(D45:X46)</f>
        <v>0</v>
      </c>
      <c r="Z45" s="216"/>
      <c r="AA45" s="216"/>
      <c r="AB45" s="216"/>
      <c r="AC45" s="216"/>
      <c r="AD45" s="216"/>
      <c r="AE45" s="217"/>
      <c r="AF45" s="209"/>
      <c r="AG45" s="210"/>
      <c r="AH45" s="210"/>
      <c r="AI45" s="210"/>
      <c r="AJ45" s="210"/>
      <c r="AK45" s="210"/>
      <c r="AL45" s="211"/>
      <c r="AM45" s="209"/>
      <c r="AN45" s="210"/>
      <c r="AO45" s="210"/>
      <c r="AP45" s="210"/>
      <c r="AQ45" s="210"/>
      <c r="AR45" s="210"/>
      <c r="AS45" s="211"/>
      <c r="AT45" s="215">
        <f t="shared" ref="AT45" si="40">SUM(AF45:AS46)</f>
        <v>0</v>
      </c>
      <c r="AU45" s="216"/>
      <c r="AV45" s="216"/>
      <c r="AW45" s="216"/>
      <c r="AX45" s="216"/>
      <c r="AY45" s="216"/>
      <c r="AZ45" s="217"/>
      <c r="BA45" s="240">
        <f t="shared" ref="BA45" si="41">D45*100+K45*200+R45*500</f>
        <v>0</v>
      </c>
      <c r="BB45" s="241"/>
      <c r="BC45" s="241"/>
      <c r="BD45" s="241"/>
      <c r="BE45" s="241"/>
      <c r="BF45" s="241"/>
      <c r="BG45" s="241"/>
      <c r="BH45" s="241"/>
      <c r="BI45" s="242"/>
      <c r="BJ45" s="240">
        <f t="shared" ref="BJ45" si="42">Y45*200</f>
        <v>0</v>
      </c>
      <c r="BK45" s="241"/>
      <c r="BL45" s="241"/>
      <c r="BM45" s="241"/>
      <c r="BN45" s="241"/>
      <c r="BO45" s="241"/>
      <c r="BP45" s="241"/>
      <c r="BQ45" s="241"/>
      <c r="BR45" s="242"/>
    </row>
    <row r="46" spans="1:70" ht="15" customHeight="1" x14ac:dyDescent="0.15">
      <c r="A46" s="251"/>
      <c r="B46" s="252"/>
      <c r="C46" s="252"/>
      <c r="D46" s="253"/>
      <c r="E46" s="254"/>
      <c r="F46" s="254"/>
      <c r="G46" s="254"/>
      <c r="H46" s="254"/>
      <c r="I46" s="254"/>
      <c r="J46" s="255"/>
      <c r="K46" s="253"/>
      <c r="L46" s="254"/>
      <c r="M46" s="254"/>
      <c r="N46" s="254"/>
      <c r="O46" s="254"/>
      <c r="P46" s="254"/>
      <c r="Q46" s="255"/>
      <c r="R46" s="253"/>
      <c r="S46" s="254"/>
      <c r="T46" s="254"/>
      <c r="U46" s="254"/>
      <c r="V46" s="254"/>
      <c r="W46" s="254"/>
      <c r="X46" s="255"/>
      <c r="Y46" s="256"/>
      <c r="Z46" s="257"/>
      <c r="AA46" s="257"/>
      <c r="AB46" s="257"/>
      <c r="AC46" s="257"/>
      <c r="AD46" s="257"/>
      <c r="AE46" s="258"/>
      <c r="AF46" s="253"/>
      <c r="AG46" s="254"/>
      <c r="AH46" s="254"/>
      <c r="AI46" s="254"/>
      <c r="AJ46" s="254"/>
      <c r="AK46" s="254"/>
      <c r="AL46" s="255"/>
      <c r="AM46" s="253"/>
      <c r="AN46" s="254"/>
      <c r="AO46" s="254"/>
      <c r="AP46" s="254"/>
      <c r="AQ46" s="254"/>
      <c r="AR46" s="254"/>
      <c r="AS46" s="255"/>
      <c r="AT46" s="256"/>
      <c r="AU46" s="257"/>
      <c r="AV46" s="257"/>
      <c r="AW46" s="257"/>
      <c r="AX46" s="257"/>
      <c r="AY46" s="257"/>
      <c r="AZ46" s="258"/>
      <c r="BA46" s="248"/>
      <c r="BB46" s="249"/>
      <c r="BC46" s="249"/>
      <c r="BD46" s="249"/>
      <c r="BE46" s="249"/>
      <c r="BF46" s="249"/>
      <c r="BG46" s="249"/>
      <c r="BH46" s="249"/>
      <c r="BI46" s="250"/>
      <c r="BJ46" s="248"/>
      <c r="BK46" s="249"/>
      <c r="BL46" s="249"/>
      <c r="BM46" s="249"/>
      <c r="BN46" s="249"/>
      <c r="BO46" s="249"/>
      <c r="BP46" s="249"/>
      <c r="BQ46" s="249"/>
      <c r="BR46" s="250"/>
    </row>
    <row r="47" spans="1:70" ht="15" customHeight="1" x14ac:dyDescent="0.15">
      <c r="A47" s="203">
        <v>13</v>
      </c>
      <c r="B47" s="204"/>
      <c r="C47" s="204"/>
      <c r="D47" s="209"/>
      <c r="E47" s="210"/>
      <c r="F47" s="210"/>
      <c r="G47" s="210"/>
      <c r="H47" s="210"/>
      <c r="I47" s="210"/>
      <c r="J47" s="211"/>
      <c r="K47" s="209"/>
      <c r="L47" s="210"/>
      <c r="M47" s="210"/>
      <c r="N47" s="210"/>
      <c r="O47" s="210"/>
      <c r="P47" s="210"/>
      <c r="Q47" s="211"/>
      <c r="R47" s="209"/>
      <c r="S47" s="210"/>
      <c r="T47" s="210"/>
      <c r="U47" s="210"/>
      <c r="V47" s="210"/>
      <c r="W47" s="210"/>
      <c r="X47" s="211"/>
      <c r="Y47" s="215">
        <f t="shared" ref="Y47" si="43">SUM(D47:X48)</f>
        <v>0</v>
      </c>
      <c r="Z47" s="216"/>
      <c r="AA47" s="216"/>
      <c r="AB47" s="216"/>
      <c r="AC47" s="216"/>
      <c r="AD47" s="216"/>
      <c r="AE47" s="217"/>
      <c r="AF47" s="209"/>
      <c r="AG47" s="210"/>
      <c r="AH47" s="210"/>
      <c r="AI47" s="210"/>
      <c r="AJ47" s="210"/>
      <c r="AK47" s="210"/>
      <c r="AL47" s="211"/>
      <c r="AM47" s="209"/>
      <c r="AN47" s="210"/>
      <c r="AO47" s="210"/>
      <c r="AP47" s="210"/>
      <c r="AQ47" s="210"/>
      <c r="AR47" s="210"/>
      <c r="AS47" s="211"/>
      <c r="AT47" s="215">
        <f t="shared" ref="AT47" si="44">SUM(AF47:AS48)</f>
        <v>0</v>
      </c>
      <c r="AU47" s="216"/>
      <c r="AV47" s="216"/>
      <c r="AW47" s="216"/>
      <c r="AX47" s="216"/>
      <c r="AY47" s="216"/>
      <c r="AZ47" s="217"/>
      <c r="BA47" s="240">
        <f t="shared" ref="BA47" si="45">D47*100+K47*200+R47*500</f>
        <v>0</v>
      </c>
      <c r="BB47" s="241"/>
      <c r="BC47" s="241"/>
      <c r="BD47" s="241"/>
      <c r="BE47" s="241"/>
      <c r="BF47" s="241"/>
      <c r="BG47" s="241"/>
      <c r="BH47" s="241"/>
      <c r="BI47" s="242"/>
      <c r="BJ47" s="240">
        <f t="shared" ref="BJ47" si="46">Y47*200</f>
        <v>0</v>
      </c>
      <c r="BK47" s="241"/>
      <c r="BL47" s="241"/>
      <c r="BM47" s="241"/>
      <c r="BN47" s="241"/>
      <c r="BO47" s="241"/>
      <c r="BP47" s="241"/>
      <c r="BQ47" s="241"/>
      <c r="BR47" s="242"/>
    </row>
    <row r="48" spans="1:70" ht="15" customHeight="1" x14ac:dyDescent="0.15">
      <c r="A48" s="251"/>
      <c r="B48" s="252"/>
      <c r="C48" s="252"/>
      <c r="D48" s="253"/>
      <c r="E48" s="254"/>
      <c r="F48" s="254"/>
      <c r="G48" s="254"/>
      <c r="H48" s="254"/>
      <c r="I48" s="254"/>
      <c r="J48" s="255"/>
      <c r="K48" s="253"/>
      <c r="L48" s="254"/>
      <c r="M48" s="254"/>
      <c r="N48" s="254"/>
      <c r="O48" s="254"/>
      <c r="P48" s="254"/>
      <c r="Q48" s="255"/>
      <c r="R48" s="253"/>
      <c r="S48" s="254"/>
      <c r="T48" s="254"/>
      <c r="U48" s="254"/>
      <c r="V48" s="254"/>
      <c r="W48" s="254"/>
      <c r="X48" s="255"/>
      <c r="Y48" s="256"/>
      <c r="Z48" s="257"/>
      <c r="AA48" s="257"/>
      <c r="AB48" s="257"/>
      <c r="AC48" s="257"/>
      <c r="AD48" s="257"/>
      <c r="AE48" s="258"/>
      <c r="AF48" s="253"/>
      <c r="AG48" s="254"/>
      <c r="AH48" s="254"/>
      <c r="AI48" s="254"/>
      <c r="AJ48" s="254"/>
      <c r="AK48" s="254"/>
      <c r="AL48" s="255"/>
      <c r="AM48" s="253"/>
      <c r="AN48" s="254"/>
      <c r="AO48" s="254"/>
      <c r="AP48" s="254"/>
      <c r="AQ48" s="254"/>
      <c r="AR48" s="254"/>
      <c r="AS48" s="255"/>
      <c r="AT48" s="256"/>
      <c r="AU48" s="257"/>
      <c r="AV48" s="257"/>
      <c r="AW48" s="257"/>
      <c r="AX48" s="257"/>
      <c r="AY48" s="257"/>
      <c r="AZ48" s="258"/>
      <c r="BA48" s="248"/>
      <c r="BB48" s="249"/>
      <c r="BC48" s="249"/>
      <c r="BD48" s="249"/>
      <c r="BE48" s="249"/>
      <c r="BF48" s="249"/>
      <c r="BG48" s="249"/>
      <c r="BH48" s="249"/>
      <c r="BI48" s="250"/>
      <c r="BJ48" s="248"/>
      <c r="BK48" s="249"/>
      <c r="BL48" s="249"/>
      <c r="BM48" s="249"/>
      <c r="BN48" s="249"/>
      <c r="BO48" s="249"/>
      <c r="BP48" s="249"/>
      <c r="BQ48" s="249"/>
      <c r="BR48" s="250"/>
    </row>
    <row r="49" spans="1:70" ht="15" customHeight="1" x14ac:dyDescent="0.15">
      <c r="A49" s="203">
        <v>14</v>
      </c>
      <c r="B49" s="204"/>
      <c r="C49" s="204"/>
      <c r="D49" s="209"/>
      <c r="E49" s="210"/>
      <c r="F49" s="210"/>
      <c r="G49" s="210"/>
      <c r="H49" s="210"/>
      <c r="I49" s="210"/>
      <c r="J49" s="211"/>
      <c r="K49" s="209"/>
      <c r="L49" s="210"/>
      <c r="M49" s="210"/>
      <c r="N49" s="210"/>
      <c r="O49" s="210"/>
      <c r="P49" s="210"/>
      <c r="Q49" s="211"/>
      <c r="R49" s="209"/>
      <c r="S49" s="210"/>
      <c r="T49" s="210"/>
      <c r="U49" s="210"/>
      <c r="V49" s="210"/>
      <c r="W49" s="210"/>
      <c r="X49" s="211"/>
      <c r="Y49" s="215">
        <f t="shared" ref="Y49" si="47">SUM(D49:X50)</f>
        <v>0</v>
      </c>
      <c r="Z49" s="216"/>
      <c r="AA49" s="216"/>
      <c r="AB49" s="216"/>
      <c r="AC49" s="216"/>
      <c r="AD49" s="216"/>
      <c r="AE49" s="217"/>
      <c r="AF49" s="209"/>
      <c r="AG49" s="210"/>
      <c r="AH49" s="210"/>
      <c r="AI49" s="210"/>
      <c r="AJ49" s="210"/>
      <c r="AK49" s="210"/>
      <c r="AL49" s="211"/>
      <c r="AM49" s="209"/>
      <c r="AN49" s="210"/>
      <c r="AO49" s="210"/>
      <c r="AP49" s="210"/>
      <c r="AQ49" s="210"/>
      <c r="AR49" s="210"/>
      <c r="AS49" s="211"/>
      <c r="AT49" s="215">
        <f t="shared" ref="AT49" si="48">SUM(AF49:AS50)</f>
        <v>0</v>
      </c>
      <c r="AU49" s="216"/>
      <c r="AV49" s="216"/>
      <c r="AW49" s="216"/>
      <c r="AX49" s="216"/>
      <c r="AY49" s="216"/>
      <c r="AZ49" s="217"/>
      <c r="BA49" s="240">
        <f t="shared" ref="BA49" si="49">D49*100+K49*200+R49*500</f>
        <v>0</v>
      </c>
      <c r="BB49" s="241"/>
      <c r="BC49" s="241"/>
      <c r="BD49" s="241"/>
      <c r="BE49" s="241"/>
      <c r="BF49" s="241"/>
      <c r="BG49" s="241"/>
      <c r="BH49" s="241"/>
      <c r="BI49" s="242"/>
      <c r="BJ49" s="240">
        <f t="shared" ref="BJ49" si="50">Y49*200</f>
        <v>0</v>
      </c>
      <c r="BK49" s="241"/>
      <c r="BL49" s="241"/>
      <c r="BM49" s="241"/>
      <c r="BN49" s="241"/>
      <c r="BO49" s="241"/>
      <c r="BP49" s="241"/>
      <c r="BQ49" s="241"/>
      <c r="BR49" s="242"/>
    </row>
    <row r="50" spans="1:70" ht="15" customHeight="1" x14ac:dyDescent="0.15">
      <c r="A50" s="251"/>
      <c r="B50" s="252"/>
      <c r="C50" s="252"/>
      <c r="D50" s="253"/>
      <c r="E50" s="254"/>
      <c r="F50" s="254"/>
      <c r="G50" s="254"/>
      <c r="H50" s="254"/>
      <c r="I50" s="254"/>
      <c r="J50" s="255"/>
      <c r="K50" s="253"/>
      <c r="L50" s="254"/>
      <c r="M50" s="254"/>
      <c r="N50" s="254"/>
      <c r="O50" s="254"/>
      <c r="P50" s="254"/>
      <c r="Q50" s="255"/>
      <c r="R50" s="253"/>
      <c r="S50" s="254"/>
      <c r="T50" s="254"/>
      <c r="U50" s="254"/>
      <c r="V50" s="254"/>
      <c r="W50" s="254"/>
      <c r="X50" s="255"/>
      <c r="Y50" s="256"/>
      <c r="Z50" s="257"/>
      <c r="AA50" s="257"/>
      <c r="AB50" s="257"/>
      <c r="AC50" s="257"/>
      <c r="AD50" s="257"/>
      <c r="AE50" s="258"/>
      <c r="AF50" s="253"/>
      <c r="AG50" s="254"/>
      <c r="AH50" s="254"/>
      <c r="AI50" s="254"/>
      <c r="AJ50" s="254"/>
      <c r="AK50" s="254"/>
      <c r="AL50" s="255"/>
      <c r="AM50" s="253"/>
      <c r="AN50" s="254"/>
      <c r="AO50" s="254"/>
      <c r="AP50" s="254"/>
      <c r="AQ50" s="254"/>
      <c r="AR50" s="254"/>
      <c r="AS50" s="255"/>
      <c r="AT50" s="256"/>
      <c r="AU50" s="257"/>
      <c r="AV50" s="257"/>
      <c r="AW50" s="257"/>
      <c r="AX50" s="257"/>
      <c r="AY50" s="257"/>
      <c r="AZ50" s="258"/>
      <c r="BA50" s="248"/>
      <c r="BB50" s="249"/>
      <c r="BC50" s="249"/>
      <c r="BD50" s="249"/>
      <c r="BE50" s="249"/>
      <c r="BF50" s="249"/>
      <c r="BG50" s="249"/>
      <c r="BH50" s="249"/>
      <c r="BI50" s="250"/>
      <c r="BJ50" s="248"/>
      <c r="BK50" s="249"/>
      <c r="BL50" s="249"/>
      <c r="BM50" s="249"/>
      <c r="BN50" s="249"/>
      <c r="BO50" s="249"/>
      <c r="BP50" s="249"/>
      <c r="BQ50" s="249"/>
      <c r="BR50" s="250"/>
    </row>
    <row r="51" spans="1:70" ht="15" customHeight="1" x14ac:dyDescent="0.15">
      <c r="A51" s="203">
        <v>15</v>
      </c>
      <c r="B51" s="204"/>
      <c r="C51" s="204"/>
      <c r="D51" s="209"/>
      <c r="E51" s="210"/>
      <c r="F51" s="210"/>
      <c r="G51" s="210"/>
      <c r="H51" s="210"/>
      <c r="I51" s="210"/>
      <c r="J51" s="211"/>
      <c r="K51" s="209"/>
      <c r="L51" s="210"/>
      <c r="M51" s="210"/>
      <c r="N51" s="210"/>
      <c r="O51" s="210"/>
      <c r="P51" s="210"/>
      <c r="Q51" s="211"/>
      <c r="R51" s="209"/>
      <c r="S51" s="210"/>
      <c r="T51" s="210"/>
      <c r="U51" s="210"/>
      <c r="V51" s="210"/>
      <c r="W51" s="210"/>
      <c r="X51" s="211"/>
      <c r="Y51" s="215">
        <f t="shared" ref="Y51" si="51">SUM(D51:X52)</f>
        <v>0</v>
      </c>
      <c r="Z51" s="216"/>
      <c r="AA51" s="216"/>
      <c r="AB51" s="216"/>
      <c r="AC51" s="216"/>
      <c r="AD51" s="216"/>
      <c r="AE51" s="217"/>
      <c r="AF51" s="209"/>
      <c r="AG51" s="210"/>
      <c r="AH51" s="210"/>
      <c r="AI51" s="210"/>
      <c r="AJ51" s="210"/>
      <c r="AK51" s="210"/>
      <c r="AL51" s="211"/>
      <c r="AM51" s="209"/>
      <c r="AN51" s="210"/>
      <c r="AO51" s="210"/>
      <c r="AP51" s="210"/>
      <c r="AQ51" s="210"/>
      <c r="AR51" s="210"/>
      <c r="AS51" s="211"/>
      <c r="AT51" s="215">
        <f t="shared" ref="AT51" si="52">SUM(AF51:AS52)</f>
        <v>0</v>
      </c>
      <c r="AU51" s="216"/>
      <c r="AV51" s="216"/>
      <c r="AW51" s="216"/>
      <c r="AX51" s="216"/>
      <c r="AY51" s="216"/>
      <c r="AZ51" s="217"/>
      <c r="BA51" s="240">
        <f t="shared" ref="BA51" si="53">D51*100+K51*200+R51*500</f>
        <v>0</v>
      </c>
      <c r="BB51" s="241"/>
      <c r="BC51" s="241"/>
      <c r="BD51" s="241"/>
      <c r="BE51" s="241"/>
      <c r="BF51" s="241"/>
      <c r="BG51" s="241"/>
      <c r="BH51" s="241"/>
      <c r="BI51" s="242"/>
      <c r="BJ51" s="240">
        <f t="shared" ref="BJ51" si="54">Y51*200</f>
        <v>0</v>
      </c>
      <c r="BK51" s="241"/>
      <c r="BL51" s="241"/>
      <c r="BM51" s="241"/>
      <c r="BN51" s="241"/>
      <c r="BO51" s="241"/>
      <c r="BP51" s="241"/>
      <c r="BQ51" s="241"/>
      <c r="BR51" s="242"/>
    </row>
    <row r="52" spans="1:70" ht="15" customHeight="1" x14ac:dyDescent="0.15">
      <c r="A52" s="251"/>
      <c r="B52" s="252"/>
      <c r="C52" s="252"/>
      <c r="D52" s="253"/>
      <c r="E52" s="254"/>
      <c r="F52" s="254"/>
      <c r="G52" s="254"/>
      <c r="H52" s="254"/>
      <c r="I52" s="254"/>
      <c r="J52" s="255"/>
      <c r="K52" s="253"/>
      <c r="L52" s="254"/>
      <c r="M52" s="254"/>
      <c r="N52" s="254"/>
      <c r="O52" s="254"/>
      <c r="P52" s="254"/>
      <c r="Q52" s="255"/>
      <c r="R52" s="253"/>
      <c r="S52" s="254"/>
      <c r="T52" s="254"/>
      <c r="U52" s="254"/>
      <c r="V52" s="254"/>
      <c r="W52" s="254"/>
      <c r="X52" s="255"/>
      <c r="Y52" s="256"/>
      <c r="Z52" s="257"/>
      <c r="AA52" s="257"/>
      <c r="AB52" s="257"/>
      <c r="AC52" s="257"/>
      <c r="AD52" s="257"/>
      <c r="AE52" s="258"/>
      <c r="AF52" s="253"/>
      <c r="AG52" s="254"/>
      <c r="AH52" s="254"/>
      <c r="AI52" s="254"/>
      <c r="AJ52" s="254"/>
      <c r="AK52" s="254"/>
      <c r="AL52" s="255"/>
      <c r="AM52" s="253"/>
      <c r="AN52" s="254"/>
      <c r="AO52" s="254"/>
      <c r="AP52" s="254"/>
      <c r="AQ52" s="254"/>
      <c r="AR52" s="254"/>
      <c r="AS52" s="255"/>
      <c r="AT52" s="256"/>
      <c r="AU52" s="257"/>
      <c r="AV52" s="257"/>
      <c r="AW52" s="257"/>
      <c r="AX52" s="257"/>
      <c r="AY52" s="257"/>
      <c r="AZ52" s="258"/>
      <c r="BA52" s="248"/>
      <c r="BB52" s="249"/>
      <c r="BC52" s="249"/>
      <c r="BD52" s="249"/>
      <c r="BE52" s="249"/>
      <c r="BF52" s="249"/>
      <c r="BG52" s="249"/>
      <c r="BH52" s="249"/>
      <c r="BI52" s="250"/>
      <c r="BJ52" s="248"/>
      <c r="BK52" s="249"/>
      <c r="BL52" s="249"/>
      <c r="BM52" s="249"/>
      <c r="BN52" s="249"/>
      <c r="BO52" s="249"/>
      <c r="BP52" s="249"/>
      <c r="BQ52" s="249"/>
      <c r="BR52" s="250"/>
    </row>
    <row r="53" spans="1:70" ht="15" customHeight="1" x14ac:dyDescent="0.15">
      <c r="A53" s="203">
        <v>16</v>
      </c>
      <c r="B53" s="204"/>
      <c r="C53" s="204"/>
      <c r="D53" s="209"/>
      <c r="E53" s="210"/>
      <c r="F53" s="210"/>
      <c r="G53" s="210"/>
      <c r="H53" s="210"/>
      <c r="I53" s="210"/>
      <c r="J53" s="211"/>
      <c r="K53" s="209"/>
      <c r="L53" s="210"/>
      <c r="M53" s="210"/>
      <c r="N53" s="210"/>
      <c r="O53" s="210"/>
      <c r="P53" s="210"/>
      <c r="Q53" s="211"/>
      <c r="R53" s="209"/>
      <c r="S53" s="210"/>
      <c r="T53" s="210"/>
      <c r="U53" s="210"/>
      <c r="V53" s="210"/>
      <c r="W53" s="210"/>
      <c r="X53" s="211"/>
      <c r="Y53" s="215">
        <f t="shared" ref="Y53" si="55">SUM(D53:X54)</f>
        <v>0</v>
      </c>
      <c r="Z53" s="216"/>
      <c r="AA53" s="216"/>
      <c r="AB53" s="216"/>
      <c r="AC53" s="216"/>
      <c r="AD53" s="216"/>
      <c r="AE53" s="217"/>
      <c r="AF53" s="209"/>
      <c r="AG53" s="210"/>
      <c r="AH53" s="210"/>
      <c r="AI53" s="210"/>
      <c r="AJ53" s="210"/>
      <c r="AK53" s="210"/>
      <c r="AL53" s="211"/>
      <c r="AM53" s="209"/>
      <c r="AN53" s="210"/>
      <c r="AO53" s="210"/>
      <c r="AP53" s="210"/>
      <c r="AQ53" s="210"/>
      <c r="AR53" s="210"/>
      <c r="AS53" s="211"/>
      <c r="AT53" s="215">
        <f t="shared" ref="AT53" si="56">SUM(AF53:AS54)</f>
        <v>0</v>
      </c>
      <c r="AU53" s="216"/>
      <c r="AV53" s="216"/>
      <c r="AW53" s="216"/>
      <c r="AX53" s="216"/>
      <c r="AY53" s="216"/>
      <c r="AZ53" s="217"/>
      <c r="BA53" s="240">
        <f t="shared" ref="BA53" si="57">D53*100+K53*200+R53*500</f>
        <v>0</v>
      </c>
      <c r="BB53" s="241"/>
      <c r="BC53" s="241"/>
      <c r="BD53" s="241"/>
      <c r="BE53" s="241"/>
      <c r="BF53" s="241"/>
      <c r="BG53" s="241"/>
      <c r="BH53" s="241"/>
      <c r="BI53" s="242"/>
      <c r="BJ53" s="240">
        <f t="shared" ref="BJ53" si="58">Y53*200</f>
        <v>0</v>
      </c>
      <c r="BK53" s="241"/>
      <c r="BL53" s="241"/>
      <c r="BM53" s="241"/>
      <c r="BN53" s="241"/>
      <c r="BO53" s="241"/>
      <c r="BP53" s="241"/>
      <c r="BQ53" s="241"/>
      <c r="BR53" s="242"/>
    </row>
    <row r="54" spans="1:70" ht="15" customHeight="1" x14ac:dyDescent="0.15">
      <c r="A54" s="251"/>
      <c r="B54" s="252"/>
      <c r="C54" s="252"/>
      <c r="D54" s="253"/>
      <c r="E54" s="254"/>
      <c r="F54" s="254"/>
      <c r="G54" s="254"/>
      <c r="H54" s="254"/>
      <c r="I54" s="254"/>
      <c r="J54" s="255"/>
      <c r="K54" s="253"/>
      <c r="L54" s="254"/>
      <c r="M54" s="254"/>
      <c r="N54" s="254"/>
      <c r="O54" s="254"/>
      <c r="P54" s="254"/>
      <c r="Q54" s="255"/>
      <c r="R54" s="253"/>
      <c r="S54" s="254"/>
      <c r="T54" s="254"/>
      <c r="U54" s="254"/>
      <c r="V54" s="254"/>
      <c r="W54" s="254"/>
      <c r="X54" s="255"/>
      <c r="Y54" s="256"/>
      <c r="Z54" s="257"/>
      <c r="AA54" s="257"/>
      <c r="AB54" s="257"/>
      <c r="AC54" s="257"/>
      <c r="AD54" s="257"/>
      <c r="AE54" s="258"/>
      <c r="AF54" s="253"/>
      <c r="AG54" s="254"/>
      <c r="AH54" s="254"/>
      <c r="AI54" s="254"/>
      <c r="AJ54" s="254"/>
      <c r="AK54" s="254"/>
      <c r="AL54" s="255"/>
      <c r="AM54" s="253"/>
      <c r="AN54" s="254"/>
      <c r="AO54" s="254"/>
      <c r="AP54" s="254"/>
      <c r="AQ54" s="254"/>
      <c r="AR54" s="254"/>
      <c r="AS54" s="255"/>
      <c r="AT54" s="256"/>
      <c r="AU54" s="257"/>
      <c r="AV54" s="257"/>
      <c r="AW54" s="257"/>
      <c r="AX54" s="257"/>
      <c r="AY54" s="257"/>
      <c r="AZ54" s="258"/>
      <c r="BA54" s="248"/>
      <c r="BB54" s="249"/>
      <c r="BC54" s="249"/>
      <c r="BD54" s="249"/>
      <c r="BE54" s="249"/>
      <c r="BF54" s="249"/>
      <c r="BG54" s="249"/>
      <c r="BH54" s="249"/>
      <c r="BI54" s="250"/>
      <c r="BJ54" s="248"/>
      <c r="BK54" s="249"/>
      <c r="BL54" s="249"/>
      <c r="BM54" s="249"/>
      <c r="BN54" s="249"/>
      <c r="BO54" s="249"/>
      <c r="BP54" s="249"/>
      <c r="BQ54" s="249"/>
      <c r="BR54" s="250"/>
    </row>
    <row r="55" spans="1:70" ht="15" customHeight="1" x14ac:dyDescent="0.15">
      <c r="A55" s="203">
        <v>17</v>
      </c>
      <c r="B55" s="204"/>
      <c r="C55" s="204"/>
      <c r="D55" s="209"/>
      <c r="E55" s="210"/>
      <c r="F55" s="210"/>
      <c r="G55" s="210"/>
      <c r="H55" s="210"/>
      <c r="I55" s="210"/>
      <c r="J55" s="211"/>
      <c r="K55" s="209"/>
      <c r="L55" s="210"/>
      <c r="M55" s="210"/>
      <c r="N55" s="210"/>
      <c r="O55" s="210"/>
      <c r="P55" s="210"/>
      <c r="Q55" s="211"/>
      <c r="R55" s="209"/>
      <c r="S55" s="210"/>
      <c r="T55" s="210"/>
      <c r="U55" s="210"/>
      <c r="V55" s="210"/>
      <c r="W55" s="210"/>
      <c r="X55" s="211"/>
      <c r="Y55" s="215">
        <f t="shared" ref="Y55" si="59">SUM(D55:X56)</f>
        <v>0</v>
      </c>
      <c r="Z55" s="216"/>
      <c r="AA55" s="216"/>
      <c r="AB55" s="216"/>
      <c r="AC55" s="216"/>
      <c r="AD55" s="216"/>
      <c r="AE55" s="217"/>
      <c r="AF55" s="209"/>
      <c r="AG55" s="210"/>
      <c r="AH55" s="210"/>
      <c r="AI55" s="210"/>
      <c r="AJ55" s="210"/>
      <c r="AK55" s="210"/>
      <c r="AL55" s="211"/>
      <c r="AM55" s="209"/>
      <c r="AN55" s="210"/>
      <c r="AO55" s="210"/>
      <c r="AP55" s="210"/>
      <c r="AQ55" s="210"/>
      <c r="AR55" s="210"/>
      <c r="AS55" s="211"/>
      <c r="AT55" s="215">
        <f t="shared" ref="AT55" si="60">SUM(AF55:AS56)</f>
        <v>0</v>
      </c>
      <c r="AU55" s="216"/>
      <c r="AV55" s="216"/>
      <c r="AW55" s="216"/>
      <c r="AX55" s="216"/>
      <c r="AY55" s="216"/>
      <c r="AZ55" s="217"/>
      <c r="BA55" s="240">
        <f t="shared" ref="BA55" si="61">D55*100+K55*200+R55*500</f>
        <v>0</v>
      </c>
      <c r="BB55" s="241"/>
      <c r="BC55" s="241"/>
      <c r="BD55" s="241"/>
      <c r="BE55" s="241"/>
      <c r="BF55" s="241"/>
      <c r="BG55" s="241"/>
      <c r="BH55" s="241"/>
      <c r="BI55" s="242"/>
      <c r="BJ55" s="240">
        <f t="shared" ref="BJ55" si="62">Y55*200</f>
        <v>0</v>
      </c>
      <c r="BK55" s="241"/>
      <c r="BL55" s="241"/>
      <c r="BM55" s="241"/>
      <c r="BN55" s="241"/>
      <c r="BO55" s="241"/>
      <c r="BP55" s="241"/>
      <c r="BQ55" s="241"/>
      <c r="BR55" s="242"/>
    </row>
    <row r="56" spans="1:70" ht="15" customHeight="1" x14ac:dyDescent="0.15">
      <c r="A56" s="251"/>
      <c r="B56" s="252"/>
      <c r="C56" s="252"/>
      <c r="D56" s="253"/>
      <c r="E56" s="254"/>
      <c r="F56" s="254"/>
      <c r="G56" s="254"/>
      <c r="H56" s="254"/>
      <c r="I56" s="254"/>
      <c r="J56" s="255"/>
      <c r="K56" s="253"/>
      <c r="L56" s="254"/>
      <c r="M56" s="254"/>
      <c r="N56" s="254"/>
      <c r="O56" s="254"/>
      <c r="P56" s="254"/>
      <c r="Q56" s="255"/>
      <c r="R56" s="253"/>
      <c r="S56" s="254"/>
      <c r="T56" s="254"/>
      <c r="U56" s="254"/>
      <c r="V56" s="254"/>
      <c r="W56" s="254"/>
      <c r="X56" s="255"/>
      <c r="Y56" s="256"/>
      <c r="Z56" s="257"/>
      <c r="AA56" s="257"/>
      <c r="AB56" s="257"/>
      <c r="AC56" s="257"/>
      <c r="AD56" s="257"/>
      <c r="AE56" s="258"/>
      <c r="AF56" s="253"/>
      <c r="AG56" s="254"/>
      <c r="AH56" s="254"/>
      <c r="AI56" s="254"/>
      <c r="AJ56" s="254"/>
      <c r="AK56" s="254"/>
      <c r="AL56" s="255"/>
      <c r="AM56" s="253"/>
      <c r="AN56" s="254"/>
      <c r="AO56" s="254"/>
      <c r="AP56" s="254"/>
      <c r="AQ56" s="254"/>
      <c r="AR56" s="254"/>
      <c r="AS56" s="255"/>
      <c r="AT56" s="256"/>
      <c r="AU56" s="257"/>
      <c r="AV56" s="257"/>
      <c r="AW56" s="257"/>
      <c r="AX56" s="257"/>
      <c r="AY56" s="257"/>
      <c r="AZ56" s="258"/>
      <c r="BA56" s="248"/>
      <c r="BB56" s="249"/>
      <c r="BC56" s="249"/>
      <c r="BD56" s="249"/>
      <c r="BE56" s="249"/>
      <c r="BF56" s="249"/>
      <c r="BG56" s="249"/>
      <c r="BH56" s="249"/>
      <c r="BI56" s="250"/>
      <c r="BJ56" s="248"/>
      <c r="BK56" s="249"/>
      <c r="BL56" s="249"/>
      <c r="BM56" s="249"/>
      <c r="BN56" s="249"/>
      <c r="BO56" s="249"/>
      <c r="BP56" s="249"/>
      <c r="BQ56" s="249"/>
      <c r="BR56" s="250"/>
    </row>
    <row r="57" spans="1:70" ht="15" customHeight="1" x14ac:dyDescent="0.15">
      <c r="A57" s="203">
        <v>18</v>
      </c>
      <c r="B57" s="204"/>
      <c r="C57" s="204"/>
      <c r="D57" s="209"/>
      <c r="E57" s="210"/>
      <c r="F57" s="210"/>
      <c r="G57" s="210"/>
      <c r="H57" s="210"/>
      <c r="I57" s="210"/>
      <c r="J57" s="211"/>
      <c r="K57" s="209"/>
      <c r="L57" s="210"/>
      <c r="M57" s="210"/>
      <c r="N57" s="210"/>
      <c r="O57" s="210"/>
      <c r="P57" s="210"/>
      <c r="Q57" s="211"/>
      <c r="R57" s="209"/>
      <c r="S57" s="210"/>
      <c r="T57" s="210"/>
      <c r="U57" s="210"/>
      <c r="V57" s="210"/>
      <c r="W57" s="210"/>
      <c r="X57" s="211"/>
      <c r="Y57" s="215">
        <f t="shared" ref="Y57" si="63">SUM(D57:X58)</f>
        <v>0</v>
      </c>
      <c r="Z57" s="216"/>
      <c r="AA57" s="216"/>
      <c r="AB57" s="216"/>
      <c r="AC57" s="216"/>
      <c r="AD57" s="216"/>
      <c r="AE57" s="217"/>
      <c r="AF57" s="209"/>
      <c r="AG57" s="210"/>
      <c r="AH57" s="210"/>
      <c r="AI57" s="210"/>
      <c r="AJ57" s="210"/>
      <c r="AK57" s="210"/>
      <c r="AL57" s="211"/>
      <c r="AM57" s="209"/>
      <c r="AN57" s="210"/>
      <c r="AO57" s="210"/>
      <c r="AP57" s="210"/>
      <c r="AQ57" s="210"/>
      <c r="AR57" s="210"/>
      <c r="AS57" s="211"/>
      <c r="AT57" s="215">
        <f t="shared" ref="AT57" si="64">SUM(AF57:AS58)</f>
        <v>0</v>
      </c>
      <c r="AU57" s="216"/>
      <c r="AV57" s="216"/>
      <c r="AW57" s="216"/>
      <c r="AX57" s="216"/>
      <c r="AY57" s="216"/>
      <c r="AZ57" s="217"/>
      <c r="BA57" s="240">
        <f t="shared" ref="BA57" si="65">D57*100+K57*200+R57*500</f>
        <v>0</v>
      </c>
      <c r="BB57" s="241"/>
      <c r="BC57" s="241"/>
      <c r="BD57" s="241"/>
      <c r="BE57" s="241"/>
      <c r="BF57" s="241"/>
      <c r="BG57" s="241"/>
      <c r="BH57" s="241"/>
      <c r="BI57" s="242"/>
      <c r="BJ57" s="240">
        <f t="shared" ref="BJ57" si="66">Y57*200</f>
        <v>0</v>
      </c>
      <c r="BK57" s="241"/>
      <c r="BL57" s="241"/>
      <c r="BM57" s="241"/>
      <c r="BN57" s="241"/>
      <c r="BO57" s="241"/>
      <c r="BP57" s="241"/>
      <c r="BQ57" s="241"/>
      <c r="BR57" s="242"/>
    </row>
    <row r="58" spans="1:70" ht="15" customHeight="1" x14ac:dyDescent="0.15">
      <c r="A58" s="251"/>
      <c r="B58" s="252"/>
      <c r="C58" s="252"/>
      <c r="D58" s="253"/>
      <c r="E58" s="254"/>
      <c r="F58" s="254"/>
      <c r="G58" s="254"/>
      <c r="H58" s="254"/>
      <c r="I58" s="254"/>
      <c r="J58" s="255"/>
      <c r="K58" s="253"/>
      <c r="L58" s="254"/>
      <c r="M58" s="254"/>
      <c r="N58" s="254"/>
      <c r="O58" s="254"/>
      <c r="P58" s="254"/>
      <c r="Q58" s="255"/>
      <c r="R58" s="253"/>
      <c r="S58" s="254"/>
      <c r="T58" s="254"/>
      <c r="U58" s="254"/>
      <c r="V58" s="254"/>
      <c r="W58" s="254"/>
      <c r="X58" s="255"/>
      <c r="Y58" s="256"/>
      <c r="Z58" s="257"/>
      <c r="AA58" s="257"/>
      <c r="AB58" s="257"/>
      <c r="AC58" s="257"/>
      <c r="AD58" s="257"/>
      <c r="AE58" s="258"/>
      <c r="AF58" s="253"/>
      <c r="AG58" s="254"/>
      <c r="AH58" s="254"/>
      <c r="AI58" s="254"/>
      <c r="AJ58" s="254"/>
      <c r="AK58" s="254"/>
      <c r="AL58" s="255"/>
      <c r="AM58" s="253"/>
      <c r="AN58" s="254"/>
      <c r="AO58" s="254"/>
      <c r="AP58" s="254"/>
      <c r="AQ58" s="254"/>
      <c r="AR58" s="254"/>
      <c r="AS58" s="255"/>
      <c r="AT58" s="256"/>
      <c r="AU58" s="257"/>
      <c r="AV58" s="257"/>
      <c r="AW58" s="257"/>
      <c r="AX58" s="257"/>
      <c r="AY58" s="257"/>
      <c r="AZ58" s="258"/>
      <c r="BA58" s="248"/>
      <c r="BB58" s="249"/>
      <c r="BC58" s="249"/>
      <c r="BD58" s="249"/>
      <c r="BE58" s="249"/>
      <c r="BF58" s="249"/>
      <c r="BG58" s="249"/>
      <c r="BH58" s="249"/>
      <c r="BI58" s="250"/>
      <c r="BJ58" s="248"/>
      <c r="BK58" s="249"/>
      <c r="BL58" s="249"/>
      <c r="BM58" s="249"/>
      <c r="BN58" s="249"/>
      <c r="BO58" s="249"/>
      <c r="BP58" s="249"/>
      <c r="BQ58" s="249"/>
      <c r="BR58" s="250"/>
    </row>
    <row r="59" spans="1:70" ht="15" customHeight="1" x14ac:dyDescent="0.15">
      <c r="A59" s="203">
        <v>19</v>
      </c>
      <c r="B59" s="204"/>
      <c r="C59" s="204"/>
      <c r="D59" s="209"/>
      <c r="E59" s="210"/>
      <c r="F59" s="210"/>
      <c r="G59" s="210"/>
      <c r="H59" s="210"/>
      <c r="I59" s="210"/>
      <c r="J59" s="211"/>
      <c r="K59" s="209"/>
      <c r="L59" s="210"/>
      <c r="M59" s="210"/>
      <c r="N59" s="210"/>
      <c r="O59" s="210"/>
      <c r="P59" s="210"/>
      <c r="Q59" s="211"/>
      <c r="R59" s="209"/>
      <c r="S59" s="210"/>
      <c r="T59" s="210"/>
      <c r="U59" s="210"/>
      <c r="V59" s="210"/>
      <c r="W59" s="210"/>
      <c r="X59" s="211"/>
      <c r="Y59" s="215">
        <f t="shared" ref="Y59" si="67">SUM(D59:X60)</f>
        <v>0</v>
      </c>
      <c r="Z59" s="216"/>
      <c r="AA59" s="216"/>
      <c r="AB59" s="216"/>
      <c r="AC59" s="216"/>
      <c r="AD59" s="216"/>
      <c r="AE59" s="217"/>
      <c r="AF59" s="209"/>
      <c r="AG59" s="210"/>
      <c r="AH59" s="210"/>
      <c r="AI59" s="210"/>
      <c r="AJ59" s="210"/>
      <c r="AK59" s="210"/>
      <c r="AL59" s="211"/>
      <c r="AM59" s="209"/>
      <c r="AN59" s="210"/>
      <c r="AO59" s="210"/>
      <c r="AP59" s="210"/>
      <c r="AQ59" s="210"/>
      <c r="AR59" s="210"/>
      <c r="AS59" s="211"/>
      <c r="AT59" s="215">
        <f t="shared" ref="AT59" si="68">SUM(AF59:AS60)</f>
        <v>0</v>
      </c>
      <c r="AU59" s="216"/>
      <c r="AV59" s="216"/>
      <c r="AW59" s="216"/>
      <c r="AX59" s="216"/>
      <c r="AY59" s="216"/>
      <c r="AZ59" s="217"/>
      <c r="BA59" s="240">
        <f t="shared" ref="BA59" si="69">D59*100+K59*200+R59*500</f>
        <v>0</v>
      </c>
      <c r="BB59" s="241"/>
      <c r="BC59" s="241"/>
      <c r="BD59" s="241"/>
      <c r="BE59" s="241"/>
      <c r="BF59" s="241"/>
      <c r="BG59" s="241"/>
      <c r="BH59" s="241"/>
      <c r="BI59" s="242"/>
      <c r="BJ59" s="240">
        <f t="shared" ref="BJ59" si="70">Y59*200</f>
        <v>0</v>
      </c>
      <c r="BK59" s="241"/>
      <c r="BL59" s="241"/>
      <c r="BM59" s="241"/>
      <c r="BN59" s="241"/>
      <c r="BO59" s="241"/>
      <c r="BP59" s="241"/>
      <c r="BQ59" s="241"/>
      <c r="BR59" s="242"/>
    </row>
    <row r="60" spans="1:70" ht="15" customHeight="1" x14ac:dyDescent="0.15">
      <c r="A60" s="251"/>
      <c r="B60" s="252"/>
      <c r="C60" s="252"/>
      <c r="D60" s="253"/>
      <c r="E60" s="254"/>
      <c r="F60" s="254"/>
      <c r="G60" s="254"/>
      <c r="H60" s="254"/>
      <c r="I60" s="254"/>
      <c r="J60" s="255"/>
      <c r="K60" s="253"/>
      <c r="L60" s="254"/>
      <c r="M60" s="254"/>
      <c r="N60" s="254"/>
      <c r="O60" s="254"/>
      <c r="P60" s="254"/>
      <c r="Q60" s="255"/>
      <c r="R60" s="253"/>
      <c r="S60" s="254"/>
      <c r="T60" s="254"/>
      <c r="U60" s="254"/>
      <c r="V60" s="254"/>
      <c r="W60" s="254"/>
      <c r="X60" s="255"/>
      <c r="Y60" s="256"/>
      <c r="Z60" s="257"/>
      <c r="AA60" s="257"/>
      <c r="AB60" s="257"/>
      <c r="AC60" s="257"/>
      <c r="AD60" s="257"/>
      <c r="AE60" s="258"/>
      <c r="AF60" s="253"/>
      <c r="AG60" s="254"/>
      <c r="AH60" s="254"/>
      <c r="AI60" s="254"/>
      <c r="AJ60" s="254"/>
      <c r="AK60" s="254"/>
      <c r="AL60" s="255"/>
      <c r="AM60" s="253"/>
      <c r="AN60" s="254"/>
      <c r="AO60" s="254"/>
      <c r="AP60" s="254"/>
      <c r="AQ60" s="254"/>
      <c r="AR60" s="254"/>
      <c r="AS60" s="255"/>
      <c r="AT60" s="256"/>
      <c r="AU60" s="257"/>
      <c r="AV60" s="257"/>
      <c r="AW60" s="257"/>
      <c r="AX60" s="257"/>
      <c r="AY60" s="257"/>
      <c r="AZ60" s="258"/>
      <c r="BA60" s="248"/>
      <c r="BB60" s="249"/>
      <c r="BC60" s="249"/>
      <c r="BD60" s="249"/>
      <c r="BE60" s="249"/>
      <c r="BF60" s="249"/>
      <c r="BG60" s="249"/>
      <c r="BH60" s="249"/>
      <c r="BI60" s="250"/>
      <c r="BJ60" s="248"/>
      <c r="BK60" s="249"/>
      <c r="BL60" s="249"/>
      <c r="BM60" s="249"/>
      <c r="BN60" s="249"/>
      <c r="BO60" s="249"/>
      <c r="BP60" s="249"/>
      <c r="BQ60" s="249"/>
      <c r="BR60" s="250"/>
    </row>
    <row r="61" spans="1:70" ht="15" customHeight="1" x14ac:dyDescent="0.15">
      <c r="A61" s="203">
        <v>20</v>
      </c>
      <c r="B61" s="204"/>
      <c r="C61" s="204"/>
      <c r="D61" s="209"/>
      <c r="E61" s="210"/>
      <c r="F61" s="210"/>
      <c r="G61" s="210"/>
      <c r="H61" s="210"/>
      <c r="I61" s="210"/>
      <c r="J61" s="211"/>
      <c r="K61" s="209"/>
      <c r="L61" s="210"/>
      <c r="M61" s="210"/>
      <c r="N61" s="210"/>
      <c r="O61" s="210"/>
      <c r="P61" s="210"/>
      <c r="Q61" s="211"/>
      <c r="R61" s="209"/>
      <c r="S61" s="210"/>
      <c r="T61" s="210"/>
      <c r="U61" s="210"/>
      <c r="V61" s="210"/>
      <c r="W61" s="210"/>
      <c r="X61" s="211"/>
      <c r="Y61" s="215">
        <f t="shared" ref="Y61" si="71">SUM(D61:X62)</f>
        <v>0</v>
      </c>
      <c r="Z61" s="216"/>
      <c r="AA61" s="216"/>
      <c r="AB61" s="216"/>
      <c r="AC61" s="216"/>
      <c r="AD61" s="216"/>
      <c r="AE61" s="217"/>
      <c r="AF61" s="209"/>
      <c r="AG61" s="210"/>
      <c r="AH61" s="210"/>
      <c r="AI61" s="210"/>
      <c r="AJ61" s="210"/>
      <c r="AK61" s="210"/>
      <c r="AL61" s="211"/>
      <c r="AM61" s="209"/>
      <c r="AN61" s="210"/>
      <c r="AO61" s="210"/>
      <c r="AP61" s="210"/>
      <c r="AQ61" s="210"/>
      <c r="AR61" s="210"/>
      <c r="AS61" s="211"/>
      <c r="AT61" s="215">
        <f t="shared" ref="AT61" si="72">SUM(AF61:AS62)</f>
        <v>0</v>
      </c>
      <c r="AU61" s="216"/>
      <c r="AV61" s="216"/>
      <c r="AW61" s="216"/>
      <c r="AX61" s="216"/>
      <c r="AY61" s="216"/>
      <c r="AZ61" s="217"/>
      <c r="BA61" s="240">
        <f t="shared" ref="BA61" si="73">D61*100+K61*200+R61*500</f>
        <v>0</v>
      </c>
      <c r="BB61" s="241"/>
      <c r="BC61" s="241"/>
      <c r="BD61" s="241"/>
      <c r="BE61" s="241"/>
      <c r="BF61" s="241"/>
      <c r="BG61" s="241"/>
      <c r="BH61" s="241"/>
      <c r="BI61" s="242"/>
      <c r="BJ61" s="240">
        <f t="shared" ref="BJ61" si="74">Y61*200</f>
        <v>0</v>
      </c>
      <c r="BK61" s="241"/>
      <c r="BL61" s="241"/>
      <c r="BM61" s="241"/>
      <c r="BN61" s="241"/>
      <c r="BO61" s="241"/>
      <c r="BP61" s="241"/>
      <c r="BQ61" s="241"/>
      <c r="BR61" s="242"/>
    </row>
    <row r="62" spans="1:70" ht="15" customHeight="1" x14ac:dyDescent="0.15">
      <c r="A62" s="251"/>
      <c r="B62" s="252"/>
      <c r="C62" s="252"/>
      <c r="D62" s="253"/>
      <c r="E62" s="254"/>
      <c r="F62" s="254"/>
      <c r="G62" s="254"/>
      <c r="H62" s="254"/>
      <c r="I62" s="254"/>
      <c r="J62" s="255"/>
      <c r="K62" s="253"/>
      <c r="L62" s="254"/>
      <c r="M62" s="254"/>
      <c r="N62" s="254"/>
      <c r="O62" s="254"/>
      <c r="P62" s="254"/>
      <c r="Q62" s="255"/>
      <c r="R62" s="253"/>
      <c r="S62" s="254"/>
      <c r="T62" s="254"/>
      <c r="U62" s="254"/>
      <c r="V62" s="254"/>
      <c r="W62" s="254"/>
      <c r="X62" s="255"/>
      <c r="Y62" s="256"/>
      <c r="Z62" s="257"/>
      <c r="AA62" s="257"/>
      <c r="AB62" s="257"/>
      <c r="AC62" s="257"/>
      <c r="AD62" s="257"/>
      <c r="AE62" s="258"/>
      <c r="AF62" s="253"/>
      <c r="AG62" s="254"/>
      <c r="AH62" s="254"/>
      <c r="AI62" s="254"/>
      <c r="AJ62" s="254"/>
      <c r="AK62" s="254"/>
      <c r="AL62" s="255"/>
      <c r="AM62" s="253"/>
      <c r="AN62" s="254"/>
      <c r="AO62" s="254"/>
      <c r="AP62" s="254"/>
      <c r="AQ62" s="254"/>
      <c r="AR62" s="254"/>
      <c r="AS62" s="255"/>
      <c r="AT62" s="256"/>
      <c r="AU62" s="257"/>
      <c r="AV62" s="257"/>
      <c r="AW62" s="257"/>
      <c r="AX62" s="257"/>
      <c r="AY62" s="257"/>
      <c r="AZ62" s="258"/>
      <c r="BA62" s="248"/>
      <c r="BB62" s="249"/>
      <c r="BC62" s="249"/>
      <c r="BD62" s="249"/>
      <c r="BE62" s="249"/>
      <c r="BF62" s="249"/>
      <c r="BG62" s="249"/>
      <c r="BH62" s="249"/>
      <c r="BI62" s="250"/>
      <c r="BJ62" s="248"/>
      <c r="BK62" s="249"/>
      <c r="BL62" s="249"/>
      <c r="BM62" s="249"/>
      <c r="BN62" s="249"/>
      <c r="BO62" s="249"/>
      <c r="BP62" s="249"/>
      <c r="BQ62" s="249"/>
      <c r="BR62" s="250"/>
    </row>
    <row r="63" spans="1:70" ht="15" customHeight="1" x14ac:dyDescent="0.15">
      <c r="A63" s="203">
        <v>21</v>
      </c>
      <c r="B63" s="204"/>
      <c r="C63" s="204"/>
      <c r="D63" s="209"/>
      <c r="E63" s="210"/>
      <c r="F63" s="210"/>
      <c r="G63" s="210"/>
      <c r="H63" s="210"/>
      <c r="I63" s="210"/>
      <c r="J63" s="211"/>
      <c r="K63" s="209"/>
      <c r="L63" s="210"/>
      <c r="M63" s="210"/>
      <c r="N63" s="210"/>
      <c r="O63" s="210"/>
      <c r="P63" s="210"/>
      <c r="Q63" s="211"/>
      <c r="R63" s="209"/>
      <c r="S63" s="210"/>
      <c r="T63" s="210"/>
      <c r="U63" s="210"/>
      <c r="V63" s="210"/>
      <c r="W63" s="210"/>
      <c r="X63" s="211"/>
      <c r="Y63" s="215">
        <f t="shared" ref="Y63" si="75">SUM(D63:X64)</f>
        <v>0</v>
      </c>
      <c r="Z63" s="216"/>
      <c r="AA63" s="216"/>
      <c r="AB63" s="216"/>
      <c r="AC63" s="216"/>
      <c r="AD63" s="216"/>
      <c r="AE63" s="217"/>
      <c r="AF63" s="209"/>
      <c r="AG63" s="210"/>
      <c r="AH63" s="210"/>
      <c r="AI63" s="210"/>
      <c r="AJ63" s="210"/>
      <c r="AK63" s="210"/>
      <c r="AL63" s="211"/>
      <c r="AM63" s="209"/>
      <c r="AN63" s="210"/>
      <c r="AO63" s="210"/>
      <c r="AP63" s="210"/>
      <c r="AQ63" s="210"/>
      <c r="AR63" s="210"/>
      <c r="AS63" s="211"/>
      <c r="AT63" s="215">
        <f t="shared" ref="AT63" si="76">SUM(AF63:AS64)</f>
        <v>0</v>
      </c>
      <c r="AU63" s="216"/>
      <c r="AV63" s="216"/>
      <c r="AW63" s="216"/>
      <c r="AX63" s="216"/>
      <c r="AY63" s="216"/>
      <c r="AZ63" s="217"/>
      <c r="BA63" s="240">
        <f t="shared" ref="BA63" si="77">D63*100+K63*200+R63*500</f>
        <v>0</v>
      </c>
      <c r="BB63" s="241"/>
      <c r="BC63" s="241"/>
      <c r="BD63" s="241"/>
      <c r="BE63" s="241"/>
      <c r="BF63" s="241"/>
      <c r="BG63" s="241"/>
      <c r="BH63" s="241"/>
      <c r="BI63" s="242"/>
      <c r="BJ63" s="240">
        <f t="shared" ref="BJ63" si="78">Y63*200</f>
        <v>0</v>
      </c>
      <c r="BK63" s="241"/>
      <c r="BL63" s="241"/>
      <c r="BM63" s="241"/>
      <c r="BN63" s="241"/>
      <c r="BO63" s="241"/>
      <c r="BP63" s="241"/>
      <c r="BQ63" s="241"/>
      <c r="BR63" s="242"/>
    </row>
    <row r="64" spans="1:70" ht="15" customHeight="1" x14ac:dyDescent="0.15">
      <c r="A64" s="251"/>
      <c r="B64" s="252"/>
      <c r="C64" s="252"/>
      <c r="D64" s="253"/>
      <c r="E64" s="254"/>
      <c r="F64" s="254"/>
      <c r="G64" s="254"/>
      <c r="H64" s="254"/>
      <c r="I64" s="254"/>
      <c r="J64" s="255"/>
      <c r="K64" s="253"/>
      <c r="L64" s="254"/>
      <c r="M64" s="254"/>
      <c r="N64" s="254"/>
      <c r="O64" s="254"/>
      <c r="P64" s="254"/>
      <c r="Q64" s="255"/>
      <c r="R64" s="253"/>
      <c r="S64" s="254"/>
      <c r="T64" s="254"/>
      <c r="U64" s="254"/>
      <c r="V64" s="254"/>
      <c r="W64" s="254"/>
      <c r="X64" s="255"/>
      <c r="Y64" s="256"/>
      <c r="Z64" s="257"/>
      <c r="AA64" s="257"/>
      <c r="AB64" s="257"/>
      <c r="AC64" s="257"/>
      <c r="AD64" s="257"/>
      <c r="AE64" s="258"/>
      <c r="AF64" s="253"/>
      <c r="AG64" s="254"/>
      <c r="AH64" s="254"/>
      <c r="AI64" s="254"/>
      <c r="AJ64" s="254"/>
      <c r="AK64" s="254"/>
      <c r="AL64" s="255"/>
      <c r="AM64" s="253"/>
      <c r="AN64" s="254"/>
      <c r="AO64" s="254"/>
      <c r="AP64" s="254"/>
      <c r="AQ64" s="254"/>
      <c r="AR64" s="254"/>
      <c r="AS64" s="255"/>
      <c r="AT64" s="256"/>
      <c r="AU64" s="257"/>
      <c r="AV64" s="257"/>
      <c r="AW64" s="257"/>
      <c r="AX64" s="257"/>
      <c r="AY64" s="257"/>
      <c r="AZ64" s="258"/>
      <c r="BA64" s="248"/>
      <c r="BB64" s="249"/>
      <c r="BC64" s="249"/>
      <c r="BD64" s="249"/>
      <c r="BE64" s="249"/>
      <c r="BF64" s="249"/>
      <c r="BG64" s="249"/>
      <c r="BH64" s="249"/>
      <c r="BI64" s="250"/>
      <c r="BJ64" s="248"/>
      <c r="BK64" s="249"/>
      <c r="BL64" s="249"/>
      <c r="BM64" s="249"/>
      <c r="BN64" s="249"/>
      <c r="BO64" s="249"/>
      <c r="BP64" s="249"/>
      <c r="BQ64" s="249"/>
      <c r="BR64" s="250"/>
    </row>
    <row r="65" spans="1:70" ht="15" customHeight="1" x14ac:dyDescent="0.15">
      <c r="A65" s="203">
        <v>22</v>
      </c>
      <c r="B65" s="204"/>
      <c r="C65" s="204"/>
      <c r="D65" s="209"/>
      <c r="E65" s="210"/>
      <c r="F65" s="210"/>
      <c r="G65" s="210"/>
      <c r="H65" s="210"/>
      <c r="I65" s="210"/>
      <c r="J65" s="211"/>
      <c r="K65" s="209"/>
      <c r="L65" s="210"/>
      <c r="M65" s="210"/>
      <c r="N65" s="210"/>
      <c r="O65" s="210"/>
      <c r="P65" s="210"/>
      <c r="Q65" s="211"/>
      <c r="R65" s="209"/>
      <c r="S65" s="210"/>
      <c r="T65" s="210"/>
      <c r="U65" s="210"/>
      <c r="V65" s="210"/>
      <c r="W65" s="210"/>
      <c r="X65" s="211"/>
      <c r="Y65" s="215">
        <f t="shared" ref="Y65" si="79">SUM(D65:X66)</f>
        <v>0</v>
      </c>
      <c r="Z65" s="216"/>
      <c r="AA65" s="216"/>
      <c r="AB65" s="216"/>
      <c r="AC65" s="216"/>
      <c r="AD65" s="216"/>
      <c r="AE65" s="217"/>
      <c r="AF65" s="209"/>
      <c r="AG65" s="210"/>
      <c r="AH65" s="210"/>
      <c r="AI65" s="210"/>
      <c r="AJ65" s="210"/>
      <c r="AK65" s="210"/>
      <c r="AL65" s="211"/>
      <c r="AM65" s="209"/>
      <c r="AN65" s="210"/>
      <c r="AO65" s="210"/>
      <c r="AP65" s="210"/>
      <c r="AQ65" s="210"/>
      <c r="AR65" s="210"/>
      <c r="AS65" s="211"/>
      <c r="AT65" s="215">
        <f t="shared" ref="AT65" si="80">SUM(AF65:AS66)</f>
        <v>0</v>
      </c>
      <c r="AU65" s="216"/>
      <c r="AV65" s="216"/>
      <c r="AW65" s="216"/>
      <c r="AX65" s="216"/>
      <c r="AY65" s="216"/>
      <c r="AZ65" s="217"/>
      <c r="BA65" s="240">
        <f t="shared" ref="BA65" si="81">D65*100+K65*200+R65*500</f>
        <v>0</v>
      </c>
      <c r="BB65" s="241"/>
      <c r="BC65" s="241"/>
      <c r="BD65" s="241"/>
      <c r="BE65" s="241"/>
      <c r="BF65" s="241"/>
      <c r="BG65" s="241"/>
      <c r="BH65" s="241"/>
      <c r="BI65" s="242"/>
      <c r="BJ65" s="240">
        <f t="shared" ref="BJ65" si="82">Y65*200</f>
        <v>0</v>
      </c>
      <c r="BK65" s="241"/>
      <c r="BL65" s="241"/>
      <c r="BM65" s="241"/>
      <c r="BN65" s="241"/>
      <c r="BO65" s="241"/>
      <c r="BP65" s="241"/>
      <c r="BQ65" s="241"/>
      <c r="BR65" s="242"/>
    </row>
    <row r="66" spans="1:70" ht="15" customHeight="1" x14ac:dyDescent="0.15">
      <c r="A66" s="251"/>
      <c r="B66" s="252"/>
      <c r="C66" s="252"/>
      <c r="D66" s="253"/>
      <c r="E66" s="254"/>
      <c r="F66" s="254"/>
      <c r="G66" s="254"/>
      <c r="H66" s="254"/>
      <c r="I66" s="254"/>
      <c r="J66" s="255"/>
      <c r="K66" s="253"/>
      <c r="L66" s="254"/>
      <c r="M66" s="254"/>
      <c r="N66" s="254"/>
      <c r="O66" s="254"/>
      <c r="P66" s="254"/>
      <c r="Q66" s="255"/>
      <c r="R66" s="253"/>
      <c r="S66" s="254"/>
      <c r="T66" s="254"/>
      <c r="U66" s="254"/>
      <c r="V66" s="254"/>
      <c r="W66" s="254"/>
      <c r="X66" s="255"/>
      <c r="Y66" s="256"/>
      <c r="Z66" s="257"/>
      <c r="AA66" s="257"/>
      <c r="AB66" s="257"/>
      <c r="AC66" s="257"/>
      <c r="AD66" s="257"/>
      <c r="AE66" s="258"/>
      <c r="AF66" s="253"/>
      <c r="AG66" s="254"/>
      <c r="AH66" s="254"/>
      <c r="AI66" s="254"/>
      <c r="AJ66" s="254"/>
      <c r="AK66" s="254"/>
      <c r="AL66" s="255"/>
      <c r="AM66" s="253"/>
      <c r="AN66" s="254"/>
      <c r="AO66" s="254"/>
      <c r="AP66" s="254"/>
      <c r="AQ66" s="254"/>
      <c r="AR66" s="254"/>
      <c r="AS66" s="255"/>
      <c r="AT66" s="256"/>
      <c r="AU66" s="257"/>
      <c r="AV66" s="257"/>
      <c r="AW66" s="257"/>
      <c r="AX66" s="257"/>
      <c r="AY66" s="257"/>
      <c r="AZ66" s="258"/>
      <c r="BA66" s="248"/>
      <c r="BB66" s="249"/>
      <c r="BC66" s="249"/>
      <c r="BD66" s="249"/>
      <c r="BE66" s="249"/>
      <c r="BF66" s="249"/>
      <c r="BG66" s="249"/>
      <c r="BH66" s="249"/>
      <c r="BI66" s="250"/>
      <c r="BJ66" s="248"/>
      <c r="BK66" s="249"/>
      <c r="BL66" s="249"/>
      <c r="BM66" s="249"/>
      <c r="BN66" s="249"/>
      <c r="BO66" s="249"/>
      <c r="BP66" s="249"/>
      <c r="BQ66" s="249"/>
      <c r="BR66" s="250"/>
    </row>
    <row r="67" spans="1:70" ht="15" customHeight="1" x14ac:dyDescent="0.15">
      <c r="A67" s="203">
        <v>23</v>
      </c>
      <c r="B67" s="204"/>
      <c r="C67" s="204"/>
      <c r="D67" s="209"/>
      <c r="E67" s="210"/>
      <c r="F67" s="210"/>
      <c r="G67" s="210"/>
      <c r="H67" s="210"/>
      <c r="I67" s="210"/>
      <c r="J67" s="211"/>
      <c r="K67" s="209"/>
      <c r="L67" s="210"/>
      <c r="M67" s="210"/>
      <c r="N67" s="210"/>
      <c r="O67" s="210"/>
      <c r="P67" s="210"/>
      <c r="Q67" s="211"/>
      <c r="R67" s="209"/>
      <c r="S67" s="210"/>
      <c r="T67" s="210"/>
      <c r="U67" s="210"/>
      <c r="V67" s="210"/>
      <c r="W67" s="210"/>
      <c r="X67" s="211"/>
      <c r="Y67" s="215">
        <f t="shared" ref="Y67" si="83">SUM(D67:X68)</f>
        <v>0</v>
      </c>
      <c r="Z67" s="216"/>
      <c r="AA67" s="216"/>
      <c r="AB67" s="216"/>
      <c r="AC67" s="216"/>
      <c r="AD67" s="216"/>
      <c r="AE67" s="217"/>
      <c r="AF67" s="209"/>
      <c r="AG67" s="210"/>
      <c r="AH67" s="210"/>
      <c r="AI67" s="210"/>
      <c r="AJ67" s="210"/>
      <c r="AK67" s="210"/>
      <c r="AL67" s="211"/>
      <c r="AM67" s="209"/>
      <c r="AN67" s="210"/>
      <c r="AO67" s="210"/>
      <c r="AP67" s="210"/>
      <c r="AQ67" s="210"/>
      <c r="AR67" s="210"/>
      <c r="AS67" s="211"/>
      <c r="AT67" s="215">
        <f t="shared" ref="AT67" si="84">SUM(AF67:AS68)</f>
        <v>0</v>
      </c>
      <c r="AU67" s="216"/>
      <c r="AV67" s="216"/>
      <c r="AW67" s="216"/>
      <c r="AX67" s="216"/>
      <c r="AY67" s="216"/>
      <c r="AZ67" s="217"/>
      <c r="BA67" s="240">
        <f t="shared" ref="BA67" si="85">D67*100+K67*200+R67*500</f>
        <v>0</v>
      </c>
      <c r="BB67" s="241"/>
      <c r="BC67" s="241"/>
      <c r="BD67" s="241"/>
      <c r="BE67" s="241"/>
      <c r="BF67" s="241"/>
      <c r="BG67" s="241"/>
      <c r="BH67" s="241"/>
      <c r="BI67" s="242"/>
      <c r="BJ67" s="240">
        <f t="shared" ref="BJ67" si="86">Y67*200</f>
        <v>0</v>
      </c>
      <c r="BK67" s="241"/>
      <c r="BL67" s="241"/>
      <c r="BM67" s="241"/>
      <c r="BN67" s="241"/>
      <c r="BO67" s="241"/>
      <c r="BP67" s="241"/>
      <c r="BQ67" s="241"/>
      <c r="BR67" s="242"/>
    </row>
    <row r="68" spans="1:70" ht="15" customHeight="1" x14ac:dyDescent="0.15">
      <c r="A68" s="251"/>
      <c r="B68" s="252"/>
      <c r="C68" s="252"/>
      <c r="D68" s="253"/>
      <c r="E68" s="254"/>
      <c r="F68" s="254"/>
      <c r="G68" s="254"/>
      <c r="H68" s="254"/>
      <c r="I68" s="254"/>
      <c r="J68" s="255"/>
      <c r="K68" s="253"/>
      <c r="L68" s="254"/>
      <c r="M68" s="254"/>
      <c r="N68" s="254"/>
      <c r="O68" s="254"/>
      <c r="P68" s="254"/>
      <c r="Q68" s="255"/>
      <c r="R68" s="253"/>
      <c r="S68" s="254"/>
      <c r="T68" s="254"/>
      <c r="U68" s="254"/>
      <c r="V68" s="254"/>
      <c r="W68" s="254"/>
      <c r="X68" s="255"/>
      <c r="Y68" s="256"/>
      <c r="Z68" s="257"/>
      <c r="AA68" s="257"/>
      <c r="AB68" s="257"/>
      <c r="AC68" s="257"/>
      <c r="AD68" s="257"/>
      <c r="AE68" s="258"/>
      <c r="AF68" s="253"/>
      <c r="AG68" s="254"/>
      <c r="AH68" s="254"/>
      <c r="AI68" s="254"/>
      <c r="AJ68" s="254"/>
      <c r="AK68" s="254"/>
      <c r="AL68" s="255"/>
      <c r="AM68" s="253"/>
      <c r="AN68" s="254"/>
      <c r="AO68" s="254"/>
      <c r="AP68" s="254"/>
      <c r="AQ68" s="254"/>
      <c r="AR68" s="254"/>
      <c r="AS68" s="255"/>
      <c r="AT68" s="256"/>
      <c r="AU68" s="257"/>
      <c r="AV68" s="257"/>
      <c r="AW68" s="257"/>
      <c r="AX68" s="257"/>
      <c r="AY68" s="257"/>
      <c r="AZ68" s="258"/>
      <c r="BA68" s="248"/>
      <c r="BB68" s="249"/>
      <c r="BC68" s="249"/>
      <c r="BD68" s="249"/>
      <c r="BE68" s="249"/>
      <c r="BF68" s="249"/>
      <c r="BG68" s="249"/>
      <c r="BH68" s="249"/>
      <c r="BI68" s="250"/>
      <c r="BJ68" s="248"/>
      <c r="BK68" s="249"/>
      <c r="BL68" s="249"/>
      <c r="BM68" s="249"/>
      <c r="BN68" s="249"/>
      <c r="BO68" s="249"/>
      <c r="BP68" s="249"/>
      <c r="BQ68" s="249"/>
      <c r="BR68" s="250"/>
    </row>
    <row r="69" spans="1:70" ht="15" customHeight="1" x14ac:dyDescent="0.15">
      <c r="A69" s="203">
        <v>24</v>
      </c>
      <c r="B69" s="204"/>
      <c r="C69" s="204"/>
      <c r="D69" s="209"/>
      <c r="E69" s="210"/>
      <c r="F69" s="210"/>
      <c r="G69" s="210"/>
      <c r="H69" s="210"/>
      <c r="I69" s="210"/>
      <c r="J69" s="211"/>
      <c r="K69" s="209"/>
      <c r="L69" s="210"/>
      <c r="M69" s="210"/>
      <c r="N69" s="210"/>
      <c r="O69" s="210"/>
      <c r="P69" s="210"/>
      <c r="Q69" s="211"/>
      <c r="R69" s="209"/>
      <c r="S69" s="210"/>
      <c r="T69" s="210"/>
      <c r="U69" s="210"/>
      <c r="V69" s="210"/>
      <c r="W69" s="210"/>
      <c r="X69" s="211"/>
      <c r="Y69" s="215">
        <f t="shared" ref="Y69" si="87">SUM(D69:X70)</f>
        <v>0</v>
      </c>
      <c r="Z69" s="216"/>
      <c r="AA69" s="216"/>
      <c r="AB69" s="216"/>
      <c r="AC69" s="216"/>
      <c r="AD69" s="216"/>
      <c r="AE69" s="217"/>
      <c r="AF69" s="209"/>
      <c r="AG69" s="210"/>
      <c r="AH69" s="210"/>
      <c r="AI69" s="210"/>
      <c r="AJ69" s="210"/>
      <c r="AK69" s="210"/>
      <c r="AL69" s="211"/>
      <c r="AM69" s="209"/>
      <c r="AN69" s="210"/>
      <c r="AO69" s="210"/>
      <c r="AP69" s="210"/>
      <c r="AQ69" s="210"/>
      <c r="AR69" s="210"/>
      <c r="AS69" s="211"/>
      <c r="AT69" s="215">
        <f t="shared" ref="AT69" si="88">SUM(AF69:AS70)</f>
        <v>0</v>
      </c>
      <c r="AU69" s="216"/>
      <c r="AV69" s="216"/>
      <c r="AW69" s="216"/>
      <c r="AX69" s="216"/>
      <c r="AY69" s="216"/>
      <c r="AZ69" s="217"/>
      <c r="BA69" s="240">
        <f t="shared" ref="BA69" si="89">D69*100+K69*200+R69*500</f>
        <v>0</v>
      </c>
      <c r="BB69" s="241"/>
      <c r="BC69" s="241"/>
      <c r="BD69" s="241"/>
      <c r="BE69" s="241"/>
      <c r="BF69" s="241"/>
      <c r="BG69" s="241"/>
      <c r="BH69" s="241"/>
      <c r="BI69" s="242"/>
      <c r="BJ69" s="240">
        <f t="shared" ref="BJ69" si="90">Y69*200</f>
        <v>0</v>
      </c>
      <c r="BK69" s="241"/>
      <c r="BL69" s="241"/>
      <c r="BM69" s="241"/>
      <c r="BN69" s="241"/>
      <c r="BO69" s="241"/>
      <c r="BP69" s="241"/>
      <c r="BQ69" s="241"/>
      <c r="BR69" s="242"/>
    </row>
    <row r="70" spans="1:70" ht="15" customHeight="1" x14ac:dyDescent="0.15">
      <c r="A70" s="251"/>
      <c r="B70" s="252"/>
      <c r="C70" s="252"/>
      <c r="D70" s="253"/>
      <c r="E70" s="254"/>
      <c r="F70" s="254"/>
      <c r="G70" s="254"/>
      <c r="H70" s="254"/>
      <c r="I70" s="254"/>
      <c r="J70" s="255"/>
      <c r="K70" s="253"/>
      <c r="L70" s="254"/>
      <c r="M70" s="254"/>
      <c r="N70" s="254"/>
      <c r="O70" s="254"/>
      <c r="P70" s="254"/>
      <c r="Q70" s="255"/>
      <c r="R70" s="253"/>
      <c r="S70" s="254"/>
      <c r="T70" s="254"/>
      <c r="U70" s="254"/>
      <c r="V70" s="254"/>
      <c r="W70" s="254"/>
      <c r="X70" s="255"/>
      <c r="Y70" s="256"/>
      <c r="Z70" s="257"/>
      <c r="AA70" s="257"/>
      <c r="AB70" s="257"/>
      <c r="AC70" s="257"/>
      <c r="AD70" s="257"/>
      <c r="AE70" s="258"/>
      <c r="AF70" s="253"/>
      <c r="AG70" s="254"/>
      <c r="AH70" s="254"/>
      <c r="AI70" s="254"/>
      <c r="AJ70" s="254"/>
      <c r="AK70" s="254"/>
      <c r="AL70" s="255"/>
      <c r="AM70" s="253"/>
      <c r="AN70" s="254"/>
      <c r="AO70" s="254"/>
      <c r="AP70" s="254"/>
      <c r="AQ70" s="254"/>
      <c r="AR70" s="254"/>
      <c r="AS70" s="255"/>
      <c r="AT70" s="256"/>
      <c r="AU70" s="257"/>
      <c r="AV70" s="257"/>
      <c r="AW70" s="257"/>
      <c r="AX70" s="257"/>
      <c r="AY70" s="257"/>
      <c r="AZ70" s="258"/>
      <c r="BA70" s="248"/>
      <c r="BB70" s="249"/>
      <c r="BC70" s="249"/>
      <c r="BD70" s="249"/>
      <c r="BE70" s="249"/>
      <c r="BF70" s="249"/>
      <c r="BG70" s="249"/>
      <c r="BH70" s="249"/>
      <c r="BI70" s="250"/>
      <c r="BJ70" s="248"/>
      <c r="BK70" s="249"/>
      <c r="BL70" s="249"/>
      <c r="BM70" s="249"/>
      <c r="BN70" s="249"/>
      <c r="BO70" s="249"/>
      <c r="BP70" s="249"/>
      <c r="BQ70" s="249"/>
      <c r="BR70" s="250"/>
    </row>
    <row r="71" spans="1:70" ht="15" customHeight="1" x14ac:dyDescent="0.15">
      <c r="A71" s="203">
        <v>25</v>
      </c>
      <c r="B71" s="204"/>
      <c r="C71" s="204"/>
      <c r="D71" s="209"/>
      <c r="E71" s="210"/>
      <c r="F71" s="210"/>
      <c r="G71" s="210"/>
      <c r="H71" s="210"/>
      <c r="I71" s="210"/>
      <c r="J71" s="211"/>
      <c r="K71" s="209"/>
      <c r="L71" s="210"/>
      <c r="M71" s="210"/>
      <c r="N71" s="210"/>
      <c r="O71" s="210"/>
      <c r="P71" s="210"/>
      <c r="Q71" s="211"/>
      <c r="R71" s="209"/>
      <c r="S71" s="210"/>
      <c r="T71" s="210"/>
      <c r="U71" s="210"/>
      <c r="V71" s="210"/>
      <c r="W71" s="210"/>
      <c r="X71" s="211"/>
      <c r="Y71" s="215">
        <f t="shared" ref="Y71" si="91">SUM(D71:X72)</f>
        <v>0</v>
      </c>
      <c r="Z71" s="216"/>
      <c r="AA71" s="216"/>
      <c r="AB71" s="216"/>
      <c r="AC71" s="216"/>
      <c r="AD71" s="216"/>
      <c r="AE71" s="217"/>
      <c r="AF71" s="209"/>
      <c r="AG71" s="210"/>
      <c r="AH71" s="210"/>
      <c r="AI71" s="210"/>
      <c r="AJ71" s="210"/>
      <c r="AK71" s="210"/>
      <c r="AL71" s="211"/>
      <c r="AM71" s="209"/>
      <c r="AN71" s="210"/>
      <c r="AO71" s="210"/>
      <c r="AP71" s="210"/>
      <c r="AQ71" s="210"/>
      <c r="AR71" s="210"/>
      <c r="AS71" s="211"/>
      <c r="AT71" s="215">
        <f t="shared" ref="AT71" si="92">SUM(AF71:AS72)</f>
        <v>0</v>
      </c>
      <c r="AU71" s="216"/>
      <c r="AV71" s="216"/>
      <c r="AW71" s="216"/>
      <c r="AX71" s="216"/>
      <c r="AY71" s="216"/>
      <c r="AZ71" s="217"/>
      <c r="BA71" s="240">
        <f t="shared" ref="BA71" si="93">D71*100+K71*200+R71*500</f>
        <v>0</v>
      </c>
      <c r="BB71" s="241"/>
      <c r="BC71" s="241"/>
      <c r="BD71" s="241"/>
      <c r="BE71" s="241"/>
      <c r="BF71" s="241"/>
      <c r="BG71" s="241"/>
      <c r="BH71" s="241"/>
      <c r="BI71" s="242"/>
      <c r="BJ71" s="240">
        <f t="shared" ref="BJ71" si="94">Y71*200</f>
        <v>0</v>
      </c>
      <c r="BK71" s="241"/>
      <c r="BL71" s="241"/>
      <c r="BM71" s="241"/>
      <c r="BN71" s="241"/>
      <c r="BO71" s="241"/>
      <c r="BP71" s="241"/>
      <c r="BQ71" s="241"/>
      <c r="BR71" s="242"/>
    </row>
    <row r="72" spans="1:70" ht="15" customHeight="1" x14ac:dyDescent="0.15">
      <c r="A72" s="251"/>
      <c r="B72" s="252"/>
      <c r="C72" s="252"/>
      <c r="D72" s="253"/>
      <c r="E72" s="254"/>
      <c r="F72" s="254"/>
      <c r="G72" s="254"/>
      <c r="H72" s="254"/>
      <c r="I72" s="254"/>
      <c r="J72" s="255"/>
      <c r="K72" s="253"/>
      <c r="L72" s="254"/>
      <c r="M72" s="254"/>
      <c r="N72" s="254"/>
      <c r="O72" s="254"/>
      <c r="P72" s="254"/>
      <c r="Q72" s="255"/>
      <c r="R72" s="253"/>
      <c r="S72" s="254"/>
      <c r="T72" s="254"/>
      <c r="U72" s="254"/>
      <c r="V72" s="254"/>
      <c r="W72" s="254"/>
      <c r="X72" s="255"/>
      <c r="Y72" s="256"/>
      <c r="Z72" s="257"/>
      <c r="AA72" s="257"/>
      <c r="AB72" s="257"/>
      <c r="AC72" s="257"/>
      <c r="AD72" s="257"/>
      <c r="AE72" s="258"/>
      <c r="AF72" s="253"/>
      <c r="AG72" s="254"/>
      <c r="AH72" s="254"/>
      <c r="AI72" s="254"/>
      <c r="AJ72" s="254"/>
      <c r="AK72" s="254"/>
      <c r="AL72" s="255"/>
      <c r="AM72" s="253"/>
      <c r="AN72" s="254"/>
      <c r="AO72" s="254"/>
      <c r="AP72" s="254"/>
      <c r="AQ72" s="254"/>
      <c r="AR72" s="254"/>
      <c r="AS72" s="255"/>
      <c r="AT72" s="256"/>
      <c r="AU72" s="257"/>
      <c r="AV72" s="257"/>
      <c r="AW72" s="257"/>
      <c r="AX72" s="257"/>
      <c r="AY72" s="257"/>
      <c r="AZ72" s="258"/>
      <c r="BA72" s="248"/>
      <c r="BB72" s="249"/>
      <c r="BC72" s="249"/>
      <c r="BD72" s="249"/>
      <c r="BE72" s="249"/>
      <c r="BF72" s="249"/>
      <c r="BG72" s="249"/>
      <c r="BH72" s="249"/>
      <c r="BI72" s="250"/>
      <c r="BJ72" s="248"/>
      <c r="BK72" s="249"/>
      <c r="BL72" s="249"/>
      <c r="BM72" s="249"/>
      <c r="BN72" s="249"/>
      <c r="BO72" s="249"/>
      <c r="BP72" s="249"/>
      <c r="BQ72" s="249"/>
      <c r="BR72" s="250"/>
    </row>
    <row r="73" spans="1:70" ht="15" customHeight="1" x14ac:dyDescent="0.15">
      <c r="A73" s="203">
        <v>26</v>
      </c>
      <c r="B73" s="204"/>
      <c r="C73" s="204"/>
      <c r="D73" s="209"/>
      <c r="E73" s="210"/>
      <c r="F73" s="210"/>
      <c r="G73" s="210"/>
      <c r="H73" s="210"/>
      <c r="I73" s="210"/>
      <c r="J73" s="211"/>
      <c r="K73" s="209"/>
      <c r="L73" s="210"/>
      <c r="M73" s="210"/>
      <c r="N73" s="210"/>
      <c r="O73" s="210"/>
      <c r="P73" s="210"/>
      <c r="Q73" s="211"/>
      <c r="R73" s="209"/>
      <c r="S73" s="210"/>
      <c r="T73" s="210"/>
      <c r="U73" s="210"/>
      <c r="V73" s="210"/>
      <c r="W73" s="210"/>
      <c r="X73" s="211"/>
      <c r="Y73" s="215">
        <f t="shared" ref="Y73" si="95">SUM(D73:X74)</f>
        <v>0</v>
      </c>
      <c r="Z73" s="216"/>
      <c r="AA73" s="216"/>
      <c r="AB73" s="216"/>
      <c r="AC73" s="216"/>
      <c r="AD73" s="216"/>
      <c r="AE73" s="217"/>
      <c r="AF73" s="209"/>
      <c r="AG73" s="210"/>
      <c r="AH73" s="210"/>
      <c r="AI73" s="210"/>
      <c r="AJ73" s="210"/>
      <c r="AK73" s="210"/>
      <c r="AL73" s="211"/>
      <c r="AM73" s="209"/>
      <c r="AN73" s="210"/>
      <c r="AO73" s="210"/>
      <c r="AP73" s="210"/>
      <c r="AQ73" s="210"/>
      <c r="AR73" s="210"/>
      <c r="AS73" s="211"/>
      <c r="AT73" s="215">
        <f t="shared" ref="AT73" si="96">SUM(AF73:AS74)</f>
        <v>0</v>
      </c>
      <c r="AU73" s="216"/>
      <c r="AV73" s="216"/>
      <c r="AW73" s="216"/>
      <c r="AX73" s="216"/>
      <c r="AY73" s="216"/>
      <c r="AZ73" s="217"/>
      <c r="BA73" s="240">
        <f t="shared" ref="BA73" si="97">D73*100+K73*200+R73*500</f>
        <v>0</v>
      </c>
      <c r="BB73" s="241"/>
      <c r="BC73" s="241"/>
      <c r="BD73" s="241"/>
      <c r="BE73" s="241"/>
      <c r="BF73" s="241"/>
      <c r="BG73" s="241"/>
      <c r="BH73" s="241"/>
      <c r="BI73" s="242"/>
      <c r="BJ73" s="240">
        <f t="shared" ref="BJ73" si="98">Y73*200</f>
        <v>0</v>
      </c>
      <c r="BK73" s="241"/>
      <c r="BL73" s="241"/>
      <c r="BM73" s="241"/>
      <c r="BN73" s="241"/>
      <c r="BO73" s="241"/>
      <c r="BP73" s="241"/>
      <c r="BQ73" s="241"/>
      <c r="BR73" s="242"/>
    </row>
    <row r="74" spans="1:70" ht="15" customHeight="1" x14ac:dyDescent="0.15">
      <c r="A74" s="251"/>
      <c r="B74" s="252"/>
      <c r="C74" s="252"/>
      <c r="D74" s="253"/>
      <c r="E74" s="254"/>
      <c r="F74" s="254"/>
      <c r="G74" s="254"/>
      <c r="H74" s="254"/>
      <c r="I74" s="254"/>
      <c r="J74" s="255"/>
      <c r="K74" s="253"/>
      <c r="L74" s="254"/>
      <c r="M74" s="254"/>
      <c r="N74" s="254"/>
      <c r="O74" s="254"/>
      <c r="P74" s="254"/>
      <c r="Q74" s="255"/>
      <c r="R74" s="253"/>
      <c r="S74" s="254"/>
      <c r="T74" s="254"/>
      <c r="U74" s="254"/>
      <c r="V74" s="254"/>
      <c r="W74" s="254"/>
      <c r="X74" s="255"/>
      <c r="Y74" s="256"/>
      <c r="Z74" s="257"/>
      <c r="AA74" s="257"/>
      <c r="AB74" s="257"/>
      <c r="AC74" s="257"/>
      <c r="AD74" s="257"/>
      <c r="AE74" s="258"/>
      <c r="AF74" s="253"/>
      <c r="AG74" s="254"/>
      <c r="AH74" s="254"/>
      <c r="AI74" s="254"/>
      <c r="AJ74" s="254"/>
      <c r="AK74" s="254"/>
      <c r="AL74" s="255"/>
      <c r="AM74" s="253"/>
      <c r="AN74" s="254"/>
      <c r="AO74" s="254"/>
      <c r="AP74" s="254"/>
      <c r="AQ74" s="254"/>
      <c r="AR74" s="254"/>
      <c r="AS74" s="255"/>
      <c r="AT74" s="256"/>
      <c r="AU74" s="257"/>
      <c r="AV74" s="257"/>
      <c r="AW74" s="257"/>
      <c r="AX74" s="257"/>
      <c r="AY74" s="257"/>
      <c r="AZ74" s="258"/>
      <c r="BA74" s="248"/>
      <c r="BB74" s="249"/>
      <c r="BC74" s="249"/>
      <c r="BD74" s="249"/>
      <c r="BE74" s="249"/>
      <c r="BF74" s="249"/>
      <c r="BG74" s="249"/>
      <c r="BH74" s="249"/>
      <c r="BI74" s="250"/>
      <c r="BJ74" s="248"/>
      <c r="BK74" s="249"/>
      <c r="BL74" s="249"/>
      <c r="BM74" s="249"/>
      <c r="BN74" s="249"/>
      <c r="BO74" s="249"/>
      <c r="BP74" s="249"/>
      <c r="BQ74" s="249"/>
      <c r="BR74" s="250"/>
    </row>
    <row r="75" spans="1:70" ht="15" customHeight="1" x14ac:dyDescent="0.15">
      <c r="A75" s="203">
        <v>27</v>
      </c>
      <c r="B75" s="204"/>
      <c r="C75" s="204"/>
      <c r="D75" s="209"/>
      <c r="E75" s="210"/>
      <c r="F75" s="210"/>
      <c r="G75" s="210"/>
      <c r="H75" s="210"/>
      <c r="I75" s="210"/>
      <c r="J75" s="211"/>
      <c r="K75" s="209"/>
      <c r="L75" s="210"/>
      <c r="M75" s="210"/>
      <c r="N75" s="210"/>
      <c r="O75" s="210"/>
      <c r="P75" s="210"/>
      <c r="Q75" s="211"/>
      <c r="R75" s="209"/>
      <c r="S75" s="210"/>
      <c r="T75" s="210"/>
      <c r="U75" s="210"/>
      <c r="V75" s="210"/>
      <c r="W75" s="210"/>
      <c r="X75" s="211"/>
      <c r="Y75" s="215">
        <f t="shared" ref="Y75" si="99">SUM(D75:X76)</f>
        <v>0</v>
      </c>
      <c r="Z75" s="216"/>
      <c r="AA75" s="216"/>
      <c r="AB75" s="216"/>
      <c r="AC75" s="216"/>
      <c r="AD75" s="216"/>
      <c r="AE75" s="217"/>
      <c r="AF75" s="209"/>
      <c r="AG75" s="210"/>
      <c r="AH75" s="210"/>
      <c r="AI75" s="210"/>
      <c r="AJ75" s="210"/>
      <c r="AK75" s="210"/>
      <c r="AL75" s="211"/>
      <c r="AM75" s="209"/>
      <c r="AN75" s="210"/>
      <c r="AO75" s="210"/>
      <c r="AP75" s="210"/>
      <c r="AQ75" s="210"/>
      <c r="AR75" s="210"/>
      <c r="AS75" s="211"/>
      <c r="AT75" s="215">
        <f t="shared" ref="AT75" si="100">SUM(AF75:AS76)</f>
        <v>0</v>
      </c>
      <c r="AU75" s="216"/>
      <c r="AV75" s="216"/>
      <c r="AW75" s="216"/>
      <c r="AX75" s="216"/>
      <c r="AY75" s="216"/>
      <c r="AZ75" s="217"/>
      <c r="BA75" s="240">
        <f t="shared" ref="BA75" si="101">D75*100+K75*200+R75*500</f>
        <v>0</v>
      </c>
      <c r="BB75" s="241"/>
      <c r="BC75" s="241"/>
      <c r="BD75" s="241"/>
      <c r="BE75" s="241"/>
      <c r="BF75" s="241"/>
      <c r="BG75" s="241"/>
      <c r="BH75" s="241"/>
      <c r="BI75" s="242"/>
      <c r="BJ75" s="240">
        <f t="shared" ref="BJ75" si="102">Y75*200</f>
        <v>0</v>
      </c>
      <c r="BK75" s="241"/>
      <c r="BL75" s="241"/>
      <c r="BM75" s="241"/>
      <c r="BN75" s="241"/>
      <c r="BO75" s="241"/>
      <c r="BP75" s="241"/>
      <c r="BQ75" s="241"/>
      <c r="BR75" s="242"/>
    </row>
    <row r="76" spans="1:70" ht="15" customHeight="1" x14ac:dyDescent="0.15">
      <c r="A76" s="251"/>
      <c r="B76" s="252"/>
      <c r="C76" s="252"/>
      <c r="D76" s="253"/>
      <c r="E76" s="254"/>
      <c r="F76" s="254"/>
      <c r="G76" s="254"/>
      <c r="H76" s="254"/>
      <c r="I76" s="254"/>
      <c r="J76" s="255"/>
      <c r="K76" s="253"/>
      <c r="L76" s="254"/>
      <c r="M76" s="254"/>
      <c r="N76" s="254"/>
      <c r="O76" s="254"/>
      <c r="P76" s="254"/>
      <c r="Q76" s="255"/>
      <c r="R76" s="253"/>
      <c r="S76" s="254"/>
      <c r="T76" s="254"/>
      <c r="U76" s="254"/>
      <c r="V76" s="254"/>
      <c r="W76" s="254"/>
      <c r="X76" s="255"/>
      <c r="Y76" s="256"/>
      <c r="Z76" s="257"/>
      <c r="AA76" s="257"/>
      <c r="AB76" s="257"/>
      <c r="AC76" s="257"/>
      <c r="AD76" s="257"/>
      <c r="AE76" s="258"/>
      <c r="AF76" s="253"/>
      <c r="AG76" s="254"/>
      <c r="AH76" s="254"/>
      <c r="AI76" s="254"/>
      <c r="AJ76" s="254"/>
      <c r="AK76" s="254"/>
      <c r="AL76" s="255"/>
      <c r="AM76" s="253"/>
      <c r="AN76" s="254"/>
      <c r="AO76" s="254"/>
      <c r="AP76" s="254"/>
      <c r="AQ76" s="254"/>
      <c r="AR76" s="254"/>
      <c r="AS76" s="255"/>
      <c r="AT76" s="256"/>
      <c r="AU76" s="257"/>
      <c r="AV76" s="257"/>
      <c r="AW76" s="257"/>
      <c r="AX76" s="257"/>
      <c r="AY76" s="257"/>
      <c r="AZ76" s="258"/>
      <c r="BA76" s="248"/>
      <c r="BB76" s="249"/>
      <c r="BC76" s="249"/>
      <c r="BD76" s="249"/>
      <c r="BE76" s="249"/>
      <c r="BF76" s="249"/>
      <c r="BG76" s="249"/>
      <c r="BH76" s="249"/>
      <c r="BI76" s="250"/>
      <c r="BJ76" s="248"/>
      <c r="BK76" s="249"/>
      <c r="BL76" s="249"/>
      <c r="BM76" s="249"/>
      <c r="BN76" s="249"/>
      <c r="BO76" s="249"/>
      <c r="BP76" s="249"/>
      <c r="BQ76" s="249"/>
      <c r="BR76" s="250"/>
    </row>
    <row r="77" spans="1:70" ht="15" customHeight="1" x14ac:dyDescent="0.15">
      <c r="A77" s="203">
        <v>28</v>
      </c>
      <c r="B77" s="204"/>
      <c r="C77" s="204"/>
      <c r="D77" s="209"/>
      <c r="E77" s="210"/>
      <c r="F77" s="210"/>
      <c r="G77" s="210"/>
      <c r="H77" s="210"/>
      <c r="I77" s="210"/>
      <c r="J77" s="211"/>
      <c r="K77" s="209"/>
      <c r="L77" s="210"/>
      <c r="M77" s="210"/>
      <c r="N77" s="210"/>
      <c r="O77" s="210"/>
      <c r="P77" s="210"/>
      <c r="Q77" s="211"/>
      <c r="R77" s="209"/>
      <c r="S77" s="210"/>
      <c r="T77" s="210"/>
      <c r="U77" s="210"/>
      <c r="V77" s="210"/>
      <c r="W77" s="210"/>
      <c r="X77" s="211"/>
      <c r="Y77" s="215">
        <f t="shared" ref="Y77" si="103">SUM(D77:X78)</f>
        <v>0</v>
      </c>
      <c r="Z77" s="216"/>
      <c r="AA77" s="216"/>
      <c r="AB77" s="216"/>
      <c r="AC77" s="216"/>
      <c r="AD77" s="216"/>
      <c r="AE77" s="217"/>
      <c r="AF77" s="209"/>
      <c r="AG77" s="210"/>
      <c r="AH77" s="210"/>
      <c r="AI77" s="210"/>
      <c r="AJ77" s="210"/>
      <c r="AK77" s="210"/>
      <c r="AL77" s="211"/>
      <c r="AM77" s="209"/>
      <c r="AN77" s="210"/>
      <c r="AO77" s="210"/>
      <c r="AP77" s="210"/>
      <c r="AQ77" s="210"/>
      <c r="AR77" s="210"/>
      <c r="AS77" s="211"/>
      <c r="AT77" s="215">
        <f t="shared" ref="AT77" si="104">SUM(AF77:AS78)</f>
        <v>0</v>
      </c>
      <c r="AU77" s="216"/>
      <c r="AV77" s="216"/>
      <c r="AW77" s="216"/>
      <c r="AX77" s="216"/>
      <c r="AY77" s="216"/>
      <c r="AZ77" s="217"/>
      <c r="BA77" s="240">
        <f t="shared" ref="BA77" si="105">D77*100+K77*200+R77*500</f>
        <v>0</v>
      </c>
      <c r="BB77" s="241"/>
      <c r="BC77" s="241"/>
      <c r="BD77" s="241"/>
      <c r="BE77" s="241"/>
      <c r="BF77" s="241"/>
      <c r="BG77" s="241"/>
      <c r="BH77" s="241"/>
      <c r="BI77" s="242"/>
      <c r="BJ77" s="240">
        <f t="shared" ref="BJ77" si="106">Y77*200</f>
        <v>0</v>
      </c>
      <c r="BK77" s="241"/>
      <c r="BL77" s="241"/>
      <c r="BM77" s="241"/>
      <c r="BN77" s="241"/>
      <c r="BO77" s="241"/>
      <c r="BP77" s="241"/>
      <c r="BQ77" s="241"/>
      <c r="BR77" s="242"/>
    </row>
    <row r="78" spans="1:70" ht="15" customHeight="1" x14ac:dyDescent="0.15">
      <c r="A78" s="251"/>
      <c r="B78" s="252"/>
      <c r="C78" s="252"/>
      <c r="D78" s="253"/>
      <c r="E78" s="254"/>
      <c r="F78" s="254"/>
      <c r="G78" s="254"/>
      <c r="H78" s="254"/>
      <c r="I78" s="254"/>
      <c r="J78" s="255"/>
      <c r="K78" s="253"/>
      <c r="L78" s="254"/>
      <c r="M78" s="254"/>
      <c r="N78" s="254"/>
      <c r="O78" s="254"/>
      <c r="P78" s="254"/>
      <c r="Q78" s="255"/>
      <c r="R78" s="253"/>
      <c r="S78" s="254"/>
      <c r="T78" s="254"/>
      <c r="U78" s="254"/>
      <c r="V78" s="254"/>
      <c r="W78" s="254"/>
      <c r="X78" s="255"/>
      <c r="Y78" s="256"/>
      <c r="Z78" s="257"/>
      <c r="AA78" s="257"/>
      <c r="AB78" s="257"/>
      <c r="AC78" s="257"/>
      <c r="AD78" s="257"/>
      <c r="AE78" s="258"/>
      <c r="AF78" s="253"/>
      <c r="AG78" s="254"/>
      <c r="AH78" s="254"/>
      <c r="AI78" s="254"/>
      <c r="AJ78" s="254"/>
      <c r="AK78" s="254"/>
      <c r="AL78" s="255"/>
      <c r="AM78" s="253"/>
      <c r="AN78" s="254"/>
      <c r="AO78" s="254"/>
      <c r="AP78" s="254"/>
      <c r="AQ78" s="254"/>
      <c r="AR78" s="254"/>
      <c r="AS78" s="255"/>
      <c r="AT78" s="256"/>
      <c r="AU78" s="257"/>
      <c r="AV78" s="257"/>
      <c r="AW78" s="257"/>
      <c r="AX78" s="257"/>
      <c r="AY78" s="257"/>
      <c r="AZ78" s="258"/>
      <c r="BA78" s="248"/>
      <c r="BB78" s="249"/>
      <c r="BC78" s="249"/>
      <c r="BD78" s="249"/>
      <c r="BE78" s="249"/>
      <c r="BF78" s="249"/>
      <c r="BG78" s="249"/>
      <c r="BH78" s="249"/>
      <c r="BI78" s="250"/>
      <c r="BJ78" s="248"/>
      <c r="BK78" s="249"/>
      <c r="BL78" s="249"/>
      <c r="BM78" s="249"/>
      <c r="BN78" s="249"/>
      <c r="BO78" s="249"/>
      <c r="BP78" s="249"/>
      <c r="BQ78" s="249"/>
      <c r="BR78" s="250"/>
    </row>
    <row r="79" spans="1:70" ht="15" customHeight="1" x14ac:dyDescent="0.15">
      <c r="A79" s="203">
        <v>29</v>
      </c>
      <c r="B79" s="204"/>
      <c r="C79" s="204"/>
      <c r="D79" s="209"/>
      <c r="E79" s="210"/>
      <c r="F79" s="210"/>
      <c r="G79" s="210"/>
      <c r="H79" s="210"/>
      <c r="I79" s="210"/>
      <c r="J79" s="211"/>
      <c r="K79" s="209"/>
      <c r="L79" s="210"/>
      <c r="M79" s="210"/>
      <c r="N79" s="210"/>
      <c r="O79" s="210"/>
      <c r="P79" s="210"/>
      <c r="Q79" s="211"/>
      <c r="R79" s="209"/>
      <c r="S79" s="210"/>
      <c r="T79" s="210"/>
      <c r="U79" s="210"/>
      <c r="V79" s="210"/>
      <c r="W79" s="210"/>
      <c r="X79" s="211"/>
      <c r="Y79" s="215">
        <f t="shared" ref="Y79" si="107">SUM(D79:X80)</f>
        <v>0</v>
      </c>
      <c r="Z79" s="216"/>
      <c r="AA79" s="216"/>
      <c r="AB79" s="216"/>
      <c r="AC79" s="216"/>
      <c r="AD79" s="216"/>
      <c r="AE79" s="217"/>
      <c r="AF79" s="209"/>
      <c r="AG79" s="210"/>
      <c r="AH79" s="210"/>
      <c r="AI79" s="210"/>
      <c r="AJ79" s="210"/>
      <c r="AK79" s="210"/>
      <c r="AL79" s="211"/>
      <c r="AM79" s="209"/>
      <c r="AN79" s="210"/>
      <c r="AO79" s="210"/>
      <c r="AP79" s="210"/>
      <c r="AQ79" s="210"/>
      <c r="AR79" s="210"/>
      <c r="AS79" s="211"/>
      <c r="AT79" s="215">
        <f t="shared" ref="AT79" si="108">SUM(AF79:AS80)</f>
        <v>0</v>
      </c>
      <c r="AU79" s="216"/>
      <c r="AV79" s="216"/>
      <c r="AW79" s="216"/>
      <c r="AX79" s="216"/>
      <c r="AY79" s="216"/>
      <c r="AZ79" s="217"/>
      <c r="BA79" s="240">
        <f t="shared" ref="BA79" si="109">D79*100+K79*200+R79*500</f>
        <v>0</v>
      </c>
      <c r="BB79" s="241"/>
      <c r="BC79" s="241"/>
      <c r="BD79" s="241"/>
      <c r="BE79" s="241"/>
      <c r="BF79" s="241"/>
      <c r="BG79" s="241"/>
      <c r="BH79" s="241"/>
      <c r="BI79" s="242"/>
      <c r="BJ79" s="240">
        <f t="shared" ref="BJ79" si="110">Y79*200</f>
        <v>0</v>
      </c>
      <c r="BK79" s="241"/>
      <c r="BL79" s="241"/>
      <c r="BM79" s="241"/>
      <c r="BN79" s="241"/>
      <c r="BO79" s="241"/>
      <c r="BP79" s="241"/>
      <c r="BQ79" s="241"/>
      <c r="BR79" s="242"/>
    </row>
    <row r="80" spans="1:70" ht="15" customHeight="1" x14ac:dyDescent="0.15">
      <c r="A80" s="251"/>
      <c r="B80" s="252"/>
      <c r="C80" s="252"/>
      <c r="D80" s="253"/>
      <c r="E80" s="254"/>
      <c r="F80" s="254"/>
      <c r="G80" s="254"/>
      <c r="H80" s="254"/>
      <c r="I80" s="254"/>
      <c r="J80" s="255"/>
      <c r="K80" s="253"/>
      <c r="L80" s="254"/>
      <c r="M80" s="254"/>
      <c r="N80" s="254"/>
      <c r="O80" s="254"/>
      <c r="P80" s="254"/>
      <c r="Q80" s="255"/>
      <c r="R80" s="253"/>
      <c r="S80" s="254"/>
      <c r="T80" s="254"/>
      <c r="U80" s="254"/>
      <c r="V80" s="254"/>
      <c r="W80" s="254"/>
      <c r="X80" s="255"/>
      <c r="Y80" s="256"/>
      <c r="Z80" s="257"/>
      <c r="AA80" s="257"/>
      <c r="AB80" s="257"/>
      <c r="AC80" s="257"/>
      <c r="AD80" s="257"/>
      <c r="AE80" s="258"/>
      <c r="AF80" s="253"/>
      <c r="AG80" s="254"/>
      <c r="AH80" s="254"/>
      <c r="AI80" s="254"/>
      <c r="AJ80" s="254"/>
      <c r="AK80" s="254"/>
      <c r="AL80" s="255"/>
      <c r="AM80" s="253"/>
      <c r="AN80" s="254"/>
      <c r="AO80" s="254"/>
      <c r="AP80" s="254"/>
      <c r="AQ80" s="254"/>
      <c r="AR80" s="254"/>
      <c r="AS80" s="255"/>
      <c r="AT80" s="256"/>
      <c r="AU80" s="257"/>
      <c r="AV80" s="257"/>
      <c r="AW80" s="257"/>
      <c r="AX80" s="257"/>
      <c r="AY80" s="257"/>
      <c r="AZ80" s="258"/>
      <c r="BA80" s="248"/>
      <c r="BB80" s="249"/>
      <c r="BC80" s="249"/>
      <c r="BD80" s="249"/>
      <c r="BE80" s="249"/>
      <c r="BF80" s="249"/>
      <c r="BG80" s="249"/>
      <c r="BH80" s="249"/>
      <c r="BI80" s="250"/>
      <c r="BJ80" s="248"/>
      <c r="BK80" s="249"/>
      <c r="BL80" s="249"/>
      <c r="BM80" s="249"/>
      <c r="BN80" s="249"/>
      <c r="BO80" s="249"/>
      <c r="BP80" s="249"/>
      <c r="BQ80" s="249"/>
      <c r="BR80" s="250"/>
    </row>
    <row r="81" spans="1:70" ht="15" customHeight="1" x14ac:dyDescent="0.15">
      <c r="A81" s="203">
        <v>30</v>
      </c>
      <c r="B81" s="204"/>
      <c r="C81" s="204"/>
      <c r="D81" s="209"/>
      <c r="E81" s="210"/>
      <c r="F81" s="210"/>
      <c r="G81" s="210"/>
      <c r="H81" s="210"/>
      <c r="I81" s="210"/>
      <c r="J81" s="211"/>
      <c r="K81" s="209"/>
      <c r="L81" s="210"/>
      <c r="M81" s="210"/>
      <c r="N81" s="210"/>
      <c r="O81" s="210"/>
      <c r="P81" s="210"/>
      <c r="Q81" s="211"/>
      <c r="R81" s="209"/>
      <c r="S81" s="210"/>
      <c r="T81" s="210"/>
      <c r="U81" s="210"/>
      <c r="V81" s="210"/>
      <c r="W81" s="210"/>
      <c r="X81" s="211"/>
      <c r="Y81" s="215">
        <f t="shared" ref="Y81" si="111">SUM(D81:X82)</f>
        <v>0</v>
      </c>
      <c r="Z81" s="216"/>
      <c r="AA81" s="216"/>
      <c r="AB81" s="216"/>
      <c r="AC81" s="216"/>
      <c r="AD81" s="216"/>
      <c r="AE81" s="217"/>
      <c r="AF81" s="209"/>
      <c r="AG81" s="210"/>
      <c r="AH81" s="210"/>
      <c r="AI81" s="210"/>
      <c r="AJ81" s="210"/>
      <c r="AK81" s="210"/>
      <c r="AL81" s="211"/>
      <c r="AM81" s="209"/>
      <c r="AN81" s="210"/>
      <c r="AO81" s="210"/>
      <c r="AP81" s="210"/>
      <c r="AQ81" s="210"/>
      <c r="AR81" s="210"/>
      <c r="AS81" s="211"/>
      <c r="AT81" s="215">
        <f t="shared" ref="AT81" si="112">SUM(AF81:AS82)</f>
        <v>0</v>
      </c>
      <c r="AU81" s="216"/>
      <c r="AV81" s="216"/>
      <c r="AW81" s="216"/>
      <c r="AX81" s="216"/>
      <c r="AY81" s="216"/>
      <c r="AZ81" s="217"/>
      <c r="BA81" s="240">
        <f t="shared" ref="BA81" si="113">D81*100+K81*200+R81*500</f>
        <v>0</v>
      </c>
      <c r="BB81" s="241"/>
      <c r="BC81" s="241"/>
      <c r="BD81" s="241"/>
      <c r="BE81" s="241"/>
      <c r="BF81" s="241"/>
      <c r="BG81" s="241"/>
      <c r="BH81" s="241"/>
      <c r="BI81" s="242"/>
      <c r="BJ81" s="240">
        <f t="shared" ref="BJ81" si="114">Y81*200</f>
        <v>0</v>
      </c>
      <c r="BK81" s="241"/>
      <c r="BL81" s="241"/>
      <c r="BM81" s="241"/>
      <c r="BN81" s="241"/>
      <c r="BO81" s="241"/>
      <c r="BP81" s="241"/>
      <c r="BQ81" s="241"/>
      <c r="BR81" s="242"/>
    </row>
    <row r="82" spans="1:70" ht="15" customHeight="1" x14ac:dyDescent="0.15">
      <c r="A82" s="251"/>
      <c r="B82" s="252"/>
      <c r="C82" s="252"/>
      <c r="D82" s="253"/>
      <c r="E82" s="254"/>
      <c r="F82" s="254"/>
      <c r="G82" s="254"/>
      <c r="H82" s="254"/>
      <c r="I82" s="254"/>
      <c r="J82" s="255"/>
      <c r="K82" s="253"/>
      <c r="L82" s="254"/>
      <c r="M82" s="254"/>
      <c r="N82" s="254"/>
      <c r="O82" s="254"/>
      <c r="P82" s="254"/>
      <c r="Q82" s="255"/>
      <c r="R82" s="253"/>
      <c r="S82" s="254"/>
      <c r="T82" s="254"/>
      <c r="U82" s="254"/>
      <c r="V82" s="254"/>
      <c r="W82" s="254"/>
      <c r="X82" s="255"/>
      <c r="Y82" s="256"/>
      <c r="Z82" s="257"/>
      <c r="AA82" s="257"/>
      <c r="AB82" s="257"/>
      <c r="AC82" s="257"/>
      <c r="AD82" s="257"/>
      <c r="AE82" s="258"/>
      <c r="AF82" s="253"/>
      <c r="AG82" s="254"/>
      <c r="AH82" s="254"/>
      <c r="AI82" s="254"/>
      <c r="AJ82" s="254"/>
      <c r="AK82" s="254"/>
      <c r="AL82" s="255"/>
      <c r="AM82" s="253"/>
      <c r="AN82" s="254"/>
      <c r="AO82" s="254"/>
      <c r="AP82" s="254"/>
      <c r="AQ82" s="254"/>
      <c r="AR82" s="254"/>
      <c r="AS82" s="255"/>
      <c r="AT82" s="256"/>
      <c r="AU82" s="257"/>
      <c r="AV82" s="257"/>
      <c r="AW82" s="257"/>
      <c r="AX82" s="257"/>
      <c r="AY82" s="257"/>
      <c r="AZ82" s="258"/>
      <c r="BA82" s="248"/>
      <c r="BB82" s="249"/>
      <c r="BC82" s="249"/>
      <c r="BD82" s="249"/>
      <c r="BE82" s="249"/>
      <c r="BF82" s="249"/>
      <c r="BG82" s="249"/>
      <c r="BH82" s="249"/>
      <c r="BI82" s="250"/>
      <c r="BJ82" s="248"/>
      <c r="BK82" s="249"/>
      <c r="BL82" s="249"/>
      <c r="BM82" s="249"/>
      <c r="BN82" s="249"/>
      <c r="BO82" s="249"/>
      <c r="BP82" s="249"/>
      <c r="BQ82" s="249"/>
      <c r="BR82" s="250"/>
    </row>
    <row r="83" spans="1:70" ht="15" customHeight="1" x14ac:dyDescent="0.15">
      <c r="A83" s="203">
        <v>31</v>
      </c>
      <c r="B83" s="204"/>
      <c r="C83" s="205"/>
      <c r="D83" s="209"/>
      <c r="E83" s="210"/>
      <c r="F83" s="210"/>
      <c r="G83" s="210"/>
      <c r="H83" s="210"/>
      <c r="I83" s="210"/>
      <c r="J83" s="211"/>
      <c r="K83" s="209"/>
      <c r="L83" s="210"/>
      <c r="M83" s="210"/>
      <c r="N83" s="210"/>
      <c r="O83" s="210"/>
      <c r="P83" s="210"/>
      <c r="Q83" s="211"/>
      <c r="R83" s="209"/>
      <c r="S83" s="210"/>
      <c r="T83" s="210"/>
      <c r="U83" s="210"/>
      <c r="V83" s="210"/>
      <c r="W83" s="210"/>
      <c r="X83" s="211"/>
      <c r="Y83" s="215">
        <f t="shared" ref="Y83" si="115">SUM(D83:X84)</f>
        <v>0</v>
      </c>
      <c r="Z83" s="216"/>
      <c r="AA83" s="216"/>
      <c r="AB83" s="216"/>
      <c r="AC83" s="216"/>
      <c r="AD83" s="216"/>
      <c r="AE83" s="217"/>
      <c r="AF83" s="209"/>
      <c r="AG83" s="210"/>
      <c r="AH83" s="210"/>
      <c r="AI83" s="210"/>
      <c r="AJ83" s="210"/>
      <c r="AK83" s="210"/>
      <c r="AL83" s="211"/>
      <c r="AM83" s="209"/>
      <c r="AN83" s="210"/>
      <c r="AO83" s="210"/>
      <c r="AP83" s="210"/>
      <c r="AQ83" s="210"/>
      <c r="AR83" s="210"/>
      <c r="AS83" s="211"/>
      <c r="AT83" s="215">
        <f t="shared" ref="AT83" si="116">SUM(AF83:AS84)</f>
        <v>0</v>
      </c>
      <c r="AU83" s="216"/>
      <c r="AV83" s="216"/>
      <c r="AW83" s="216"/>
      <c r="AX83" s="216"/>
      <c r="AY83" s="216"/>
      <c r="AZ83" s="217"/>
      <c r="BA83" s="240">
        <f t="shared" ref="BA83" si="117">D83*100+K83*200+R83*500</f>
        <v>0</v>
      </c>
      <c r="BB83" s="241"/>
      <c r="BC83" s="241"/>
      <c r="BD83" s="241"/>
      <c r="BE83" s="241"/>
      <c r="BF83" s="241"/>
      <c r="BG83" s="241"/>
      <c r="BH83" s="241"/>
      <c r="BI83" s="242"/>
      <c r="BJ83" s="240">
        <f t="shared" ref="BJ83" si="118">Y83*200</f>
        <v>0</v>
      </c>
      <c r="BK83" s="241"/>
      <c r="BL83" s="241"/>
      <c r="BM83" s="241"/>
      <c r="BN83" s="241"/>
      <c r="BO83" s="241"/>
      <c r="BP83" s="241"/>
      <c r="BQ83" s="241"/>
      <c r="BR83" s="242"/>
    </row>
    <row r="84" spans="1:70" ht="15" customHeight="1" thickBot="1" x14ac:dyDescent="0.2">
      <c r="A84" s="206"/>
      <c r="B84" s="207"/>
      <c r="C84" s="208"/>
      <c r="D84" s="212"/>
      <c r="E84" s="213"/>
      <c r="F84" s="213"/>
      <c r="G84" s="213"/>
      <c r="H84" s="213"/>
      <c r="I84" s="213"/>
      <c r="J84" s="214"/>
      <c r="K84" s="212"/>
      <c r="L84" s="213"/>
      <c r="M84" s="213"/>
      <c r="N84" s="213"/>
      <c r="O84" s="213"/>
      <c r="P84" s="213"/>
      <c r="Q84" s="214"/>
      <c r="R84" s="212"/>
      <c r="S84" s="213"/>
      <c r="T84" s="213"/>
      <c r="U84" s="213"/>
      <c r="V84" s="213"/>
      <c r="W84" s="213"/>
      <c r="X84" s="214"/>
      <c r="Y84" s="218"/>
      <c r="Z84" s="219"/>
      <c r="AA84" s="219"/>
      <c r="AB84" s="219"/>
      <c r="AC84" s="219"/>
      <c r="AD84" s="219"/>
      <c r="AE84" s="220"/>
      <c r="AF84" s="212"/>
      <c r="AG84" s="213"/>
      <c r="AH84" s="213"/>
      <c r="AI84" s="213"/>
      <c r="AJ84" s="213"/>
      <c r="AK84" s="213"/>
      <c r="AL84" s="214"/>
      <c r="AM84" s="212"/>
      <c r="AN84" s="213"/>
      <c r="AO84" s="213"/>
      <c r="AP84" s="213"/>
      <c r="AQ84" s="213"/>
      <c r="AR84" s="213"/>
      <c r="AS84" s="214"/>
      <c r="AT84" s="218"/>
      <c r="AU84" s="219"/>
      <c r="AV84" s="219"/>
      <c r="AW84" s="219"/>
      <c r="AX84" s="219"/>
      <c r="AY84" s="219"/>
      <c r="AZ84" s="220"/>
      <c r="BA84" s="243"/>
      <c r="BB84" s="244"/>
      <c r="BC84" s="244"/>
      <c r="BD84" s="244"/>
      <c r="BE84" s="244"/>
      <c r="BF84" s="244"/>
      <c r="BG84" s="244"/>
      <c r="BH84" s="244"/>
      <c r="BI84" s="245"/>
      <c r="BJ84" s="243"/>
      <c r="BK84" s="244"/>
      <c r="BL84" s="244"/>
      <c r="BM84" s="244"/>
      <c r="BN84" s="244"/>
      <c r="BO84" s="244"/>
      <c r="BP84" s="244"/>
      <c r="BQ84" s="244"/>
      <c r="BR84" s="245"/>
    </row>
    <row r="85" spans="1:70" ht="15" customHeight="1" x14ac:dyDescent="0.15">
      <c r="A85" s="246" t="s">
        <v>67</v>
      </c>
      <c r="B85" s="246"/>
      <c r="C85" s="246"/>
      <c r="D85" s="223">
        <f>SUM(D23:J84)</f>
        <v>0</v>
      </c>
      <c r="E85" s="224"/>
      <c r="F85" s="224"/>
      <c r="G85" s="224"/>
      <c r="H85" s="224"/>
      <c r="I85" s="224"/>
      <c r="J85" s="224"/>
      <c r="K85" s="223">
        <f t="shared" ref="K85" si="119">SUM(K23:Q84)</f>
        <v>0</v>
      </c>
      <c r="L85" s="224"/>
      <c r="M85" s="224"/>
      <c r="N85" s="224"/>
      <c r="O85" s="224"/>
      <c r="P85" s="224"/>
      <c r="Q85" s="224"/>
      <c r="R85" s="223">
        <f t="shared" ref="R85" si="120">SUM(R23:X84)</f>
        <v>0</v>
      </c>
      <c r="S85" s="224"/>
      <c r="T85" s="224"/>
      <c r="U85" s="224"/>
      <c r="V85" s="224"/>
      <c r="W85" s="224"/>
      <c r="X85" s="224"/>
      <c r="Y85" s="223">
        <f t="shared" ref="Y85" si="121">SUM(Y23:AE84)</f>
        <v>0</v>
      </c>
      <c r="Z85" s="224"/>
      <c r="AA85" s="224"/>
      <c r="AB85" s="224"/>
      <c r="AC85" s="224"/>
      <c r="AD85" s="224"/>
      <c r="AE85" s="224"/>
      <c r="AF85" s="223">
        <f t="shared" ref="AF85" si="122">SUM(AF23:AL84)</f>
        <v>0</v>
      </c>
      <c r="AG85" s="224"/>
      <c r="AH85" s="224"/>
      <c r="AI85" s="224"/>
      <c r="AJ85" s="224"/>
      <c r="AK85" s="224"/>
      <c r="AL85" s="224"/>
      <c r="AM85" s="223">
        <f t="shared" ref="AM85" si="123">SUM(AM23:AS84)</f>
        <v>0</v>
      </c>
      <c r="AN85" s="224"/>
      <c r="AO85" s="224"/>
      <c r="AP85" s="224"/>
      <c r="AQ85" s="224"/>
      <c r="AR85" s="224"/>
      <c r="AS85" s="224"/>
      <c r="AT85" s="223">
        <f>SUM(AT23:AZ84)</f>
        <v>0</v>
      </c>
      <c r="AU85" s="224"/>
      <c r="AV85" s="224"/>
      <c r="AW85" s="224"/>
      <c r="AX85" s="224"/>
      <c r="AY85" s="224"/>
      <c r="AZ85" s="224"/>
      <c r="BA85" s="226">
        <f>SUM(BA23:BI84)</f>
        <v>0</v>
      </c>
      <c r="BB85" s="227"/>
      <c r="BC85" s="227"/>
      <c r="BD85" s="227"/>
      <c r="BE85" s="227"/>
      <c r="BF85" s="227"/>
      <c r="BG85" s="227"/>
      <c r="BH85" s="227"/>
      <c r="BI85" s="227"/>
      <c r="BJ85" s="226">
        <f>SUM(BJ23:BR84)</f>
        <v>0</v>
      </c>
      <c r="BK85" s="227"/>
      <c r="BL85" s="227"/>
      <c r="BM85" s="227"/>
      <c r="BN85" s="227"/>
      <c r="BO85" s="227"/>
      <c r="BP85" s="227"/>
      <c r="BQ85" s="227"/>
      <c r="BR85" s="227"/>
    </row>
    <row r="86" spans="1:70" ht="15" customHeight="1" thickBot="1" x14ac:dyDescent="0.2">
      <c r="A86" s="247"/>
      <c r="B86" s="247"/>
      <c r="C86" s="247"/>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8"/>
      <c r="BB86" s="228"/>
      <c r="BC86" s="228"/>
      <c r="BD86" s="228"/>
      <c r="BE86" s="228"/>
      <c r="BF86" s="228"/>
      <c r="BG86" s="228"/>
      <c r="BH86" s="228"/>
      <c r="BI86" s="228"/>
      <c r="BJ86" s="229"/>
      <c r="BK86" s="229"/>
      <c r="BL86" s="229"/>
      <c r="BM86" s="229"/>
      <c r="BN86" s="229"/>
      <c r="BO86" s="229"/>
      <c r="BP86" s="229"/>
      <c r="BQ86" s="229"/>
      <c r="BR86" s="229"/>
    </row>
    <row r="87" spans="1:70" ht="15" customHeight="1" x14ac:dyDescent="0.15">
      <c r="A87" s="149"/>
      <c r="B87" s="149"/>
      <c r="C87" s="149"/>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230" t="s">
        <v>68</v>
      </c>
      <c r="AU87" s="230"/>
      <c r="AV87" s="230"/>
      <c r="AW87" s="230"/>
      <c r="AX87" s="230"/>
      <c r="AY87" s="230"/>
      <c r="AZ87" s="230"/>
      <c r="BA87" s="230"/>
      <c r="BB87" s="230"/>
      <c r="BC87" s="230"/>
      <c r="BD87" s="230"/>
      <c r="BE87" s="230"/>
      <c r="BF87" s="230"/>
      <c r="BG87" s="230"/>
      <c r="BH87" s="230"/>
      <c r="BI87" s="231"/>
      <c r="BJ87" s="234">
        <f>BA85+BJ85</f>
        <v>0</v>
      </c>
      <c r="BK87" s="235"/>
      <c r="BL87" s="235"/>
      <c r="BM87" s="235"/>
      <c r="BN87" s="235"/>
      <c r="BO87" s="235"/>
      <c r="BP87" s="235"/>
      <c r="BQ87" s="235"/>
      <c r="BR87" s="236"/>
    </row>
    <row r="88" spans="1:70" ht="15" customHeight="1" thickBot="1" x14ac:dyDescent="0.2">
      <c r="A88" s="149"/>
      <c r="B88" s="149"/>
      <c r="C88" s="149"/>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232"/>
      <c r="AU88" s="232"/>
      <c r="AV88" s="232"/>
      <c r="AW88" s="232"/>
      <c r="AX88" s="232"/>
      <c r="AY88" s="232"/>
      <c r="AZ88" s="232"/>
      <c r="BA88" s="232"/>
      <c r="BB88" s="232"/>
      <c r="BC88" s="232"/>
      <c r="BD88" s="232"/>
      <c r="BE88" s="232"/>
      <c r="BF88" s="232"/>
      <c r="BG88" s="232"/>
      <c r="BH88" s="232"/>
      <c r="BI88" s="233"/>
      <c r="BJ88" s="237"/>
      <c r="BK88" s="238"/>
      <c r="BL88" s="238"/>
      <c r="BM88" s="238"/>
      <c r="BN88" s="238"/>
      <c r="BO88" s="238"/>
      <c r="BP88" s="238"/>
      <c r="BQ88" s="238"/>
      <c r="BR88" s="239"/>
    </row>
    <row r="89" spans="1:70" ht="11.25" customHeight="1" x14ac:dyDescent="0.15">
      <c r="A89" s="221" t="s">
        <v>69</v>
      </c>
      <c r="B89" s="221"/>
      <c r="C89" s="221"/>
      <c r="D89" s="222" t="s">
        <v>172</v>
      </c>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row>
    <row r="90" spans="1:70" ht="11.25" customHeight="1" x14ac:dyDescent="0.15">
      <c r="A90" s="221"/>
      <c r="B90" s="221"/>
      <c r="C90" s="221"/>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row>
    <row r="91" spans="1:70" ht="11.25" customHeight="1" x14ac:dyDescent="0.15">
      <c r="A91" s="221"/>
      <c r="B91" s="221"/>
      <c r="C91" s="221"/>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row>
    <row r="92" spans="1:70" ht="11.25" customHeight="1" x14ac:dyDescent="0.15">
      <c r="A92" s="221"/>
      <c r="B92" s="221"/>
      <c r="C92" s="221"/>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row>
    <row r="93" spans="1:70" ht="11.25" customHeight="1" x14ac:dyDescent="0.15">
      <c r="A93" s="221"/>
      <c r="B93" s="221"/>
      <c r="C93" s="221"/>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row>
    <row r="94" spans="1:70" ht="11.25" customHeight="1" x14ac:dyDescent="0.15">
      <c r="A94" s="221"/>
      <c r="B94" s="221"/>
      <c r="C94" s="221"/>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row>
  </sheetData>
  <sheetProtection sheet="1" objects="1" formatCells="0" formatColumns="0" formatRows="0" insertColumns="0" insertRows="0" insertHyperlinks="0" deleteColumns="0" deleteRows="0" sort="0" autoFilter="0" pivotTables="0"/>
  <mergeCells count="377">
    <mergeCell ref="A1:O4"/>
    <mergeCell ref="P1:W4"/>
    <mergeCell ref="X1:AA4"/>
    <mergeCell ref="AB1:AD4"/>
    <mergeCell ref="AE1:AH4"/>
    <mergeCell ref="AI1:AU4"/>
    <mergeCell ref="BO1:BP2"/>
    <mergeCell ref="BQ1:BR2"/>
    <mergeCell ref="AX3:BC4"/>
    <mergeCell ref="BD3:BF4"/>
    <mergeCell ref="BG3:BH4"/>
    <mergeCell ref="BI3:BJ4"/>
    <mergeCell ref="BK3:BL4"/>
    <mergeCell ref="BM3:BN4"/>
    <mergeCell ref="BO3:BP4"/>
    <mergeCell ref="BQ3:BR4"/>
    <mergeCell ref="AX1:BC2"/>
    <mergeCell ref="BD1:BF2"/>
    <mergeCell ref="BG1:BH2"/>
    <mergeCell ref="BI1:BJ2"/>
    <mergeCell ref="BK1:BL2"/>
    <mergeCell ref="BM1:BN2"/>
    <mergeCell ref="AK8:BR9"/>
    <mergeCell ref="A10:AJ14"/>
    <mergeCell ref="AK10:BR14"/>
    <mergeCell ref="A16:C22"/>
    <mergeCell ref="D16:AZ17"/>
    <mergeCell ref="BA16:BR17"/>
    <mergeCell ref="D18:AE18"/>
    <mergeCell ref="AF18:AZ18"/>
    <mergeCell ref="BA18:BI22"/>
    <mergeCell ref="BJ18:BR22"/>
    <mergeCell ref="AF19:AL22"/>
    <mergeCell ref="AM19:AS22"/>
    <mergeCell ref="AT19:AZ22"/>
    <mergeCell ref="A5:F7"/>
    <mergeCell ref="G5:J7"/>
    <mergeCell ref="P5:T7"/>
    <mergeCell ref="U5:Z7"/>
    <mergeCell ref="D21:J21"/>
    <mergeCell ref="K21:Q21"/>
    <mergeCell ref="R21:X21"/>
    <mergeCell ref="D22:J22"/>
    <mergeCell ref="K22:Q22"/>
    <mergeCell ref="R22:X22"/>
    <mergeCell ref="D19:X19"/>
    <mergeCell ref="Y19:AE22"/>
    <mergeCell ref="D20:J20"/>
    <mergeCell ref="K20:Q20"/>
    <mergeCell ref="R20:X20"/>
    <mergeCell ref="A8:AJ9"/>
    <mergeCell ref="K5:O7"/>
    <mergeCell ref="AA5:AJ7"/>
    <mergeCell ref="AM23:AS24"/>
    <mergeCell ref="AT23:AZ24"/>
    <mergeCell ref="BA23:BI24"/>
    <mergeCell ref="BJ23:BR24"/>
    <mergeCell ref="A25:C26"/>
    <mergeCell ref="D25:J26"/>
    <mergeCell ref="K25:Q26"/>
    <mergeCell ref="R25:X26"/>
    <mergeCell ref="Y25:AE26"/>
    <mergeCell ref="AF25:AL26"/>
    <mergeCell ref="A23:C24"/>
    <mergeCell ref="D23:J24"/>
    <mergeCell ref="K23:Q24"/>
    <mergeCell ref="R23:X24"/>
    <mergeCell ref="Y23:AE24"/>
    <mergeCell ref="AF23:AL24"/>
    <mergeCell ref="AM25:AS26"/>
    <mergeCell ref="AT25:AZ26"/>
    <mergeCell ref="BA25:BI26"/>
    <mergeCell ref="BJ25:BR26"/>
    <mergeCell ref="BJ27:BR28"/>
    <mergeCell ref="A29:C30"/>
    <mergeCell ref="D29:J30"/>
    <mergeCell ref="K29:Q30"/>
    <mergeCell ref="R29:X30"/>
    <mergeCell ref="Y29:AE30"/>
    <mergeCell ref="AF29:AL30"/>
    <mergeCell ref="AM29:AS30"/>
    <mergeCell ref="AT29:AZ30"/>
    <mergeCell ref="BA29:BI30"/>
    <mergeCell ref="BJ29:BR30"/>
    <mergeCell ref="A27:C28"/>
    <mergeCell ref="D27:J28"/>
    <mergeCell ref="K27:Q28"/>
    <mergeCell ref="R27:X28"/>
    <mergeCell ref="Y27:AE28"/>
    <mergeCell ref="AF27:AL28"/>
    <mergeCell ref="AM27:AS28"/>
    <mergeCell ref="AT27:AZ28"/>
    <mergeCell ref="BA27:BI28"/>
    <mergeCell ref="BJ31:BR32"/>
    <mergeCell ref="A33:C34"/>
    <mergeCell ref="D33:J34"/>
    <mergeCell ref="K33:Q34"/>
    <mergeCell ref="R33:X34"/>
    <mergeCell ref="Y33:AE34"/>
    <mergeCell ref="AF33:AL34"/>
    <mergeCell ref="AM33:AS34"/>
    <mergeCell ref="AT33:AZ34"/>
    <mergeCell ref="BA33:BI34"/>
    <mergeCell ref="BJ33:BR34"/>
    <mergeCell ref="A31:C32"/>
    <mergeCell ref="D31:J32"/>
    <mergeCell ref="K31:Q32"/>
    <mergeCell ref="R31:X32"/>
    <mergeCell ref="Y31:AE32"/>
    <mergeCell ref="AF31:AL32"/>
    <mergeCell ref="AM31:AS32"/>
    <mergeCell ref="AT31:AZ32"/>
    <mergeCell ref="BA31:BI32"/>
    <mergeCell ref="BJ35:BR36"/>
    <mergeCell ref="A37:C38"/>
    <mergeCell ref="D37:J38"/>
    <mergeCell ref="K37:Q38"/>
    <mergeCell ref="R37:X38"/>
    <mergeCell ref="Y37:AE38"/>
    <mergeCell ref="AF37:AL38"/>
    <mergeCell ref="AM37:AS38"/>
    <mergeCell ref="AT37:AZ38"/>
    <mergeCell ref="BA37:BI38"/>
    <mergeCell ref="BJ37:BR38"/>
    <mergeCell ref="A35:C36"/>
    <mergeCell ref="D35:J36"/>
    <mergeCell ref="K35:Q36"/>
    <mergeCell ref="R35:X36"/>
    <mergeCell ref="Y35:AE36"/>
    <mergeCell ref="AF35:AL36"/>
    <mergeCell ref="AM35:AS36"/>
    <mergeCell ref="AT35:AZ36"/>
    <mergeCell ref="BA35:BI36"/>
    <mergeCell ref="BJ39:BR40"/>
    <mergeCell ref="A41:C42"/>
    <mergeCell ref="D41:J42"/>
    <mergeCell ref="K41:Q42"/>
    <mergeCell ref="R41:X42"/>
    <mergeCell ref="Y41:AE42"/>
    <mergeCell ref="AF41:AL42"/>
    <mergeCell ref="AM41:AS42"/>
    <mergeCell ref="AT41:AZ42"/>
    <mergeCell ref="BA41:BI42"/>
    <mergeCell ref="BJ41:BR42"/>
    <mergeCell ref="A39:C40"/>
    <mergeCell ref="D39:J40"/>
    <mergeCell ref="K39:Q40"/>
    <mergeCell ref="R39:X40"/>
    <mergeCell ref="Y39:AE40"/>
    <mergeCell ref="AF39:AL40"/>
    <mergeCell ref="AM39:AS40"/>
    <mergeCell ref="AT39:AZ40"/>
    <mergeCell ref="BA39:BI40"/>
    <mergeCell ref="BJ43:BR44"/>
    <mergeCell ref="A45:C46"/>
    <mergeCell ref="D45:J46"/>
    <mergeCell ref="K45:Q46"/>
    <mergeCell ref="R45:X46"/>
    <mergeCell ref="Y45:AE46"/>
    <mergeCell ref="AF45:AL46"/>
    <mergeCell ref="AM45:AS46"/>
    <mergeCell ref="AT45:AZ46"/>
    <mergeCell ref="BA45:BI46"/>
    <mergeCell ref="BJ45:BR46"/>
    <mergeCell ref="A43:C44"/>
    <mergeCell ref="D43:J44"/>
    <mergeCell ref="K43:Q44"/>
    <mergeCell ref="R43:X44"/>
    <mergeCell ref="Y43:AE44"/>
    <mergeCell ref="AF43:AL44"/>
    <mergeCell ref="AM43:AS44"/>
    <mergeCell ref="AT43:AZ44"/>
    <mergeCell ref="BA43:BI44"/>
    <mergeCell ref="BJ47:BR48"/>
    <mergeCell ref="A49:C50"/>
    <mergeCell ref="D49:J50"/>
    <mergeCell ref="K49:Q50"/>
    <mergeCell ref="R49:X50"/>
    <mergeCell ref="Y49:AE50"/>
    <mergeCell ref="AF49:AL50"/>
    <mergeCell ref="AM49:AS50"/>
    <mergeCell ref="AT49:AZ50"/>
    <mergeCell ref="BA49:BI50"/>
    <mergeCell ref="BJ49:BR50"/>
    <mergeCell ref="A47:C48"/>
    <mergeCell ref="D47:J48"/>
    <mergeCell ref="K47:Q48"/>
    <mergeCell ref="R47:X48"/>
    <mergeCell ref="Y47:AE48"/>
    <mergeCell ref="AF47:AL48"/>
    <mergeCell ref="AM47:AS48"/>
    <mergeCell ref="AT47:AZ48"/>
    <mergeCell ref="BA47:BI48"/>
    <mergeCell ref="BJ51:BR52"/>
    <mergeCell ref="A53:C54"/>
    <mergeCell ref="D53:J54"/>
    <mergeCell ref="K53:Q54"/>
    <mergeCell ref="R53:X54"/>
    <mergeCell ref="Y53:AE54"/>
    <mergeCell ref="AF53:AL54"/>
    <mergeCell ref="AM53:AS54"/>
    <mergeCell ref="AT53:AZ54"/>
    <mergeCell ref="BA53:BI54"/>
    <mergeCell ref="BJ53:BR54"/>
    <mergeCell ref="A51:C52"/>
    <mergeCell ref="D51:J52"/>
    <mergeCell ref="K51:Q52"/>
    <mergeCell ref="R51:X52"/>
    <mergeCell ref="Y51:AE52"/>
    <mergeCell ref="AF51:AL52"/>
    <mergeCell ref="AM51:AS52"/>
    <mergeCell ref="AT51:AZ52"/>
    <mergeCell ref="BA51:BI52"/>
    <mergeCell ref="BJ55:BR56"/>
    <mergeCell ref="A57:C58"/>
    <mergeCell ref="D57:J58"/>
    <mergeCell ref="K57:Q58"/>
    <mergeCell ref="R57:X58"/>
    <mergeCell ref="Y57:AE58"/>
    <mergeCell ref="AF57:AL58"/>
    <mergeCell ref="AM57:AS58"/>
    <mergeCell ref="AT57:AZ58"/>
    <mergeCell ref="BA57:BI58"/>
    <mergeCell ref="BJ57:BR58"/>
    <mergeCell ref="A55:C56"/>
    <mergeCell ref="D55:J56"/>
    <mergeCell ref="K55:Q56"/>
    <mergeCell ref="R55:X56"/>
    <mergeCell ref="Y55:AE56"/>
    <mergeCell ref="AF55:AL56"/>
    <mergeCell ref="AM55:AS56"/>
    <mergeCell ref="AT55:AZ56"/>
    <mergeCell ref="BA55:BI56"/>
    <mergeCell ref="BJ59:BR60"/>
    <mergeCell ref="A61:C62"/>
    <mergeCell ref="D61:J62"/>
    <mergeCell ref="K61:Q62"/>
    <mergeCell ref="R61:X62"/>
    <mergeCell ref="Y61:AE62"/>
    <mergeCell ref="AF61:AL62"/>
    <mergeCell ref="AM61:AS62"/>
    <mergeCell ref="AT61:AZ62"/>
    <mergeCell ref="BA61:BI62"/>
    <mergeCell ref="BJ61:BR62"/>
    <mergeCell ref="A59:C60"/>
    <mergeCell ref="D59:J60"/>
    <mergeCell ref="K59:Q60"/>
    <mergeCell ref="R59:X60"/>
    <mergeCell ref="Y59:AE60"/>
    <mergeCell ref="AF59:AL60"/>
    <mergeCell ref="AM59:AS60"/>
    <mergeCell ref="AT59:AZ60"/>
    <mergeCell ref="BA59:BI60"/>
    <mergeCell ref="BJ63:BR64"/>
    <mergeCell ref="A65:C66"/>
    <mergeCell ref="D65:J66"/>
    <mergeCell ref="K65:Q66"/>
    <mergeCell ref="R65:X66"/>
    <mergeCell ref="Y65:AE66"/>
    <mergeCell ref="AF65:AL66"/>
    <mergeCell ref="AM65:AS66"/>
    <mergeCell ref="AT65:AZ66"/>
    <mergeCell ref="BA65:BI66"/>
    <mergeCell ref="BJ65:BR66"/>
    <mergeCell ref="A63:C64"/>
    <mergeCell ref="D63:J64"/>
    <mergeCell ref="K63:Q64"/>
    <mergeCell ref="R63:X64"/>
    <mergeCell ref="Y63:AE64"/>
    <mergeCell ref="AF63:AL64"/>
    <mergeCell ref="AM63:AS64"/>
    <mergeCell ref="AT63:AZ64"/>
    <mergeCell ref="BA63:BI64"/>
    <mergeCell ref="BJ67:BR68"/>
    <mergeCell ref="A69:C70"/>
    <mergeCell ref="D69:J70"/>
    <mergeCell ref="K69:Q70"/>
    <mergeCell ref="R69:X70"/>
    <mergeCell ref="Y69:AE70"/>
    <mergeCell ref="AF69:AL70"/>
    <mergeCell ref="AM69:AS70"/>
    <mergeCell ref="AT69:AZ70"/>
    <mergeCell ref="BA69:BI70"/>
    <mergeCell ref="BJ69:BR70"/>
    <mergeCell ref="A67:C68"/>
    <mergeCell ref="D67:J68"/>
    <mergeCell ref="K67:Q68"/>
    <mergeCell ref="R67:X68"/>
    <mergeCell ref="Y67:AE68"/>
    <mergeCell ref="AF67:AL68"/>
    <mergeCell ref="AM67:AS68"/>
    <mergeCell ref="AT67:AZ68"/>
    <mergeCell ref="BA67:BI68"/>
    <mergeCell ref="BJ71:BR72"/>
    <mergeCell ref="A73:C74"/>
    <mergeCell ref="D73:J74"/>
    <mergeCell ref="K73:Q74"/>
    <mergeCell ref="R73:X74"/>
    <mergeCell ref="Y73:AE74"/>
    <mergeCell ref="AF73:AL74"/>
    <mergeCell ref="AM73:AS74"/>
    <mergeCell ref="AT73:AZ74"/>
    <mergeCell ref="BA73:BI74"/>
    <mergeCell ref="BJ73:BR74"/>
    <mergeCell ref="A71:C72"/>
    <mergeCell ref="D71:J72"/>
    <mergeCell ref="K71:Q72"/>
    <mergeCell ref="R71:X72"/>
    <mergeCell ref="Y71:AE72"/>
    <mergeCell ref="AF71:AL72"/>
    <mergeCell ref="AM71:AS72"/>
    <mergeCell ref="AT71:AZ72"/>
    <mergeCell ref="BA71:BI72"/>
    <mergeCell ref="BJ75:BR76"/>
    <mergeCell ref="A77:C78"/>
    <mergeCell ref="D77:J78"/>
    <mergeCell ref="K77:Q78"/>
    <mergeCell ref="R77:X78"/>
    <mergeCell ref="Y77:AE78"/>
    <mergeCell ref="AF77:AL78"/>
    <mergeCell ref="AM77:AS78"/>
    <mergeCell ref="AT77:AZ78"/>
    <mergeCell ref="BA77:BI78"/>
    <mergeCell ref="BJ77:BR78"/>
    <mergeCell ref="A75:C76"/>
    <mergeCell ref="D75:J76"/>
    <mergeCell ref="K75:Q76"/>
    <mergeCell ref="R75:X76"/>
    <mergeCell ref="Y75:AE76"/>
    <mergeCell ref="AF75:AL76"/>
    <mergeCell ref="AM75:AS76"/>
    <mergeCell ref="AT75:AZ76"/>
    <mergeCell ref="BA75:BI76"/>
    <mergeCell ref="BJ79:BR80"/>
    <mergeCell ref="A81:C82"/>
    <mergeCell ref="D81:J82"/>
    <mergeCell ref="K81:Q82"/>
    <mergeCell ref="R81:X82"/>
    <mergeCell ref="Y81:AE82"/>
    <mergeCell ref="AF81:AL82"/>
    <mergeCell ref="AM81:AS82"/>
    <mergeCell ref="AT81:AZ82"/>
    <mergeCell ref="BA81:BI82"/>
    <mergeCell ref="BJ81:BR82"/>
    <mergeCell ref="A79:C80"/>
    <mergeCell ref="D79:J80"/>
    <mergeCell ref="K79:Q80"/>
    <mergeCell ref="R79:X80"/>
    <mergeCell ref="Y79:AE80"/>
    <mergeCell ref="AF79:AL80"/>
    <mergeCell ref="AM79:AS80"/>
    <mergeCell ref="AT79:AZ80"/>
    <mergeCell ref="BA79:BI80"/>
    <mergeCell ref="A83:C84"/>
    <mergeCell ref="D83:J84"/>
    <mergeCell ref="K83:Q84"/>
    <mergeCell ref="R83:X84"/>
    <mergeCell ref="Y83:AE84"/>
    <mergeCell ref="AF83:AL84"/>
    <mergeCell ref="A89:C94"/>
    <mergeCell ref="D89:BR94"/>
    <mergeCell ref="AM85:AS86"/>
    <mergeCell ref="AT85:AZ86"/>
    <mergeCell ref="BA85:BI86"/>
    <mergeCell ref="BJ85:BR86"/>
    <mergeCell ref="AT87:BI88"/>
    <mergeCell ref="BJ87:BR88"/>
    <mergeCell ref="AM83:AS84"/>
    <mergeCell ref="AT83:AZ84"/>
    <mergeCell ref="BA83:BI84"/>
    <mergeCell ref="BJ83:BR84"/>
    <mergeCell ref="A85:C86"/>
    <mergeCell ref="D85:J86"/>
    <mergeCell ref="K85:Q86"/>
    <mergeCell ref="R85:X86"/>
    <mergeCell ref="Y85:AE86"/>
    <mergeCell ref="AF85:AL86"/>
  </mergeCells>
  <phoneticPr fontId="3"/>
  <dataValidations count="1">
    <dataValidation imeMode="off" allowBlank="1" showInputMessage="1" showErrorMessage="1" sqref="BA69 D23 K23 BA71 AT83 R23 BA73 Y23 AF23 AM23 AT23 AT85 BA23 BA75 BJ23 BJ35 D25 D27 D29 D31 D33 D35 K25 K27 K29 K31 K33 K35 R25 R27 R29 R31 R33 R35 Y25 Y27 Y29 Y31 Y33 Y35 AF25 AF27 AF29 AF31 AF33 AF35 AM25 AM27 AM29 AM31 AM33 AM35 AT25 AT27 AT29 AT31 AT33 AT35 BA25 BA27 BA29 BA31 BA33 BA35 BJ25 BJ27 BJ29 BJ31 BJ33 BJ61 D37 D51 K37 K51 R37 R51 Y37 Y51 AF37 AF51 AM37 AM51 AT37 AT51 BA37 BA51 BJ37 BJ51 BJ49 BJ63 D39 D53 D41 D55 D43 D57 D45 D59 D47 D61 D49 D63 K39 K53 K41 K55 K43 K57 K45 K59 K47 K61 K49 K63 R39 R53 R41 R55 R43 R57 R45 R59 R47 R61 R49 R63 Y39 Y53 Y41 Y55 Y43 Y57 Y45 Y59 Y47 Y61 Y49 Y63 AF39 AF53 AF41 AF55 AF43 AF57 AF45 AF59 AF47 AF61 AF49 AF63 AM39 AM53 AM41 AM55 AM43 AM57 AM45 AM59 AM47 AM61 AM49 AM63 AT39 AT53 AT41 AT55 AT43 AT57 AT45 AT59 AT47 AT61 AT49 AT63 BA39 BA53 BA41 BA55 BA43 BA57 BA45 BA59 BA47 BA61 BA49 BA63 BJ39 BJ53 BJ41 BJ55 BJ43 BJ57 BJ45 BJ59 BJ47 BA77 BJ65 BJ67 BJ69 BJ71 BJ73 BJ75 BJ77 D65 D67 D69 D71 D73 D75 D77 K65 K67 K69 K71 K73 K75 K77 R65 R67 R69 R71 R73 R75 R77 Y65 Y67 Y69 Y71 Y73 Y75 Y77 AF65 AF67 AF69 AF71 AF73 AF75 AF77 AM65 AM67 AM69 AM71 AM73 AM75 AM77 AT65 AT67 AT69 AT71 AT73 AT75 AT77 BA65 BA67 BA79 BA81 BA83 BA85 BJ79 BJ81 BJ83 BJ85 D79 D81 D83 D85 K79 K81 K83 K85 R79 R81 R83 R85 Y79 Y81 Y83 Y85 AF79 AF81 AF83 AF85 AM79 AM81 AM83 AM85 AT79 AT81" xr:uid="{EE0AD02F-911A-4B72-BCA6-24073293432E}"/>
  </dataValidations>
  <pageMargins left="0.7" right="0.7"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D513-B442-423C-B413-258F5DCA774D}">
  <dimension ref="A1:BR94"/>
  <sheetViews>
    <sheetView showGridLines="0" showZeros="0" view="pageBreakPreview" zoomScale="70" zoomScaleNormal="80" zoomScaleSheetLayoutView="70" workbookViewId="0">
      <selection activeCell="D23" sqref="D23:J24"/>
    </sheetView>
  </sheetViews>
  <sheetFormatPr defaultColWidth="9" defaultRowHeight="17.25" x14ac:dyDescent="0.15"/>
  <cols>
    <col min="1" max="3" width="2.75" style="14" customWidth="1"/>
    <col min="4" max="69" width="2" style="14" customWidth="1"/>
    <col min="70" max="70" width="1.875" style="14" customWidth="1"/>
    <col min="71" max="16384" width="9" style="12"/>
  </cols>
  <sheetData>
    <row r="1" spans="1:70" ht="15" customHeight="1" x14ac:dyDescent="0.15">
      <c r="A1" s="329" t="s">
        <v>42</v>
      </c>
      <c r="B1" s="330"/>
      <c r="C1" s="330"/>
      <c r="D1" s="330"/>
      <c r="E1" s="330"/>
      <c r="F1" s="330"/>
      <c r="G1" s="330"/>
      <c r="H1" s="330"/>
      <c r="I1" s="330"/>
      <c r="J1" s="330"/>
      <c r="K1" s="330"/>
      <c r="L1" s="330"/>
      <c r="M1" s="330"/>
      <c r="N1" s="330"/>
      <c r="O1" s="330"/>
      <c r="P1" s="332" t="s">
        <v>43</v>
      </c>
      <c r="Q1" s="333"/>
      <c r="R1" s="333"/>
      <c r="S1" s="333"/>
      <c r="T1" s="333"/>
      <c r="U1" s="333"/>
      <c r="V1" s="333"/>
      <c r="W1" s="333"/>
      <c r="X1" s="335">
        <f>'入力表 '!E15</f>
        <v>0</v>
      </c>
      <c r="Y1" s="336"/>
      <c r="Z1" s="336"/>
      <c r="AA1" s="336"/>
      <c r="AB1" s="329" t="s">
        <v>44</v>
      </c>
      <c r="AC1" s="329"/>
      <c r="AD1" s="329"/>
      <c r="AE1" s="329">
        <f>'入力表 '!E16</f>
        <v>0</v>
      </c>
      <c r="AF1" s="329"/>
      <c r="AG1" s="329"/>
      <c r="AH1" s="329"/>
      <c r="AI1" s="329" t="s">
        <v>45</v>
      </c>
      <c r="AJ1" s="329"/>
      <c r="AK1" s="329"/>
      <c r="AL1" s="329"/>
      <c r="AM1" s="329"/>
      <c r="AN1" s="329"/>
      <c r="AO1" s="329"/>
      <c r="AP1" s="329"/>
      <c r="AQ1" s="329"/>
      <c r="AR1" s="329"/>
      <c r="AS1" s="329"/>
      <c r="AT1" s="329"/>
      <c r="AU1" s="329"/>
      <c r="AV1" s="11"/>
      <c r="AW1" s="11"/>
      <c r="AX1" s="343" t="s">
        <v>46</v>
      </c>
      <c r="AY1" s="344"/>
      <c r="AZ1" s="344"/>
      <c r="BA1" s="344"/>
      <c r="BB1" s="344"/>
      <c r="BC1" s="344"/>
      <c r="BD1" s="345" t="s">
        <v>41</v>
      </c>
      <c r="BE1" s="339"/>
      <c r="BF1" s="339"/>
      <c r="BG1" s="339">
        <f>'入力表 '!D5</f>
        <v>0</v>
      </c>
      <c r="BH1" s="339"/>
      <c r="BI1" s="339" t="s">
        <v>17</v>
      </c>
      <c r="BJ1" s="339"/>
      <c r="BK1" s="339">
        <f>'入力表 '!E5</f>
        <v>0</v>
      </c>
      <c r="BL1" s="339"/>
      <c r="BM1" s="339" t="s">
        <v>40</v>
      </c>
      <c r="BN1" s="339"/>
      <c r="BO1" s="339">
        <f>'入力表 '!F5</f>
        <v>0</v>
      </c>
      <c r="BP1" s="339"/>
      <c r="BQ1" s="339" t="s">
        <v>39</v>
      </c>
      <c r="BR1" s="339"/>
    </row>
    <row r="2" spans="1:70" ht="15" customHeight="1" x14ac:dyDescent="0.15">
      <c r="A2" s="330"/>
      <c r="B2" s="330"/>
      <c r="C2" s="330"/>
      <c r="D2" s="330"/>
      <c r="E2" s="330"/>
      <c r="F2" s="330"/>
      <c r="G2" s="330"/>
      <c r="H2" s="330"/>
      <c r="I2" s="330"/>
      <c r="J2" s="330"/>
      <c r="K2" s="330"/>
      <c r="L2" s="330"/>
      <c r="M2" s="330"/>
      <c r="N2" s="330"/>
      <c r="O2" s="330"/>
      <c r="P2" s="333"/>
      <c r="Q2" s="333"/>
      <c r="R2" s="333"/>
      <c r="S2" s="333"/>
      <c r="T2" s="333"/>
      <c r="U2" s="333"/>
      <c r="V2" s="333"/>
      <c r="W2" s="333"/>
      <c r="X2" s="336"/>
      <c r="Y2" s="336"/>
      <c r="Z2" s="336"/>
      <c r="AA2" s="336"/>
      <c r="AB2" s="329"/>
      <c r="AC2" s="329"/>
      <c r="AD2" s="329"/>
      <c r="AE2" s="329"/>
      <c r="AF2" s="329"/>
      <c r="AG2" s="329"/>
      <c r="AH2" s="329"/>
      <c r="AI2" s="329"/>
      <c r="AJ2" s="329"/>
      <c r="AK2" s="329"/>
      <c r="AL2" s="329"/>
      <c r="AM2" s="329"/>
      <c r="AN2" s="329"/>
      <c r="AO2" s="329"/>
      <c r="AP2" s="329"/>
      <c r="AQ2" s="329"/>
      <c r="AR2" s="329"/>
      <c r="AS2" s="329"/>
      <c r="AT2" s="329"/>
      <c r="AU2" s="329"/>
      <c r="AV2" s="11"/>
      <c r="AW2" s="11"/>
      <c r="AX2" s="344"/>
      <c r="AY2" s="344"/>
      <c r="AZ2" s="344"/>
      <c r="BA2" s="344"/>
      <c r="BB2" s="344"/>
      <c r="BC2" s="344"/>
      <c r="BD2" s="339"/>
      <c r="BE2" s="339"/>
      <c r="BF2" s="339"/>
      <c r="BG2" s="339"/>
      <c r="BH2" s="339"/>
      <c r="BI2" s="339"/>
      <c r="BJ2" s="339"/>
      <c r="BK2" s="339"/>
      <c r="BL2" s="339"/>
      <c r="BM2" s="339"/>
      <c r="BN2" s="339"/>
      <c r="BO2" s="339"/>
      <c r="BP2" s="339"/>
      <c r="BQ2" s="339"/>
      <c r="BR2" s="339"/>
    </row>
    <row r="3" spans="1:70" ht="15" customHeight="1" x14ac:dyDescent="0.15">
      <c r="A3" s="330"/>
      <c r="B3" s="330"/>
      <c r="C3" s="330"/>
      <c r="D3" s="330"/>
      <c r="E3" s="330"/>
      <c r="F3" s="330"/>
      <c r="G3" s="330"/>
      <c r="H3" s="330"/>
      <c r="I3" s="330"/>
      <c r="J3" s="330"/>
      <c r="K3" s="330"/>
      <c r="L3" s="330"/>
      <c r="M3" s="330"/>
      <c r="N3" s="330"/>
      <c r="O3" s="330"/>
      <c r="P3" s="333"/>
      <c r="Q3" s="333"/>
      <c r="R3" s="333"/>
      <c r="S3" s="333"/>
      <c r="T3" s="333"/>
      <c r="U3" s="333"/>
      <c r="V3" s="333"/>
      <c r="W3" s="333"/>
      <c r="X3" s="336"/>
      <c r="Y3" s="336"/>
      <c r="Z3" s="336"/>
      <c r="AA3" s="336"/>
      <c r="AB3" s="329"/>
      <c r="AC3" s="329"/>
      <c r="AD3" s="329"/>
      <c r="AE3" s="329"/>
      <c r="AF3" s="329"/>
      <c r="AG3" s="329"/>
      <c r="AH3" s="329"/>
      <c r="AI3" s="329"/>
      <c r="AJ3" s="329"/>
      <c r="AK3" s="329"/>
      <c r="AL3" s="329"/>
      <c r="AM3" s="329"/>
      <c r="AN3" s="329"/>
      <c r="AO3" s="329"/>
      <c r="AP3" s="329"/>
      <c r="AQ3" s="329"/>
      <c r="AR3" s="329"/>
      <c r="AS3" s="329"/>
      <c r="AT3" s="329"/>
      <c r="AU3" s="329"/>
      <c r="AV3" s="11"/>
      <c r="AW3" s="11"/>
      <c r="AX3" s="340"/>
      <c r="AY3" s="341"/>
      <c r="AZ3" s="341"/>
      <c r="BA3" s="341"/>
      <c r="BB3" s="341"/>
      <c r="BC3" s="341"/>
      <c r="BD3" s="342"/>
      <c r="BE3" s="336"/>
      <c r="BF3" s="336"/>
      <c r="BG3" s="336"/>
      <c r="BH3" s="336"/>
      <c r="BI3" s="336"/>
      <c r="BJ3" s="336"/>
      <c r="BK3" s="336"/>
      <c r="BL3" s="336"/>
      <c r="BM3" s="336"/>
      <c r="BN3" s="336"/>
      <c r="BO3" s="336"/>
      <c r="BP3" s="336"/>
      <c r="BQ3" s="336"/>
      <c r="BR3" s="336"/>
    </row>
    <row r="4" spans="1:70" ht="15" customHeight="1" x14ac:dyDescent="0.15">
      <c r="A4" s="331"/>
      <c r="B4" s="331"/>
      <c r="C4" s="331"/>
      <c r="D4" s="331"/>
      <c r="E4" s="331"/>
      <c r="F4" s="331"/>
      <c r="G4" s="331"/>
      <c r="H4" s="331"/>
      <c r="I4" s="331"/>
      <c r="J4" s="331"/>
      <c r="K4" s="331"/>
      <c r="L4" s="331"/>
      <c r="M4" s="331"/>
      <c r="N4" s="331"/>
      <c r="O4" s="331"/>
      <c r="P4" s="334"/>
      <c r="Q4" s="334"/>
      <c r="R4" s="334"/>
      <c r="S4" s="334"/>
      <c r="T4" s="334"/>
      <c r="U4" s="334"/>
      <c r="V4" s="334"/>
      <c r="W4" s="334"/>
      <c r="X4" s="337"/>
      <c r="Y4" s="337"/>
      <c r="Z4" s="337"/>
      <c r="AA4" s="337"/>
      <c r="AB4" s="338"/>
      <c r="AC4" s="338"/>
      <c r="AD4" s="338"/>
      <c r="AE4" s="338"/>
      <c r="AF4" s="338"/>
      <c r="AG4" s="338"/>
      <c r="AH4" s="338"/>
      <c r="AI4" s="329"/>
      <c r="AJ4" s="329"/>
      <c r="AK4" s="329"/>
      <c r="AL4" s="329"/>
      <c r="AM4" s="329"/>
      <c r="AN4" s="329"/>
      <c r="AO4" s="329"/>
      <c r="AP4" s="329"/>
      <c r="AQ4" s="329"/>
      <c r="AR4" s="329"/>
      <c r="AS4" s="329"/>
      <c r="AT4" s="329"/>
      <c r="AU4" s="329"/>
      <c r="AV4" s="11"/>
      <c r="AW4" s="11"/>
      <c r="AX4" s="341"/>
      <c r="AY4" s="341"/>
      <c r="AZ4" s="341"/>
      <c r="BA4" s="341"/>
      <c r="BB4" s="341"/>
      <c r="BC4" s="341"/>
      <c r="BD4" s="336"/>
      <c r="BE4" s="336"/>
      <c r="BF4" s="336"/>
      <c r="BG4" s="336"/>
      <c r="BH4" s="336"/>
      <c r="BI4" s="336"/>
      <c r="BJ4" s="336"/>
      <c r="BK4" s="336"/>
      <c r="BL4" s="336"/>
      <c r="BM4" s="336"/>
      <c r="BN4" s="336"/>
      <c r="BO4" s="336"/>
      <c r="BP4" s="336"/>
      <c r="BQ4" s="336"/>
      <c r="BR4" s="336"/>
    </row>
    <row r="5" spans="1:70" ht="8.25" customHeight="1" x14ac:dyDescent="0.15">
      <c r="A5" s="203" t="s">
        <v>47</v>
      </c>
      <c r="B5" s="266"/>
      <c r="C5" s="266"/>
      <c r="D5" s="266"/>
      <c r="E5" s="266"/>
      <c r="F5" s="267"/>
      <c r="G5" s="274" t="s">
        <v>26</v>
      </c>
      <c r="H5" s="275"/>
      <c r="I5" s="275"/>
      <c r="J5" s="275"/>
      <c r="K5" s="301">
        <f>'入力表 '!E11</f>
        <v>0</v>
      </c>
      <c r="L5" s="301"/>
      <c r="M5" s="301"/>
      <c r="N5" s="301"/>
      <c r="O5" s="301"/>
      <c r="P5" s="280" t="s">
        <v>25</v>
      </c>
      <c r="Q5" s="280"/>
      <c r="R5" s="280"/>
      <c r="S5" s="280"/>
      <c r="T5" s="281"/>
      <c r="U5" s="203" t="s">
        <v>48</v>
      </c>
      <c r="V5" s="266"/>
      <c r="W5" s="266"/>
      <c r="X5" s="266"/>
      <c r="Y5" s="266"/>
      <c r="Z5" s="267"/>
      <c r="AA5" s="304">
        <f>'入力表 '!D12</f>
        <v>0</v>
      </c>
      <c r="AB5" s="266"/>
      <c r="AC5" s="266"/>
      <c r="AD5" s="266"/>
      <c r="AE5" s="266"/>
      <c r="AF5" s="266"/>
      <c r="AG5" s="266"/>
      <c r="AH5" s="266"/>
      <c r="AI5" s="266"/>
      <c r="AJ5" s="267"/>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1:70" ht="8.25" customHeight="1" x14ac:dyDescent="0.15">
      <c r="A6" s="268"/>
      <c r="B6" s="269"/>
      <c r="C6" s="269"/>
      <c r="D6" s="269"/>
      <c r="E6" s="269"/>
      <c r="F6" s="270"/>
      <c r="G6" s="276"/>
      <c r="H6" s="277"/>
      <c r="I6" s="277"/>
      <c r="J6" s="277"/>
      <c r="K6" s="302"/>
      <c r="L6" s="302"/>
      <c r="M6" s="302"/>
      <c r="N6" s="302"/>
      <c r="O6" s="302"/>
      <c r="P6" s="282"/>
      <c r="Q6" s="282"/>
      <c r="R6" s="282"/>
      <c r="S6" s="282"/>
      <c r="T6" s="283"/>
      <c r="U6" s="268"/>
      <c r="V6" s="269"/>
      <c r="W6" s="269"/>
      <c r="X6" s="269"/>
      <c r="Y6" s="269"/>
      <c r="Z6" s="270"/>
      <c r="AA6" s="268"/>
      <c r="AB6" s="269"/>
      <c r="AC6" s="269"/>
      <c r="AD6" s="269"/>
      <c r="AE6" s="269"/>
      <c r="AF6" s="269"/>
      <c r="AG6" s="269"/>
      <c r="AH6" s="269"/>
      <c r="AI6" s="269"/>
      <c r="AJ6" s="270"/>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row>
    <row r="7" spans="1:70" ht="8.25" customHeight="1" x14ac:dyDescent="0.15">
      <c r="A7" s="271"/>
      <c r="B7" s="272"/>
      <c r="C7" s="272"/>
      <c r="D7" s="272"/>
      <c r="E7" s="272"/>
      <c r="F7" s="273"/>
      <c r="G7" s="278"/>
      <c r="H7" s="279"/>
      <c r="I7" s="279"/>
      <c r="J7" s="279"/>
      <c r="K7" s="303"/>
      <c r="L7" s="303"/>
      <c r="M7" s="303"/>
      <c r="N7" s="303"/>
      <c r="O7" s="303"/>
      <c r="P7" s="284"/>
      <c r="Q7" s="284"/>
      <c r="R7" s="284"/>
      <c r="S7" s="284"/>
      <c r="T7" s="285"/>
      <c r="U7" s="271"/>
      <c r="V7" s="272"/>
      <c r="W7" s="272"/>
      <c r="X7" s="272"/>
      <c r="Y7" s="272"/>
      <c r="Z7" s="273"/>
      <c r="AA7" s="271"/>
      <c r="AB7" s="272"/>
      <c r="AC7" s="272"/>
      <c r="AD7" s="272"/>
      <c r="AE7" s="272"/>
      <c r="AF7" s="272"/>
      <c r="AG7" s="272"/>
      <c r="AH7" s="272"/>
      <c r="AI7" s="272"/>
      <c r="AJ7" s="27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pans="1:70" ht="15" customHeight="1" x14ac:dyDescent="0.15">
      <c r="A8" s="297" t="s">
        <v>49</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7" t="s">
        <v>50</v>
      </c>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6"/>
    </row>
    <row r="9" spans="1:70" ht="15" customHeight="1" x14ac:dyDescent="0.15">
      <c r="A9" s="299"/>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7"/>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9"/>
    </row>
    <row r="10" spans="1:70" ht="15" customHeight="1" x14ac:dyDescent="0.15">
      <c r="A10" s="251">
        <f>'入力表 '!D7</f>
        <v>0</v>
      </c>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203">
        <f>'入力表 '!D9</f>
        <v>0</v>
      </c>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5"/>
    </row>
    <row r="11" spans="1:70" ht="15" customHeight="1" x14ac:dyDescent="0.15">
      <c r="A11" s="251"/>
      <c r="B11" s="310"/>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251"/>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6"/>
    </row>
    <row r="12" spans="1:70" ht="15" customHeight="1" x14ac:dyDescent="0.15">
      <c r="A12" s="311"/>
      <c r="B12" s="310"/>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6"/>
    </row>
    <row r="13" spans="1:70" ht="15" customHeight="1" x14ac:dyDescent="0.15">
      <c r="A13" s="311"/>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1"/>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6"/>
    </row>
    <row r="14" spans="1:70" ht="15" customHeight="1" x14ac:dyDescent="0.15">
      <c r="A14" s="312"/>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2"/>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7"/>
    </row>
    <row r="15" spans="1:70" ht="15"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row>
    <row r="16" spans="1:70" ht="15" customHeight="1" x14ac:dyDescent="0.15">
      <c r="A16" s="318" t="s">
        <v>51</v>
      </c>
      <c r="B16" s="318"/>
      <c r="C16" s="319"/>
      <c r="D16" s="318" t="s">
        <v>52</v>
      </c>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320"/>
      <c r="BA16" s="291" t="s">
        <v>53</v>
      </c>
      <c r="BB16" s="321"/>
      <c r="BC16" s="321"/>
      <c r="BD16" s="321"/>
      <c r="BE16" s="321"/>
      <c r="BF16" s="321"/>
      <c r="BG16" s="321"/>
      <c r="BH16" s="321"/>
      <c r="BI16" s="321"/>
      <c r="BJ16" s="321"/>
      <c r="BK16" s="321"/>
      <c r="BL16" s="321"/>
      <c r="BM16" s="321"/>
      <c r="BN16" s="321"/>
      <c r="BO16" s="321"/>
      <c r="BP16" s="321"/>
      <c r="BQ16" s="321"/>
      <c r="BR16" s="321"/>
    </row>
    <row r="17" spans="1:70" ht="15" customHeight="1" x14ac:dyDescent="0.15">
      <c r="A17" s="318"/>
      <c r="B17" s="318"/>
      <c r="C17" s="319"/>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320"/>
      <c r="BA17" s="321"/>
      <c r="BB17" s="321"/>
      <c r="BC17" s="321"/>
      <c r="BD17" s="321"/>
      <c r="BE17" s="321"/>
      <c r="BF17" s="321"/>
      <c r="BG17" s="321"/>
      <c r="BH17" s="321"/>
      <c r="BI17" s="321"/>
      <c r="BJ17" s="321"/>
      <c r="BK17" s="321"/>
      <c r="BL17" s="321"/>
      <c r="BM17" s="321"/>
      <c r="BN17" s="321"/>
      <c r="BO17" s="321"/>
      <c r="BP17" s="321"/>
      <c r="BQ17" s="321"/>
      <c r="BR17" s="321"/>
    </row>
    <row r="18" spans="1:70" ht="15" customHeight="1" x14ac:dyDescent="0.15">
      <c r="A18" s="318"/>
      <c r="B18" s="318"/>
      <c r="C18" s="319"/>
      <c r="D18" s="318" t="s">
        <v>54</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t="s">
        <v>55</v>
      </c>
      <c r="AG18" s="291"/>
      <c r="AH18" s="291"/>
      <c r="AI18" s="291"/>
      <c r="AJ18" s="291"/>
      <c r="AK18" s="291"/>
      <c r="AL18" s="291"/>
      <c r="AM18" s="291"/>
      <c r="AN18" s="291"/>
      <c r="AO18" s="291"/>
      <c r="AP18" s="291"/>
      <c r="AQ18" s="291"/>
      <c r="AR18" s="291"/>
      <c r="AS18" s="291"/>
      <c r="AT18" s="291"/>
      <c r="AU18" s="291"/>
      <c r="AV18" s="291"/>
      <c r="AW18" s="291"/>
      <c r="AX18" s="291"/>
      <c r="AY18" s="291"/>
      <c r="AZ18" s="320"/>
      <c r="BA18" s="322" t="s">
        <v>56</v>
      </c>
      <c r="BB18" s="323"/>
      <c r="BC18" s="323"/>
      <c r="BD18" s="323"/>
      <c r="BE18" s="323"/>
      <c r="BF18" s="323"/>
      <c r="BG18" s="323"/>
      <c r="BH18" s="323"/>
      <c r="BI18" s="323"/>
      <c r="BJ18" s="324" t="s">
        <v>57</v>
      </c>
      <c r="BK18" s="323"/>
      <c r="BL18" s="323"/>
      <c r="BM18" s="323"/>
      <c r="BN18" s="323"/>
      <c r="BO18" s="323"/>
      <c r="BP18" s="323"/>
      <c r="BQ18" s="323"/>
      <c r="BR18" s="323"/>
    </row>
    <row r="19" spans="1:70" ht="15" customHeight="1" x14ac:dyDescent="0.15">
      <c r="A19" s="318"/>
      <c r="B19" s="318"/>
      <c r="C19" s="319"/>
      <c r="D19" s="290" t="s">
        <v>58</v>
      </c>
      <c r="E19" s="291"/>
      <c r="F19" s="291"/>
      <c r="G19" s="291"/>
      <c r="H19" s="291"/>
      <c r="I19" s="291"/>
      <c r="J19" s="291"/>
      <c r="K19" s="291"/>
      <c r="L19" s="291"/>
      <c r="M19" s="291"/>
      <c r="N19" s="291"/>
      <c r="O19" s="291"/>
      <c r="P19" s="291"/>
      <c r="Q19" s="291"/>
      <c r="R19" s="291"/>
      <c r="S19" s="291"/>
      <c r="T19" s="291"/>
      <c r="U19" s="291"/>
      <c r="V19" s="291"/>
      <c r="W19" s="291"/>
      <c r="X19" s="291"/>
      <c r="Y19" s="292" t="s">
        <v>59</v>
      </c>
      <c r="Z19" s="293"/>
      <c r="AA19" s="293"/>
      <c r="AB19" s="293"/>
      <c r="AC19" s="293"/>
      <c r="AD19" s="293"/>
      <c r="AE19" s="293"/>
      <c r="AF19" s="324" t="s">
        <v>60</v>
      </c>
      <c r="AG19" s="325"/>
      <c r="AH19" s="325"/>
      <c r="AI19" s="325"/>
      <c r="AJ19" s="325"/>
      <c r="AK19" s="325"/>
      <c r="AL19" s="325"/>
      <c r="AM19" s="326" t="s">
        <v>61</v>
      </c>
      <c r="AN19" s="325"/>
      <c r="AO19" s="325"/>
      <c r="AP19" s="325"/>
      <c r="AQ19" s="325"/>
      <c r="AR19" s="325"/>
      <c r="AS19" s="325"/>
      <c r="AT19" s="292" t="s">
        <v>62</v>
      </c>
      <c r="AU19" s="293"/>
      <c r="AV19" s="293"/>
      <c r="AW19" s="293"/>
      <c r="AX19" s="293"/>
      <c r="AY19" s="293"/>
      <c r="AZ19" s="327"/>
      <c r="BA19" s="323"/>
      <c r="BB19" s="323"/>
      <c r="BC19" s="323"/>
      <c r="BD19" s="323"/>
      <c r="BE19" s="323"/>
      <c r="BF19" s="323"/>
      <c r="BG19" s="323"/>
      <c r="BH19" s="323"/>
      <c r="BI19" s="323"/>
      <c r="BJ19" s="323"/>
      <c r="BK19" s="323"/>
      <c r="BL19" s="323"/>
      <c r="BM19" s="323"/>
      <c r="BN19" s="323"/>
      <c r="BO19" s="323"/>
      <c r="BP19" s="323"/>
      <c r="BQ19" s="323"/>
      <c r="BR19" s="323"/>
    </row>
    <row r="20" spans="1:70" ht="15" customHeight="1" x14ac:dyDescent="0.15">
      <c r="A20" s="318"/>
      <c r="B20" s="318"/>
      <c r="C20" s="319"/>
      <c r="D20" s="295" t="s">
        <v>63</v>
      </c>
      <c r="E20" s="296"/>
      <c r="F20" s="296"/>
      <c r="G20" s="296"/>
      <c r="H20" s="296"/>
      <c r="I20" s="296"/>
      <c r="J20" s="296"/>
      <c r="K20" s="296" t="s">
        <v>64</v>
      </c>
      <c r="L20" s="296"/>
      <c r="M20" s="296"/>
      <c r="N20" s="296"/>
      <c r="O20" s="296"/>
      <c r="P20" s="296"/>
      <c r="Q20" s="296"/>
      <c r="R20" s="296" t="s">
        <v>65</v>
      </c>
      <c r="S20" s="296"/>
      <c r="T20" s="296"/>
      <c r="U20" s="296"/>
      <c r="V20" s="296"/>
      <c r="W20" s="296"/>
      <c r="X20" s="296"/>
      <c r="Y20" s="293"/>
      <c r="Z20" s="293"/>
      <c r="AA20" s="293"/>
      <c r="AB20" s="293"/>
      <c r="AC20" s="293"/>
      <c r="AD20" s="293"/>
      <c r="AE20" s="293"/>
      <c r="AF20" s="325"/>
      <c r="AG20" s="325"/>
      <c r="AH20" s="325"/>
      <c r="AI20" s="325"/>
      <c r="AJ20" s="325"/>
      <c r="AK20" s="325"/>
      <c r="AL20" s="325"/>
      <c r="AM20" s="325"/>
      <c r="AN20" s="325"/>
      <c r="AO20" s="325"/>
      <c r="AP20" s="325"/>
      <c r="AQ20" s="325"/>
      <c r="AR20" s="325"/>
      <c r="AS20" s="325"/>
      <c r="AT20" s="293"/>
      <c r="AU20" s="293"/>
      <c r="AV20" s="293"/>
      <c r="AW20" s="293"/>
      <c r="AX20" s="293"/>
      <c r="AY20" s="293"/>
      <c r="AZ20" s="327"/>
      <c r="BA20" s="323"/>
      <c r="BB20" s="323"/>
      <c r="BC20" s="323"/>
      <c r="BD20" s="323"/>
      <c r="BE20" s="323"/>
      <c r="BF20" s="323"/>
      <c r="BG20" s="323"/>
      <c r="BH20" s="323"/>
      <c r="BI20" s="323"/>
      <c r="BJ20" s="323"/>
      <c r="BK20" s="323"/>
      <c r="BL20" s="323"/>
      <c r="BM20" s="323"/>
      <c r="BN20" s="323"/>
      <c r="BO20" s="323"/>
      <c r="BP20" s="323"/>
      <c r="BQ20" s="323"/>
      <c r="BR20" s="323"/>
    </row>
    <row r="21" spans="1:70" ht="15" customHeight="1" x14ac:dyDescent="0.15">
      <c r="A21" s="318"/>
      <c r="B21" s="318"/>
      <c r="C21" s="319"/>
      <c r="D21" s="286"/>
      <c r="E21" s="287"/>
      <c r="F21" s="287"/>
      <c r="G21" s="287"/>
      <c r="H21" s="287"/>
      <c r="I21" s="287"/>
      <c r="J21" s="287"/>
      <c r="K21" s="287" t="s">
        <v>66</v>
      </c>
      <c r="L21" s="287"/>
      <c r="M21" s="287"/>
      <c r="N21" s="287"/>
      <c r="O21" s="287"/>
      <c r="P21" s="287"/>
      <c r="Q21" s="287"/>
      <c r="R21" s="287"/>
      <c r="S21" s="287"/>
      <c r="T21" s="287"/>
      <c r="U21" s="287"/>
      <c r="V21" s="287"/>
      <c r="W21" s="287"/>
      <c r="X21" s="287"/>
      <c r="Y21" s="293"/>
      <c r="Z21" s="293"/>
      <c r="AA21" s="293"/>
      <c r="AB21" s="293"/>
      <c r="AC21" s="293"/>
      <c r="AD21" s="293"/>
      <c r="AE21" s="293"/>
      <c r="AF21" s="325"/>
      <c r="AG21" s="325"/>
      <c r="AH21" s="325"/>
      <c r="AI21" s="325"/>
      <c r="AJ21" s="325"/>
      <c r="AK21" s="325"/>
      <c r="AL21" s="325"/>
      <c r="AM21" s="325"/>
      <c r="AN21" s="325"/>
      <c r="AO21" s="325"/>
      <c r="AP21" s="325"/>
      <c r="AQ21" s="325"/>
      <c r="AR21" s="325"/>
      <c r="AS21" s="325"/>
      <c r="AT21" s="293"/>
      <c r="AU21" s="293"/>
      <c r="AV21" s="293"/>
      <c r="AW21" s="293"/>
      <c r="AX21" s="293"/>
      <c r="AY21" s="293"/>
      <c r="AZ21" s="327"/>
      <c r="BA21" s="323"/>
      <c r="BB21" s="323"/>
      <c r="BC21" s="323"/>
      <c r="BD21" s="323"/>
      <c r="BE21" s="323"/>
      <c r="BF21" s="323"/>
      <c r="BG21" s="323"/>
      <c r="BH21" s="323"/>
      <c r="BI21" s="323"/>
      <c r="BJ21" s="323"/>
      <c r="BK21" s="323"/>
      <c r="BL21" s="323"/>
      <c r="BM21" s="323"/>
      <c r="BN21" s="323"/>
      <c r="BO21" s="323"/>
      <c r="BP21" s="323"/>
      <c r="BQ21" s="323"/>
      <c r="BR21" s="323"/>
    </row>
    <row r="22" spans="1:70" ht="15" customHeight="1" x14ac:dyDescent="0.15">
      <c r="A22" s="318"/>
      <c r="B22" s="318"/>
      <c r="C22" s="319"/>
      <c r="D22" s="288"/>
      <c r="E22" s="289"/>
      <c r="F22" s="289"/>
      <c r="G22" s="289"/>
      <c r="H22" s="289"/>
      <c r="I22" s="289"/>
      <c r="J22" s="289"/>
      <c r="K22" s="288"/>
      <c r="L22" s="289"/>
      <c r="M22" s="289"/>
      <c r="N22" s="289"/>
      <c r="O22" s="289"/>
      <c r="P22" s="289"/>
      <c r="Q22" s="289"/>
      <c r="R22" s="288"/>
      <c r="S22" s="289"/>
      <c r="T22" s="289"/>
      <c r="U22" s="289"/>
      <c r="V22" s="289"/>
      <c r="W22" s="289"/>
      <c r="X22" s="289"/>
      <c r="Y22" s="294"/>
      <c r="Z22" s="294"/>
      <c r="AA22" s="294"/>
      <c r="AB22" s="294"/>
      <c r="AC22" s="294"/>
      <c r="AD22" s="294"/>
      <c r="AE22" s="294"/>
      <c r="AF22" s="325"/>
      <c r="AG22" s="325"/>
      <c r="AH22" s="325"/>
      <c r="AI22" s="325"/>
      <c r="AJ22" s="325"/>
      <c r="AK22" s="325"/>
      <c r="AL22" s="325"/>
      <c r="AM22" s="325"/>
      <c r="AN22" s="325"/>
      <c r="AO22" s="325"/>
      <c r="AP22" s="325"/>
      <c r="AQ22" s="325"/>
      <c r="AR22" s="325"/>
      <c r="AS22" s="325"/>
      <c r="AT22" s="294"/>
      <c r="AU22" s="294"/>
      <c r="AV22" s="294"/>
      <c r="AW22" s="294"/>
      <c r="AX22" s="294"/>
      <c r="AY22" s="294"/>
      <c r="AZ22" s="328"/>
      <c r="BA22" s="323"/>
      <c r="BB22" s="323"/>
      <c r="BC22" s="323"/>
      <c r="BD22" s="323"/>
      <c r="BE22" s="323"/>
      <c r="BF22" s="323"/>
      <c r="BG22" s="323"/>
      <c r="BH22" s="323"/>
      <c r="BI22" s="323"/>
      <c r="BJ22" s="323"/>
      <c r="BK22" s="323"/>
      <c r="BL22" s="323"/>
      <c r="BM22" s="323"/>
      <c r="BN22" s="323"/>
      <c r="BO22" s="323"/>
      <c r="BP22" s="323"/>
      <c r="BQ22" s="323"/>
      <c r="BR22" s="323"/>
    </row>
    <row r="23" spans="1:70" ht="15" customHeight="1" x14ac:dyDescent="0.15">
      <c r="A23" s="264">
        <v>1</v>
      </c>
      <c r="B23" s="264"/>
      <c r="C23" s="203"/>
      <c r="D23" s="209"/>
      <c r="E23" s="210"/>
      <c r="F23" s="210"/>
      <c r="G23" s="210"/>
      <c r="H23" s="210"/>
      <c r="I23" s="210"/>
      <c r="J23" s="211"/>
      <c r="K23" s="209"/>
      <c r="L23" s="210"/>
      <c r="M23" s="210"/>
      <c r="N23" s="210"/>
      <c r="O23" s="210"/>
      <c r="P23" s="210"/>
      <c r="Q23" s="211"/>
      <c r="R23" s="209"/>
      <c r="S23" s="210"/>
      <c r="T23" s="210"/>
      <c r="U23" s="210"/>
      <c r="V23" s="210"/>
      <c r="W23" s="210"/>
      <c r="X23" s="211"/>
      <c r="Y23" s="215">
        <f>SUM(D23:X24)</f>
        <v>0</v>
      </c>
      <c r="Z23" s="216"/>
      <c r="AA23" s="216"/>
      <c r="AB23" s="216"/>
      <c r="AC23" s="216"/>
      <c r="AD23" s="216"/>
      <c r="AE23" s="217"/>
      <c r="AF23" s="209"/>
      <c r="AG23" s="210"/>
      <c r="AH23" s="210"/>
      <c r="AI23" s="210"/>
      <c r="AJ23" s="210"/>
      <c r="AK23" s="210"/>
      <c r="AL23" s="211"/>
      <c r="AM23" s="209"/>
      <c r="AN23" s="210"/>
      <c r="AO23" s="210"/>
      <c r="AP23" s="210"/>
      <c r="AQ23" s="210"/>
      <c r="AR23" s="210"/>
      <c r="AS23" s="211"/>
      <c r="AT23" s="215">
        <f>SUM(AF23:AS24)</f>
        <v>0</v>
      </c>
      <c r="AU23" s="216"/>
      <c r="AV23" s="216"/>
      <c r="AW23" s="216"/>
      <c r="AX23" s="216"/>
      <c r="AY23" s="216"/>
      <c r="AZ23" s="217"/>
      <c r="BA23" s="240">
        <f>D23*100+K23*200+R23*500</f>
        <v>0</v>
      </c>
      <c r="BB23" s="241"/>
      <c r="BC23" s="241"/>
      <c r="BD23" s="241"/>
      <c r="BE23" s="241"/>
      <c r="BF23" s="241"/>
      <c r="BG23" s="241"/>
      <c r="BH23" s="241"/>
      <c r="BI23" s="242"/>
      <c r="BJ23" s="240">
        <f>Y23*200</f>
        <v>0</v>
      </c>
      <c r="BK23" s="241"/>
      <c r="BL23" s="241"/>
      <c r="BM23" s="241"/>
      <c r="BN23" s="241"/>
      <c r="BO23" s="241"/>
      <c r="BP23" s="241"/>
      <c r="BQ23" s="241"/>
      <c r="BR23" s="242"/>
    </row>
    <row r="24" spans="1:70" ht="15" customHeight="1" x14ac:dyDescent="0.15">
      <c r="A24" s="247"/>
      <c r="B24" s="247"/>
      <c r="C24" s="265"/>
      <c r="D24" s="253"/>
      <c r="E24" s="254"/>
      <c r="F24" s="254"/>
      <c r="G24" s="254"/>
      <c r="H24" s="254"/>
      <c r="I24" s="254"/>
      <c r="J24" s="255"/>
      <c r="K24" s="253"/>
      <c r="L24" s="254"/>
      <c r="M24" s="254"/>
      <c r="N24" s="254"/>
      <c r="O24" s="254"/>
      <c r="P24" s="254"/>
      <c r="Q24" s="255"/>
      <c r="R24" s="253"/>
      <c r="S24" s="254"/>
      <c r="T24" s="254"/>
      <c r="U24" s="254"/>
      <c r="V24" s="254"/>
      <c r="W24" s="254"/>
      <c r="X24" s="255"/>
      <c r="Y24" s="256"/>
      <c r="Z24" s="257"/>
      <c r="AA24" s="257"/>
      <c r="AB24" s="257"/>
      <c r="AC24" s="257"/>
      <c r="AD24" s="257"/>
      <c r="AE24" s="258"/>
      <c r="AF24" s="253"/>
      <c r="AG24" s="254"/>
      <c r="AH24" s="254"/>
      <c r="AI24" s="254"/>
      <c r="AJ24" s="254"/>
      <c r="AK24" s="254"/>
      <c r="AL24" s="255"/>
      <c r="AM24" s="253"/>
      <c r="AN24" s="254"/>
      <c r="AO24" s="254"/>
      <c r="AP24" s="254"/>
      <c r="AQ24" s="254"/>
      <c r="AR24" s="254"/>
      <c r="AS24" s="255"/>
      <c r="AT24" s="256"/>
      <c r="AU24" s="257"/>
      <c r="AV24" s="257"/>
      <c r="AW24" s="257"/>
      <c r="AX24" s="257"/>
      <c r="AY24" s="257"/>
      <c r="AZ24" s="258"/>
      <c r="BA24" s="248"/>
      <c r="BB24" s="249"/>
      <c r="BC24" s="249"/>
      <c r="BD24" s="249"/>
      <c r="BE24" s="249"/>
      <c r="BF24" s="249"/>
      <c r="BG24" s="249"/>
      <c r="BH24" s="249"/>
      <c r="BI24" s="250"/>
      <c r="BJ24" s="248"/>
      <c r="BK24" s="249"/>
      <c r="BL24" s="249"/>
      <c r="BM24" s="249"/>
      <c r="BN24" s="249"/>
      <c r="BO24" s="249"/>
      <c r="BP24" s="249"/>
      <c r="BQ24" s="249"/>
      <c r="BR24" s="250"/>
    </row>
    <row r="25" spans="1:70" ht="15" customHeight="1" x14ac:dyDescent="0.15">
      <c r="A25" s="251">
        <v>2</v>
      </c>
      <c r="B25" s="252"/>
      <c r="C25" s="252"/>
      <c r="D25" s="209"/>
      <c r="E25" s="210"/>
      <c r="F25" s="210"/>
      <c r="G25" s="210"/>
      <c r="H25" s="210"/>
      <c r="I25" s="210"/>
      <c r="J25" s="211"/>
      <c r="K25" s="209"/>
      <c r="L25" s="210"/>
      <c r="M25" s="210"/>
      <c r="N25" s="210"/>
      <c r="O25" s="210"/>
      <c r="P25" s="210"/>
      <c r="Q25" s="211"/>
      <c r="R25" s="209"/>
      <c r="S25" s="210"/>
      <c r="T25" s="210"/>
      <c r="U25" s="210"/>
      <c r="V25" s="210"/>
      <c r="W25" s="210"/>
      <c r="X25" s="211"/>
      <c r="Y25" s="215">
        <f t="shared" ref="Y25" si="0">SUM(D25:X26)</f>
        <v>0</v>
      </c>
      <c r="Z25" s="216"/>
      <c r="AA25" s="216"/>
      <c r="AB25" s="216"/>
      <c r="AC25" s="216"/>
      <c r="AD25" s="216"/>
      <c r="AE25" s="217"/>
      <c r="AF25" s="209"/>
      <c r="AG25" s="210"/>
      <c r="AH25" s="210"/>
      <c r="AI25" s="210"/>
      <c r="AJ25" s="210"/>
      <c r="AK25" s="210"/>
      <c r="AL25" s="211"/>
      <c r="AM25" s="209"/>
      <c r="AN25" s="210"/>
      <c r="AO25" s="210"/>
      <c r="AP25" s="210"/>
      <c r="AQ25" s="210"/>
      <c r="AR25" s="210"/>
      <c r="AS25" s="211"/>
      <c r="AT25" s="215">
        <f t="shared" ref="AT25" si="1">SUM(AF25:AS26)</f>
        <v>0</v>
      </c>
      <c r="AU25" s="216"/>
      <c r="AV25" s="216"/>
      <c r="AW25" s="216"/>
      <c r="AX25" s="216"/>
      <c r="AY25" s="216"/>
      <c r="AZ25" s="217"/>
      <c r="BA25" s="240">
        <f t="shared" ref="BA25" si="2">D25*100+K25*200+R25*500</f>
        <v>0</v>
      </c>
      <c r="BB25" s="241"/>
      <c r="BC25" s="241"/>
      <c r="BD25" s="241"/>
      <c r="BE25" s="241"/>
      <c r="BF25" s="241"/>
      <c r="BG25" s="241"/>
      <c r="BH25" s="241"/>
      <c r="BI25" s="242"/>
      <c r="BJ25" s="240">
        <f t="shared" ref="BJ25" si="3">Y25*200</f>
        <v>0</v>
      </c>
      <c r="BK25" s="241"/>
      <c r="BL25" s="241"/>
      <c r="BM25" s="241"/>
      <c r="BN25" s="241"/>
      <c r="BO25" s="241"/>
      <c r="BP25" s="241"/>
      <c r="BQ25" s="241"/>
      <c r="BR25" s="242"/>
    </row>
    <row r="26" spans="1:70" ht="15" customHeight="1" x14ac:dyDescent="0.15">
      <c r="A26" s="251"/>
      <c r="B26" s="252"/>
      <c r="C26" s="252"/>
      <c r="D26" s="253"/>
      <c r="E26" s="254"/>
      <c r="F26" s="254"/>
      <c r="G26" s="254"/>
      <c r="H26" s="254"/>
      <c r="I26" s="254"/>
      <c r="J26" s="255"/>
      <c r="K26" s="253"/>
      <c r="L26" s="254"/>
      <c r="M26" s="254"/>
      <c r="N26" s="254"/>
      <c r="O26" s="254"/>
      <c r="P26" s="254"/>
      <c r="Q26" s="255"/>
      <c r="R26" s="253"/>
      <c r="S26" s="254"/>
      <c r="T26" s="254"/>
      <c r="U26" s="254"/>
      <c r="V26" s="254"/>
      <c r="W26" s="254"/>
      <c r="X26" s="255"/>
      <c r="Y26" s="256"/>
      <c r="Z26" s="257"/>
      <c r="AA26" s="257"/>
      <c r="AB26" s="257"/>
      <c r="AC26" s="257"/>
      <c r="AD26" s="257"/>
      <c r="AE26" s="258"/>
      <c r="AF26" s="253"/>
      <c r="AG26" s="254"/>
      <c r="AH26" s="254"/>
      <c r="AI26" s="254"/>
      <c r="AJ26" s="254"/>
      <c r="AK26" s="254"/>
      <c r="AL26" s="255"/>
      <c r="AM26" s="253"/>
      <c r="AN26" s="254"/>
      <c r="AO26" s="254"/>
      <c r="AP26" s="254"/>
      <c r="AQ26" s="254"/>
      <c r="AR26" s="254"/>
      <c r="AS26" s="255"/>
      <c r="AT26" s="256"/>
      <c r="AU26" s="257"/>
      <c r="AV26" s="257"/>
      <c r="AW26" s="257"/>
      <c r="AX26" s="257"/>
      <c r="AY26" s="257"/>
      <c r="AZ26" s="258"/>
      <c r="BA26" s="248"/>
      <c r="BB26" s="249"/>
      <c r="BC26" s="249"/>
      <c r="BD26" s="249"/>
      <c r="BE26" s="249"/>
      <c r="BF26" s="249"/>
      <c r="BG26" s="249"/>
      <c r="BH26" s="249"/>
      <c r="BI26" s="250"/>
      <c r="BJ26" s="248"/>
      <c r="BK26" s="249"/>
      <c r="BL26" s="249"/>
      <c r="BM26" s="249"/>
      <c r="BN26" s="249"/>
      <c r="BO26" s="249"/>
      <c r="BP26" s="249"/>
      <c r="BQ26" s="249"/>
      <c r="BR26" s="250"/>
    </row>
    <row r="27" spans="1:70" ht="15" customHeight="1" x14ac:dyDescent="0.15">
      <c r="A27" s="203">
        <v>3</v>
      </c>
      <c r="B27" s="204"/>
      <c r="C27" s="204"/>
      <c r="D27" s="209"/>
      <c r="E27" s="210"/>
      <c r="F27" s="210"/>
      <c r="G27" s="210"/>
      <c r="H27" s="210"/>
      <c r="I27" s="210"/>
      <c r="J27" s="211"/>
      <c r="K27" s="209"/>
      <c r="L27" s="210"/>
      <c r="M27" s="210"/>
      <c r="N27" s="210"/>
      <c r="O27" s="210"/>
      <c r="P27" s="210"/>
      <c r="Q27" s="211"/>
      <c r="R27" s="209"/>
      <c r="S27" s="210"/>
      <c r="T27" s="210"/>
      <c r="U27" s="210"/>
      <c r="V27" s="210"/>
      <c r="W27" s="210"/>
      <c r="X27" s="211"/>
      <c r="Y27" s="215">
        <f t="shared" ref="Y27" si="4">SUM(D27:X28)</f>
        <v>0</v>
      </c>
      <c r="Z27" s="216"/>
      <c r="AA27" s="216"/>
      <c r="AB27" s="216"/>
      <c r="AC27" s="216"/>
      <c r="AD27" s="216"/>
      <c r="AE27" s="217"/>
      <c r="AF27" s="209"/>
      <c r="AG27" s="210"/>
      <c r="AH27" s="210"/>
      <c r="AI27" s="210"/>
      <c r="AJ27" s="210"/>
      <c r="AK27" s="210"/>
      <c r="AL27" s="211"/>
      <c r="AM27" s="209"/>
      <c r="AN27" s="210"/>
      <c r="AO27" s="210"/>
      <c r="AP27" s="210"/>
      <c r="AQ27" s="210"/>
      <c r="AR27" s="210"/>
      <c r="AS27" s="211"/>
      <c r="AT27" s="215">
        <f t="shared" ref="AT27" si="5">SUM(AF27:AS28)</f>
        <v>0</v>
      </c>
      <c r="AU27" s="216"/>
      <c r="AV27" s="216"/>
      <c r="AW27" s="216"/>
      <c r="AX27" s="216"/>
      <c r="AY27" s="216"/>
      <c r="AZ27" s="217"/>
      <c r="BA27" s="240">
        <f t="shared" ref="BA27" si="6">D27*100+K27*200+R27*500</f>
        <v>0</v>
      </c>
      <c r="BB27" s="241"/>
      <c r="BC27" s="241"/>
      <c r="BD27" s="241"/>
      <c r="BE27" s="241"/>
      <c r="BF27" s="241"/>
      <c r="BG27" s="241"/>
      <c r="BH27" s="241"/>
      <c r="BI27" s="242"/>
      <c r="BJ27" s="240">
        <f t="shared" ref="BJ27" si="7">Y27*200</f>
        <v>0</v>
      </c>
      <c r="BK27" s="241"/>
      <c r="BL27" s="241"/>
      <c r="BM27" s="241"/>
      <c r="BN27" s="241"/>
      <c r="BO27" s="241"/>
      <c r="BP27" s="241"/>
      <c r="BQ27" s="241"/>
      <c r="BR27" s="242"/>
    </row>
    <row r="28" spans="1:70" ht="15" customHeight="1" x14ac:dyDescent="0.15">
      <c r="A28" s="251"/>
      <c r="B28" s="252"/>
      <c r="C28" s="252"/>
      <c r="D28" s="253"/>
      <c r="E28" s="254"/>
      <c r="F28" s="254"/>
      <c r="G28" s="254"/>
      <c r="H28" s="254"/>
      <c r="I28" s="254"/>
      <c r="J28" s="255"/>
      <c r="K28" s="253"/>
      <c r="L28" s="254"/>
      <c r="M28" s="254"/>
      <c r="N28" s="254"/>
      <c r="O28" s="254"/>
      <c r="P28" s="254"/>
      <c r="Q28" s="255"/>
      <c r="R28" s="253"/>
      <c r="S28" s="254"/>
      <c r="T28" s="254"/>
      <c r="U28" s="254"/>
      <c r="V28" s="254"/>
      <c r="W28" s="254"/>
      <c r="X28" s="255"/>
      <c r="Y28" s="256"/>
      <c r="Z28" s="257"/>
      <c r="AA28" s="257"/>
      <c r="AB28" s="257"/>
      <c r="AC28" s="257"/>
      <c r="AD28" s="257"/>
      <c r="AE28" s="258"/>
      <c r="AF28" s="253"/>
      <c r="AG28" s="254"/>
      <c r="AH28" s="254"/>
      <c r="AI28" s="254"/>
      <c r="AJ28" s="254"/>
      <c r="AK28" s="254"/>
      <c r="AL28" s="255"/>
      <c r="AM28" s="253"/>
      <c r="AN28" s="254"/>
      <c r="AO28" s="254"/>
      <c r="AP28" s="254"/>
      <c r="AQ28" s="254"/>
      <c r="AR28" s="254"/>
      <c r="AS28" s="255"/>
      <c r="AT28" s="256"/>
      <c r="AU28" s="257"/>
      <c r="AV28" s="257"/>
      <c r="AW28" s="257"/>
      <c r="AX28" s="257"/>
      <c r="AY28" s="257"/>
      <c r="AZ28" s="258"/>
      <c r="BA28" s="248"/>
      <c r="BB28" s="249"/>
      <c r="BC28" s="249"/>
      <c r="BD28" s="249"/>
      <c r="BE28" s="249"/>
      <c r="BF28" s="249"/>
      <c r="BG28" s="249"/>
      <c r="BH28" s="249"/>
      <c r="BI28" s="250"/>
      <c r="BJ28" s="248"/>
      <c r="BK28" s="249"/>
      <c r="BL28" s="249"/>
      <c r="BM28" s="249"/>
      <c r="BN28" s="249"/>
      <c r="BO28" s="249"/>
      <c r="BP28" s="249"/>
      <c r="BQ28" s="249"/>
      <c r="BR28" s="250"/>
    </row>
    <row r="29" spans="1:70" ht="15" customHeight="1" x14ac:dyDescent="0.15">
      <c r="A29" s="203">
        <v>4</v>
      </c>
      <c r="B29" s="204"/>
      <c r="C29" s="204"/>
      <c r="D29" s="209"/>
      <c r="E29" s="210"/>
      <c r="F29" s="210"/>
      <c r="G29" s="210"/>
      <c r="H29" s="210"/>
      <c r="I29" s="210"/>
      <c r="J29" s="211"/>
      <c r="K29" s="209"/>
      <c r="L29" s="210"/>
      <c r="M29" s="210"/>
      <c r="N29" s="210"/>
      <c r="O29" s="210"/>
      <c r="P29" s="210"/>
      <c r="Q29" s="211"/>
      <c r="R29" s="209"/>
      <c r="S29" s="210"/>
      <c r="T29" s="210"/>
      <c r="U29" s="210"/>
      <c r="V29" s="210"/>
      <c r="W29" s="210"/>
      <c r="X29" s="211"/>
      <c r="Y29" s="215">
        <f t="shared" ref="Y29" si="8">SUM(D29:X30)</f>
        <v>0</v>
      </c>
      <c r="Z29" s="216"/>
      <c r="AA29" s="216"/>
      <c r="AB29" s="216"/>
      <c r="AC29" s="216"/>
      <c r="AD29" s="216"/>
      <c r="AE29" s="217"/>
      <c r="AF29" s="209"/>
      <c r="AG29" s="210"/>
      <c r="AH29" s="210"/>
      <c r="AI29" s="210"/>
      <c r="AJ29" s="210"/>
      <c r="AK29" s="210"/>
      <c r="AL29" s="211"/>
      <c r="AM29" s="209"/>
      <c r="AN29" s="210"/>
      <c r="AO29" s="210"/>
      <c r="AP29" s="210"/>
      <c r="AQ29" s="210"/>
      <c r="AR29" s="210"/>
      <c r="AS29" s="211"/>
      <c r="AT29" s="215">
        <f t="shared" ref="AT29" si="9">SUM(AF29:AS30)</f>
        <v>0</v>
      </c>
      <c r="AU29" s="216"/>
      <c r="AV29" s="216"/>
      <c r="AW29" s="216"/>
      <c r="AX29" s="216"/>
      <c r="AY29" s="216"/>
      <c r="AZ29" s="217"/>
      <c r="BA29" s="240">
        <f t="shared" ref="BA29" si="10">D29*100+K29*200+R29*500</f>
        <v>0</v>
      </c>
      <c r="BB29" s="241"/>
      <c r="BC29" s="241"/>
      <c r="BD29" s="241"/>
      <c r="BE29" s="241"/>
      <c r="BF29" s="241"/>
      <c r="BG29" s="241"/>
      <c r="BH29" s="241"/>
      <c r="BI29" s="242"/>
      <c r="BJ29" s="240">
        <f t="shared" ref="BJ29" si="11">Y29*200</f>
        <v>0</v>
      </c>
      <c r="BK29" s="241"/>
      <c r="BL29" s="241"/>
      <c r="BM29" s="241"/>
      <c r="BN29" s="241"/>
      <c r="BO29" s="241"/>
      <c r="BP29" s="241"/>
      <c r="BQ29" s="241"/>
      <c r="BR29" s="242"/>
    </row>
    <row r="30" spans="1:70" ht="15" customHeight="1" x14ac:dyDescent="0.15">
      <c r="A30" s="251"/>
      <c r="B30" s="252"/>
      <c r="C30" s="252"/>
      <c r="D30" s="253"/>
      <c r="E30" s="254"/>
      <c r="F30" s="254"/>
      <c r="G30" s="254"/>
      <c r="H30" s="254"/>
      <c r="I30" s="254"/>
      <c r="J30" s="255"/>
      <c r="K30" s="253"/>
      <c r="L30" s="254"/>
      <c r="M30" s="254"/>
      <c r="N30" s="254"/>
      <c r="O30" s="254"/>
      <c r="P30" s="254"/>
      <c r="Q30" s="255"/>
      <c r="R30" s="253"/>
      <c r="S30" s="254"/>
      <c r="T30" s="254"/>
      <c r="U30" s="254"/>
      <c r="V30" s="254"/>
      <c r="W30" s="254"/>
      <c r="X30" s="255"/>
      <c r="Y30" s="256"/>
      <c r="Z30" s="257"/>
      <c r="AA30" s="257"/>
      <c r="AB30" s="257"/>
      <c r="AC30" s="257"/>
      <c r="AD30" s="257"/>
      <c r="AE30" s="258"/>
      <c r="AF30" s="253"/>
      <c r="AG30" s="254"/>
      <c r="AH30" s="254"/>
      <c r="AI30" s="254"/>
      <c r="AJ30" s="254"/>
      <c r="AK30" s="254"/>
      <c r="AL30" s="255"/>
      <c r="AM30" s="253"/>
      <c r="AN30" s="254"/>
      <c r="AO30" s="254"/>
      <c r="AP30" s="254"/>
      <c r="AQ30" s="254"/>
      <c r="AR30" s="254"/>
      <c r="AS30" s="255"/>
      <c r="AT30" s="256"/>
      <c r="AU30" s="257"/>
      <c r="AV30" s="257"/>
      <c r="AW30" s="257"/>
      <c r="AX30" s="257"/>
      <c r="AY30" s="257"/>
      <c r="AZ30" s="258"/>
      <c r="BA30" s="248"/>
      <c r="BB30" s="249"/>
      <c r="BC30" s="249"/>
      <c r="BD30" s="249"/>
      <c r="BE30" s="249"/>
      <c r="BF30" s="249"/>
      <c r="BG30" s="249"/>
      <c r="BH30" s="249"/>
      <c r="BI30" s="250"/>
      <c r="BJ30" s="248"/>
      <c r="BK30" s="249"/>
      <c r="BL30" s="249"/>
      <c r="BM30" s="249"/>
      <c r="BN30" s="249"/>
      <c r="BO30" s="249"/>
      <c r="BP30" s="249"/>
      <c r="BQ30" s="249"/>
      <c r="BR30" s="250"/>
    </row>
    <row r="31" spans="1:70" ht="15" customHeight="1" x14ac:dyDescent="0.15">
      <c r="A31" s="203">
        <v>5</v>
      </c>
      <c r="B31" s="204"/>
      <c r="C31" s="204"/>
      <c r="D31" s="209"/>
      <c r="E31" s="210"/>
      <c r="F31" s="210"/>
      <c r="G31" s="210"/>
      <c r="H31" s="210"/>
      <c r="I31" s="210"/>
      <c r="J31" s="211"/>
      <c r="K31" s="209"/>
      <c r="L31" s="210"/>
      <c r="M31" s="210"/>
      <c r="N31" s="210"/>
      <c r="O31" s="210"/>
      <c r="P31" s="210"/>
      <c r="Q31" s="211"/>
      <c r="R31" s="209"/>
      <c r="S31" s="210"/>
      <c r="T31" s="210"/>
      <c r="U31" s="210"/>
      <c r="V31" s="210"/>
      <c r="W31" s="210"/>
      <c r="X31" s="211"/>
      <c r="Y31" s="215">
        <f t="shared" ref="Y31" si="12">SUM(D31:X32)</f>
        <v>0</v>
      </c>
      <c r="Z31" s="216"/>
      <c r="AA31" s="216"/>
      <c r="AB31" s="216"/>
      <c r="AC31" s="216"/>
      <c r="AD31" s="216"/>
      <c r="AE31" s="217"/>
      <c r="AF31" s="209"/>
      <c r="AG31" s="210"/>
      <c r="AH31" s="210"/>
      <c r="AI31" s="210"/>
      <c r="AJ31" s="210"/>
      <c r="AK31" s="210"/>
      <c r="AL31" s="211"/>
      <c r="AM31" s="209"/>
      <c r="AN31" s="210"/>
      <c r="AO31" s="210"/>
      <c r="AP31" s="210"/>
      <c r="AQ31" s="210"/>
      <c r="AR31" s="210"/>
      <c r="AS31" s="211"/>
      <c r="AT31" s="215">
        <f t="shared" ref="AT31" si="13">SUM(AF31:AS32)</f>
        <v>0</v>
      </c>
      <c r="AU31" s="216"/>
      <c r="AV31" s="216"/>
      <c r="AW31" s="216"/>
      <c r="AX31" s="216"/>
      <c r="AY31" s="216"/>
      <c r="AZ31" s="217"/>
      <c r="BA31" s="240">
        <f t="shared" ref="BA31" si="14">D31*100+K31*200+R31*500</f>
        <v>0</v>
      </c>
      <c r="BB31" s="241"/>
      <c r="BC31" s="241"/>
      <c r="BD31" s="241"/>
      <c r="BE31" s="241"/>
      <c r="BF31" s="241"/>
      <c r="BG31" s="241"/>
      <c r="BH31" s="241"/>
      <c r="BI31" s="242"/>
      <c r="BJ31" s="240">
        <f t="shared" ref="BJ31" si="15">Y31*200</f>
        <v>0</v>
      </c>
      <c r="BK31" s="241"/>
      <c r="BL31" s="241"/>
      <c r="BM31" s="241"/>
      <c r="BN31" s="241"/>
      <c r="BO31" s="241"/>
      <c r="BP31" s="241"/>
      <c r="BQ31" s="241"/>
      <c r="BR31" s="242"/>
    </row>
    <row r="32" spans="1:70" ht="15" customHeight="1" x14ac:dyDescent="0.15">
      <c r="A32" s="251"/>
      <c r="B32" s="252"/>
      <c r="C32" s="252"/>
      <c r="D32" s="253"/>
      <c r="E32" s="254"/>
      <c r="F32" s="254"/>
      <c r="G32" s="254"/>
      <c r="H32" s="254"/>
      <c r="I32" s="254"/>
      <c r="J32" s="255"/>
      <c r="K32" s="253"/>
      <c r="L32" s="254"/>
      <c r="M32" s="254"/>
      <c r="N32" s="254"/>
      <c r="O32" s="254"/>
      <c r="P32" s="254"/>
      <c r="Q32" s="255"/>
      <c r="R32" s="253"/>
      <c r="S32" s="254"/>
      <c r="T32" s="254"/>
      <c r="U32" s="254"/>
      <c r="V32" s="254"/>
      <c r="W32" s="254"/>
      <c r="X32" s="255"/>
      <c r="Y32" s="256"/>
      <c r="Z32" s="257"/>
      <c r="AA32" s="257"/>
      <c r="AB32" s="257"/>
      <c r="AC32" s="257"/>
      <c r="AD32" s="257"/>
      <c r="AE32" s="258"/>
      <c r="AF32" s="253"/>
      <c r="AG32" s="254"/>
      <c r="AH32" s="254"/>
      <c r="AI32" s="254"/>
      <c r="AJ32" s="254"/>
      <c r="AK32" s="254"/>
      <c r="AL32" s="255"/>
      <c r="AM32" s="253"/>
      <c r="AN32" s="254"/>
      <c r="AO32" s="254"/>
      <c r="AP32" s="254"/>
      <c r="AQ32" s="254"/>
      <c r="AR32" s="254"/>
      <c r="AS32" s="255"/>
      <c r="AT32" s="256"/>
      <c r="AU32" s="257"/>
      <c r="AV32" s="257"/>
      <c r="AW32" s="257"/>
      <c r="AX32" s="257"/>
      <c r="AY32" s="257"/>
      <c r="AZ32" s="258"/>
      <c r="BA32" s="248"/>
      <c r="BB32" s="249"/>
      <c r="BC32" s="249"/>
      <c r="BD32" s="249"/>
      <c r="BE32" s="249"/>
      <c r="BF32" s="249"/>
      <c r="BG32" s="249"/>
      <c r="BH32" s="249"/>
      <c r="BI32" s="250"/>
      <c r="BJ32" s="248"/>
      <c r="BK32" s="249"/>
      <c r="BL32" s="249"/>
      <c r="BM32" s="249"/>
      <c r="BN32" s="249"/>
      <c r="BO32" s="249"/>
      <c r="BP32" s="249"/>
      <c r="BQ32" s="249"/>
      <c r="BR32" s="250"/>
    </row>
    <row r="33" spans="1:70" ht="15" customHeight="1" x14ac:dyDescent="0.15">
      <c r="A33" s="203">
        <v>6</v>
      </c>
      <c r="B33" s="204"/>
      <c r="C33" s="204"/>
      <c r="D33" s="209"/>
      <c r="E33" s="210"/>
      <c r="F33" s="210"/>
      <c r="G33" s="210"/>
      <c r="H33" s="210"/>
      <c r="I33" s="210"/>
      <c r="J33" s="211"/>
      <c r="K33" s="209"/>
      <c r="L33" s="210"/>
      <c r="M33" s="210"/>
      <c r="N33" s="210"/>
      <c r="O33" s="210"/>
      <c r="P33" s="210"/>
      <c r="Q33" s="211"/>
      <c r="R33" s="209"/>
      <c r="S33" s="210"/>
      <c r="T33" s="210"/>
      <c r="U33" s="210"/>
      <c r="V33" s="210"/>
      <c r="W33" s="210"/>
      <c r="X33" s="211"/>
      <c r="Y33" s="215">
        <f t="shared" ref="Y33" si="16">SUM(D33:X34)</f>
        <v>0</v>
      </c>
      <c r="Z33" s="216"/>
      <c r="AA33" s="216"/>
      <c r="AB33" s="216"/>
      <c r="AC33" s="216"/>
      <c r="AD33" s="216"/>
      <c r="AE33" s="217"/>
      <c r="AF33" s="209"/>
      <c r="AG33" s="210"/>
      <c r="AH33" s="210"/>
      <c r="AI33" s="210"/>
      <c r="AJ33" s="210"/>
      <c r="AK33" s="210"/>
      <c r="AL33" s="211"/>
      <c r="AM33" s="209"/>
      <c r="AN33" s="210"/>
      <c r="AO33" s="210"/>
      <c r="AP33" s="210"/>
      <c r="AQ33" s="210"/>
      <c r="AR33" s="210"/>
      <c r="AS33" s="211"/>
      <c r="AT33" s="215">
        <f t="shared" ref="AT33" si="17">SUM(AF33:AS34)</f>
        <v>0</v>
      </c>
      <c r="AU33" s="216"/>
      <c r="AV33" s="216"/>
      <c r="AW33" s="216"/>
      <c r="AX33" s="216"/>
      <c r="AY33" s="216"/>
      <c r="AZ33" s="217"/>
      <c r="BA33" s="240">
        <f t="shared" ref="BA33" si="18">D33*100+K33*200+R33*500</f>
        <v>0</v>
      </c>
      <c r="BB33" s="241"/>
      <c r="BC33" s="241"/>
      <c r="BD33" s="241"/>
      <c r="BE33" s="241"/>
      <c r="BF33" s="241"/>
      <c r="BG33" s="241"/>
      <c r="BH33" s="241"/>
      <c r="BI33" s="242"/>
      <c r="BJ33" s="240">
        <f t="shared" ref="BJ33" si="19">Y33*200</f>
        <v>0</v>
      </c>
      <c r="BK33" s="241"/>
      <c r="BL33" s="241"/>
      <c r="BM33" s="241"/>
      <c r="BN33" s="241"/>
      <c r="BO33" s="241"/>
      <c r="BP33" s="241"/>
      <c r="BQ33" s="241"/>
      <c r="BR33" s="242"/>
    </row>
    <row r="34" spans="1:70" ht="15" customHeight="1" x14ac:dyDescent="0.15">
      <c r="A34" s="251"/>
      <c r="B34" s="252"/>
      <c r="C34" s="252"/>
      <c r="D34" s="253"/>
      <c r="E34" s="254"/>
      <c r="F34" s="254"/>
      <c r="G34" s="254"/>
      <c r="H34" s="254"/>
      <c r="I34" s="254"/>
      <c r="J34" s="255"/>
      <c r="K34" s="253"/>
      <c r="L34" s="254"/>
      <c r="M34" s="254"/>
      <c r="N34" s="254"/>
      <c r="O34" s="254"/>
      <c r="P34" s="254"/>
      <c r="Q34" s="255"/>
      <c r="R34" s="253"/>
      <c r="S34" s="254"/>
      <c r="T34" s="254"/>
      <c r="U34" s="254"/>
      <c r="V34" s="254"/>
      <c r="W34" s="254"/>
      <c r="X34" s="255"/>
      <c r="Y34" s="256"/>
      <c r="Z34" s="257"/>
      <c r="AA34" s="257"/>
      <c r="AB34" s="257"/>
      <c r="AC34" s="257"/>
      <c r="AD34" s="257"/>
      <c r="AE34" s="258"/>
      <c r="AF34" s="253"/>
      <c r="AG34" s="254"/>
      <c r="AH34" s="254"/>
      <c r="AI34" s="254"/>
      <c r="AJ34" s="254"/>
      <c r="AK34" s="254"/>
      <c r="AL34" s="255"/>
      <c r="AM34" s="253"/>
      <c r="AN34" s="254"/>
      <c r="AO34" s="254"/>
      <c r="AP34" s="254"/>
      <c r="AQ34" s="254"/>
      <c r="AR34" s="254"/>
      <c r="AS34" s="255"/>
      <c r="AT34" s="256"/>
      <c r="AU34" s="257"/>
      <c r="AV34" s="257"/>
      <c r="AW34" s="257"/>
      <c r="AX34" s="257"/>
      <c r="AY34" s="257"/>
      <c r="AZ34" s="258"/>
      <c r="BA34" s="248"/>
      <c r="BB34" s="249"/>
      <c r="BC34" s="249"/>
      <c r="BD34" s="249"/>
      <c r="BE34" s="249"/>
      <c r="BF34" s="249"/>
      <c r="BG34" s="249"/>
      <c r="BH34" s="249"/>
      <c r="BI34" s="250"/>
      <c r="BJ34" s="248"/>
      <c r="BK34" s="249"/>
      <c r="BL34" s="249"/>
      <c r="BM34" s="249"/>
      <c r="BN34" s="249"/>
      <c r="BO34" s="249"/>
      <c r="BP34" s="249"/>
      <c r="BQ34" s="249"/>
      <c r="BR34" s="250"/>
    </row>
    <row r="35" spans="1:70" ht="15" customHeight="1" x14ac:dyDescent="0.15">
      <c r="A35" s="203">
        <v>7</v>
      </c>
      <c r="B35" s="204"/>
      <c r="C35" s="204"/>
      <c r="D35" s="209"/>
      <c r="E35" s="210"/>
      <c r="F35" s="210"/>
      <c r="G35" s="210"/>
      <c r="H35" s="210"/>
      <c r="I35" s="210"/>
      <c r="J35" s="211"/>
      <c r="K35" s="209"/>
      <c r="L35" s="210"/>
      <c r="M35" s="210"/>
      <c r="N35" s="210"/>
      <c r="O35" s="210"/>
      <c r="P35" s="210"/>
      <c r="Q35" s="211"/>
      <c r="R35" s="209"/>
      <c r="S35" s="210"/>
      <c r="T35" s="210"/>
      <c r="U35" s="210"/>
      <c r="V35" s="210"/>
      <c r="W35" s="210"/>
      <c r="X35" s="211"/>
      <c r="Y35" s="215">
        <f t="shared" ref="Y35" si="20">SUM(D35:X36)</f>
        <v>0</v>
      </c>
      <c r="Z35" s="216"/>
      <c r="AA35" s="216"/>
      <c r="AB35" s="216"/>
      <c r="AC35" s="216"/>
      <c r="AD35" s="216"/>
      <c r="AE35" s="217"/>
      <c r="AF35" s="209"/>
      <c r="AG35" s="210"/>
      <c r="AH35" s="210"/>
      <c r="AI35" s="210"/>
      <c r="AJ35" s="210"/>
      <c r="AK35" s="210"/>
      <c r="AL35" s="211"/>
      <c r="AM35" s="209"/>
      <c r="AN35" s="210"/>
      <c r="AO35" s="210"/>
      <c r="AP35" s="210"/>
      <c r="AQ35" s="210"/>
      <c r="AR35" s="210"/>
      <c r="AS35" s="211"/>
      <c r="AT35" s="215">
        <f t="shared" ref="AT35" si="21">SUM(AF35:AS36)</f>
        <v>0</v>
      </c>
      <c r="AU35" s="216"/>
      <c r="AV35" s="216"/>
      <c r="AW35" s="216"/>
      <c r="AX35" s="216"/>
      <c r="AY35" s="216"/>
      <c r="AZ35" s="217"/>
      <c r="BA35" s="240">
        <f t="shared" ref="BA35" si="22">D35*100+K35*200+R35*500</f>
        <v>0</v>
      </c>
      <c r="BB35" s="241"/>
      <c r="BC35" s="241"/>
      <c r="BD35" s="241"/>
      <c r="BE35" s="241"/>
      <c r="BF35" s="241"/>
      <c r="BG35" s="241"/>
      <c r="BH35" s="241"/>
      <c r="BI35" s="242"/>
      <c r="BJ35" s="240">
        <f t="shared" ref="BJ35" si="23">Y35*200</f>
        <v>0</v>
      </c>
      <c r="BK35" s="241"/>
      <c r="BL35" s="241"/>
      <c r="BM35" s="241"/>
      <c r="BN35" s="241"/>
      <c r="BO35" s="241"/>
      <c r="BP35" s="241"/>
      <c r="BQ35" s="241"/>
      <c r="BR35" s="242"/>
    </row>
    <row r="36" spans="1:70" ht="15" customHeight="1" x14ac:dyDescent="0.15">
      <c r="A36" s="251"/>
      <c r="B36" s="252"/>
      <c r="C36" s="252"/>
      <c r="D36" s="253"/>
      <c r="E36" s="254"/>
      <c r="F36" s="254"/>
      <c r="G36" s="254"/>
      <c r="H36" s="254"/>
      <c r="I36" s="254"/>
      <c r="J36" s="255"/>
      <c r="K36" s="253"/>
      <c r="L36" s="254"/>
      <c r="M36" s="254"/>
      <c r="N36" s="254"/>
      <c r="O36" s="254"/>
      <c r="P36" s="254"/>
      <c r="Q36" s="255"/>
      <c r="R36" s="253"/>
      <c r="S36" s="254"/>
      <c r="T36" s="254"/>
      <c r="U36" s="254"/>
      <c r="V36" s="254"/>
      <c r="W36" s="254"/>
      <c r="X36" s="255"/>
      <c r="Y36" s="256"/>
      <c r="Z36" s="257"/>
      <c r="AA36" s="257"/>
      <c r="AB36" s="257"/>
      <c r="AC36" s="257"/>
      <c r="AD36" s="257"/>
      <c r="AE36" s="258"/>
      <c r="AF36" s="253"/>
      <c r="AG36" s="254"/>
      <c r="AH36" s="254"/>
      <c r="AI36" s="254"/>
      <c r="AJ36" s="254"/>
      <c r="AK36" s="254"/>
      <c r="AL36" s="255"/>
      <c r="AM36" s="253"/>
      <c r="AN36" s="254"/>
      <c r="AO36" s="254"/>
      <c r="AP36" s="254"/>
      <c r="AQ36" s="254"/>
      <c r="AR36" s="254"/>
      <c r="AS36" s="255"/>
      <c r="AT36" s="256"/>
      <c r="AU36" s="257"/>
      <c r="AV36" s="257"/>
      <c r="AW36" s="257"/>
      <c r="AX36" s="257"/>
      <c r="AY36" s="257"/>
      <c r="AZ36" s="258"/>
      <c r="BA36" s="248"/>
      <c r="BB36" s="249"/>
      <c r="BC36" s="249"/>
      <c r="BD36" s="249"/>
      <c r="BE36" s="249"/>
      <c r="BF36" s="249"/>
      <c r="BG36" s="249"/>
      <c r="BH36" s="249"/>
      <c r="BI36" s="250"/>
      <c r="BJ36" s="248"/>
      <c r="BK36" s="249"/>
      <c r="BL36" s="249"/>
      <c r="BM36" s="249"/>
      <c r="BN36" s="249"/>
      <c r="BO36" s="249"/>
      <c r="BP36" s="249"/>
      <c r="BQ36" s="249"/>
      <c r="BR36" s="250"/>
    </row>
    <row r="37" spans="1:70" ht="15" customHeight="1" x14ac:dyDescent="0.15">
      <c r="A37" s="203">
        <v>8</v>
      </c>
      <c r="B37" s="204"/>
      <c r="C37" s="204"/>
      <c r="D37" s="209"/>
      <c r="E37" s="210"/>
      <c r="F37" s="210"/>
      <c r="G37" s="210"/>
      <c r="H37" s="210"/>
      <c r="I37" s="210"/>
      <c r="J37" s="211"/>
      <c r="K37" s="209"/>
      <c r="L37" s="210"/>
      <c r="M37" s="210"/>
      <c r="N37" s="210"/>
      <c r="O37" s="210"/>
      <c r="P37" s="210"/>
      <c r="Q37" s="211"/>
      <c r="R37" s="209"/>
      <c r="S37" s="210"/>
      <c r="T37" s="210"/>
      <c r="U37" s="210"/>
      <c r="V37" s="210"/>
      <c r="W37" s="210"/>
      <c r="X37" s="211"/>
      <c r="Y37" s="215">
        <f t="shared" ref="Y37" si="24">SUM(D37:X38)</f>
        <v>0</v>
      </c>
      <c r="Z37" s="216"/>
      <c r="AA37" s="216"/>
      <c r="AB37" s="216"/>
      <c r="AC37" s="216"/>
      <c r="AD37" s="216"/>
      <c r="AE37" s="217"/>
      <c r="AF37" s="209"/>
      <c r="AG37" s="210"/>
      <c r="AH37" s="210"/>
      <c r="AI37" s="210"/>
      <c r="AJ37" s="210"/>
      <c r="AK37" s="210"/>
      <c r="AL37" s="211"/>
      <c r="AM37" s="209"/>
      <c r="AN37" s="210"/>
      <c r="AO37" s="210"/>
      <c r="AP37" s="210"/>
      <c r="AQ37" s="210"/>
      <c r="AR37" s="210"/>
      <c r="AS37" s="211"/>
      <c r="AT37" s="215">
        <f t="shared" ref="AT37" si="25">SUM(AF37:AS38)</f>
        <v>0</v>
      </c>
      <c r="AU37" s="216"/>
      <c r="AV37" s="216"/>
      <c r="AW37" s="216"/>
      <c r="AX37" s="216"/>
      <c r="AY37" s="216"/>
      <c r="AZ37" s="217"/>
      <c r="BA37" s="240">
        <f t="shared" ref="BA37" si="26">D37*100+K37*200+R37*500</f>
        <v>0</v>
      </c>
      <c r="BB37" s="241"/>
      <c r="BC37" s="241"/>
      <c r="BD37" s="241"/>
      <c r="BE37" s="241"/>
      <c r="BF37" s="241"/>
      <c r="BG37" s="241"/>
      <c r="BH37" s="241"/>
      <c r="BI37" s="242"/>
      <c r="BJ37" s="240">
        <f t="shared" ref="BJ37" si="27">Y37*200</f>
        <v>0</v>
      </c>
      <c r="BK37" s="241"/>
      <c r="BL37" s="241"/>
      <c r="BM37" s="241"/>
      <c r="BN37" s="241"/>
      <c r="BO37" s="241"/>
      <c r="BP37" s="241"/>
      <c r="BQ37" s="241"/>
      <c r="BR37" s="242"/>
    </row>
    <row r="38" spans="1:70" ht="15" customHeight="1" x14ac:dyDescent="0.15">
      <c r="A38" s="251"/>
      <c r="B38" s="252"/>
      <c r="C38" s="252"/>
      <c r="D38" s="253"/>
      <c r="E38" s="254"/>
      <c r="F38" s="254"/>
      <c r="G38" s="254"/>
      <c r="H38" s="254"/>
      <c r="I38" s="254"/>
      <c r="J38" s="255"/>
      <c r="K38" s="253"/>
      <c r="L38" s="254"/>
      <c r="M38" s="254"/>
      <c r="N38" s="254"/>
      <c r="O38" s="254"/>
      <c r="P38" s="254"/>
      <c r="Q38" s="255"/>
      <c r="R38" s="253"/>
      <c r="S38" s="254"/>
      <c r="T38" s="254"/>
      <c r="U38" s="254"/>
      <c r="V38" s="254"/>
      <c r="W38" s="254"/>
      <c r="X38" s="255"/>
      <c r="Y38" s="256"/>
      <c r="Z38" s="257"/>
      <c r="AA38" s="257"/>
      <c r="AB38" s="257"/>
      <c r="AC38" s="257"/>
      <c r="AD38" s="257"/>
      <c r="AE38" s="258"/>
      <c r="AF38" s="253"/>
      <c r="AG38" s="254"/>
      <c r="AH38" s="254"/>
      <c r="AI38" s="254"/>
      <c r="AJ38" s="254"/>
      <c r="AK38" s="254"/>
      <c r="AL38" s="255"/>
      <c r="AM38" s="253"/>
      <c r="AN38" s="254"/>
      <c r="AO38" s="254"/>
      <c r="AP38" s="254"/>
      <c r="AQ38" s="254"/>
      <c r="AR38" s="254"/>
      <c r="AS38" s="255"/>
      <c r="AT38" s="256"/>
      <c r="AU38" s="257"/>
      <c r="AV38" s="257"/>
      <c r="AW38" s="257"/>
      <c r="AX38" s="257"/>
      <c r="AY38" s="257"/>
      <c r="AZ38" s="258"/>
      <c r="BA38" s="248"/>
      <c r="BB38" s="249"/>
      <c r="BC38" s="249"/>
      <c r="BD38" s="249"/>
      <c r="BE38" s="249"/>
      <c r="BF38" s="249"/>
      <c r="BG38" s="249"/>
      <c r="BH38" s="249"/>
      <c r="BI38" s="250"/>
      <c r="BJ38" s="248"/>
      <c r="BK38" s="249"/>
      <c r="BL38" s="249"/>
      <c r="BM38" s="249"/>
      <c r="BN38" s="249"/>
      <c r="BO38" s="249"/>
      <c r="BP38" s="249"/>
      <c r="BQ38" s="249"/>
      <c r="BR38" s="250"/>
    </row>
    <row r="39" spans="1:70" ht="15" customHeight="1" x14ac:dyDescent="0.15">
      <c r="A39" s="203">
        <v>9</v>
      </c>
      <c r="B39" s="204"/>
      <c r="C39" s="204"/>
      <c r="D39" s="209"/>
      <c r="E39" s="210"/>
      <c r="F39" s="210"/>
      <c r="G39" s="210"/>
      <c r="H39" s="210"/>
      <c r="I39" s="210"/>
      <c r="J39" s="211"/>
      <c r="K39" s="209"/>
      <c r="L39" s="210"/>
      <c r="M39" s="210"/>
      <c r="N39" s="210"/>
      <c r="O39" s="210"/>
      <c r="P39" s="210"/>
      <c r="Q39" s="211"/>
      <c r="R39" s="209"/>
      <c r="S39" s="210"/>
      <c r="T39" s="210"/>
      <c r="U39" s="210"/>
      <c r="V39" s="210"/>
      <c r="W39" s="210"/>
      <c r="X39" s="211"/>
      <c r="Y39" s="215">
        <f t="shared" ref="Y39" si="28">SUM(D39:X40)</f>
        <v>0</v>
      </c>
      <c r="Z39" s="216"/>
      <c r="AA39" s="216"/>
      <c r="AB39" s="216"/>
      <c r="AC39" s="216"/>
      <c r="AD39" s="216"/>
      <c r="AE39" s="217"/>
      <c r="AF39" s="209"/>
      <c r="AG39" s="210"/>
      <c r="AH39" s="210"/>
      <c r="AI39" s="210"/>
      <c r="AJ39" s="210"/>
      <c r="AK39" s="210"/>
      <c r="AL39" s="211"/>
      <c r="AM39" s="209"/>
      <c r="AN39" s="210"/>
      <c r="AO39" s="210"/>
      <c r="AP39" s="210"/>
      <c r="AQ39" s="210"/>
      <c r="AR39" s="210"/>
      <c r="AS39" s="211"/>
      <c r="AT39" s="215">
        <f t="shared" ref="AT39" si="29">SUM(AF39:AS40)</f>
        <v>0</v>
      </c>
      <c r="AU39" s="216"/>
      <c r="AV39" s="216"/>
      <c r="AW39" s="216"/>
      <c r="AX39" s="216"/>
      <c r="AY39" s="216"/>
      <c r="AZ39" s="217"/>
      <c r="BA39" s="240">
        <f t="shared" ref="BA39" si="30">D39*100+K39*200+R39*500</f>
        <v>0</v>
      </c>
      <c r="BB39" s="241"/>
      <c r="BC39" s="241"/>
      <c r="BD39" s="241"/>
      <c r="BE39" s="241"/>
      <c r="BF39" s="241"/>
      <c r="BG39" s="241"/>
      <c r="BH39" s="241"/>
      <c r="BI39" s="242"/>
      <c r="BJ39" s="240">
        <f t="shared" ref="BJ39" si="31">Y39*200</f>
        <v>0</v>
      </c>
      <c r="BK39" s="241"/>
      <c r="BL39" s="241"/>
      <c r="BM39" s="241"/>
      <c r="BN39" s="241"/>
      <c r="BO39" s="241"/>
      <c r="BP39" s="241"/>
      <c r="BQ39" s="241"/>
      <c r="BR39" s="242"/>
    </row>
    <row r="40" spans="1:70" ht="15" customHeight="1" x14ac:dyDescent="0.15">
      <c r="A40" s="251"/>
      <c r="B40" s="252"/>
      <c r="C40" s="252"/>
      <c r="D40" s="253"/>
      <c r="E40" s="254"/>
      <c r="F40" s="254"/>
      <c r="G40" s="254"/>
      <c r="H40" s="254"/>
      <c r="I40" s="254"/>
      <c r="J40" s="255"/>
      <c r="K40" s="253"/>
      <c r="L40" s="254"/>
      <c r="M40" s="254"/>
      <c r="N40" s="254"/>
      <c r="O40" s="254"/>
      <c r="P40" s="254"/>
      <c r="Q40" s="255"/>
      <c r="R40" s="253"/>
      <c r="S40" s="254"/>
      <c r="T40" s="254"/>
      <c r="U40" s="254"/>
      <c r="V40" s="254"/>
      <c r="W40" s="254"/>
      <c r="X40" s="255"/>
      <c r="Y40" s="256"/>
      <c r="Z40" s="257"/>
      <c r="AA40" s="257"/>
      <c r="AB40" s="257"/>
      <c r="AC40" s="257"/>
      <c r="AD40" s="257"/>
      <c r="AE40" s="258"/>
      <c r="AF40" s="253"/>
      <c r="AG40" s="254"/>
      <c r="AH40" s="254"/>
      <c r="AI40" s="254"/>
      <c r="AJ40" s="254"/>
      <c r="AK40" s="254"/>
      <c r="AL40" s="255"/>
      <c r="AM40" s="253"/>
      <c r="AN40" s="254"/>
      <c r="AO40" s="254"/>
      <c r="AP40" s="254"/>
      <c r="AQ40" s="254"/>
      <c r="AR40" s="254"/>
      <c r="AS40" s="255"/>
      <c r="AT40" s="256"/>
      <c r="AU40" s="257"/>
      <c r="AV40" s="257"/>
      <c r="AW40" s="257"/>
      <c r="AX40" s="257"/>
      <c r="AY40" s="257"/>
      <c r="AZ40" s="258"/>
      <c r="BA40" s="248"/>
      <c r="BB40" s="249"/>
      <c r="BC40" s="249"/>
      <c r="BD40" s="249"/>
      <c r="BE40" s="249"/>
      <c r="BF40" s="249"/>
      <c r="BG40" s="249"/>
      <c r="BH40" s="249"/>
      <c r="BI40" s="250"/>
      <c r="BJ40" s="248"/>
      <c r="BK40" s="249"/>
      <c r="BL40" s="249"/>
      <c r="BM40" s="249"/>
      <c r="BN40" s="249"/>
      <c r="BO40" s="249"/>
      <c r="BP40" s="249"/>
      <c r="BQ40" s="249"/>
      <c r="BR40" s="250"/>
    </row>
    <row r="41" spans="1:70" ht="15" customHeight="1" x14ac:dyDescent="0.15">
      <c r="A41" s="203">
        <v>10</v>
      </c>
      <c r="B41" s="204"/>
      <c r="C41" s="204"/>
      <c r="D41" s="209"/>
      <c r="E41" s="210"/>
      <c r="F41" s="210"/>
      <c r="G41" s="210"/>
      <c r="H41" s="210"/>
      <c r="I41" s="210"/>
      <c r="J41" s="211"/>
      <c r="K41" s="209"/>
      <c r="L41" s="210"/>
      <c r="M41" s="210"/>
      <c r="N41" s="210"/>
      <c r="O41" s="210"/>
      <c r="P41" s="210"/>
      <c r="Q41" s="211"/>
      <c r="R41" s="209"/>
      <c r="S41" s="210"/>
      <c r="T41" s="210"/>
      <c r="U41" s="210"/>
      <c r="V41" s="210"/>
      <c r="W41" s="210"/>
      <c r="X41" s="211"/>
      <c r="Y41" s="215">
        <f t="shared" ref="Y41" si="32">SUM(D41:X42)</f>
        <v>0</v>
      </c>
      <c r="Z41" s="216"/>
      <c r="AA41" s="216"/>
      <c r="AB41" s="216"/>
      <c r="AC41" s="216"/>
      <c r="AD41" s="216"/>
      <c r="AE41" s="217"/>
      <c r="AF41" s="209"/>
      <c r="AG41" s="210"/>
      <c r="AH41" s="210"/>
      <c r="AI41" s="210"/>
      <c r="AJ41" s="210"/>
      <c r="AK41" s="210"/>
      <c r="AL41" s="211"/>
      <c r="AM41" s="209"/>
      <c r="AN41" s="210"/>
      <c r="AO41" s="210"/>
      <c r="AP41" s="210"/>
      <c r="AQ41" s="210"/>
      <c r="AR41" s="210"/>
      <c r="AS41" s="211"/>
      <c r="AT41" s="215">
        <f t="shared" ref="AT41" si="33">SUM(AF41:AS42)</f>
        <v>0</v>
      </c>
      <c r="AU41" s="216"/>
      <c r="AV41" s="216"/>
      <c r="AW41" s="216"/>
      <c r="AX41" s="216"/>
      <c r="AY41" s="216"/>
      <c r="AZ41" s="217"/>
      <c r="BA41" s="240">
        <f t="shared" ref="BA41" si="34">D41*100+K41*200+R41*500</f>
        <v>0</v>
      </c>
      <c r="BB41" s="241"/>
      <c r="BC41" s="241"/>
      <c r="BD41" s="241"/>
      <c r="BE41" s="241"/>
      <c r="BF41" s="241"/>
      <c r="BG41" s="241"/>
      <c r="BH41" s="241"/>
      <c r="BI41" s="242"/>
      <c r="BJ41" s="240">
        <f t="shared" ref="BJ41" si="35">Y41*200</f>
        <v>0</v>
      </c>
      <c r="BK41" s="241"/>
      <c r="BL41" s="241"/>
      <c r="BM41" s="241"/>
      <c r="BN41" s="241"/>
      <c r="BO41" s="241"/>
      <c r="BP41" s="241"/>
      <c r="BQ41" s="241"/>
      <c r="BR41" s="242"/>
    </row>
    <row r="42" spans="1:70" ht="15" customHeight="1" x14ac:dyDescent="0.15">
      <c r="A42" s="251"/>
      <c r="B42" s="252"/>
      <c r="C42" s="252"/>
      <c r="D42" s="253"/>
      <c r="E42" s="254"/>
      <c r="F42" s="254"/>
      <c r="G42" s="254"/>
      <c r="H42" s="254"/>
      <c r="I42" s="254"/>
      <c r="J42" s="255"/>
      <c r="K42" s="253"/>
      <c r="L42" s="254"/>
      <c r="M42" s="254"/>
      <c r="N42" s="254"/>
      <c r="O42" s="254"/>
      <c r="P42" s="254"/>
      <c r="Q42" s="255"/>
      <c r="R42" s="253"/>
      <c r="S42" s="254"/>
      <c r="T42" s="254"/>
      <c r="U42" s="254"/>
      <c r="V42" s="254"/>
      <c r="W42" s="254"/>
      <c r="X42" s="255"/>
      <c r="Y42" s="256"/>
      <c r="Z42" s="257"/>
      <c r="AA42" s="257"/>
      <c r="AB42" s="257"/>
      <c r="AC42" s="257"/>
      <c r="AD42" s="257"/>
      <c r="AE42" s="258"/>
      <c r="AF42" s="253"/>
      <c r="AG42" s="254"/>
      <c r="AH42" s="254"/>
      <c r="AI42" s="254"/>
      <c r="AJ42" s="254"/>
      <c r="AK42" s="254"/>
      <c r="AL42" s="255"/>
      <c r="AM42" s="253"/>
      <c r="AN42" s="254"/>
      <c r="AO42" s="254"/>
      <c r="AP42" s="254"/>
      <c r="AQ42" s="254"/>
      <c r="AR42" s="254"/>
      <c r="AS42" s="255"/>
      <c r="AT42" s="256"/>
      <c r="AU42" s="257"/>
      <c r="AV42" s="257"/>
      <c r="AW42" s="257"/>
      <c r="AX42" s="257"/>
      <c r="AY42" s="257"/>
      <c r="AZ42" s="258"/>
      <c r="BA42" s="248"/>
      <c r="BB42" s="249"/>
      <c r="BC42" s="249"/>
      <c r="BD42" s="249"/>
      <c r="BE42" s="249"/>
      <c r="BF42" s="249"/>
      <c r="BG42" s="249"/>
      <c r="BH42" s="249"/>
      <c r="BI42" s="250"/>
      <c r="BJ42" s="248"/>
      <c r="BK42" s="249"/>
      <c r="BL42" s="249"/>
      <c r="BM42" s="249"/>
      <c r="BN42" s="249"/>
      <c r="BO42" s="249"/>
      <c r="BP42" s="249"/>
      <c r="BQ42" s="249"/>
      <c r="BR42" s="250"/>
    </row>
    <row r="43" spans="1:70" ht="15" customHeight="1" x14ac:dyDescent="0.15">
      <c r="A43" s="203">
        <v>11</v>
      </c>
      <c r="B43" s="204"/>
      <c r="C43" s="204"/>
      <c r="D43" s="209"/>
      <c r="E43" s="210"/>
      <c r="F43" s="210"/>
      <c r="G43" s="210"/>
      <c r="H43" s="210"/>
      <c r="I43" s="210"/>
      <c r="J43" s="211"/>
      <c r="K43" s="209"/>
      <c r="L43" s="210"/>
      <c r="M43" s="210"/>
      <c r="N43" s="210"/>
      <c r="O43" s="210"/>
      <c r="P43" s="210"/>
      <c r="Q43" s="211"/>
      <c r="R43" s="209"/>
      <c r="S43" s="210"/>
      <c r="T43" s="210"/>
      <c r="U43" s="210"/>
      <c r="V43" s="210"/>
      <c r="W43" s="210"/>
      <c r="X43" s="211"/>
      <c r="Y43" s="215">
        <f t="shared" ref="Y43" si="36">SUM(D43:X44)</f>
        <v>0</v>
      </c>
      <c r="Z43" s="216"/>
      <c r="AA43" s="216"/>
      <c r="AB43" s="216"/>
      <c r="AC43" s="216"/>
      <c r="AD43" s="216"/>
      <c r="AE43" s="217"/>
      <c r="AF43" s="209"/>
      <c r="AG43" s="210"/>
      <c r="AH43" s="210"/>
      <c r="AI43" s="210"/>
      <c r="AJ43" s="210"/>
      <c r="AK43" s="210"/>
      <c r="AL43" s="211"/>
      <c r="AM43" s="209"/>
      <c r="AN43" s="210"/>
      <c r="AO43" s="210"/>
      <c r="AP43" s="210"/>
      <c r="AQ43" s="210"/>
      <c r="AR43" s="210"/>
      <c r="AS43" s="211"/>
      <c r="AT43" s="215">
        <f t="shared" ref="AT43" si="37">SUM(AF43:AS44)</f>
        <v>0</v>
      </c>
      <c r="AU43" s="216"/>
      <c r="AV43" s="216"/>
      <c r="AW43" s="216"/>
      <c r="AX43" s="216"/>
      <c r="AY43" s="216"/>
      <c r="AZ43" s="217"/>
      <c r="BA43" s="240">
        <f t="shared" ref="BA43" si="38">D43*100+K43*200+R43*500</f>
        <v>0</v>
      </c>
      <c r="BB43" s="241"/>
      <c r="BC43" s="241"/>
      <c r="BD43" s="241"/>
      <c r="BE43" s="241"/>
      <c r="BF43" s="241"/>
      <c r="BG43" s="241"/>
      <c r="BH43" s="241"/>
      <c r="BI43" s="242"/>
      <c r="BJ43" s="240">
        <f t="shared" ref="BJ43" si="39">Y43*200</f>
        <v>0</v>
      </c>
      <c r="BK43" s="241"/>
      <c r="BL43" s="241"/>
      <c r="BM43" s="241"/>
      <c r="BN43" s="241"/>
      <c r="BO43" s="241"/>
      <c r="BP43" s="241"/>
      <c r="BQ43" s="241"/>
      <c r="BR43" s="242"/>
    </row>
    <row r="44" spans="1:70" ht="15" customHeight="1" x14ac:dyDescent="0.15">
      <c r="A44" s="251"/>
      <c r="B44" s="252"/>
      <c r="C44" s="252"/>
      <c r="D44" s="253"/>
      <c r="E44" s="254"/>
      <c r="F44" s="254"/>
      <c r="G44" s="254"/>
      <c r="H44" s="254"/>
      <c r="I44" s="254"/>
      <c r="J44" s="255"/>
      <c r="K44" s="253"/>
      <c r="L44" s="254"/>
      <c r="M44" s="254"/>
      <c r="N44" s="254"/>
      <c r="O44" s="254"/>
      <c r="P44" s="254"/>
      <c r="Q44" s="255"/>
      <c r="R44" s="253"/>
      <c r="S44" s="254"/>
      <c r="T44" s="254"/>
      <c r="U44" s="254"/>
      <c r="V44" s="254"/>
      <c r="W44" s="254"/>
      <c r="X44" s="255"/>
      <c r="Y44" s="256"/>
      <c r="Z44" s="257"/>
      <c r="AA44" s="257"/>
      <c r="AB44" s="257"/>
      <c r="AC44" s="257"/>
      <c r="AD44" s="257"/>
      <c r="AE44" s="258"/>
      <c r="AF44" s="253"/>
      <c r="AG44" s="254"/>
      <c r="AH44" s="254"/>
      <c r="AI44" s="254"/>
      <c r="AJ44" s="254"/>
      <c r="AK44" s="254"/>
      <c r="AL44" s="255"/>
      <c r="AM44" s="253"/>
      <c r="AN44" s="254"/>
      <c r="AO44" s="254"/>
      <c r="AP44" s="254"/>
      <c r="AQ44" s="254"/>
      <c r="AR44" s="254"/>
      <c r="AS44" s="255"/>
      <c r="AT44" s="256"/>
      <c r="AU44" s="257"/>
      <c r="AV44" s="257"/>
      <c r="AW44" s="257"/>
      <c r="AX44" s="257"/>
      <c r="AY44" s="257"/>
      <c r="AZ44" s="258"/>
      <c r="BA44" s="248"/>
      <c r="BB44" s="249"/>
      <c r="BC44" s="249"/>
      <c r="BD44" s="249"/>
      <c r="BE44" s="249"/>
      <c r="BF44" s="249"/>
      <c r="BG44" s="249"/>
      <c r="BH44" s="249"/>
      <c r="BI44" s="250"/>
      <c r="BJ44" s="248"/>
      <c r="BK44" s="249"/>
      <c r="BL44" s="249"/>
      <c r="BM44" s="249"/>
      <c r="BN44" s="249"/>
      <c r="BO44" s="249"/>
      <c r="BP44" s="249"/>
      <c r="BQ44" s="249"/>
      <c r="BR44" s="250"/>
    </row>
    <row r="45" spans="1:70" ht="15" customHeight="1" x14ac:dyDescent="0.15">
      <c r="A45" s="203">
        <v>12</v>
      </c>
      <c r="B45" s="204"/>
      <c r="C45" s="204"/>
      <c r="D45" s="209"/>
      <c r="E45" s="210"/>
      <c r="F45" s="210"/>
      <c r="G45" s="210"/>
      <c r="H45" s="210"/>
      <c r="I45" s="210"/>
      <c r="J45" s="211"/>
      <c r="K45" s="209"/>
      <c r="L45" s="210"/>
      <c r="M45" s="210"/>
      <c r="N45" s="210"/>
      <c r="O45" s="210"/>
      <c r="P45" s="210"/>
      <c r="Q45" s="211"/>
      <c r="R45" s="209"/>
      <c r="S45" s="210"/>
      <c r="T45" s="210"/>
      <c r="U45" s="210"/>
      <c r="V45" s="210"/>
      <c r="W45" s="210"/>
      <c r="X45" s="211"/>
      <c r="Y45" s="215">
        <f t="shared" ref="Y45" si="40">SUM(D45:X46)</f>
        <v>0</v>
      </c>
      <c r="Z45" s="216"/>
      <c r="AA45" s="216"/>
      <c r="AB45" s="216"/>
      <c r="AC45" s="216"/>
      <c r="AD45" s="216"/>
      <c r="AE45" s="217"/>
      <c r="AF45" s="209"/>
      <c r="AG45" s="210"/>
      <c r="AH45" s="210"/>
      <c r="AI45" s="210"/>
      <c r="AJ45" s="210"/>
      <c r="AK45" s="210"/>
      <c r="AL45" s="211"/>
      <c r="AM45" s="209"/>
      <c r="AN45" s="210"/>
      <c r="AO45" s="210"/>
      <c r="AP45" s="210"/>
      <c r="AQ45" s="210"/>
      <c r="AR45" s="210"/>
      <c r="AS45" s="211"/>
      <c r="AT45" s="215">
        <f t="shared" ref="AT45" si="41">SUM(AF45:AS46)</f>
        <v>0</v>
      </c>
      <c r="AU45" s="216"/>
      <c r="AV45" s="216"/>
      <c r="AW45" s="216"/>
      <c r="AX45" s="216"/>
      <c r="AY45" s="216"/>
      <c r="AZ45" s="217"/>
      <c r="BA45" s="240">
        <f t="shared" ref="BA45" si="42">D45*100+K45*200+R45*500</f>
        <v>0</v>
      </c>
      <c r="BB45" s="241"/>
      <c r="BC45" s="241"/>
      <c r="BD45" s="241"/>
      <c r="BE45" s="241"/>
      <c r="BF45" s="241"/>
      <c r="BG45" s="241"/>
      <c r="BH45" s="241"/>
      <c r="BI45" s="242"/>
      <c r="BJ45" s="240">
        <f t="shared" ref="BJ45" si="43">Y45*200</f>
        <v>0</v>
      </c>
      <c r="BK45" s="241"/>
      <c r="BL45" s="241"/>
      <c r="BM45" s="241"/>
      <c r="BN45" s="241"/>
      <c r="BO45" s="241"/>
      <c r="BP45" s="241"/>
      <c r="BQ45" s="241"/>
      <c r="BR45" s="242"/>
    </row>
    <row r="46" spans="1:70" ht="15" customHeight="1" x14ac:dyDescent="0.15">
      <c r="A46" s="251"/>
      <c r="B46" s="252"/>
      <c r="C46" s="252"/>
      <c r="D46" s="253"/>
      <c r="E46" s="254"/>
      <c r="F46" s="254"/>
      <c r="G46" s="254"/>
      <c r="H46" s="254"/>
      <c r="I46" s="254"/>
      <c r="J46" s="255"/>
      <c r="K46" s="253"/>
      <c r="L46" s="254"/>
      <c r="M46" s="254"/>
      <c r="N46" s="254"/>
      <c r="O46" s="254"/>
      <c r="P46" s="254"/>
      <c r="Q46" s="255"/>
      <c r="R46" s="253"/>
      <c r="S46" s="254"/>
      <c r="T46" s="254"/>
      <c r="U46" s="254"/>
      <c r="V46" s="254"/>
      <c r="W46" s="254"/>
      <c r="X46" s="255"/>
      <c r="Y46" s="256"/>
      <c r="Z46" s="257"/>
      <c r="AA46" s="257"/>
      <c r="AB46" s="257"/>
      <c r="AC46" s="257"/>
      <c r="AD46" s="257"/>
      <c r="AE46" s="258"/>
      <c r="AF46" s="253"/>
      <c r="AG46" s="254"/>
      <c r="AH46" s="254"/>
      <c r="AI46" s="254"/>
      <c r="AJ46" s="254"/>
      <c r="AK46" s="254"/>
      <c r="AL46" s="255"/>
      <c r="AM46" s="253"/>
      <c r="AN46" s="254"/>
      <c r="AO46" s="254"/>
      <c r="AP46" s="254"/>
      <c r="AQ46" s="254"/>
      <c r="AR46" s="254"/>
      <c r="AS46" s="255"/>
      <c r="AT46" s="256"/>
      <c r="AU46" s="257"/>
      <c r="AV46" s="257"/>
      <c r="AW46" s="257"/>
      <c r="AX46" s="257"/>
      <c r="AY46" s="257"/>
      <c r="AZ46" s="258"/>
      <c r="BA46" s="248"/>
      <c r="BB46" s="249"/>
      <c r="BC46" s="249"/>
      <c r="BD46" s="249"/>
      <c r="BE46" s="249"/>
      <c r="BF46" s="249"/>
      <c r="BG46" s="249"/>
      <c r="BH46" s="249"/>
      <c r="BI46" s="250"/>
      <c r="BJ46" s="248"/>
      <c r="BK46" s="249"/>
      <c r="BL46" s="249"/>
      <c r="BM46" s="249"/>
      <c r="BN46" s="249"/>
      <c r="BO46" s="249"/>
      <c r="BP46" s="249"/>
      <c r="BQ46" s="249"/>
      <c r="BR46" s="250"/>
    </row>
    <row r="47" spans="1:70" ht="15" customHeight="1" x14ac:dyDescent="0.15">
      <c r="A47" s="203">
        <v>13</v>
      </c>
      <c r="B47" s="204"/>
      <c r="C47" s="204"/>
      <c r="D47" s="209"/>
      <c r="E47" s="210"/>
      <c r="F47" s="210"/>
      <c r="G47" s="210"/>
      <c r="H47" s="210"/>
      <c r="I47" s="210"/>
      <c r="J47" s="211"/>
      <c r="K47" s="209"/>
      <c r="L47" s="210"/>
      <c r="M47" s="210"/>
      <c r="N47" s="210"/>
      <c r="O47" s="210"/>
      <c r="P47" s="210"/>
      <c r="Q47" s="211"/>
      <c r="R47" s="209"/>
      <c r="S47" s="210"/>
      <c r="T47" s="210"/>
      <c r="U47" s="210"/>
      <c r="V47" s="210"/>
      <c r="W47" s="210"/>
      <c r="X47" s="211"/>
      <c r="Y47" s="215">
        <f t="shared" ref="Y47" si="44">SUM(D47:X48)</f>
        <v>0</v>
      </c>
      <c r="Z47" s="216"/>
      <c r="AA47" s="216"/>
      <c r="AB47" s="216"/>
      <c r="AC47" s="216"/>
      <c r="AD47" s="216"/>
      <c r="AE47" s="217"/>
      <c r="AF47" s="209"/>
      <c r="AG47" s="210"/>
      <c r="AH47" s="210"/>
      <c r="AI47" s="210"/>
      <c r="AJ47" s="210"/>
      <c r="AK47" s="210"/>
      <c r="AL47" s="211"/>
      <c r="AM47" s="209"/>
      <c r="AN47" s="210"/>
      <c r="AO47" s="210"/>
      <c r="AP47" s="210"/>
      <c r="AQ47" s="210"/>
      <c r="AR47" s="210"/>
      <c r="AS47" s="211"/>
      <c r="AT47" s="215">
        <f t="shared" ref="AT47" si="45">SUM(AF47:AS48)</f>
        <v>0</v>
      </c>
      <c r="AU47" s="216"/>
      <c r="AV47" s="216"/>
      <c r="AW47" s="216"/>
      <c r="AX47" s="216"/>
      <c r="AY47" s="216"/>
      <c r="AZ47" s="217"/>
      <c r="BA47" s="240">
        <f t="shared" ref="BA47" si="46">D47*100+K47*200+R47*500</f>
        <v>0</v>
      </c>
      <c r="BB47" s="241"/>
      <c r="BC47" s="241"/>
      <c r="BD47" s="241"/>
      <c r="BE47" s="241"/>
      <c r="BF47" s="241"/>
      <c r="BG47" s="241"/>
      <c r="BH47" s="241"/>
      <c r="BI47" s="242"/>
      <c r="BJ47" s="240">
        <f t="shared" ref="BJ47" si="47">Y47*200</f>
        <v>0</v>
      </c>
      <c r="BK47" s="241"/>
      <c r="BL47" s="241"/>
      <c r="BM47" s="241"/>
      <c r="BN47" s="241"/>
      <c r="BO47" s="241"/>
      <c r="BP47" s="241"/>
      <c r="BQ47" s="241"/>
      <c r="BR47" s="242"/>
    </row>
    <row r="48" spans="1:70" ht="15" customHeight="1" x14ac:dyDescent="0.15">
      <c r="A48" s="251"/>
      <c r="B48" s="252"/>
      <c r="C48" s="252"/>
      <c r="D48" s="253"/>
      <c r="E48" s="254"/>
      <c r="F48" s="254"/>
      <c r="G48" s="254"/>
      <c r="H48" s="254"/>
      <c r="I48" s="254"/>
      <c r="J48" s="255"/>
      <c r="K48" s="253"/>
      <c r="L48" s="254"/>
      <c r="M48" s="254"/>
      <c r="N48" s="254"/>
      <c r="O48" s="254"/>
      <c r="P48" s="254"/>
      <c r="Q48" s="255"/>
      <c r="R48" s="253"/>
      <c r="S48" s="254"/>
      <c r="T48" s="254"/>
      <c r="U48" s="254"/>
      <c r="V48" s="254"/>
      <c r="W48" s="254"/>
      <c r="X48" s="255"/>
      <c r="Y48" s="256"/>
      <c r="Z48" s="257"/>
      <c r="AA48" s="257"/>
      <c r="AB48" s="257"/>
      <c r="AC48" s="257"/>
      <c r="AD48" s="257"/>
      <c r="AE48" s="258"/>
      <c r="AF48" s="253"/>
      <c r="AG48" s="254"/>
      <c r="AH48" s="254"/>
      <c r="AI48" s="254"/>
      <c r="AJ48" s="254"/>
      <c r="AK48" s="254"/>
      <c r="AL48" s="255"/>
      <c r="AM48" s="253"/>
      <c r="AN48" s="254"/>
      <c r="AO48" s="254"/>
      <c r="AP48" s="254"/>
      <c r="AQ48" s="254"/>
      <c r="AR48" s="254"/>
      <c r="AS48" s="255"/>
      <c r="AT48" s="256"/>
      <c r="AU48" s="257"/>
      <c r="AV48" s="257"/>
      <c r="AW48" s="257"/>
      <c r="AX48" s="257"/>
      <c r="AY48" s="257"/>
      <c r="AZ48" s="258"/>
      <c r="BA48" s="248"/>
      <c r="BB48" s="249"/>
      <c r="BC48" s="249"/>
      <c r="BD48" s="249"/>
      <c r="BE48" s="249"/>
      <c r="BF48" s="249"/>
      <c r="BG48" s="249"/>
      <c r="BH48" s="249"/>
      <c r="BI48" s="250"/>
      <c r="BJ48" s="248"/>
      <c r="BK48" s="249"/>
      <c r="BL48" s="249"/>
      <c r="BM48" s="249"/>
      <c r="BN48" s="249"/>
      <c r="BO48" s="249"/>
      <c r="BP48" s="249"/>
      <c r="BQ48" s="249"/>
      <c r="BR48" s="250"/>
    </row>
    <row r="49" spans="1:70" ht="15" customHeight="1" x14ac:dyDescent="0.15">
      <c r="A49" s="203">
        <v>14</v>
      </c>
      <c r="B49" s="204"/>
      <c r="C49" s="204"/>
      <c r="D49" s="209"/>
      <c r="E49" s="210"/>
      <c r="F49" s="210"/>
      <c r="G49" s="210"/>
      <c r="H49" s="210"/>
      <c r="I49" s="210"/>
      <c r="J49" s="211"/>
      <c r="K49" s="209"/>
      <c r="L49" s="210"/>
      <c r="M49" s="210"/>
      <c r="N49" s="210"/>
      <c r="O49" s="210"/>
      <c r="P49" s="210"/>
      <c r="Q49" s="211"/>
      <c r="R49" s="209"/>
      <c r="S49" s="210"/>
      <c r="T49" s="210"/>
      <c r="U49" s="210"/>
      <c r="V49" s="210"/>
      <c r="W49" s="210"/>
      <c r="X49" s="211"/>
      <c r="Y49" s="215">
        <f t="shared" ref="Y49" si="48">SUM(D49:X50)</f>
        <v>0</v>
      </c>
      <c r="Z49" s="216"/>
      <c r="AA49" s="216"/>
      <c r="AB49" s="216"/>
      <c r="AC49" s="216"/>
      <c r="AD49" s="216"/>
      <c r="AE49" s="217"/>
      <c r="AF49" s="209"/>
      <c r="AG49" s="210"/>
      <c r="AH49" s="210"/>
      <c r="AI49" s="210"/>
      <c r="AJ49" s="210"/>
      <c r="AK49" s="210"/>
      <c r="AL49" s="211"/>
      <c r="AM49" s="209"/>
      <c r="AN49" s="210"/>
      <c r="AO49" s="210"/>
      <c r="AP49" s="210"/>
      <c r="AQ49" s="210"/>
      <c r="AR49" s="210"/>
      <c r="AS49" s="211"/>
      <c r="AT49" s="215">
        <f t="shared" ref="AT49" si="49">SUM(AF49:AS50)</f>
        <v>0</v>
      </c>
      <c r="AU49" s="216"/>
      <c r="AV49" s="216"/>
      <c r="AW49" s="216"/>
      <c r="AX49" s="216"/>
      <c r="AY49" s="216"/>
      <c r="AZ49" s="217"/>
      <c r="BA49" s="240">
        <f t="shared" ref="BA49" si="50">D49*100+K49*200+R49*500</f>
        <v>0</v>
      </c>
      <c r="BB49" s="241"/>
      <c r="BC49" s="241"/>
      <c r="BD49" s="241"/>
      <c r="BE49" s="241"/>
      <c r="BF49" s="241"/>
      <c r="BG49" s="241"/>
      <c r="BH49" s="241"/>
      <c r="BI49" s="242"/>
      <c r="BJ49" s="240">
        <f t="shared" ref="BJ49" si="51">Y49*200</f>
        <v>0</v>
      </c>
      <c r="BK49" s="241"/>
      <c r="BL49" s="241"/>
      <c r="BM49" s="241"/>
      <c r="BN49" s="241"/>
      <c r="BO49" s="241"/>
      <c r="BP49" s="241"/>
      <c r="BQ49" s="241"/>
      <c r="BR49" s="242"/>
    </row>
    <row r="50" spans="1:70" ht="15" customHeight="1" x14ac:dyDescent="0.15">
      <c r="A50" s="251"/>
      <c r="B50" s="252"/>
      <c r="C50" s="252"/>
      <c r="D50" s="253"/>
      <c r="E50" s="254"/>
      <c r="F50" s="254"/>
      <c r="G50" s="254"/>
      <c r="H50" s="254"/>
      <c r="I50" s="254"/>
      <c r="J50" s="255"/>
      <c r="K50" s="253"/>
      <c r="L50" s="254"/>
      <c r="M50" s="254"/>
      <c r="N50" s="254"/>
      <c r="O50" s="254"/>
      <c r="P50" s="254"/>
      <c r="Q50" s="255"/>
      <c r="R50" s="253"/>
      <c r="S50" s="254"/>
      <c r="T50" s="254"/>
      <c r="U50" s="254"/>
      <c r="V50" s="254"/>
      <c r="W50" s="254"/>
      <c r="X50" s="255"/>
      <c r="Y50" s="256"/>
      <c r="Z50" s="257"/>
      <c r="AA50" s="257"/>
      <c r="AB50" s="257"/>
      <c r="AC50" s="257"/>
      <c r="AD50" s="257"/>
      <c r="AE50" s="258"/>
      <c r="AF50" s="253"/>
      <c r="AG50" s="254"/>
      <c r="AH50" s="254"/>
      <c r="AI50" s="254"/>
      <c r="AJ50" s="254"/>
      <c r="AK50" s="254"/>
      <c r="AL50" s="255"/>
      <c r="AM50" s="253"/>
      <c r="AN50" s="254"/>
      <c r="AO50" s="254"/>
      <c r="AP50" s="254"/>
      <c r="AQ50" s="254"/>
      <c r="AR50" s="254"/>
      <c r="AS50" s="255"/>
      <c r="AT50" s="256"/>
      <c r="AU50" s="257"/>
      <c r="AV50" s="257"/>
      <c r="AW50" s="257"/>
      <c r="AX50" s="257"/>
      <c r="AY50" s="257"/>
      <c r="AZ50" s="258"/>
      <c r="BA50" s="248"/>
      <c r="BB50" s="249"/>
      <c r="BC50" s="249"/>
      <c r="BD50" s="249"/>
      <c r="BE50" s="249"/>
      <c r="BF50" s="249"/>
      <c r="BG50" s="249"/>
      <c r="BH50" s="249"/>
      <c r="BI50" s="250"/>
      <c r="BJ50" s="248"/>
      <c r="BK50" s="249"/>
      <c r="BL50" s="249"/>
      <c r="BM50" s="249"/>
      <c r="BN50" s="249"/>
      <c r="BO50" s="249"/>
      <c r="BP50" s="249"/>
      <c r="BQ50" s="249"/>
      <c r="BR50" s="250"/>
    </row>
    <row r="51" spans="1:70" ht="15" customHeight="1" x14ac:dyDescent="0.15">
      <c r="A51" s="203">
        <v>15</v>
      </c>
      <c r="B51" s="204"/>
      <c r="C51" s="204"/>
      <c r="D51" s="209"/>
      <c r="E51" s="210"/>
      <c r="F51" s="210"/>
      <c r="G51" s="210"/>
      <c r="H51" s="210"/>
      <c r="I51" s="210"/>
      <c r="J51" s="211"/>
      <c r="K51" s="209"/>
      <c r="L51" s="210"/>
      <c r="M51" s="210"/>
      <c r="N51" s="210"/>
      <c r="O51" s="210"/>
      <c r="P51" s="210"/>
      <c r="Q51" s="211"/>
      <c r="R51" s="209"/>
      <c r="S51" s="210"/>
      <c r="T51" s="210"/>
      <c r="U51" s="210"/>
      <c r="V51" s="210"/>
      <c r="W51" s="210"/>
      <c r="X51" s="211"/>
      <c r="Y51" s="215">
        <f t="shared" ref="Y51" si="52">SUM(D51:X52)</f>
        <v>0</v>
      </c>
      <c r="Z51" s="216"/>
      <c r="AA51" s="216"/>
      <c r="AB51" s="216"/>
      <c r="AC51" s="216"/>
      <c r="AD51" s="216"/>
      <c r="AE51" s="217"/>
      <c r="AF51" s="209"/>
      <c r="AG51" s="210"/>
      <c r="AH51" s="210"/>
      <c r="AI51" s="210"/>
      <c r="AJ51" s="210"/>
      <c r="AK51" s="210"/>
      <c r="AL51" s="211"/>
      <c r="AM51" s="209"/>
      <c r="AN51" s="210"/>
      <c r="AO51" s="210"/>
      <c r="AP51" s="210"/>
      <c r="AQ51" s="210"/>
      <c r="AR51" s="210"/>
      <c r="AS51" s="211"/>
      <c r="AT51" s="215">
        <f t="shared" ref="AT51" si="53">SUM(AF51:AS52)</f>
        <v>0</v>
      </c>
      <c r="AU51" s="216"/>
      <c r="AV51" s="216"/>
      <c r="AW51" s="216"/>
      <c r="AX51" s="216"/>
      <c r="AY51" s="216"/>
      <c r="AZ51" s="217"/>
      <c r="BA51" s="240">
        <f t="shared" ref="BA51" si="54">D51*100+K51*200+R51*500</f>
        <v>0</v>
      </c>
      <c r="BB51" s="241"/>
      <c r="BC51" s="241"/>
      <c r="BD51" s="241"/>
      <c r="BE51" s="241"/>
      <c r="BF51" s="241"/>
      <c r="BG51" s="241"/>
      <c r="BH51" s="241"/>
      <c r="BI51" s="242"/>
      <c r="BJ51" s="240">
        <f t="shared" ref="BJ51" si="55">Y51*200</f>
        <v>0</v>
      </c>
      <c r="BK51" s="241"/>
      <c r="BL51" s="241"/>
      <c r="BM51" s="241"/>
      <c r="BN51" s="241"/>
      <c r="BO51" s="241"/>
      <c r="BP51" s="241"/>
      <c r="BQ51" s="241"/>
      <c r="BR51" s="242"/>
    </row>
    <row r="52" spans="1:70" ht="15" customHeight="1" x14ac:dyDescent="0.15">
      <c r="A52" s="251"/>
      <c r="B52" s="252"/>
      <c r="C52" s="252"/>
      <c r="D52" s="253"/>
      <c r="E52" s="254"/>
      <c r="F52" s="254"/>
      <c r="G52" s="254"/>
      <c r="H52" s="254"/>
      <c r="I52" s="254"/>
      <c r="J52" s="255"/>
      <c r="K52" s="253"/>
      <c r="L52" s="254"/>
      <c r="M52" s="254"/>
      <c r="N52" s="254"/>
      <c r="O52" s="254"/>
      <c r="P52" s="254"/>
      <c r="Q52" s="255"/>
      <c r="R52" s="253"/>
      <c r="S52" s="254"/>
      <c r="T52" s="254"/>
      <c r="U52" s="254"/>
      <c r="V52" s="254"/>
      <c r="W52" s="254"/>
      <c r="X52" s="255"/>
      <c r="Y52" s="256"/>
      <c r="Z52" s="257"/>
      <c r="AA52" s="257"/>
      <c r="AB52" s="257"/>
      <c r="AC52" s="257"/>
      <c r="AD52" s="257"/>
      <c r="AE52" s="258"/>
      <c r="AF52" s="253"/>
      <c r="AG52" s="254"/>
      <c r="AH52" s="254"/>
      <c r="AI52" s="254"/>
      <c r="AJ52" s="254"/>
      <c r="AK52" s="254"/>
      <c r="AL52" s="255"/>
      <c r="AM52" s="253"/>
      <c r="AN52" s="254"/>
      <c r="AO52" s="254"/>
      <c r="AP52" s="254"/>
      <c r="AQ52" s="254"/>
      <c r="AR52" s="254"/>
      <c r="AS52" s="255"/>
      <c r="AT52" s="256"/>
      <c r="AU52" s="257"/>
      <c r="AV52" s="257"/>
      <c r="AW52" s="257"/>
      <c r="AX52" s="257"/>
      <c r="AY52" s="257"/>
      <c r="AZ52" s="258"/>
      <c r="BA52" s="248"/>
      <c r="BB52" s="249"/>
      <c r="BC52" s="249"/>
      <c r="BD52" s="249"/>
      <c r="BE52" s="249"/>
      <c r="BF52" s="249"/>
      <c r="BG52" s="249"/>
      <c r="BH52" s="249"/>
      <c r="BI52" s="250"/>
      <c r="BJ52" s="248"/>
      <c r="BK52" s="249"/>
      <c r="BL52" s="249"/>
      <c r="BM52" s="249"/>
      <c r="BN52" s="249"/>
      <c r="BO52" s="249"/>
      <c r="BP52" s="249"/>
      <c r="BQ52" s="249"/>
      <c r="BR52" s="250"/>
    </row>
    <row r="53" spans="1:70" ht="15" customHeight="1" x14ac:dyDescent="0.15">
      <c r="A53" s="203">
        <v>16</v>
      </c>
      <c r="B53" s="204"/>
      <c r="C53" s="204"/>
      <c r="D53" s="209"/>
      <c r="E53" s="210"/>
      <c r="F53" s="210"/>
      <c r="G53" s="210"/>
      <c r="H53" s="210"/>
      <c r="I53" s="210"/>
      <c r="J53" s="211"/>
      <c r="K53" s="209"/>
      <c r="L53" s="210"/>
      <c r="M53" s="210"/>
      <c r="N53" s="210"/>
      <c r="O53" s="210"/>
      <c r="P53" s="210"/>
      <c r="Q53" s="211"/>
      <c r="R53" s="209"/>
      <c r="S53" s="210"/>
      <c r="T53" s="210"/>
      <c r="U53" s="210"/>
      <c r="V53" s="210"/>
      <c r="W53" s="210"/>
      <c r="X53" s="211"/>
      <c r="Y53" s="215">
        <f t="shared" ref="Y53" si="56">SUM(D53:X54)</f>
        <v>0</v>
      </c>
      <c r="Z53" s="216"/>
      <c r="AA53" s="216"/>
      <c r="AB53" s="216"/>
      <c r="AC53" s="216"/>
      <c r="AD53" s="216"/>
      <c r="AE53" s="217"/>
      <c r="AF53" s="209"/>
      <c r="AG53" s="210"/>
      <c r="AH53" s="210"/>
      <c r="AI53" s="210"/>
      <c r="AJ53" s="210"/>
      <c r="AK53" s="210"/>
      <c r="AL53" s="211"/>
      <c r="AM53" s="209"/>
      <c r="AN53" s="210"/>
      <c r="AO53" s="210"/>
      <c r="AP53" s="210"/>
      <c r="AQ53" s="210"/>
      <c r="AR53" s="210"/>
      <c r="AS53" s="211"/>
      <c r="AT53" s="215">
        <f t="shared" ref="AT53" si="57">SUM(AF53:AS54)</f>
        <v>0</v>
      </c>
      <c r="AU53" s="216"/>
      <c r="AV53" s="216"/>
      <c r="AW53" s="216"/>
      <c r="AX53" s="216"/>
      <c r="AY53" s="216"/>
      <c r="AZ53" s="217"/>
      <c r="BA53" s="240">
        <f t="shared" ref="BA53" si="58">D53*100+K53*200+R53*500</f>
        <v>0</v>
      </c>
      <c r="BB53" s="241"/>
      <c r="BC53" s="241"/>
      <c r="BD53" s="241"/>
      <c r="BE53" s="241"/>
      <c r="BF53" s="241"/>
      <c r="BG53" s="241"/>
      <c r="BH53" s="241"/>
      <c r="BI53" s="242"/>
      <c r="BJ53" s="240">
        <f t="shared" ref="BJ53" si="59">Y53*200</f>
        <v>0</v>
      </c>
      <c r="BK53" s="241"/>
      <c r="BL53" s="241"/>
      <c r="BM53" s="241"/>
      <c r="BN53" s="241"/>
      <c r="BO53" s="241"/>
      <c r="BP53" s="241"/>
      <c r="BQ53" s="241"/>
      <c r="BR53" s="242"/>
    </row>
    <row r="54" spans="1:70" ht="15" customHeight="1" x14ac:dyDescent="0.15">
      <c r="A54" s="251"/>
      <c r="B54" s="252"/>
      <c r="C54" s="252"/>
      <c r="D54" s="253"/>
      <c r="E54" s="254"/>
      <c r="F54" s="254"/>
      <c r="G54" s="254"/>
      <c r="H54" s="254"/>
      <c r="I54" s="254"/>
      <c r="J54" s="255"/>
      <c r="K54" s="253"/>
      <c r="L54" s="254"/>
      <c r="M54" s="254"/>
      <c r="N54" s="254"/>
      <c r="O54" s="254"/>
      <c r="P54" s="254"/>
      <c r="Q54" s="255"/>
      <c r="R54" s="253"/>
      <c r="S54" s="254"/>
      <c r="T54" s="254"/>
      <c r="U54" s="254"/>
      <c r="V54" s="254"/>
      <c r="W54" s="254"/>
      <c r="X54" s="255"/>
      <c r="Y54" s="256"/>
      <c r="Z54" s="257"/>
      <c r="AA54" s="257"/>
      <c r="AB54" s="257"/>
      <c r="AC54" s="257"/>
      <c r="AD54" s="257"/>
      <c r="AE54" s="258"/>
      <c r="AF54" s="253"/>
      <c r="AG54" s="254"/>
      <c r="AH54" s="254"/>
      <c r="AI54" s="254"/>
      <c r="AJ54" s="254"/>
      <c r="AK54" s="254"/>
      <c r="AL54" s="255"/>
      <c r="AM54" s="253"/>
      <c r="AN54" s="254"/>
      <c r="AO54" s="254"/>
      <c r="AP54" s="254"/>
      <c r="AQ54" s="254"/>
      <c r="AR54" s="254"/>
      <c r="AS54" s="255"/>
      <c r="AT54" s="256"/>
      <c r="AU54" s="257"/>
      <c r="AV54" s="257"/>
      <c r="AW54" s="257"/>
      <c r="AX54" s="257"/>
      <c r="AY54" s="257"/>
      <c r="AZ54" s="258"/>
      <c r="BA54" s="248"/>
      <c r="BB54" s="249"/>
      <c r="BC54" s="249"/>
      <c r="BD54" s="249"/>
      <c r="BE54" s="249"/>
      <c r="BF54" s="249"/>
      <c r="BG54" s="249"/>
      <c r="BH54" s="249"/>
      <c r="BI54" s="250"/>
      <c r="BJ54" s="248"/>
      <c r="BK54" s="249"/>
      <c r="BL54" s="249"/>
      <c r="BM54" s="249"/>
      <c r="BN54" s="249"/>
      <c r="BO54" s="249"/>
      <c r="BP54" s="249"/>
      <c r="BQ54" s="249"/>
      <c r="BR54" s="250"/>
    </row>
    <row r="55" spans="1:70" ht="15" customHeight="1" x14ac:dyDescent="0.15">
      <c r="A55" s="203">
        <v>17</v>
      </c>
      <c r="B55" s="204"/>
      <c r="C55" s="204"/>
      <c r="D55" s="209"/>
      <c r="E55" s="210"/>
      <c r="F55" s="210"/>
      <c r="G55" s="210"/>
      <c r="H55" s="210"/>
      <c r="I55" s="210"/>
      <c r="J55" s="211"/>
      <c r="K55" s="209"/>
      <c r="L55" s="210"/>
      <c r="M55" s="210"/>
      <c r="N55" s="210"/>
      <c r="O55" s="210"/>
      <c r="P55" s="210"/>
      <c r="Q55" s="211"/>
      <c r="R55" s="209"/>
      <c r="S55" s="210"/>
      <c r="T55" s="210"/>
      <c r="U55" s="210"/>
      <c r="V55" s="210"/>
      <c r="W55" s="210"/>
      <c r="X55" s="211"/>
      <c r="Y55" s="215">
        <f t="shared" ref="Y55" si="60">SUM(D55:X56)</f>
        <v>0</v>
      </c>
      <c r="Z55" s="216"/>
      <c r="AA55" s="216"/>
      <c r="AB55" s="216"/>
      <c r="AC55" s="216"/>
      <c r="AD55" s="216"/>
      <c r="AE55" s="217"/>
      <c r="AF55" s="209"/>
      <c r="AG55" s="210"/>
      <c r="AH55" s="210"/>
      <c r="AI55" s="210"/>
      <c r="AJ55" s="210"/>
      <c r="AK55" s="210"/>
      <c r="AL55" s="211"/>
      <c r="AM55" s="209"/>
      <c r="AN55" s="210"/>
      <c r="AO55" s="210"/>
      <c r="AP55" s="210"/>
      <c r="AQ55" s="210"/>
      <c r="AR55" s="210"/>
      <c r="AS55" s="211"/>
      <c r="AT55" s="215">
        <f t="shared" ref="AT55" si="61">SUM(AF55:AS56)</f>
        <v>0</v>
      </c>
      <c r="AU55" s="216"/>
      <c r="AV55" s="216"/>
      <c r="AW55" s="216"/>
      <c r="AX55" s="216"/>
      <c r="AY55" s="216"/>
      <c r="AZ55" s="217"/>
      <c r="BA55" s="240">
        <f t="shared" ref="BA55" si="62">D55*100+K55*200+R55*500</f>
        <v>0</v>
      </c>
      <c r="BB55" s="241"/>
      <c r="BC55" s="241"/>
      <c r="BD55" s="241"/>
      <c r="BE55" s="241"/>
      <c r="BF55" s="241"/>
      <c r="BG55" s="241"/>
      <c r="BH55" s="241"/>
      <c r="BI55" s="242"/>
      <c r="BJ55" s="240">
        <f t="shared" ref="BJ55" si="63">Y55*200</f>
        <v>0</v>
      </c>
      <c r="BK55" s="241"/>
      <c r="BL55" s="241"/>
      <c r="BM55" s="241"/>
      <c r="BN55" s="241"/>
      <c r="BO55" s="241"/>
      <c r="BP55" s="241"/>
      <c r="BQ55" s="241"/>
      <c r="BR55" s="242"/>
    </row>
    <row r="56" spans="1:70" ht="15" customHeight="1" x14ac:dyDescent="0.15">
      <c r="A56" s="251"/>
      <c r="B56" s="252"/>
      <c r="C56" s="252"/>
      <c r="D56" s="253"/>
      <c r="E56" s="254"/>
      <c r="F56" s="254"/>
      <c r="G56" s="254"/>
      <c r="H56" s="254"/>
      <c r="I56" s="254"/>
      <c r="J56" s="255"/>
      <c r="K56" s="253"/>
      <c r="L56" s="254"/>
      <c r="M56" s="254"/>
      <c r="N56" s="254"/>
      <c r="O56" s="254"/>
      <c r="P56" s="254"/>
      <c r="Q56" s="255"/>
      <c r="R56" s="253"/>
      <c r="S56" s="254"/>
      <c r="T56" s="254"/>
      <c r="U56" s="254"/>
      <c r="V56" s="254"/>
      <c r="W56" s="254"/>
      <c r="X56" s="255"/>
      <c r="Y56" s="256"/>
      <c r="Z56" s="257"/>
      <c r="AA56" s="257"/>
      <c r="AB56" s="257"/>
      <c r="AC56" s="257"/>
      <c r="AD56" s="257"/>
      <c r="AE56" s="258"/>
      <c r="AF56" s="253"/>
      <c r="AG56" s="254"/>
      <c r="AH56" s="254"/>
      <c r="AI56" s="254"/>
      <c r="AJ56" s="254"/>
      <c r="AK56" s="254"/>
      <c r="AL56" s="255"/>
      <c r="AM56" s="253"/>
      <c r="AN56" s="254"/>
      <c r="AO56" s="254"/>
      <c r="AP56" s="254"/>
      <c r="AQ56" s="254"/>
      <c r="AR56" s="254"/>
      <c r="AS56" s="255"/>
      <c r="AT56" s="256"/>
      <c r="AU56" s="257"/>
      <c r="AV56" s="257"/>
      <c r="AW56" s="257"/>
      <c r="AX56" s="257"/>
      <c r="AY56" s="257"/>
      <c r="AZ56" s="258"/>
      <c r="BA56" s="248"/>
      <c r="BB56" s="249"/>
      <c r="BC56" s="249"/>
      <c r="BD56" s="249"/>
      <c r="BE56" s="249"/>
      <c r="BF56" s="249"/>
      <c r="BG56" s="249"/>
      <c r="BH56" s="249"/>
      <c r="BI56" s="250"/>
      <c r="BJ56" s="248"/>
      <c r="BK56" s="249"/>
      <c r="BL56" s="249"/>
      <c r="BM56" s="249"/>
      <c r="BN56" s="249"/>
      <c r="BO56" s="249"/>
      <c r="BP56" s="249"/>
      <c r="BQ56" s="249"/>
      <c r="BR56" s="250"/>
    </row>
    <row r="57" spans="1:70" ht="15" customHeight="1" x14ac:dyDescent="0.15">
      <c r="A57" s="203">
        <v>18</v>
      </c>
      <c r="B57" s="204"/>
      <c r="C57" s="204"/>
      <c r="D57" s="209"/>
      <c r="E57" s="210"/>
      <c r="F57" s="210"/>
      <c r="G57" s="210"/>
      <c r="H57" s="210"/>
      <c r="I57" s="210"/>
      <c r="J57" s="211"/>
      <c r="K57" s="209"/>
      <c r="L57" s="210"/>
      <c r="M57" s="210"/>
      <c r="N57" s="210"/>
      <c r="O57" s="210"/>
      <c r="P57" s="210"/>
      <c r="Q57" s="211"/>
      <c r="R57" s="209"/>
      <c r="S57" s="210"/>
      <c r="T57" s="210"/>
      <c r="U57" s="210"/>
      <c r="V57" s="210"/>
      <c r="W57" s="210"/>
      <c r="X57" s="211"/>
      <c r="Y57" s="215">
        <f t="shared" ref="Y57" si="64">SUM(D57:X58)</f>
        <v>0</v>
      </c>
      <c r="Z57" s="216"/>
      <c r="AA57" s="216"/>
      <c r="AB57" s="216"/>
      <c r="AC57" s="216"/>
      <c r="AD57" s="216"/>
      <c r="AE57" s="217"/>
      <c r="AF57" s="209"/>
      <c r="AG57" s="210"/>
      <c r="AH57" s="210"/>
      <c r="AI57" s="210"/>
      <c r="AJ57" s="210"/>
      <c r="AK57" s="210"/>
      <c r="AL57" s="211"/>
      <c r="AM57" s="209"/>
      <c r="AN57" s="210"/>
      <c r="AO57" s="210"/>
      <c r="AP57" s="210"/>
      <c r="AQ57" s="210"/>
      <c r="AR57" s="210"/>
      <c r="AS57" s="211"/>
      <c r="AT57" s="215">
        <f t="shared" ref="AT57" si="65">SUM(AF57:AS58)</f>
        <v>0</v>
      </c>
      <c r="AU57" s="216"/>
      <c r="AV57" s="216"/>
      <c r="AW57" s="216"/>
      <c r="AX57" s="216"/>
      <c r="AY57" s="216"/>
      <c r="AZ57" s="217"/>
      <c r="BA57" s="240">
        <f t="shared" ref="BA57" si="66">D57*100+K57*200+R57*500</f>
        <v>0</v>
      </c>
      <c r="BB57" s="241"/>
      <c r="BC57" s="241"/>
      <c r="BD57" s="241"/>
      <c r="BE57" s="241"/>
      <c r="BF57" s="241"/>
      <c r="BG57" s="241"/>
      <c r="BH57" s="241"/>
      <c r="BI57" s="242"/>
      <c r="BJ57" s="240">
        <f t="shared" ref="BJ57" si="67">Y57*200</f>
        <v>0</v>
      </c>
      <c r="BK57" s="241"/>
      <c r="BL57" s="241"/>
      <c r="BM57" s="241"/>
      <c r="BN57" s="241"/>
      <c r="BO57" s="241"/>
      <c r="BP57" s="241"/>
      <c r="BQ57" s="241"/>
      <c r="BR57" s="242"/>
    </row>
    <row r="58" spans="1:70" ht="15" customHeight="1" x14ac:dyDescent="0.15">
      <c r="A58" s="251"/>
      <c r="B58" s="252"/>
      <c r="C58" s="252"/>
      <c r="D58" s="253"/>
      <c r="E58" s="254"/>
      <c r="F58" s="254"/>
      <c r="G58" s="254"/>
      <c r="H58" s="254"/>
      <c r="I58" s="254"/>
      <c r="J58" s="255"/>
      <c r="K58" s="253"/>
      <c r="L58" s="254"/>
      <c r="M58" s="254"/>
      <c r="N58" s="254"/>
      <c r="O58" s="254"/>
      <c r="P58" s="254"/>
      <c r="Q58" s="255"/>
      <c r="R58" s="253"/>
      <c r="S58" s="254"/>
      <c r="T58" s="254"/>
      <c r="U58" s="254"/>
      <c r="V58" s="254"/>
      <c r="W58" s="254"/>
      <c r="X58" s="255"/>
      <c r="Y58" s="256"/>
      <c r="Z58" s="257"/>
      <c r="AA58" s="257"/>
      <c r="AB58" s="257"/>
      <c r="AC58" s="257"/>
      <c r="AD58" s="257"/>
      <c r="AE58" s="258"/>
      <c r="AF58" s="253"/>
      <c r="AG58" s="254"/>
      <c r="AH58" s="254"/>
      <c r="AI58" s="254"/>
      <c r="AJ58" s="254"/>
      <c r="AK58" s="254"/>
      <c r="AL58" s="255"/>
      <c r="AM58" s="253"/>
      <c r="AN58" s="254"/>
      <c r="AO58" s="254"/>
      <c r="AP58" s="254"/>
      <c r="AQ58" s="254"/>
      <c r="AR58" s="254"/>
      <c r="AS58" s="255"/>
      <c r="AT58" s="256"/>
      <c r="AU58" s="257"/>
      <c r="AV58" s="257"/>
      <c r="AW58" s="257"/>
      <c r="AX58" s="257"/>
      <c r="AY58" s="257"/>
      <c r="AZ58" s="258"/>
      <c r="BA58" s="248"/>
      <c r="BB58" s="249"/>
      <c r="BC58" s="249"/>
      <c r="BD58" s="249"/>
      <c r="BE58" s="249"/>
      <c r="BF58" s="249"/>
      <c r="BG58" s="249"/>
      <c r="BH58" s="249"/>
      <c r="BI58" s="250"/>
      <c r="BJ58" s="248"/>
      <c r="BK58" s="249"/>
      <c r="BL58" s="249"/>
      <c r="BM58" s="249"/>
      <c r="BN58" s="249"/>
      <c r="BO58" s="249"/>
      <c r="BP58" s="249"/>
      <c r="BQ58" s="249"/>
      <c r="BR58" s="250"/>
    </row>
    <row r="59" spans="1:70" ht="15" customHeight="1" x14ac:dyDescent="0.15">
      <c r="A59" s="203">
        <v>19</v>
      </c>
      <c r="B59" s="204"/>
      <c r="C59" s="204"/>
      <c r="D59" s="209"/>
      <c r="E59" s="210"/>
      <c r="F59" s="210"/>
      <c r="G59" s="210"/>
      <c r="H59" s="210"/>
      <c r="I59" s="210"/>
      <c r="J59" s="211"/>
      <c r="K59" s="209"/>
      <c r="L59" s="210"/>
      <c r="M59" s="210"/>
      <c r="N59" s="210"/>
      <c r="O59" s="210"/>
      <c r="P59" s="210"/>
      <c r="Q59" s="211"/>
      <c r="R59" s="209"/>
      <c r="S59" s="210"/>
      <c r="T59" s="210"/>
      <c r="U59" s="210"/>
      <c r="V59" s="210"/>
      <c r="W59" s="210"/>
      <c r="X59" s="211"/>
      <c r="Y59" s="215">
        <f t="shared" ref="Y59" si="68">SUM(D59:X60)</f>
        <v>0</v>
      </c>
      <c r="Z59" s="216"/>
      <c r="AA59" s="216"/>
      <c r="AB59" s="216"/>
      <c r="AC59" s="216"/>
      <c r="AD59" s="216"/>
      <c r="AE59" s="217"/>
      <c r="AF59" s="209"/>
      <c r="AG59" s="210"/>
      <c r="AH59" s="210"/>
      <c r="AI59" s="210"/>
      <c r="AJ59" s="210"/>
      <c r="AK59" s="210"/>
      <c r="AL59" s="211"/>
      <c r="AM59" s="209"/>
      <c r="AN59" s="210"/>
      <c r="AO59" s="210"/>
      <c r="AP59" s="210"/>
      <c r="AQ59" s="210"/>
      <c r="AR59" s="210"/>
      <c r="AS59" s="211"/>
      <c r="AT59" s="215">
        <f t="shared" ref="AT59" si="69">SUM(AF59:AS60)</f>
        <v>0</v>
      </c>
      <c r="AU59" s="216"/>
      <c r="AV59" s="216"/>
      <c r="AW59" s="216"/>
      <c r="AX59" s="216"/>
      <c r="AY59" s="216"/>
      <c r="AZ59" s="217"/>
      <c r="BA59" s="240">
        <f t="shared" ref="BA59" si="70">D59*100+K59*200+R59*500</f>
        <v>0</v>
      </c>
      <c r="BB59" s="241"/>
      <c r="BC59" s="241"/>
      <c r="BD59" s="241"/>
      <c r="BE59" s="241"/>
      <c r="BF59" s="241"/>
      <c r="BG59" s="241"/>
      <c r="BH59" s="241"/>
      <c r="BI59" s="242"/>
      <c r="BJ59" s="240">
        <f t="shared" ref="BJ59" si="71">Y59*200</f>
        <v>0</v>
      </c>
      <c r="BK59" s="241"/>
      <c r="BL59" s="241"/>
      <c r="BM59" s="241"/>
      <c r="BN59" s="241"/>
      <c r="BO59" s="241"/>
      <c r="BP59" s="241"/>
      <c r="BQ59" s="241"/>
      <c r="BR59" s="242"/>
    </row>
    <row r="60" spans="1:70" ht="15" customHeight="1" x14ac:dyDescent="0.15">
      <c r="A60" s="251"/>
      <c r="B60" s="252"/>
      <c r="C60" s="252"/>
      <c r="D60" s="253"/>
      <c r="E60" s="254"/>
      <c r="F60" s="254"/>
      <c r="G60" s="254"/>
      <c r="H60" s="254"/>
      <c r="I60" s="254"/>
      <c r="J60" s="255"/>
      <c r="K60" s="253"/>
      <c r="L60" s="254"/>
      <c r="M60" s="254"/>
      <c r="N60" s="254"/>
      <c r="O60" s="254"/>
      <c r="P60" s="254"/>
      <c r="Q60" s="255"/>
      <c r="R60" s="253"/>
      <c r="S60" s="254"/>
      <c r="T60" s="254"/>
      <c r="U60" s="254"/>
      <c r="V60" s="254"/>
      <c r="W60" s="254"/>
      <c r="X60" s="255"/>
      <c r="Y60" s="256"/>
      <c r="Z60" s="257"/>
      <c r="AA60" s="257"/>
      <c r="AB60" s="257"/>
      <c r="AC60" s="257"/>
      <c r="AD60" s="257"/>
      <c r="AE60" s="258"/>
      <c r="AF60" s="253"/>
      <c r="AG60" s="254"/>
      <c r="AH60" s="254"/>
      <c r="AI60" s="254"/>
      <c r="AJ60" s="254"/>
      <c r="AK60" s="254"/>
      <c r="AL60" s="255"/>
      <c r="AM60" s="253"/>
      <c r="AN60" s="254"/>
      <c r="AO60" s="254"/>
      <c r="AP60" s="254"/>
      <c r="AQ60" s="254"/>
      <c r="AR60" s="254"/>
      <c r="AS60" s="255"/>
      <c r="AT60" s="256"/>
      <c r="AU60" s="257"/>
      <c r="AV60" s="257"/>
      <c r="AW60" s="257"/>
      <c r="AX60" s="257"/>
      <c r="AY60" s="257"/>
      <c r="AZ60" s="258"/>
      <c r="BA60" s="248"/>
      <c r="BB60" s="249"/>
      <c r="BC60" s="249"/>
      <c r="BD60" s="249"/>
      <c r="BE60" s="249"/>
      <c r="BF60" s="249"/>
      <c r="BG60" s="249"/>
      <c r="BH60" s="249"/>
      <c r="BI60" s="250"/>
      <c r="BJ60" s="248"/>
      <c r="BK60" s="249"/>
      <c r="BL60" s="249"/>
      <c r="BM60" s="249"/>
      <c r="BN60" s="249"/>
      <c r="BO60" s="249"/>
      <c r="BP60" s="249"/>
      <c r="BQ60" s="249"/>
      <c r="BR60" s="250"/>
    </row>
    <row r="61" spans="1:70" ht="15" customHeight="1" x14ac:dyDescent="0.15">
      <c r="A61" s="203">
        <v>20</v>
      </c>
      <c r="B61" s="204"/>
      <c r="C61" s="204"/>
      <c r="D61" s="209"/>
      <c r="E61" s="210"/>
      <c r="F61" s="210"/>
      <c r="G61" s="210"/>
      <c r="H61" s="210"/>
      <c r="I61" s="210"/>
      <c r="J61" s="211"/>
      <c r="K61" s="209"/>
      <c r="L61" s="210"/>
      <c r="M61" s="210"/>
      <c r="N61" s="210"/>
      <c r="O61" s="210"/>
      <c r="P61" s="210"/>
      <c r="Q61" s="211"/>
      <c r="R61" s="209"/>
      <c r="S61" s="210"/>
      <c r="T61" s="210"/>
      <c r="U61" s="210"/>
      <c r="V61" s="210"/>
      <c r="W61" s="210"/>
      <c r="X61" s="211"/>
      <c r="Y61" s="215">
        <f t="shared" ref="Y61" si="72">SUM(D61:X62)</f>
        <v>0</v>
      </c>
      <c r="Z61" s="216"/>
      <c r="AA61" s="216"/>
      <c r="AB61" s="216"/>
      <c r="AC61" s="216"/>
      <c r="AD61" s="216"/>
      <c r="AE61" s="217"/>
      <c r="AF61" s="209"/>
      <c r="AG61" s="210"/>
      <c r="AH61" s="210"/>
      <c r="AI61" s="210"/>
      <c r="AJ61" s="210"/>
      <c r="AK61" s="210"/>
      <c r="AL61" s="211"/>
      <c r="AM61" s="209"/>
      <c r="AN61" s="210"/>
      <c r="AO61" s="210"/>
      <c r="AP61" s="210"/>
      <c r="AQ61" s="210"/>
      <c r="AR61" s="210"/>
      <c r="AS61" s="211"/>
      <c r="AT61" s="215">
        <f t="shared" ref="AT61" si="73">SUM(AF61:AS62)</f>
        <v>0</v>
      </c>
      <c r="AU61" s="216"/>
      <c r="AV61" s="216"/>
      <c r="AW61" s="216"/>
      <c r="AX61" s="216"/>
      <c r="AY61" s="216"/>
      <c r="AZ61" s="217"/>
      <c r="BA61" s="240">
        <f t="shared" ref="BA61" si="74">D61*100+K61*200+R61*500</f>
        <v>0</v>
      </c>
      <c r="BB61" s="241"/>
      <c r="BC61" s="241"/>
      <c r="BD61" s="241"/>
      <c r="BE61" s="241"/>
      <c r="BF61" s="241"/>
      <c r="BG61" s="241"/>
      <c r="BH61" s="241"/>
      <c r="BI61" s="242"/>
      <c r="BJ61" s="240">
        <f t="shared" ref="BJ61" si="75">Y61*200</f>
        <v>0</v>
      </c>
      <c r="BK61" s="241"/>
      <c r="BL61" s="241"/>
      <c r="BM61" s="241"/>
      <c r="BN61" s="241"/>
      <c r="BO61" s="241"/>
      <c r="BP61" s="241"/>
      <c r="BQ61" s="241"/>
      <c r="BR61" s="242"/>
    </row>
    <row r="62" spans="1:70" ht="15" customHeight="1" x14ac:dyDescent="0.15">
      <c r="A62" s="251"/>
      <c r="B62" s="252"/>
      <c r="C62" s="252"/>
      <c r="D62" s="253"/>
      <c r="E62" s="254"/>
      <c r="F62" s="254"/>
      <c r="G62" s="254"/>
      <c r="H62" s="254"/>
      <c r="I62" s="254"/>
      <c r="J62" s="255"/>
      <c r="K62" s="253"/>
      <c r="L62" s="254"/>
      <c r="M62" s="254"/>
      <c r="N62" s="254"/>
      <c r="O62" s="254"/>
      <c r="P62" s="254"/>
      <c r="Q62" s="255"/>
      <c r="R62" s="253"/>
      <c r="S62" s="254"/>
      <c r="T62" s="254"/>
      <c r="U62" s="254"/>
      <c r="V62" s="254"/>
      <c r="W62" s="254"/>
      <c r="X62" s="255"/>
      <c r="Y62" s="256"/>
      <c r="Z62" s="257"/>
      <c r="AA62" s="257"/>
      <c r="AB62" s="257"/>
      <c r="AC62" s="257"/>
      <c r="AD62" s="257"/>
      <c r="AE62" s="258"/>
      <c r="AF62" s="253"/>
      <c r="AG62" s="254"/>
      <c r="AH62" s="254"/>
      <c r="AI62" s="254"/>
      <c r="AJ62" s="254"/>
      <c r="AK62" s="254"/>
      <c r="AL62" s="255"/>
      <c r="AM62" s="253"/>
      <c r="AN62" s="254"/>
      <c r="AO62" s="254"/>
      <c r="AP62" s="254"/>
      <c r="AQ62" s="254"/>
      <c r="AR62" s="254"/>
      <c r="AS62" s="255"/>
      <c r="AT62" s="256"/>
      <c r="AU62" s="257"/>
      <c r="AV62" s="257"/>
      <c r="AW62" s="257"/>
      <c r="AX62" s="257"/>
      <c r="AY62" s="257"/>
      <c r="AZ62" s="258"/>
      <c r="BA62" s="248"/>
      <c r="BB62" s="249"/>
      <c r="BC62" s="249"/>
      <c r="BD62" s="249"/>
      <c r="BE62" s="249"/>
      <c r="BF62" s="249"/>
      <c r="BG62" s="249"/>
      <c r="BH62" s="249"/>
      <c r="BI62" s="250"/>
      <c r="BJ62" s="248"/>
      <c r="BK62" s="249"/>
      <c r="BL62" s="249"/>
      <c r="BM62" s="249"/>
      <c r="BN62" s="249"/>
      <c r="BO62" s="249"/>
      <c r="BP62" s="249"/>
      <c r="BQ62" s="249"/>
      <c r="BR62" s="250"/>
    </row>
    <row r="63" spans="1:70" ht="15" customHeight="1" x14ac:dyDescent="0.15">
      <c r="A63" s="203">
        <v>21</v>
      </c>
      <c r="B63" s="204"/>
      <c r="C63" s="204"/>
      <c r="D63" s="209"/>
      <c r="E63" s="210"/>
      <c r="F63" s="210"/>
      <c r="G63" s="210"/>
      <c r="H63" s="210"/>
      <c r="I63" s="210"/>
      <c r="J63" s="211"/>
      <c r="K63" s="209"/>
      <c r="L63" s="210"/>
      <c r="M63" s="210"/>
      <c r="N63" s="210"/>
      <c r="O63" s="210"/>
      <c r="P63" s="210"/>
      <c r="Q63" s="211"/>
      <c r="R63" s="209"/>
      <c r="S63" s="210"/>
      <c r="T63" s="210"/>
      <c r="U63" s="210"/>
      <c r="V63" s="210"/>
      <c r="W63" s="210"/>
      <c r="X63" s="211"/>
      <c r="Y63" s="215">
        <f t="shared" ref="Y63" si="76">SUM(D63:X64)</f>
        <v>0</v>
      </c>
      <c r="Z63" s="216"/>
      <c r="AA63" s="216"/>
      <c r="AB63" s="216"/>
      <c r="AC63" s="216"/>
      <c r="AD63" s="216"/>
      <c r="AE63" s="217"/>
      <c r="AF63" s="209"/>
      <c r="AG63" s="210"/>
      <c r="AH63" s="210"/>
      <c r="AI63" s="210"/>
      <c r="AJ63" s="210"/>
      <c r="AK63" s="210"/>
      <c r="AL63" s="211"/>
      <c r="AM63" s="209"/>
      <c r="AN63" s="210"/>
      <c r="AO63" s="210"/>
      <c r="AP63" s="210"/>
      <c r="AQ63" s="210"/>
      <c r="AR63" s="210"/>
      <c r="AS63" s="211"/>
      <c r="AT63" s="215">
        <f t="shared" ref="AT63" si="77">SUM(AF63:AS64)</f>
        <v>0</v>
      </c>
      <c r="AU63" s="216"/>
      <c r="AV63" s="216"/>
      <c r="AW63" s="216"/>
      <c r="AX63" s="216"/>
      <c r="AY63" s="216"/>
      <c r="AZ63" s="217"/>
      <c r="BA63" s="240">
        <f t="shared" ref="BA63" si="78">D63*100+K63*200+R63*500</f>
        <v>0</v>
      </c>
      <c r="BB63" s="241"/>
      <c r="BC63" s="241"/>
      <c r="BD63" s="241"/>
      <c r="BE63" s="241"/>
      <c r="BF63" s="241"/>
      <c r="BG63" s="241"/>
      <c r="BH63" s="241"/>
      <c r="BI63" s="242"/>
      <c r="BJ63" s="240">
        <f t="shared" ref="BJ63" si="79">Y63*200</f>
        <v>0</v>
      </c>
      <c r="BK63" s="241"/>
      <c r="BL63" s="241"/>
      <c r="BM63" s="241"/>
      <c r="BN63" s="241"/>
      <c r="BO63" s="241"/>
      <c r="BP63" s="241"/>
      <c r="BQ63" s="241"/>
      <c r="BR63" s="242"/>
    </row>
    <row r="64" spans="1:70" ht="15" customHeight="1" x14ac:dyDescent="0.15">
      <c r="A64" s="251"/>
      <c r="B64" s="252"/>
      <c r="C64" s="252"/>
      <c r="D64" s="253"/>
      <c r="E64" s="254"/>
      <c r="F64" s="254"/>
      <c r="G64" s="254"/>
      <c r="H64" s="254"/>
      <c r="I64" s="254"/>
      <c r="J64" s="255"/>
      <c r="K64" s="253"/>
      <c r="L64" s="254"/>
      <c r="M64" s="254"/>
      <c r="N64" s="254"/>
      <c r="O64" s="254"/>
      <c r="P64" s="254"/>
      <c r="Q64" s="255"/>
      <c r="R64" s="253"/>
      <c r="S64" s="254"/>
      <c r="T64" s="254"/>
      <c r="U64" s="254"/>
      <c r="V64" s="254"/>
      <c r="W64" s="254"/>
      <c r="X64" s="255"/>
      <c r="Y64" s="256"/>
      <c r="Z64" s="257"/>
      <c r="AA64" s="257"/>
      <c r="AB64" s="257"/>
      <c r="AC64" s="257"/>
      <c r="AD64" s="257"/>
      <c r="AE64" s="258"/>
      <c r="AF64" s="253"/>
      <c r="AG64" s="254"/>
      <c r="AH64" s="254"/>
      <c r="AI64" s="254"/>
      <c r="AJ64" s="254"/>
      <c r="AK64" s="254"/>
      <c r="AL64" s="255"/>
      <c r="AM64" s="253"/>
      <c r="AN64" s="254"/>
      <c r="AO64" s="254"/>
      <c r="AP64" s="254"/>
      <c r="AQ64" s="254"/>
      <c r="AR64" s="254"/>
      <c r="AS64" s="255"/>
      <c r="AT64" s="256"/>
      <c r="AU64" s="257"/>
      <c r="AV64" s="257"/>
      <c r="AW64" s="257"/>
      <c r="AX64" s="257"/>
      <c r="AY64" s="257"/>
      <c r="AZ64" s="258"/>
      <c r="BA64" s="248"/>
      <c r="BB64" s="249"/>
      <c r="BC64" s="249"/>
      <c r="BD64" s="249"/>
      <c r="BE64" s="249"/>
      <c r="BF64" s="249"/>
      <c r="BG64" s="249"/>
      <c r="BH64" s="249"/>
      <c r="BI64" s="250"/>
      <c r="BJ64" s="248"/>
      <c r="BK64" s="249"/>
      <c r="BL64" s="249"/>
      <c r="BM64" s="249"/>
      <c r="BN64" s="249"/>
      <c r="BO64" s="249"/>
      <c r="BP64" s="249"/>
      <c r="BQ64" s="249"/>
      <c r="BR64" s="250"/>
    </row>
    <row r="65" spans="1:70" ht="15" customHeight="1" x14ac:dyDescent="0.15">
      <c r="A65" s="203">
        <v>22</v>
      </c>
      <c r="B65" s="204"/>
      <c r="C65" s="204"/>
      <c r="D65" s="209"/>
      <c r="E65" s="210"/>
      <c r="F65" s="210"/>
      <c r="G65" s="210"/>
      <c r="H65" s="210"/>
      <c r="I65" s="210"/>
      <c r="J65" s="211"/>
      <c r="K65" s="209"/>
      <c r="L65" s="210"/>
      <c r="M65" s="210"/>
      <c r="N65" s="210"/>
      <c r="O65" s="210"/>
      <c r="P65" s="210"/>
      <c r="Q65" s="211"/>
      <c r="R65" s="209"/>
      <c r="S65" s="210"/>
      <c r="T65" s="210"/>
      <c r="U65" s="210"/>
      <c r="V65" s="210"/>
      <c r="W65" s="210"/>
      <c r="X65" s="211"/>
      <c r="Y65" s="215">
        <f t="shared" ref="Y65" si="80">SUM(D65:X66)</f>
        <v>0</v>
      </c>
      <c r="Z65" s="216"/>
      <c r="AA65" s="216"/>
      <c r="AB65" s="216"/>
      <c r="AC65" s="216"/>
      <c r="AD65" s="216"/>
      <c r="AE65" s="217"/>
      <c r="AF65" s="209"/>
      <c r="AG65" s="210"/>
      <c r="AH65" s="210"/>
      <c r="AI65" s="210"/>
      <c r="AJ65" s="210"/>
      <c r="AK65" s="210"/>
      <c r="AL65" s="211"/>
      <c r="AM65" s="209"/>
      <c r="AN65" s="210"/>
      <c r="AO65" s="210"/>
      <c r="AP65" s="210"/>
      <c r="AQ65" s="210"/>
      <c r="AR65" s="210"/>
      <c r="AS65" s="211"/>
      <c r="AT65" s="215">
        <f t="shared" ref="AT65" si="81">SUM(AF65:AS66)</f>
        <v>0</v>
      </c>
      <c r="AU65" s="216"/>
      <c r="AV65" s="216"/>
      <c r="AW65" s="216"/>
      <c r="AX65" s="216"/>
      <c r="AY65" s="216"/>
      <c r="AZ65" s="217"/>
      <c r="BA65" s="240">
        <f t="shared" ref="BA65" si="82">D65*100+K65*200+R65*500</f>
        <v>0</v>
      </c>
      <c r="BB65" s="241"/>
      <c r="BC65" s="241"/>
      <c r="BD65" s="241"/>
      <c r="BE65" s="241"/>
      <c r="BF65" s="241"/>
      <c r="BG65" s="241"/>
      <c r="BH65" s="241"/>
      <c r="BI65" s="242"/>
      <c r="BJ65" s="240">
        <f t="shared" ref="BJ65" si="83">Y65*200</f>
        <v>0</v>
      </c>
      <c r="BK65" s="241"/>
      <c r="BL65" s="241"/>
      <c r="BM65" s="241"/>
      <c r="BN65" s="241"/>
      <c r="BO65" s="241"/>
      <c r="BP65" s="241"/>
      <c r="BQ65" s="241"/>
      <c r="BR65" s="242"/>
    </row>
    <row r="66" spans="1:70" ht="15" customHeight="1" x14ac:dyDescent="0.15">
      <c r="A66" s="251"/>
      <c r="B66" s="252"/>
      <c r="C66" s="252"/>
      <c r="D66" s="253"/>
      <c r="E66" s="254"/>
      <c r="F66" s="254"/>
      <c r="G66" s="254"/>
      <c r="H66" s="254"/>
      <c r="I66" s="254"/>
      <c r="J66" s="255"/>
      <c r="K66" s="253"/>
      <c r="L66" s="254"/>
      <c r="M66" s="254"/>
      <c r="N66" s="254"/>
      <c r="O66" s="254"/>
      <c r="P66" s="254"/>
      <c r="Q66" s="255"/>
      <c r="R66" s="253"/>
      <c r="S66" s="254"/>
      <c r="T66" s="254"/>
      <c r="U66" s="254"/>
      <c r="V66" s="254"/>
      <c r="W66" s="254"/>
      <c r="X66" s="255"/>
      <c r="Y66" s="256"/>
      <c r="Z66" s="257"/>
      <c r="AA66" s="257"/>
      <c r="AB66" s="257"/>
      <c r="AC66" s="257"/>
      <c r="AD66" s="257"/>
      <c r="AE66" s="258"/>
      <c r="AF66" s="253"/>
      <c r="AG66" s="254"/>
      <c r="AH66" s="254"/>
      <c r="AI66" s="254"/>
      <c r="AJ66" s="254"/>
      <c r="AK66" s="254"/>
      <c r="AL66" s="255"/>
      <c r="AM66" s="253"/>
      <c r="AN66" s="254"/>
      <c r="AO66" s="254"/>
      <c r="AP66" s="254"/>
      <c r="AQ66" s="254"/>
      <c r="AR66" s="254"/>
      <c r="AS66" s="255"/>
      <c r="AT66" s="256"/>
      <c r="AU66" s="257"/>
      <c r="AV66" s="257"/>
      <c r="AW66" s="257"/>
      <c r="AX66" s="257"/>
      <c r="AY66" s="257"/>
      <c r="AZ66" s="258"/>
      <c r="BA66" s="248"/>
      <c r="BB66" s="249"/>
      <c r="BC66" s="249"/>
      <c r="BD66" s="249"/>
      <c r="BE66" s="249"/>
      <c r="BF66" s="249"/>
      <c r="BG66" s="249"/>
      <c r="BH66" s="249"/>
      <c r="BI66" s="250"/>
      <c r="BJ66" s="248"/>
      <c r="BK66" s="249"/>
      <c r="BL66" s="249"/>
      <c r="BM66" s="249"/>
      <c r="BN66" s="249"/>
      <c r="BO66" s="249"/>
      <c r="BP66" s="249"/>
      <c r="BQ66" s="249"/>
      <c r="BR66" s="250"/>
    </row>
    <row r="67" spans="1:70" ht="15" customHeight="1" x14ac:dyDescent="0.15">
      <c r="A67" s="203">
        <v>23</v>
      </c>
      <c r="B67" s="204"/>
      <c r="C67" s="204"/>
      <c r="D67" s="209"/>
      <c r="E67" s="210"/>
      <c r="F67" s="210"/>
      <c r="G67" s="210"/>
      <c r="H67" s="210"/>
      <c r="I67" s="210"/>
      <c r="J67" s="211"/>
      <c r="K67" s="209"/>
      <c r="L67" s="210"/>
      <c r="M67" s="210"/>
      <c r="N67" s="210"/>
      <c r="O67" s="210"/>
      <c r="P67" s="210"/>
      <c r="Q67" s="211"/>
      <c r="R67" s="209"/>
      <c r="S67" s="210"/>
      <c r="T67" s="210"/>
      <c r="U67" s="210"/>
      <c r="V67" s="210"/>
      <c r="W67" s="210"/>
      <c r="X67" s="211"/>
      <c r="Y67" s="215">
        <f t="shared" ref="Y67" si="84">SUM(D67:X68)</f>
        <v>0</v>
      </c>
      <c r="Z67" s="216"/>
      <c r="AA67" s="216"/>
      <c r="AB67" s="216"/>
      <c r="AC67" s="216"/>
      <c r="AD67" s="216"/>
      <c r="AE67" s="217"/>
      <c r="AF67" s="209"/>
      <c r="AG67" s="210"/>
      <c r="AH67" s="210"/>
      <c r="AI67" s="210"/>
      <c r="AJ67" s="210"/>
      <c r="AK67" s="210"/>
      <c r="AL67" s="211"/>
      <c r="AM67" s="209"/>
      <c r="AN67" s="210"/>
      <c r="AO67" s="210"/>
      <c r="AP67" s="210"/>
      <c r="AQ67" s="210"/>
      <c r="AR67" s="210"/>
      <c r="AS67" s="211"/>
      <c r="AT67" s="215">
        <f t="shared" ref="AT67" si="85">SUM(AF67:AS68)</f>
        <v>0</v>
      </c>
      <c r="AU67" s="216"/>
      <c r="AV67" s="216"/>
      <c r="AW67" s="216"/>
      <c r="AX67" s="216"/>
      <c r="AY67" s="216"/>
      <c r="AZ67" s="217"/>
      <c r="BA67" s="240">
        <f t="shared" ref="BA67" si="86">D67*100+K67*200+R67*500</f>
        <v>0</v>
      </c>
      <c r="BB67" s="241"/>
      <c r="BC67" s="241"/>
      <c r="BD67" s="241"/>
      <c r="BE67" s="241"/>
      <c r="BF67" s="241"/>
      <c r="BG67" s="241"/>
      <c r="BH67" s="241"/>
      <c r="BI67" s="242"/>
      <c r="BJ67" s="240">
        <f t="shared" ref="BJ67" si="87">Y67*200</f>
        <v>0</v>
      </c>
      <c r="BK67" s="241"/>
      <c r="BL67" s="241"/>
      <c r="BM67" s="241"/>
      <c r="BN67" s="241"/>
      <c r="BO67" s="241"/>
      <c r="BP67" s="241"/>
      <c r="BQ67" s="241"/>
      <c r="BR67" s="242"/>
    </row>
    <row r="68" spans="1:70" ht="15" customHeight="1" x14ac:dyDescent="0.15">
      <c r="A68" s="251"/>
      <c r="B68" s="252"/>
      <c r="C68" s="252"/>
      <c r="D68" s="253"/>
      <c r="E68" s="254"/>
      <c r="F68" s="254"/>
      <c r="G68" s="254"/>
      <c r="H68" s="254"/>
      <c r="I68" s="254"/>
      <c r="J68" s="255"/>
      <c r="K68" s="253"/>
      <c r="L68" s="254"/>
      <c r="M68" s="254"/>
      <c r="N68" s="254"/>
      <c r="O68" s="254"/>
      <c r="P68" s="254"/>
      <c r="Q68" s="255"/>
      <c r="R68" s="253"/>
      <c r="S68" s="254"/>
      <c r="T68" s="254"/>
      <c r="U68" s="254"/>
      <c r="V68" s="254"/>
      <c r="W68" s="254"/>
      <c r="X68" s="255"/>
      <c r="Y68" s="256"/>
      <c r="Z68" s="257"/>
      <c r="AA68" s="257"/>
      <c r="AB68" s="257"/>
      <c r="AC68" s="257"/>
      <c r="AD68" s="257"/>
      <c r="AE68" s="258"/>
      <c r="AF68" s="253"/>
      <c r="AG68" s="254"/>
      <c r="AH68" s="254"/>
      <c r="AI68" s="254"/>
      <c r="AJ68" s="254"/>
      <c r="AK68" s="254"/>
      <c r="AL68" s="255"/>
      <c r="AM68" s="253"/>
      <c r="AN68" s="254"/>
      <c r="AO68" s="254"/>
      <c r="AP68" s="254"/>
      <c r="AQ68" s="254"/>
      <c r="AR68" s="254"/>
      <c r="AS68" s="255"/>
      <c r="AT68" s="256"/>
      <c r="AU68" s="257"/>
      <c r="AV68" s="257"/>
      <c r="AW68" s="257"/>
      <c r="AX68" s="257"/>
      <c r="AY68" s="257"/>
      <c r="AZ68" s="258"/>
      <c r="BA68" s="248"/>
      <c r="BB68" s="249"/>
      <c r="BC68" s="249"/>
      <c r="BD68" s="249"/>
      <c r="BE68" s="249"/>
      <c r="BF68" s="249"/>
      <c r="BG68" s="249"/>
      <c r="BH68" s="249"/>
      <c r="BI68" s="250"/>
      <c r="BJ68" s="248"/>
      <c r="BK68" s="249"/>
      <c r="BL68" s="249"/>
      <c r="BM68" s="249"/>
      <c r="BN68" s="249"/>
      <c r="BO68" s="249"/>
      <c r="BP68" s="249"/>
      <c r="BQ68" s="249"/>
      <c r="BR68" s="250"/>
    </row>
    <row r="69" spans="1:70" ht="15" customHeight="1" x14ac:dyDescent="0.15">
      <c r="A69" s="203">
        <v>24</v>
      </c>
      <c r="B69" s="204"/>
      <c r="C69" s="204"/>
      <c r="D69" s="209"/>
      <c r="E69" s="210"/>
      <c r="F69" s="210"/>
      <c r="G69" s="210"/>
      <c r="H69" s="210"/>
      <c r="I69" s="210"/>
      <c r="J69" s="211"/>
      <c r="K69" s="209"/>
      <c r="L69" s="210"/>
      <c r="M69" s="210"/>
      <c r="N69" s="210"/>
      <c r="O69" s="210"/>
      <c r="P69" s="210"/>
      <c r="Q69" s="211"/>
      <c r="R69" s="209"/>
      <c r="S69" s="210"/>
      <c r="T69" s="210"/>
      <c r="U69" s="210"/>
      <c r="V69" s="210"/>
      <c r="W69" s="210"/>
      <c r="X69" s="211"/>
      <c r="Y69" s="215">
        <f t="shared" ref="Y69" si="88">SUM(D69:X70)</f>
        <v>0</v>
      </c>
      <c r="Z69" s="216"/>
      <c r="AA69" s="216"/>
      <c r="AB69" s="216"/>
      <c r="AC69" s="216"/>
      <c r="AD69" s="216"/>
      <c r="AE69" s="217"/>
      <c r="AF69" s="209"/>
      <c r="AG69" s="210"/>
      <c r="AH69" s="210"/>
      <c r="AI69" s="210"/>
      <c r="AJ69" s="210"/>
      <c r="AK69" s="210"/>
      <c r="AL69" s="211"/>
      <c r="AM69" s="209"/>
      <c r="AN69" s="210"/>
      <c r="AO69" s="210"/>
      <c r="AP69" s="210"/>
      <c r="AQ69" s="210"/>
      <c r="AR69" s="210"/>
      <c r="AS69" s="211"/>
      <c r="AT69" s="215">
        <f t="shared" ref="AT69" si="89">SUM(AF69:AS70)</f>
        <v>0</v>
      </c>
      <c r="AU69" s="216"/>
      <c r="AV69" s="216"/>
      <c r="AW69" s="216"/>
      <c r="AX69" s="216"/>
      <c r="AY69" s="216"/>
      <c r="AZ69" s="217"/>
      <c r="BA69" s="240">
        <f t="shared" ref="BA69" si="90">D69*100+K69*200+R69*500</f>
        <v>0</v>
      </c>
      <c r="BB69" s="241"/>
      <c r="BC69" s="241"/>
      <c r="BD69" s="241"/>
      <c r="BE69" s="241"/>
      <c r="BF69" s="241"/>
      <c r="BG69" s="241"/>
      <c r="BH69" s="241"/>
      <c r="BI69" s="242"/>
      <c r="BJ69" s="240">
        <f t="shared" ref="BJ69" si="91">Y69*200</f>
        <v>0</v>
      </c>
      <c r="BK69" s="241"/>
      <c r="BL69" s="241"/>
      <c r="BM69" s="241"/>
      <c r="BN69" s="241"/>
      <c r="BO69" s="241"/>
      <c r="BP69" s="241"/>
      <c r="BQ69" s="241"/>
      <c r="BR69" s="242"/>
    </row>
    <row r="70" spans="1:70" ht="15" customHeight="1" x14ac:dyDescent="0.15">
      <c r="A70" s="251"/>
      <c r="B70" s="252"/>
      <c r="C70" s="252"/>
      <c r="D70" s="253"/>
      <c r="E70" s="254"/>
      <c r="F70" s="254"/>
      <c r="G70" s="254"/>
      <c r="H70" s="254"/>
      <c r="I70" s="254"/>
      <c r="J70" s="255"/>
      <c r="K70" s="253"/>
      <c r="L70" s="254"/>
      <c r="M70" s="254"/>
      <c r="N70" s="254"/>
      <c r="O70" s="254"/>
      <c r="P70" s="254"/>
      <c r="Q70" s="255"/>
      <c r="R70" s="253"/>
      <c r="S70" s="254"/>
      <c r="T70" s="254"/>
      <c r="U70" s="254"/>
      <c r="V70" s="254"/>
      <c r="W70" s="254"/>
      <c r="X70" s="255"/>
      <c r="Y70" s="256"/>
      <c r="Z70" s="257"/>
      <c r="AA70" s="257"/>
      <c r="AB70" s="257"/>
      <c r="AC70" s="257"/>
      <c r="AD70" s="257"/>
      <c r="AE70" s="258"/>
      <c r="AF70" s="253"/>
      <c r="AG70" s="254"/>
      <c r="AH70" s="254"/>
      <c r="AI70" s="254"/>
      <c r="AJ70" s="254"/>
      <c r="AK70" s="254"/>
      <c r="AL70" s="255"/>
      <c r="AM70" s="253"/>
      <c r="AN70" s="254"/>
      <c r="AO70" s="254"/>
      <c r="AP70" s="254"/>
      <c r="AQ70" s="254"/>
      <c r="AR70" s="254"/>
      <c r="AS70" s="255"/>
      <c r="AT70" s="256"/>
      <c r="AU70" s="257"/>
      <c r="AV70" s="257"/>
      <c r="AW70" s="257"/>
      <c r="AX70" s="257"/>
      <c r="AY70" s="257"/>
      <c r="AZ70" s="258"/>
      <c r="BA70" s="248"/>
      <c r="BB70" s="249"/>
      <c r="BC70" s="249"/>
      <c r="BD70" s="249"/>
      <c r="BE70" s="249"/>
      <c r="BF70" s="249"/>
      <c r="BG70" s="249"/>
      <c r="BH70" s="249"/>
      <c r="BI70" s="250"/>
      <c r="BJ70" s="248"/>
      <c r="BK70" s="249"/>
      <c r="BL70" s="249"/>
      <c r="BM70" s="249"/>
      <c r="BN70" s="249"/>
      <c r="BO70" s="249"/>
      <c r="BP70" s="249"/>
      <c r="BQ70" s="249"/>
      <c r="BR70" s="250"/>
    </row>
    <row r="71" spans="1:70" ht="15" customHeight="1" x14ac:dyDescent="0.15">
      <c r="A71" s="203">
        <v>25</v>
      </c>
      <c r="B71" s="204"/>
      <c r="C71" s="204"/>
      <c r="D71" s="209"/>
      <c r="E71" s="210"/>
      <c r="F71" s="210"/>
      <c r="G71" s="210"/>
      <c r="H71" s="210"/>
      <c r="I71" s="210"/>
      <c r="J71" s="211"/>
      <c r="K71" s="209"/>
      <c r="L71" s="210"/>
      <c r="M71" s="210"/>
      <c r="N71" s="210"/>
      <c r="O71" s="210"/>
      <c r="P71" s="210"/>
      <c r="Q71" s="211"/>
      <c r="R71" s="209"/>
      <c r="S71" s="210"/>
      <c r="T71" s="210"/>
      <c r="U71" s="210"/>
      <c r="V71" s="210"/>
      <c r="W71" s="210"/>
      <c r="X71" s="211"/>
      <c r="Y71" s="215">
        <f t="shared" ref="Y71" si="92">SUM(D71:X72)</f>
        <v>0</v>
      </c>
      <c r="Z71" s="216"/>
      <c r="AA71" s="216"/>
      <c r="AB71" s="216"/>
      <c r="AC71" s="216"/>
      <c r="AD71" s="216"/>
      <c r="AE71" s="217"/>
      <c r="AF71" s="209"/>
      <c r="AG71" s="210"/>
      <c r="AH71" s="210"/>
      <c r="AI71" s="210"/>
      <c r="AJ71" s="210"/>
      <c r="AK71" s="210"/>
      <c r="AL71" s="211"/>
      <c r="AM71" s="209"/>
      <c r="AN71" s="210"/>
      <c r="AO71" s="210"/>
      <c r="AP71" s="210"/>
      <c r="AQ71" s="210"/>
      <c r="AR71" s="210"/>
      <c r="AS71" s="211"/>
      <c r="AT71" s="215">
        <f t="shared" ref="AT71" si="93">SUM(AF71:AS72)</f>
        <v>0</v>
      </c>
      <c r="AU71" s="216"/>
      <c r="AV71" s="216"/>
      <c r="AW71" s="216"/>
      <c r="AX71" s="216"/>
      <c r="AY71" s="216"/>
      <c r="AZ71" s="217"/>
      <c r="BA71" s="240">
        <f t="shared" ref="BA71" si="94">D71*100+K71*200+R71*500</f>
        <v>0</v>
      </c>
      <c r="BB71" s="241"/>
      <c r="BC71" s="241"/>
      <c r="BD71" s="241"/>
      <c r="BE71" s="241"/>
      <c r="BF71" s="241"/>
      <c r="BG71" s="241"/>
      <c r="BH71" s="241"/>
      <c r="BI71" s="242"/>
      <c r="BJ71" s="240">
        <f t="shared" ref="BJ71" si="95">Y71*200</f>
        <v>0</v>
      </c>
      <c r="BK71" s="241"/>
      <c r="BL71" s="241"/>
      <c r="BM71" s="241"/>
      <c r="BN71" s="241"/>
      <c r="BO71" s="241"/>
      <c r="BP71" s="241"/>
      <c r="BQ71" s="241"/>
      <c r="BR71" s="242"/>
    </row>
    <row r="72" spans="1:70" ht="15" customHeight="1" x14ac:dyDescent="0.15">
      <c r="A72" s="251"/>
      <c r="B72" s="252"/>
      <c r="C72" s="252"/>
      <c r="D72" s="253"/>
      <c r="E72" s="254"/>
      <c r="F72" s="254"/>
      <c r="G72" s="254"/>
      <c r="H72" s="254"/>
      <c r="I72" s="254"/>
      <c r="J72" s="255"/>
      <c r="K72" s="253"/>
      <c r="L72" s="254"/>
      <c r="M72" s="254"/>
      <c r="N72" s="254"/>
      <c r="O72" s="254"/>
      <c r="P72" s="254"/>
      <c r="Q72" s="255"/>
      <c r="R72" s="253"/>
      <c r="S72" s="254"/>
      <c r="T72" s="254"/>
      <c r="U72" s="254"/>
      <c r="V72" s="254"/>
      <c r="W72" s="254"/>
      <c r="X72" s="255"/>
      <c r="Y72" s="256"/>
      <c r="Z72" s="257"/>
      <c r="AA72" s="257"/>
      <c r="AB72" s="257"/>
      <c r="AC72" s="257"/>
      <c r="AD72" s="257"/>
      <c r="AE72" s="258"/>
      <c r="AF72" s="253"/>
      <c r="AG72" s="254"/>
      <c r="AH72" s="254"/>
      <c r="AI72" s="254"/>
      <c r="AJ72" s="254"/>
      <c r="AK72" s="254"/>
      <c r="AL72" s="255"/>
      <c r="AM72" s="253"/>
      <c r="AN72" s="254"/>
      <c r="AO72" s="254"/>
      <c r="AP72" s="254"/>
      <c r="AQ72" s="254"/>
      <c r="AR72" s="254"/>
      <c r="AS72" s="255"/>
      <c r="AT72" s="256"/>
      <c r="AU72" s="257"/>
      <c r="AV72" s="257"/>
      <c r="AW72" s="257"/>
      <c r="AX72" s="257"/>
      <c r="AY72" s="257"/>
      <c r="AZ72" s="258"/>
      <c r="BA72" s="248"/>
      <c r="BB72" s="249"/>
      <c r="BC72" s="249"/>
      <c r="BD72" s="249"/>
      <c r="BE72" s="249"/>
      <c r="BF72" s="249"/>
      <c r="BG72" s="249"/>
      <c r="BH72" s="249"/>
      <c r="BI72" s="250"/>
      <c r="BJ72" s="248"/>
      <c r="BK72" s="249"/>
      <c r="BL72" s="249"/>
      <c r="BM72" s="249"/>
      <c r="BN72" s="249"/>
      <c r="BO72" s="249"/>
      <c r="BP72" s="249"/>
      <c r="BQ72" s="249"/>
      <c r="BR72" s="250"/>
    </row>
    <row r="73" spans="1:70" ht="15" customHeight="1" x14ac:dyDescent="0.15">
      <c r="A73" s="203">
        <v>26</v>
      </c>
      <c r="B73" s="204"/>
      <c r="C73" s="204"/>
      <c r="D73" s="209"/>
      <c r="E73" s="210"/>
      <c r="F73" s="210"/>
      <c r="G73" s="210"/>
      <c r="H73" s="210"/>
      <c r="I73" s="210"/>
      <c r="J73" s="211"/>
      <c r="K73" s="209"/>
      <c r="L73" s="210"/>
      <c r="M73" s="210"/>
      <c r="N73" s="210"/>
      <c r="O73" s="210"/>
      <c r="P73" s="210"/>
      <c r="Q73" s="211"/>
      <c r="R73" s="209"/>
      <c r="S73" s="210"/>
      <c r="T73" s="210"/>
      <c r="U73" s="210"/>
      <c r="V73" s="210"/>
      <c r="W73" s="210"/>
      <c r="X73" s="211"/>
      <c r="Y73" s="215">
        <f t="shared" ref="Y73" si="96">SUM(D73:X74)</f>
        <v>0</v>
      </c>
      <c r="Z73" s="216"/>
      <c r="AA73" s="216"/>
      <c r="AB73" s="216"/>
      <c r="AC73" s="216"/>
      <c r="AD73" s="216"/>
      <c r="AE73" s="217"/>
      <c r="AF73" s="209"/>
      <c r="AG73" s="210"/>
      <c r="AH73" s="210"/>
      <c r="AI73" s="210"/>
      <c r="AJ73" s="210"/>
      <c r="AK73" s="210"/>
      <c r="AL73" s="211"/>
      <c r="AM73" s="209"/>
      <c r="AN73" s="210"/>
      <c r="AO73" s="210"/>
      <c r="AP73" s="210"/>
      <c r="AQ73" s="210"/>
      <c r="AR73" s="210"/>
      <c r="AS73" s="211"/>
      <c r="AT73" s="215">
        <f t="shared" ref="AT73" si="97">SUM(AF73:AS74)</f>
        <v>0</v>
      </c>
      <c r="AU73" s="216"/>
      <c r="AV73" s="216"/>
      <c r="AW73" s="216"/>
      <c r="AX73" s="216"/>
      <c r="AY73" s="216"/>
      <c r="AZ73" s="217"/>
      <c r="BA73" s="240">
        <f t="shared" ref="BA73" si="98">D73*100+K73*200+R73*500</f>
        <v>0</v>
      </c>
      <c r="BB73" s="241"/>
      <c r="BC73" s="241"/>
      <c r="BD73" s="241"/>
      <c r="BE73" s="241"/>
      <c r="BF73" s="241"/>
      <c r="BG73" s="241"/>
      <c r="BH73" s="241"/>
      <c r="BI73" s="242"/>
      <c r="BJ73" s="240">
        <f t="shared" ref="BJ73" si="99">Y73*200</f>
        <v>0</v>
      </c>
      <c r="BK73" s="241"/>
      <c r="BL73" s="241"/>
      <c r="BM73" s="241"/>
      <c r="BN73" s="241"/>
      <c r="BO73" s="241"/>
      <c r="BP73" s="241"/>
      <c r="BQ73" s="241"/>
      <c r="BR73" s="242"/>
    </row>
    <row r="74" spans="1:70" ht="15" customHeight="1" x14ac:dyDescent="0.15">
      <c r="A74" s="251"/>
      <c r="B74" s="252"/>
      <c r="C74" s="252"/>
      <c r="D74" s="253"/>
      <c r="E74" s="254"/>
      <c r="F74" s="254"/>
      <c r="G74" s="254"/>
      <c r="H74" s="254"/>
      <c r="I74" s="254"/>
      <c r="J74" s="255"/>
      <c r="K74" s="253"/>
      <c r="L74" s="254"/>
      <c r="M74" s="254"/>
      <c r="N74" s="254"/>
      <c r="O74" s="254"/>
      <c r="P74" s="254"/>
      <c r="Q74" s="255"/>
      <c r="R74" s="253"/>
      <c r="S74" s="254"/>
      <c r="T74" s="254"/>
      <c r="U74" s="254"/>
      <c r="V74" s="254"/>
      <c r="W74" s="254"/>
      <c r="X74" s="255"/>
      <c r="Y74" s="256"/>
      <c r="Z74" s="257"/>
      <c r="AA74" s="257"/>
      <c r="AB74" s="257"/>
      <c r="AC74" s="257"/>
      <c r="AD74" s="257"/>
      <c r="AE74" s="258"/>
      <c r="AF74" s="253"/>
      <c r="AG74" s="254"/>
      <c r="AH74" s="254"/>
      <c r="AI74" s="254"/>
      <c r="AJ74" s="254"/>
      <c r="AK74" s="254"/>
      <c r="AL74" s="255"/>
      <c r="AM74" s="253"/>
      <c r="AN74" s="254"/>
      <c r="AO74" s="254"/>
      <c r="AP74" s="254"/>
      <c r="AQ74" s="254"/>
      <c r="AR74" s="254"/>
      <c r="AS74" s="255"/>
      <c r="AT74" s="256"/>
      <c r="AU74" s="257"/>
      <c r="AV74" s="257"/>
      <c r="AW74" s="257"/>
      <c r="AX74" s="257"/>
      <c r="AY74" s="257"/>
      <c r="AZ74" s="258"/>
      <c r="BA74" s="248"/>
      <c r="BB74" s="249"/>
      <c r="BC74" s="249"/>
      <c r="BD74" s="249"/>
      <c r="BE74" s="249"/>
      <c r="BF74" s="249"/>
      <c r="BG74" s="249"/>
      <c r="BH74" s="249"/>
      <c r="BI74" s="250"/>
      <c r="BJ74" s="248"/>
      <c r="BK74" s="249"/>
      <c r="BL74" s="249"/>
      <c r="BM74" s="249"/>
      <c r="BN74" s="249"/>
      <c r="BO74" s="249"/>
      <c r="BP74" s="249"/>
      <c r="BQ74" s="249"/>
      <c r="BR74" s="250"/>
    </row>
    <row r="75" spans="1:70" ht="15" customHeight="1" x14ac:dyDescent="0.15">
      <c r="A75" s="203">
        <v>27</v>
      </c>
      <c r="B75" s="204"/>
      <c r="C75" s="204"/>
      <c r="D75" s="209"/>
      <c r="E75" s="210"/>
      <c r="F75" s="210"/>
      <c r="G75" s="210"/>
      <c r="H75" s="210"/>
      <c r="I75" s="210"/>
      <c r="J75" s="211"/>
      <c r="K75" s="209"/>
      <c r="L75" s="210"/>
      <c r="M75" s="210"/>
      <c r="N75" s="210"/>
      <c r="O75" s="210"/>
      <c r="P75" s="210"/>
      <c r="Q75" s="211"/>
      <c r="R75" s="209"/>
      <c r="S75" s="210"/>
      <c r="T75" s="210"/>
      <c r="U75" s="210"/>
      <c r="V75" s="210"/>
      <c r="W75" s="210"/>
      <c r="X75" s="211"/>
      <c r="Y75" s="215">
        <f t="shared" ref="Y75" si="100">SUM(D75:X76)</f>
        <v>0</v>
      </c>
      <c r="Z75" s="216"/>
      <c r="AA75" s="216"/>
      <c r="AB75" s="216"/>
      <c r="AC75" s="216"/>
      <c r="AD75" s="216"/>
      <c r="AE75" s="217"/>
      <c r="AF75" s="209"/>
      <c r="AG75" s="210"/>
      <c r="AH75" s="210"/>
      <c r="AI75" s="210"/>
      <c r="AJ75" s="210"/>
      <c r="AK75" s="210"/>
      <c r="AL75" s="211"/>
      <c r="AM75" s="209"/>
      <c r="AN75" s="210"/>
      <c r="AO75" s="210"/>
      <c r="AP75" s="210"/>
      <c r="AQ75" s="210"/>
      <c r="AR75" s="210"/>
      <c r="AS75" s="211"/>
      <c r="AT75" s="215">
        <f t="shared" ref="AT75" si="101">SUM(AF75:AS76)</f>
        <v>0</v>
      </c>
      <c r="AU75" s="216"/>
      <c r="AV75" s="216"/>
      <c r="AW75" s="216"/>
      <c r="AX75" s="216"/>
      <c r="AY75" s="216"/>
      <c r="AZ75" s="217"/>
      <c r="BA75" s="240">
        <f t="shared" ref="BA75" si="102">D75*100+K75*200+R75*500</f>
        <v>0</v>
      </c>
      <c r="BB75" s="241"/>
      <c r="BC75" s="241"/>
      <c r="BD75" s="241"/>
      <c r="BE75" s="241"/>
      <c r="BF75" s="241"/>
      <c r="BG75" s="241"/>
      <c r="BH75" s="241"/>
      <c r="BI75" s="242"/>
      <c r="BJ75" s="240">
        <f t="shared" ref="BJ75" si="103">Y75*200</f>
        <v>0</v>
      </c>
      <c r="BK75" s="241"/>
      <c r="BL75" s="241"/>
      <c r="BM75" s="241"/>
      <c r="BN75" s="241"/>
      <c r="BO75" s="241"/>
      <c r="BP75" s="241"/>
      <c r="BQ75" s="241"/>
      <c r="BR75" s="242"/>
    </row>
    <row r="76" spans="1:70" ht="15" customHeight="1" x14ac:dyDescent="0.15">
      <c r="A76" s="251"/>
      <c r="B76" s="252"/>
      <c r="C76" s="252"/>
      <c r="D76" s="253"/>
      <c r="E76" s="254"/>
      <c r="F76" s="254"/>
      <c r="G76" s="254"/>
      <c r="H76" s="254"/>
      <c r="I76" s="254"/>
      <c r="J76" s="255"/>
      <c r="K76" s="253"/>
      <c r="L76" s="254"/>
      <c r="M76" s="254"/>
      <c r="N76" s="254"/>
      <c r="O76" s="254"/>
      <c r="P76" s="254"/>
      <c r="Q76" s="255"/>
      <c r="R76" s="253"/>
      <c r="S76" s="254"/>
      <c r="T76" s="254"/>
      <c r="U76" s="254"/>
      <c r="V76" s="254"/>
      <c r="W76" s="254"/>
      <c r="X76" s="255"/>
      <c r="Y76" s="256"/>
      <c r="Z76" s="257"/>
      <c r="AA76" s="257"/>
      <c r="AB76" s="257"/>
      <c r="AC76" s="257"/>
      <c r="AD76" s="257"/>
      <c r="AE76" s="258"/>
      <c r="AF76" s="253"/>
      <c r="AG76" s="254"/>
      <c r="AH76" s="254"/>
      <c r="AI76" s="254"/>
      <c r="AJ76" s="254"/>
      <c r="AK76" s="254"/>
      <c r="AL76" s="255"/>
      <c r="AM76" s="253"/>
      <c r="AN76" s="254"/>
      <c r="AO76" s="254"/>
      <c r="AP76" s="254"/>
      <c r="AQ76" s="254"/>
      <c r="AR76" s="254"/>
      <c r="AS76" s="255"/>
      <c r="AT76" s="256"/>
      <c r="AU76" s="257"/>
      <c r="AV76" s="257"/>
      <c r="AW76" s="257"/>
      <c r="AX76" s="257"/>
      <c r="AY76" s="257"/>
      <c r="AZ76" s="258"/>
      <c r="BA76" s="248"/>
      <c r="BB76" s="249"/>
      <c r="BC76" s="249"/>
      <c r="BD76" s="249"/>
      <c r="BE76" s="249"/>
      <c r="BF76" s="249"/>
      <c r="BG76" s="249"/>
      <c r="BH76" s="249"/>
      <c r="BI76" s="250"/>
      <c r="BJ76" s="248"/>
      <c r="BK76" s="249"/>
      <c r="BL76" s="249"/>
      <c r="BM76" s="249"/>
      <c r="BN76" s="249"/>
      <c r="BO76" s="249"/>
      <c r="BP76" s="249"/>
      <c r="BQ76" s="249"/>
      <c r="BR76" s="250"/>
    </row>
    <row r="77" spans="1:70" ht="15" customHeight="1" x14ac:dyDescent="0.15">
      <c r="A77" s="203">
        <v>28</v>
      </c>
      <c r="B77" s="204"/>
      <c r="C77" s="204"/>
      <c r="D77" s="209"/>
      <c r="E77" s="210"/>
      <c r="F77" s="210"/>
      <c r="G77" s="210"/>
      <c r="H77" s="210"/>
      <c r="I77" s="210"/>
      <c r="J77" s="211"/>
      <c r="K77" s="209"/>
      <c r="L77" s="210"/>
      <c r="M77" s="210"/>
      <c r="N77" s="210"/>
      <c r="O77" s="210"/>
      <c r="P77" s="210"/>
      <c r="Q77" s="211"/>
      <c r="R77" s="209"/>
      <c r="S77" s="210"/>
      <c r="T77" s="210"/>
      <c r="U77" s="210"/>
      <c r="V77" s="210"/>
      <c r="W77" s="210"/>
      <c r="X77" s="211"/>
      <c r="Y77" s="215">
        <f t="shared" ref="Y77" si="104">SUM(D77:X78)</f>
        <v>0</v>
      </c>
      <c r="Z77" s="216"/>
      <c r="AA77" s="216"/>
      <c r="AB77" s="216"/>
      <c r="AC77" s="216"/>
      <c r="AD77" s="216"/>
      <c r="AE77" s="217"/>
      <c r="AF77" s="209"/>
      <c r="AG77" s="210"/>
      <c r="AH77" s="210"/>
      <c r="AI77" s="210"/>
      <c r="AJ77" s="210"/>
      <c r="AK77" s="210"/>
      <c r="AL77" s="211"/>
      <c r="AM77" s="209"/>
      <c r="AN77" s="210"/>
      <c r="AO77" s="210"/>
      <c r="AP77" s="210"/>
      <c r="AQ77" s="210"/>
      <c r="AR77" s="210"/>
      <c r="AS77" s="211"/>
      <c r="AT77" s="215">
        <f t="shared" ref="AT77" si="105">SUM(AF77:AS78)</f>
        <v>0</v>
      </c>
      <c r="AU77" s="216"/>
      <c r="AV77" s="216"/>
      <c r="AW77" s="216"/>
      <c r="AX77" s="216"/>
      <c r="AY77" s="216"/>
      <c r="AZ77" s="217"/>
      <c r="BA77" s="240">
        <f t="shared" ref="BA77" si="106">D77*100+K77*200+R77*500</f>
        <v>0</v>
      </c>
      <c r="BB77" s="241"/>
      <c r="BC77" s="241"/>
      <c r="BD77" s="241"/>
      <c r="BE77" s="241"/>
      <c r="BF77" s="241"/>
      <c r="BG77" s="241"/>
      <c r="BH77" s="241"/>
      <c r="BI77" s="242"/>
      <c r="BJ77" s="240">
        <f t="shared" ref="BJ77" si="107">Y77*200</f>
        <v>0</v>
      </c>
      <c r="BK77" s="241"/>
      <c r="BL77" s="241"/>
      <c r="BM77" s="241"/>
      <c r="BN77" s="241"/>
      <c r="BO77" s="241"/>
      <c r="BP77" s="241"/>
      <c r="BQ77" s="241"/>
      <c r="BR77" s="242"/>
    </row>
    <row r="78" spans="1:70" ht="15" customHeight="1" x14ac:dyDescent="0.15">
      <c r="A78" s="251"/>
      <c r="B78" s="252"/>
      <c r="C78" s="252"/>
      <c r="D78" s="253"/>
      <c r="E78" s="254"/>
      <c r="F78" s="254"/>
      <c r="G78" s="254"/>
      <c r="H78" s="254"/>
      <c r="I78" s="254"/>
      <c r="J78" s="255"/>
      <c r="K78" s="253"/>
      <c r="L78" s="254"/>
      <c r="M78" s="254"/>
      <c r="N78" s="254"/>
      <c r="O78" s="254"/>
      <c r="P78" s="254"/>
      <c r="Q78" s="255"/>
      <c r="R78" s="253"/>
      <c r="S78" s="254"/>
      <c r="T78" s="254"/>
      <c r="U78" s="254"/>
      <c r="V78" s="254"/>
      <c r="W78" s="254"/>
      <c r="X78" s="255"/>
      <c r="Y78" s="256"/>
      <c r="Z78" s="257"/>
      <c r="AA78" s="257"/>
      <c r="AB78" s="257"/>
      <c r="AC78" s="257"/>
      <c r="AD78" s="257"/>
      <c r="AE78" s="258"/>
      <c r="AF78" s="253"/>
      <c r="AG78" s="254"/>
      <c r="AH78" s="254"/>
      <c r="AI78" s="254"/>
      <c r="AJ78" s="254"/>
      <c r="AK78" s="254"/>
      <c r="AL78" s="255"/>
      <c r="AM78" s="253"/>
      <c r="AN78" s="254"/>
      <c r="AO78" s="254"/>
      <c r="AP78" s="254"/>
      <c r="AQ78" s="254"/>
      <c r="AR78" s="254"/>
      <c r="AS78" s="255"/>
      <c r="AT78" s="256"/>
      <c r="AU78" s="257"/>
      <c r="AV78" s="257"/>
      <c r="AW78" s="257"/>
      <c r="AX78" s="257"/>
      <c r="AY78" s="257"/>
      <c r="AZ78" s="258"/>
      <c r="BA78" s="248"/>
      <c r="BB78" s="249"/>
      <c r="BC78" s="249"/>
      <c r="BD78" s="249"/>
      <c r="BE78" s="249"/>
      <c r="BF78" s="249"/>
      <c r="BG78" s="249"/>
      <c r="BH78" s="249"/>
      <c r="BI78" s="250"/>
      <c r="BJ78" s="248"/>
      <c r="BK78" s="249"/>
      <c r="BL78" s="249"/>
      <c r="BM78" s="249"/>
      <c r="BN78" s="249"/>
      <c r="BO78" s="249"/>
      <c r="BP78" s="249"/>
      <c r="BQ78" s="249"/>
      <c r="BR78" s="250"/>
    </row>
    <row r="79" spans="1:70" ht="15" customHeight="1" x14ac:dyDescent="0.15">
      <c r="A79" s="203">
        <v>29</v>
      </c>
      <c r="B79" s="204"/>
      <c r="C79" s="204"/>
      <c r="D79" s="209"/>
      <c r="E79" s="210"/>
      <c r="F79" s="210"/>
      <c r="G79" s="210"/>
      <c r="H79" s="210"/>
      <c r="I79" s="210"/>
      <c r="J79" s="211"/>
      <c r="K79" s="209"/>
      <c r="L79" s="210"/>
      <c r="M79" s="210"/>
      <c r="N79" s="210"/>
      <c r="O79" s="210"/>
      <c r="P79" s="210"/>
      <c r="Q79" s="211"/>
      <c r="R79" s="209"/>
      <c r="S79" s="210"/>
      <c r="T79" s="210"/>
      <c r="U79" s="210"/>
      <c r="V79" s="210"/>
      <c r="W79" s="210"/>
      <c r="X79" s="211"/>
      <c r="Y79" s="215">
        <f t="shared" ref="Y79" si="108">SUM(D79:X80)</f>
        <v>0</v>
      </c>
      <c r="Z79" s="216"/>
      <c r="AA79" s="216"/>
      <c r="AB79" s="216"/>
      <c r="AC79" s="216"/>
      <c r="AD79" s="216"/>
      <c r="AE79" s="217"/>
      <c r="AF79" s="209"/>
      <c r="AG79" s="210"/>
      <c r="AH79" s="210"/>
      <c r="AI79" s="210"/>
      <c r="AJ79" s="210"/>
      <c r="AK79" s="210"/>
      <c r="AL79" s="211"/>
      <c r="AM79" s="209"/>
      <c r="AN79" s="210"/>
      <c r="AO79" s="210"/>
      <c r="AP79" s="210"/>
      <c r="AQ79" s="210"/>
      <c r="AR79" s="210"/>
      <c r="AS79" s="211"/>
      <c r="AT79" s="215">
        <f t="shared" ref="AT79" si="109">SUM(AF79:AS80)</f>
        <v>0</v>
      </c>
      <c r="AU79" s="216"/>
      <c r="AV79" s="216"/>
      <c r="AW79" s="216"/>
      <c r="AX79" s="216"/>
      <c r="AY79" s="216"/>
      <c r="AZ79" s="217"/>
      <c r="BA79" s="240">
        <f t="shared" ref="BA79" si="110">D79*100+K79*200+R79*500</f>
        <v>0</v>
      </c>
      <c r="BB79" s="241"/>
      <c r="BC79" s="241"/>
      <c r="BD79" s="241"/>
      <c r="BE79" s="241"/>
      <c r="BF79" s="241"/>
      <c r="BG79" s="241"/>
      <c r="BH79" s="241"/>
      <c r="BI79" s="242"/>
      <c r="BJ79" s="240">
        <f t="shared" ref="BJ79" si="111">Y79*200</f>
        <v>0</v>
      </c>
      <c r="BK79" s="241"/>
      <c r="BL79" s="241"/>
      <c r="BM79" s="241"/>
      <c r="BN79" s="241"/>
      <c r="BO79" s="241"/>
      <c r="BP79" s="241"/>
      <c r="BQ79" s="241"/>
      <c r="BR79" s="242"/>
    </row>
    <row r="80" spans="1:70" ht="15" customHeight="1" x14ac:dyDescent="0.15">
      <c r="A80" s="251"/>
      <c r="B80" s="252"/>
      <c r="C80" s="252"/>
      <c r="D80" s="253"/>
      <c r="E80" s="254"/>
      <c r="F80" s="254"/>
      <c r="G80" s="254"/>
      <c r="H80" s="254"/>
      <c r="I80" s="254"/>
      <c r="J80" s="255"/>
      <c r="K80" s="253"/>
      <c r="L80" s="254"/>
      <c r="M80" s="254"/>
      <c r="N80" s="254"/>
      <c r="O80" s="254"/>
      <c r="P80" s="254"/>
      <c r="Q80" s="255"/>
      <c r="R80" s="253"/>
      <c r="S80" s="254"/>
      <c r="T80" s="254"/>
      <c r="U80" s="254"/>
      <c r="V80" s="254"/>
      <c r="W80" s="254"/>
      <c r="X80" s="255"/>
      <c r="Y80" s="256"/>
      <c r="Z80" s="257"/>
      <c r="AA80" s="257"/>
      <c r="AB80" s="257"/>
      <c r="AC80" s="257"/>
      <c r="AD80" s="257"/>
      <c r="AE80" s="258"/>
      <c r="AF80" s="253"/>
      <c r="AG80" s="254"/>
      <c r="AH80" s="254"/>
      <c r="AI80" s="254"/>
      <c r="AJ80" s="254"/>
      <c r="AK80" s="254"/>
      <c r="AL80" s="255"/>
      <c r="AM80" s="253"/>
      <c r="AN80" s="254"/>
      <c r="AO80" s="254"/>
      <c r="AP80" s="254"/>
      <c r="AQ80" s="254"/>
      <c r="AR80" s="254"/>
      <c r="AS80" s="255"/>
      <c r="AT80" s="256"/>
      <c r="AU80" s="257"/>
      <c r="AV80" s="257"/>
      <c r="AW80" s="257"/>
      <c r="AX80" s="257"/>
      <c r="AY80" s="257"/>
      <c r="AZ80" s="258"/>
      <c r="BA80" s="248"/>
      <c r="BB80" s="249"/>
      <c r="BC80" s="249"/>
      <c r="BD80" s="249"/>
      <c r="BE80" s="249"/>
      <c r="BF80" s="249"/>
      <c r="BG80" s="249"/>
      <c r="BH80" s="249"/>
      <c r="BI80" s="250"/>
      <c r="BJ80" s="248"/>
      <c r="BK80" s="249"/>
      <c r="BL80" s="249"/>
      <c r="BM80" s="249"/>
      <c r="BN80" s="249"/>
      <c r="BO80" s="249"/>
      <c r="BP80" s="249"/>
      <c r="BQ80" s="249"/>
      <c r="BR80" s="250"/>
    </row>
    <row r="81" spans="1:70" ht="15" customHeight="1" x14ac:dyDescent="0.15">
      <c r="A81" s="203">
        <v>30</v>
      </c>
      <c r="B81" s="204"/>
      <c r="C81" s="204"/>
      <c r="D81" s="209"/>
      <c r="E81" s="210"/>
      <c r="F81" s="210"/>
      <c r="G81" s="210"/>
      <c r="H81" s="210"/>
      <c r="I81" s="210"/>
      <c r="J81" s="211"/>
      <c r="K81" s="209"/>
      <c r="L81" s="210"/>
      <c r="M81" s="210"/>
      <c r="N81" s="210"/>
      <c r="O81" s="210"/>
      <c r="P81" s="210"/>
      <c r="Q81" s="211"/>
      <c r="R81" s="209"/>
      <c r="S81" s="210"/>
      <c r="T81" s="210"/>
      <c r="U81" s="210"/>
      <c r="V81" s="210"/>
      <c r="W81" s="210"/>
      <c r="X81" s="211"/>
      <c r="Y81" s="215">
        <f t="shared" ref="Y81" si="112">SUM(D81:X82)</f>
        <v>0</v>
      </c>
      <c r="Z81" s="216"/>
      <c r="AA81" s="216"/>
      <c r="AB81" s="216"/>
      <c r="AC81" s="216"/>
      <c r="AD81" s="216"/>
      <c r="AE81" s="217"/>
      <c r="AF81" s="209"/>
      <c r="AG81" s="210"/>
      <c r="AH81" s="210"/>
      <c r="AI81" s="210"/>
      <c r="AJ81" s="210"/>
      <c r="AK81" s="210"/>
      <c r="AL81" s="211"/>
      <c r="AM81" s="209"/>
      <c r="AN81" s="210"/>
      <c r="AO81" s="210"/>
      <c r="AP81" s="210"/>
      <c r="AQ81" s="210"/>
      <c r="AR81" s="210"/>
      <c r="AS81" s="211"/>
      <c r="AT81" s="215">
        <f t="shared" ref="AT81" si="113">SUM(AF81:AS82)</f>
        <v>0</v>
      </c>
      <c r="AU81" s="216"/>
      <c r="AV81" s="216"/>
      <c r="AW81" s="216"/>
      <c r="AX81" s="216"/>
      <c r="AY81" s="216"/>
      <c r="AZ81" s="217"/>
      <c r="BA81" s="240">
        <f t="shared" ref="BA81" si="114">D81*100+K81*200+R81*500</f>
        <v>0</v>
      </c>
      <c r="BB81" s="241"/>
      <c r="BC81" s="241"/>
      <c r="BD81" s="241"/>
      <c r="BE81" s="241"/>
      <c r="BF81" s="241"/>
      <c r="BG81" s="241"/>
      <c r="BH81" s="241"/>
      <c r="BI81" s="242"/>
      <c r="BJ81" s="240">
        <f t="shared" ref="BJ81" si="115">Y81*200</f>
        <v>0</v>
      </c>
      <c r="BK81" s="241"/>
      <c r="BL81" s="241"/>
      <c r="BM81" s="241"/>
      <c r="BN81" s="241"/>
      <c r="BO81" s="241"/>
      <c r="BP81" s="241"/>
      <c r="BQ81" s="241"/>
      <c r="BR81" s="242"/>
    </row>
    <row r="82" spans="1:70" ht="15" customHeight="1" x14ac:dyDescent="0.15">
      <c r="A82" s="251"/>
      <c r="B82" s="252"/>
      <c r="C82" s="252"/>
      <c r="D82" s="253"/>
      <c r="E82" s="254"/>
      <c r="F82" s="254"/>
      <c r="G82" s="254"/>
      <c r="H82" s="254"/>
      <c r="I82" s="254"/>
      <c r="J82" s="255"/>
      <c r="K82" s="253"/>
      <c r="L82" s="254"/>
      <c r="M82" s="254"/>
      <c r="N82" s="254"/>
      <c r="O82" s="254"/>
      <c r="P82" s="254"/>
      <c r="Q82" s="255"/>
      <c r="R82" s="253"/>
      <c r="S82" s="254"/>
      <c r="T82" s="254"/>
      <c r="U82" s="254"/>
      <c r="V82" s="254"/>
      <c r="W82" s="254"/>
      <c r="X82" s="255"/>
      <c r="Y82" s="256"/>
      <c r="Z82" s="257"/>
      <c r="AA82" s="257"/>
      <c r="AB82" s="257"/>
      <c r="AC82" s="257"/>
      <c r="AD82" s="257"/>
      <c r="AE82" s="258"/>
      <c r="AF82" s="253"/>
      <c r="AG82" s="254"/>
      <c r="AH82" s="254"/>
      <c r="AI82" s="254"/>
      <c r="AJ82" s="254"/>
      <c r="AK82" s="254"/>
      <c r="AL82" s="255"/>
      <c r="AM82" s="253"/>
      <c r="AN82" s="254"/>
      <c r="AO82" s="254"/>
      <c r="AP82" s="254"/>
      <c r="AQ82" s="254"/>
      <c r="AR82" s="254"/>
      <c r="AS82" s="255"/>
      <c r="AT82" s="256"/>
      <c r="AU82" s="257"/>
      <c r="AV82" s="257"/>
      <c r="AW82" s="257"/>
      <c r="AX82" s="257"/>
      <c r="AY82" s="257"/>
      <c r="AZ82" s="258"/>
      <c r="BA82" s="248"/>
      <c r="BB82" s="249"/>
      <c r="BC82" s="249"/>
      <c r="BD82" s="249"/>
      <c r="BE82" s="249"/>
      <c r="BF82" s="249"/>
      <c r="BG82" s="249"/>
      <c r="BH82" s="249"/>
      <c r="BI82" s="250"/>
      <c r="BJ82" s="248"/>
      <c r="BK82" s="249"/>
      <c r="BL82" s="249"/>
      <c r="BM82" s="249"/>
      <c r="BN82" s="249"/>
      <c r="BO82" s="249"/>
      <c r="BP82" s="249"/>
      <c r="BQ82" s="249"/>
      <c r="BR82" s="250"/>
    </row>
    <row r="83" spans="1:70" ht="15" customHeight="1" x14ac:dyDescent="0.15">
      <c r="A83" s="203">
        <v>31</v>
      </c>
      <c r="B83" s="204"/>
      <c r="C83" s="205"/>
      <c r="D83" s="209"/>
      <c r="E83" s="210"/>
      <c r="F83" s="210"/>
      <c r="G83" s="210"/>
      <c r="H83" s="210"/>
      <c r="I83" s="210"/>
      <c r="J83" s="211"/>
      <c r="K83" s="209"/>
      <c r="L83" s="210"/>
      <c r="M83" s="210"/>
      <c r="N83" s="210"/>
      <c r="O83" s="210"/>
      <c r="P83" s="210"/>
      <c r="Q83" s="211"/>
      <c r="R83" s="209"/>
      <c r="S83" s="210"/>
      <c r="T83" s="210"/>
      <c r="U83" s="210"/>
      <c r="V83" s="210"/>
      <c r="W83" s="210"/>
      <c r="X83" s="211"/>
      <c r="Y83" s="215">
        <f t="shared" ref="Y83" si="116">SUM(D83:X84)</f>
        <v>0</v>
      </c>
      <c r="Z83" s="216"/>
      <c r="AA83" s="216"/>
      <c r="AB83" s="216"/>
      <c r="AC83" s="216"/>
      <c r="AD83" s="216"/>
      <c r="AE83" s="217"/>
      <c r="AF83" s="209"/>
      <c r="AG83" s="210"/>
      <c r="AH83" s="210"/>
      <c r="AI83" s="210"/>
      <c r="AJ83" s="210"/>
      <c r="AK83" s="210"/>
      <c r="AL83" s="211"/>
      <c r="AM83" s="209"/>
      <c r="AN83" s="210"/>
      <c r="AO83" s="210"/>
      <c r="AP83" s="210"/>
      <c r="AQ83" s="210"/>
      <c r="AR83" s="210"/>
      <c r="AS83" s="211"/>
      <c r="AT83" s="215">
        <f t="shared" ref="AT83" si="117">SUM(AF83:AS84)</f>
        <v>0</v>
      </c>
      <c r="AU83" s="216"/>
      <c r="AV83" s="216"/>
      <c r="AW83" s="216"/>
      <c r="AX83" s="216"/>
      <c r="AY83" s="216"/>
      <c r="AZ83" s="217"/>
      <c r="BA83" s="240">
        <f t="shared" ref="BA83" si="118">D83*100+K83*200+R83*500</f>
        <v>0</v>
      </c>
      <c r="BB83" s="241"/>
      <c r="BC83" s="241"/>
      <c r="BD83" s="241"/>
      <c r="BE83" s="241"/>
      <c r="BF83" s="241"/>
      <c r="BG83" s="241"/>
      <c r="BH83" s="241"/>
      <c r="BI83" s="242"/>
      <c r="BJ83" s="240">
        <f t="shared" ref="BJ83" si="119">Y83*200</f>
        <v>0</v>
      </c>
      <c r="BK83" s="241"/>
      <c r="BL83" s="241"/>
      <c r="BM83" s="241"/>
      <c r="BN83" s="241"/>
      <c r="BO83" s="241"/>
      <c r="BP83" s="241"/>
      <c r="BQ83" s="241"/>
      <c r="BR83" s="242"/>
    </row>
    <row r="84" spans="1:70" ht="15" customHeight="1" thickBot="1" x14ac:dyDescent="0.2">
      <c r="A84" s="206"/>
      <c r="B84" s="207"/>
      <c r="C84" s="208"/>
      <c r="D84" s="212"/>
      <c r="E84" s="213"/>
      <c r="F84" s="213"/>
      <c r="G84" s="213"/>
      <c r="H84" s="213"/>
      <c r="I84" s="213"/>
      <c r="J84" s="214"/>
      <c r="K84" s="212"/>
      <c r="L84" s="213"/>
      <c r="M84" s="213"/>
      <c r="N84" s="213"/>
      <c r="O84" s="213"/>
      <c r="P84" s="213"/>
      <c r="Q84" s="214"/>
      <c r="R84" s="212"/>
      <c r="S84" s="213"/>
      <c r="T84" s="213"/>
      <c r="U84" s="213"/>
      <c r="V84" s="213"/>
      <c r="W84" s="213"/>
      <c r="X84" s="214"/>
      <c r="Y84" s="218"/>
      <c r="Z84" s="219"/>
      <c r="AA84" s="219"/>
      <c r="AB84" s="219"/>
      <c r="AC84" s="219"/>
      <c r="AD84" s="219"/>
      <c r="AE84" s="220"/>
      <c r="AF84" s="212"/>
      <c r="AG84" s="213"/>
      <c r="AH84" s="213"/>
      <c r="AI84" s="213"/>
      <c r="AJ84" s="213"/>
      <c r="AK84" s="213"/>
      <c r="AL84" s="214"/>
      <c r="AM84" s="212"/>
      <c r="AN84" s="213"/>
      <c r="AO84" s="213"/>
      <c r="AP84" s="213"/>
      <c r="AQ84" s="213"/>
      <c r="AR84" s="213"/>
      <c r="AS84" s="214"/>
      <c r="AT84" s="218"/>
      <c r="AU84" s="219"/>
      <c r="AV84" s="219"/>
      <c r="AW84" s="219"/>
      <c r="AX84" s="219"/>
      <c r="AY84" s="219"/>
      <c r="AZ84" s="220"/>
      <c r="BA84" s="243"/>
      <c r="BB84" s="244"/>
      <c r="BC84" s="244"/>
      <c r="BD84" s="244"/>
      <c r="BE84" s="244"/>
      <c r="BF84" s="244"/>
      <c r="BG84" s="244"/>
      <c r="BH84" s="244"/>
      <c r="BI84" s="245"/>
      <c r="BJ84" s="243"/>
      <c r="BK84" s="244"/>
      <c r="BL84" s="244"/>
      <c r="BM84" s="244"/>
      <c r="BN84" s="244"/>
      <c r="BO84" s="244"/>
      <c r="BP84" s="244"/>
      <c r="BQ84" s="244"/>
      <c r="BR84" s="245"/>
    </row>
    <row r="85" spans="1:70" ht="15" customHeight="1" x14ac:dyDescent="0.15">
      <c r="A85" s="246" t="s">
        <v>67</v>
      </c>
      <c r="B85" s="246"/>
      <c r="C85" s="246"/>
      <c r="D85" s="223">
        <f>SUM(D23:J84)</f>
        <v>0</v>
      </c>
      <c r="E85" s="224"/>
      <c r="F85" s="224"/>
      <c r="G85" s="224"/>
      <c r="H85" s="224"/>
      <c r="I85" s="224"/>
      <c r="J85" s="224"/>
      <c r="K85" s="223">
        <f t="shared" ref="K85" si="120">SUM(K23:Q84)</f>
        <v>0</v>
      </c>
      <c r="L85" s="224"/>
      <c r="M85" s="224"/>
      <c r="N85" s="224"/>
      <c r="O85" s="224"/>
      <c r="P85" s="224"/>
      <c r="Q85" s="224"/>
      <c r="R85" s="223">
        <f t="shared" ref="R85" si="121">SUM(R23:X84)</f>
        <v>0</v>
      </c>
      <c r="S85" s="224"/>
      <c r="T85" s="224"/>
      <c r="U85" s="224"/>
      <c r="V85" s="224"/>
      <c r="W85" s="224"/>
      <c r="X85" s="224"/>
      <c r="Y85" s="223">
        <f t="shared" ref="Y85" si="122">SUM(Y23:AE84)</f>
        <v>0</v>
      </c>
      <c r="Z85" s="224"/>
      <c r="AA85" s="224"/>
      <c r="AB85" s="224"/>
      <c r="AC85" s="224"/>
      <c r="AD85" s="224"/>
      <c r="AE85" s="224"/>
      <c r="AF85" s="223">
        <f t="shared" ref="AF85" si="123">SUM(AF23:AL84)</f>
        <v>0</v>
      </c>
      <c r="AG85" s="224"/>
      <c r="AH85" s="224"/>
      <c r="AI85" s="224"/>
      <c r="AJ85" s="224"/>
      <c r="AK85" s="224"/>
      <c r="AL85" s="224"/>
      <c r="AM85" s="223">
        <f t="shared" ref="AM85" si="124">SUM(AM23:AS84)</f>
        <v>0</v>
      </c>
      <c r="AN85" s="224"/>
      <c r="AO85" s="224"/>
      <c r="AP85" s="224"/>
      <c r="AQ85" s="224"/>
      <c r="AR85" s="224"/>
      <c r="AS85" s="224"/>
      <c r="AT85" s="223">
        <f>SUM(AT23:AZ84)</f>
        <v>0</v>
      </c>
      <c r="AU85" s="224"/>
      <c r="AV85" s="224"/>
      <c r="AW85" s="224"/>
      <c r="AX85" s="224"/>
      <c r="AY85" s="224"/>
      <c r="AZ85" s="224"/>
      <c r="BA85" s="226">
        <f>SUM(BA23:BI84)</f>
        <v>0</v>
      </c>
      <c r="BB85" s="227"/>
      <c r="BC85" s="227"/>
      <c r="BD85" s="227"/>
      <c r="BE85" s="227"/>
      <c r="BF85" s="227"/>
      <c r="BG85" s="227"/>
      <c r="BH85" s="227"/>
      <c r="BI85" s="227"/>
      <c r="BJ85" s="226">
        <f>SUM(BJ23:BR84)</f>
        <v>0</v>
      </c>
      <c r="BK85" s="227"/>
      <c r="BL85" s="227"/>
      <c r="BM85" s="227"/>
      <c r="BN85" s="227"/>
      <c r="BO85" s="227"/>
      <c r="BP85" s="227"/>
      <c r="BQ85" s="227"/>
      <c r="BR85" s="227"/>
    </row>
    <row r="86" spans="1:70" ht="15" customHeight="1" thickBot="1" x14ac:dyDescent="0.2">
      <c r="A86" s="247"/>
      <c r="B86" s="247"/>
      <c r="C86" s="247"/>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8"/>
      <c r="BB86" s="228"/>
      <c r="BC86" s="228"/>
      <c r="BD86" s="228"/>
      <c r="BE86" s="228"/>
      <c r="BF86" s="228"/>
      <c r="BG86" s="228"/>
      <c r="BH86" s="228"/>
      <c r="BI86" s="228"/>
      <c r="BJ86" s="229"/>
      <c r="BK86" s="229"/>
      <c r="BL86" s="229"/>
      <c r="BM86" s="229"/>
      <c r="BN86" s="229"/>
      <c r="BO86" s="229"/>
      <c r="BP86" s="229"/>
      <c r="BQ86" s="229"/>
      <c r="BR86" s="229"/>
    </row>
    <row r="87" spans="1:70" ht="15" customHeight="1" x14ac:dyDescent="0.15">
      <c r="A87" s="149"/>
      <c r="B87" s="149"/>
      <c r="C87" s="149"/>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230" t="s">
        <v>68</v>
      </c>
      <c r="AU87" s="230"/>
      <c r="AV87" s="230"/>
      <c r="AW87" s="230"/>
      <c r="AX87" s="230"/>
      <c r="AY87" s="230"/>
      <c r="AZ87" s="230"/>
      <c r="BA87" s="230"/>
      <c r="BB87" s="230"/>
      <c r="BC87" s="230"/>
      <c r="BD87" s="230"/>
      <c r="BE87" s="230"/>
      <c r="BF87" s="230"/>
      <c r="BG87" s="230"/>
      <c r="BH87" s="230"/>
      <c r="BI87" s="231"/>
      <c r="BJ87" s="234">
        <f>BA85+BJ85</f>
        <v>0</v>
      </c>
      <c r="BK87" s="235"/>
      <c r="BL87" s="235"/>
      <c r="BM87" s="235"/>
      <c r="BN87" s="235"/>
      <c r="BO87" s="235"/>
      <c r="BP87" s="235"/>
      <c r="BQ87" s="235"/>
      <c r="BR87" s="236"/>
    </row>
    <row r="88" spans="1:70" ht="15" customHeight="1" thickBot="1" x14ac:dyDescent="0.2">
      <c r="A88" s="149"/>
      <c r="B88" s="149"/>
      <c r="C88" s="149"/>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232"/>
      <c r="AU88" s="232"/>
      <c r="AV88" s="232"/>
      <c r="AW88" s="232"/>
      <c r="AX88" s="232"/>
      <c r="AY88" s="232"/>
      <c r="AZ88" s="232"/>
      <c r="BA88" s="232"/>
      <c r="BB88" s="232"/>
      <c r="BC88" s="232"/>
      <c r="BD88" s="232"/>
      <c r="BE88" s="232"/>
      <c r="BF88" s="232"/>
      <c r="BG88" s="232"/>
      <c r="BH88" s="232"/>
      <c r="BI88" s="233"/>
      <c r="BJ88" s="237"/>
      <c r="BK88" s="238"/>
      <c r="BL88" s="238"/>
      <c r="BM88" s="238"/>
      <c r="BN88" s="238"/>
      <c r="BO88" s="238"/>
      <c r="BP88" s="238"/>
      <c r="BQ88" s="238"/>
      <c r="BR88" s="239"/>
    </row>
    <row r="89" spans="1:70" ht="11.25" customHeight="1" x14ac:dyDescent="0.15">
      <c r="A89" s="221" t="s">
        <v>69</v>
      </c>
      <c r="B89" s="221"/>
      <c r="C89" s="221"/>
      <c r="D89" s="222" t="s">
        <v>172</v>
      </c>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row>
    <row r="90" spans="1:70" ht="11.25" customHeight="1" x14ac:dyDescent="0.15">
      <c r="A90" s="221"/>
      <c r="B90" s="221"/>
      <c r="C90" s="221"/>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row>
    <row r="91" spans="1:70" ht="11.25" customHeight="1" x14ac:dyDescent="0.15">
      <c r="A91" s="221"/>
      <c r="B91" s="221"/>
      <c r="C91" s="221"/>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row>
    <row r="92" spans="1:70" ht="11.25" customHeight="1" x14ac:dyDescent="0.15">
      <c r="A92" s="221"/>
      <c r="B92" s="221"/>
      <c r="C92" s="221"/>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row>
    <row r="93" spans="1:70" ht="11.25" customHeight="1" x14ac:dyDescent="0.15">
      <c r="A93" s="221"/>
      <c r="B93" s="221"/>
      <c r="C93" s="221"/>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row>
    <row r="94" spans="1:70" ht="11.25" customHeight="1" x14ac:dyDescent="0.15">
      <c r="A94" s="221"/>
      <c r="B94" s="221"/>
      <c r="C94" s="221"/>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row>
  </sheetData>
  <sheetProtection sheet="1" objects="1" formatCells="0" formatColumns="0" formatRows="0" insertColumns="0" insertRows="0" insertHyperlinks="0" deleteColumns="0" deleteRows="0" sort="0" autoFilter="0" pivotTables="0"/>
  <mergeCells count="377">
    <mergeCell ref="A1:O4"/>
    <mergeCell ref="P1:W4"/>
    <mergeCell ref="X1:AA4"/>
    <mergeCell ref="AB1:AD4"/>
    <mergeCell ref="AE1:AH4"/>
    <mergeCell ref="AI1:AU4"/>
    <mergeCell ref="BO1:BP2"/>
    <mergeCell ref="BQ1:BR2"/>
    <mergeCell ref="AX3:BC4"/>
    <mergeCell ref="BD3:BF4"/>
    <mergeCell ref="BG3:BH4"/>
    <mergeCell ref="BI3:BJ4"/>
    <mergeCell ref="BK3:BL4"/>
    <mergeCell ref="BM3:BN4"/>
    <mergeCell ref="BO3:BP4"/>
    <mergeCell ref="BQ3:BR4"/>
    <mergeCell ref="AX1:BC2"/>
    <mergeCell ref="BD1:BF2"/>
    <mergeCell ref="BG1:BH2"/>
    <mergeCell ref="BI1:BJ2"/>
    <mergeCell ref="BK1:BL2"/>
    <mergeCell ref="BM1:BN2"/>
    <mergeCell ref="AK8:BR9"/>
    <mergeCell ref="A10:AJ14"/>
    <mergeCell ref="AK10:BR14"/>
    <mergeCell ref="A16:C22"/>
    <mergeCell ref="D16:AZ17"/>
    <mergeCell ref="BA16:BR17"/>
    <mergeCell ref="D18:AE18"/>
    <mergeCell ref="AF18:AZ18"/>
    <mergeCell ref="BA18:BI22"/>
    <mergeCell ref="BJ18:BR22"/>
    <mergeCell ref="AF19:AL22"/>
    <mergeCell ref="AM19:AS22"/>
    <mergeCell ref="AT19:AZ22"/>
    <mergeCell ref="A5:F7"/>
    <mergeCell ref="G5:J7"/>
    <mergeCell ref="P5:T7"/>
    <mergeCell ref="U5:Z7"/>
    <mergeCell ref="D21:J21"/>
    <mergeCell ref="K21:Q21"/>
    <mergeCell ref="R21:X21"/>
    <mergeCell ref="D22:J22"/>
    <mergeCell ref="K22:Q22"/>
    <mergeCell ref="R22:X22"/>
    <mergeCell ref="D19:X19"/>
    <mergeCell ref="Y19:AE22"/>
    <mergeCell ref="D20:J20"/>
    <mergeCell ref="K20:Q20"/>
    <mergeCell ref="R20:X20"/>
    <mergeCell ref="A8:AJ9"/>
    <mergeCell ref="K5:O7"/>
    <mergeCell ref="AA5:AJ7"/>
    <mergeCell ref="AM23:AS24"/>
    <mergeCell ref="AT23:AZ24"/>
    <mergeCell ref="BA23:BI24"/>
    <mergeCell ref="BJ23:BR24"/>
    <mergeCell ref="A25:C26"/>
    <mergeCell ref="D25:J26"/>
    <mergeCell ref="K25:Q26"/>
    <mergeCell ref="R25:X26"/>
    <mergeCell ref="Y25:AE26"/>
    <mergeCell ref="AF25:AL26"/>
    <mergeCell ref="A23:C24"/>
    <mergeCell ref="D23:J24"/>
    <mergeCell ref="K23:Q24"/>
    <mergeCell ref="R23:X24"/>
    <mergeCell ref="Y23:AE24"/>
    <mergeCell ref="AF23:AL24"/>
    <mergeCell ref="AM25:AS26"/>
    <mergeCell ref="AT25:AZ26"/>
    <mergeCell ref="BA25:BI26"/>
    <mergeCell ref="BJ25:BR26"/>
    <mergeCell ref="BJ27:BR28"/>
    <mergeCell ref="A29:C30"/>
    <mergeCell ref="D29:J30"/>
    <mergeCell ref="K29:Q30"/>
    <mergeCell ref="R29:X30"/>
    <mergeCell ref="Y29:AE30"/>
    <mergeCell ref="AF29:AL30"/>
    <mergeCell ref="AM29:AS30"/>
    <mergeCell ref="AT29:AZ30"/>
    <mergeCell ref="BA29:BI30"/>
    <mergeCell ref="BJ29:BR30"/>
    <mergeCell ref="A27:C28"/>
    <mergeCell ref="D27:J28"/>
    <mergeCell ref="K27:Q28"/>
    <mergeCell ref="R27:X28"/>
    <mergeCell ref="Y27:AE28"/>
    <mergeCell ref="AF27:AL28"/>
    <mergeCell ref="AM27:AS28"/>
    <mergeCell ref="AT27:AZ28"/>
    <mergeCell ref="BA27:BI28"/>
    <mergeCell ref="BJ31:BR32"/>
    <mergeCell ref="A33:C34"/>
    <mergeCell ref="D33:J34"/>
    <mergeCell ref="K33:Q34"/>
    <mergeCell ref="R33:X34"/>
    <mergeCell ref="Y33:AE34"/>
    <mergeCell ref="AF33:AL34"/>
    <mergeCell ref="AM33:AS34"/>
    <mergeCell ref="AT33:AZ34"/>
    <mergeCell ref="BA33:BI34"/>
    <mergeCell ref="BJ33:BR34"/>
    <mergeCell ref="A31:C32"/>
    <mergeCell ref="D31:J32"/>
    <mergeCell ref="K31:Q32"/>
    <mergeCell ref="R31:X32"/>
    <mergeCell ref="Y31:AE32"/>
    <mergeCell ref="AF31:AL32"/>
    <mergeCell ref="AM31:AS32"/>
    <mergeCell ref="AT31:AZ32"/>
    <mergeCell ref="BA31:BI32"/>
    <mergeCell ref="BJ35:BR36"/>
    <mergeCell ref="A37:C38"/>
    <mergeCell ref="D37:J38"/>
    <mergeCell ref="K37:Q38"/>
    <mergeCell ref="R37:X38"/>
    <mergeCell ref="Y37:AE38"/>
    <mergeCell ref="AF37:AL38"/>
    <mergeCell ref="AM37:AS38"/>
    <mergeCell ref="AT37:AZ38"/>
    <mergeCell ref="BA37:BI38"/>
    <mergeCell ref="BJ37:BR38"/>
    <mergeCell ref="A35:C36"/>
    <mergeCell ref="D35:J36"/>
    <mergeCell ref="K35:Q36"/>
    <mergeCell ref="R35:X36"/>
    <mergeCell ref="Y35:AE36"/>
    <mergeCell ref="AF35:AL36"/>
    <mergeCell ref="AM35:AS36"/>
    <mergeCell ref="AT35:AZ36"/>
    <mergeCell ref="BA35:BI36"/>
    <mergeCell ref="BJ39:BR40"/>
    <mergeCell ref="A41:C42"/>
    <mergeCell ref="D41:J42"/>
    <mergeCell ref="K41:Q42"/>
    <mergeCell ref="R41:X42"/>
    <mergeCell ref="Y41:AE42"/>
    <mergeCell ref="AF41:AL42"/>
    <mergeCell ref="AM41:AS42"/>
    <mergeCell ref="AT41:AZ42"/>
    <mergeCell ref="BA41:BI42"/>
    <mergeCell ref="BJ41:BR42"/>
    <mergeCell ref="A39:C40"/>
    <mergeCell ref="D39:J40"/>
    <mergeCell ref="K39:Q40"/>
    <mergeCell ref="R39:X40"/>
    <mergeCell ref="Y39:AE40"/>
    <mergeCell ref="AF39:AL40"/>
    <mergeCell ref="AM39:AS40"/>
    <mergeCell ref="AT39:AZ40"/>
    <mergeCell ref="BA39:BI40"/>
    <mergeCell ref="BJ43:BR44"/>
    <mergeCell ref="A45:C46"/>
    <mergeCell ref="D45:J46"/>
    <mergeCell ref="K45:Q46"/>
    <mergeCell ref="R45:X46"/>
    <mergeCell ref="Y45:AE46"/>
    <mergeCell ref="AF45:AL46"/>
    <mergeCell ref="AM45:AS46"/>
    <mergeCell ref="AT45:AZ46"/>
    <mergeCell ref="BA45:BI46"/>
    <mergeCell ref="BJ45:BR46"/>
    <mergeCell ref="A43:C44"/>
    <mergeCell ref="D43:J44"/>
    <mergeCell ref="K43:Q44"/>
    <mergeCell ref="R43:X44"/>
    <mergeCell ref="Y43:AE44"/>
    <mergeCell ref="AF43:AL44"/>
    <mergeCell ref="AM43:AS44"/>
    <mergeCell ref="AT43:AZ44"/>
    <mergeCell ref="BA43:BI44"/>
    <mergeCell ref="BJ47:BR48"/>
    <mergeCell ref="A49:C50"/>
    <mergeCell ref="D49:J50"/>
    <mergeCell ref="K49:Q50"/>
    <mergeCell ref="R49:X50"/>
    <mergeCell ref="Y49:AE50"/>
    <mergeCell ref="AF49:AL50"/>
    <mergeCell ref="AM49:AS50"/>
    <mergeCell ref="AT49:AZ50"/>
    <mergeCell ref="BA49:BI50"/>
    <mergeCell ref="BJ49:BR50"/>
    <mergeCell ref="A47:C48"/>
    <mergeCell ref="D47:J48"/>
    <mergeCell ref="K47:Q48"/>
    <mergeCell ref="R47:X48"/>
    <mergeCell ref="Y47:AE48"/>
    <mergeCell ref="AF47:AL48"/>
    <mergeCell ref="AM47:AS48"/>
    <mergeCell ref="AT47:AZ48"/>
    <mergeCell ref="BA47:BI48"/>
    <mergeCell ref="BJ51:BR52"/>
    <mergeCell ref="A53:C54"/>
    <mergeCell ref="D53:J54"/>
    <mergeCell ref="K53:Q54"/>
    <mergeCell ref="R53:X54"/>
    <mergeCell ref="Y53:AE54"/>
    <mergeCell ref="AF53:AL54"/>
    <mergeCell ref="AM53:AS54"/>
    <mergeCell ref="AT53:AZ54"/>
    <mergeCell ref="BA53:BI54"/>
    <mergeCell ref="BJ53:BR54"/>
    <mergeCell ref="A51:C52"/>
    <mergeCell ref="D51:J52"/>
    <mergeCell ref="K51:Q52"/>
    <mergeCell ref="R51:X52"/>
    <mergeCell ref="Y51:AE52"/>
    <mergeCell ref="AF51:AL52"/>
    <mergeCell ref="AM51:AS52"/>
    <mergeCell ref="AT51:AZ52"/>
    <mergeCell ref="BA51:BI52"/>
    <mergeCell ref="BJ55:BR56"/>
    <mergeCell ref="A57:C58"/>
    <mergeCell ref="D57:J58"/>
    <mergeCell ref="K57:Q58"/>
    <mergeCell ref="R57:X58"/>
    <mergeCell ref="Y57:AE58"/>
    <mergeCell ref="AF57:AL58"/>
    <mergeCell ref="AM57:AS58"/>
    <mergeCell ref="AT57:AZ58"/>
    <mergeCell ref="BA57:BI58"/>
    <mergeCell ref="BJ57:BR58"/>
    <mergeCell ref="A55:C56"/>
    <mergeCell ref="D55:J56"/>
    <mergeCell ref="K55:Q56"/>
    <mergeCell ref="R55:X56"/>
    <mergeCell ref="Y55:AE56"/>
    <mergeCell ref="AF55:AL56"/>
    <mergeCell ref="AM55:AS56"/>
    <mergeCell ref="AT55:AZ56"/>
    <mergeCell ref="BA55:BI56"/>
    <mergeCell ref="BJ59:BR60"/>
    <mergeCell ref="A61:C62"/>
    <mergeCell ref="D61:J62"/>
    <mergeCell ref="K61:Q62"/>
    <mergeCell ref="R61:X62"/>
    <mergeCell ref="Y61:AE62"/>
    <mergeCell ref="AF61:AL62"/>
    <mergeCell ref="AM61:AS62"/>
    <mergeCell ref="AT61:AZ62"/>
    <mergeCell ref="BA61:BI62"/>
    <mergeCell ref="BJ61:BR62"/>
    <mergeCell ref="A59:C60"/>
    <mergeCell ref="D59:J60"/>
    <mergeCell ref="K59:Q60"/>
    <mergeCell ref="R59:X60"/>
    <mergeCell ref="Y59:AE60"/>
    <mergeCell ref="AF59:AL60"/>
    <mergeCell ref="AM59:AS60"/>
    <mergeCell ref="AT59:AZ60"/>
    <mergeCell ref="BA59:BI60"/>
    <mergeCell ref="BJ63:BR64"/>
    <mergeCell ref="A65:C66"/>
    <mergeCell ref="D65:J66"/>
    <mergeCell ref="K65:Q66"/>
    <mergeCell ref="R65:X66"/>
    <mergeCell ref="Y65:AE66"/>
    <mergeCell ref="AF65:AL66"/>
    <mergeCell ref="AM65:AS66"/>
    <mergeCell ref="AT65:AZ66"/>
    <mergeCell ref="BA65:BI66"/>
    <mergeCell ref="BJ65:BR66"/>
    <mergeCell ref="A63:C64"/>
    <mergeCell ref="D63:J64"/>
    <mergeCell ref="K63:Q64"/>
    <mergeCell ref="R63:X64"/>
    <mergeCell ref="Y63:AE64"/>
    <mergeCell ref="AF63:AL64"/>
    <mergeCell ref="AM63:AS64"/>
    <mergeCell ref="AT63:AZ64"/>
    <mergeCell ref="BA63:BI64"/>
    <mergeCell ref="BJ67:BR68"/>
    <mergeCell ref="A69:C70"/>
    <mergeCell ref="D69:J70"/>
    <mergeCell ref="K69:Q70"/>
    <mergeCell ref="R69:X70"/>
    <mergeCell ref="Y69:AE70"/>
    <mergeCell ref="AF69:AL70"/>
    <mergeCell ref="AM69:AS70"/>
    <mergeCell ref="AT69:AZ70"/>
    <mergeCell ref="BA69:BI70"/>
    <mergeCell ref="BJ69:BR70"/>
    <mergeCell ref="A67:C68"/>
    <mergeCell ref="D67:J68"/>
    <mergeCell ref="K67:Q68"/>
    <mergeCell ref="R67:X68"/>
    <mergeCell ref="Y67:AE68"/>
    <mergeCell ref="AF67:AL68"/>
    <mergeCell ref="AM67:AS68"/>
    <mergeCell ref="AT67:AZ68"/>
    <mergeCell ref="BA67:BI68"/>
    <mergeCell ref="BJ71:BR72"/>
    <mergeCell ref="A73:C74"/>
    <mergeCell ref="D73:J74"/>
    <mergeCell ref="K73:Q74"/>
    <mergeCell ref="R73:X74"/>
    <mergeCell ref="Y73:AE74"/>
    <mergeCell ref="AF73:AL74"/>
    <mergeCell ref="AM73:AS74"/>
    <mergeCell ref="AT73:AZ74"/>
    <mergeCell ref="BA73:BI74"/>
    <mergeCell ref="BJ73:BR74"/>
    <mergeCell ref="A71:C72"/>
    <mergeCell ref="D71:J72"/>
    <mergeCell ref="K71:Q72"/>
    <mergeCell ref="R71:X72"/>
    <mergeCell ref="Y71:AE72"/>
    <mergeCell ref="AF71:AL72"/>
    <mergeCell ref="AM71:AS72"/>
    <mergeCell ref="AT71:AZ72"/>
    <mergeCell ref="BA71:BI72"/>
    <mergeCell ref="BJ75:BR76"/>
    <mergeCell ref="A77:C78"/>
    <mergeCell ref="D77:J78"/>
    <mergeCell ref="K77:Q78"/>
    <mergeCell ref="R77:X78"/>
    <mergeCell ref="Y77:AE78"/>
    <mergeCell ref="AF77:AL78"/>
    <mergeCell ref="AM77:AS78"/>
    <mergeCell ref="AT77:AZ78"/>
    <mergeCell ref="BA77:BI78"/>
    <mergeCell ref="BJ77:BR78"/>
    <mergeCell ref="A75:C76"/>
    <mergeCell ref="D75:J76"/>
    <mergeCell ref="K75:Q76"/>
    <mergeCell ref="R75:X76"/>
    <mergeCell ref="Y75:AE76"/>
    <mergeCell ref="AF75:AL76"/>
    <mergeCell ref="AM75:AS76"/>
    <mergeCell ref="AT75:AZ76"/>
    <mergeCell ref="BA75:BI76"/>
    <mergeCell ref="BJ79:BR80"/>
    <mergeCell ref="A81:C82"/>
    <mergeCell ref="D81:J82"/>
    <mergeCell ref="K81:Q82"/>
    <mergeCell ref="R81:X82"/>
    <mergeCell ref="Y81:AE82"/>
    <mergeCell ref="AF81:AL82"/>
    <mergeCell ref="AM81:AS82"/>
    <mergeCell ref="AT81:AZ82"/>
    <mergeCell ref="BA81:BI82"/>
    <mergeCell ref="BJ81:BR82"/>
    <mergeCell ref="A79:C80"/>
    <mergeCell ref="D79:J80"/>
    <mergeCell ref="K79:Q80"/>
    <mergeCell ref="R79:X80"/>
    <mergeCell ref="Y79:AE80"/>
    <mergeCell ref="AF79:AL80"/>
    <mergeCell ref="AM79:AS80"/>
    <mergeCell ref="AT79:AZ80"/>
    <mergeCell ref="BA79:BI80"/>
    <mergeCell ref="A83:C84"/>
    <mergeCell ref="D83:J84"/>
    <mergeCell ref="K83:Q84"/>
    <mergeCell ref="R83:X84"/>
    <mergeCell ref="Y83:AE84"/>
    <mergeCell ref="AF83:AL84"/>
    <mergeCell ref="A89:C94"/>
    <mergeCell ref="D89:BR94"/>
    <mergeCell ref="AM85:AS86"/>
    <mergeCell ref="AT85:AZ86"/>
    <mergeCell ref="BA85:BI86"/>
    <mergeCell ref="BJ85:BR86"/>
    <mergeCell ref="AT87:BI88"/>
    <mergeCell ref="BJ87:BR88"/>
    <mergeCell ref="AM83:AS84"/>
    <mergeCell ref="AT83:AZ84"/>
    <mergeCell ref="BA83:BI84"/>
    <mergeCell ref="BJ83:BR84"/>
    <mergeCell ref="A85:C86"/>
    <mergeCell ref="D85:J86"/>
    <mergeCell ref="K85:Q86"/>
    <mergeCell ref="R85:X86"/>
    <mergeCell ref="Y85:AE86"/>
    <mergeCell ref="AF85:AL86"/>
  </mergeCells>
  <phoneticPr fontId="3"/>
  <dataValidations count="1">
    <dataValidation imeMode="off" allowBlank="1" showInputMessage="1" showErrorMessage="1" sqref="BA69 D23 K23 BA71 AT83 R23 BA73 Y23 AF23 AM23 AT23 AT85 BA23 BA75 BJ23 BJ35 D25 D27 D29 D31 D33 D35 K25 K27 K29 K31 K33 K35 R25 R27 R29 R31 R33 R35 Y25 Y27 Y29 Y31 Y33 Y35 AF25 AF27 AF29 AF31 AF33 AF35 AM25 AM27 AM29 AM31 AM33 AM35 AT25 AT27 AT29 AT31 AT33 AT35 BA25 BA27 BA29 BA31 BA33 BA35 BJ25 BJ27 BJ29 BJ31 BJ33 BJ61 D37 D51 K37 K51 R37 R51 Y37 Y51 AF37 AF51 AM37 AM51 AT37 AT51 BA37 BA51 BJ37 BJ51 BJ49 BJ63 D39 D53 D41 D55 D43 D57 D45 D59 D47 D61 D49 D63 K39 K53 K41 K55 K43 K57 K45 K59 K47 K61 K49 K63 R39 R53 R41 R55 R43 R57 R45 R59 R47 R61 R49 R63 Y39 Y53 Y41 Y55 Y43 Y57 Y45 Y59 Y47 Y61 Y49 Y63 AF39 AF53 AF41 AF55 AF43 AF57 AF45 AF59 AF47 AF61 AF49 AF63 AM39 AM53 AM41 AM55 AM43 AM57 AM45 AM59 AM47 AM61 AM49 AM63 AT39 AT53 AT41 AT55 AT43 AT57 AT45 AT59 AT47 AT61 AT49 AT63 BA39 BA53 BA41 BA55 BA43 BA57 BA45 BA59 BA47 BA61 BA49 BA63 BJ39 BJ53 BJ41 BJ55 BJ43 BJ57 BJ45 BJ59 BJ47 BA77 BJ65 BJ67 BJ69 BJ71 BJ73 BJ75 BJ77 D65 D67 D69 D71 D73 D75 D77 K65 K67 K69 K71 K73 K75 K77 R65 R67 R69 R71 R73 R75 R77 Y65 Y67 Y69 Y71 Y73 Y75 Y77 AF65 AF67 AF69 AF71 AF73 AF75 AF77 AM65 AM67 AM69 AM71 AM73 AM75 AM77 AT65 AT67 AT69 AT71 AT73 AT75 AT77 BA65 BA67 BA79 BA81 BA83 BA85 BJ79 BJ81 BJ83 BJ85 D79 D81 D83 D85 K79 K81 K83 K85 R79 R81 R83 R85 Y79 Y81 Y83 Y85 AF79 AF81 AF83 AF85 AM79 AM81 AM83 AM85 AT79 AT81" xr:uid="{AEA6FB30-88DF-4E1D-B617-28B0C58AD140}"/>
  </dataValidation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432E-54F9-4F5B-9EE4-A9CE37942D17}">
  <dimension ref="A1:BR94"/>
  <sheetViews>
    <sheetView showGridLines="0" showZeros="0" view="pageBreakPreview" zoomScale="70" zoomScaleNormal="80" zoomScaleSheetLayoutView="70" workbookViewId="0">
      <selection activeCell="D23" sqref="D23:J24"/>
    </sheetView>
  </sheetViews>
  <sheetFormatPr defaultColWidth="9" defaultRowHeight="17.25" x14ac:dyDescent="0.15"/>
  <cols>
    <col min="1" max="3" width="2.75" style="14" customWidth="1"/>
    <col min="4" max="69" width="2" style="14" customWidth="1"/>
    <col min="70" max="70" width="1.875" style="14" customWidth="1"/>
    <col min="71" max="16384" width="9" style="12"/>
  </cols>
  <sheetData>
    <row r="1" spans="1:70" ht="15" customHeight="1" x14ac:dyDescent="0.15">
      <c r="A1" s="329" t="s">
        <v>42</v>
      </c>
      <c r="B1" s="330"/>
      <c r="C1" s="330"/>
      <c r="D1" s="330"/>
      <c r="E1" s="330"/>
      <c r="F1" s="330"/>
      <c r="G1" s="330"/>
      <c r="H1" s="330"/>
      <c r="I1" s="330"/>
      <c r="J1" s="330"/>
      <c r="K1" s="330"/>
      <c r="L1" s="330"/>
      <c r="M1" s="330"/>
      <c r="N1" s="330"/>
      <c r="O1" s="330"/>
      <c r="P1" s="332" t="s">
        <v>43</v>
      </c>
      <c r="Q1" s="333"/>
      <c r="R1" s="333"/>
      <c r="S1" s="333"/>
      <c r="T1" s="333"/>
      <c r="U1" s="333"/>
      <c r="V1" s="333"/>
      <c r="W1" s="333"/>
      <c r="X1" s="335">
        <f>'入力表 '!F15</f>
        <v>0</v>
      </c>
      <c r="Y1" s="336"/>
      <c r="Z1" s="336"/>
      <c r="AA1" s="336"/>
      <c r="AB1" s="329" t="s">
        <v>44</v>
      </c>
      <c r="AC1" s="329"/>
      <c r="AD1" s="329"/>
      <c r="AE1" s="329">
        <f>'入力表 '!F16</f>
        <v>0</v>
      </c>
      <c r="AF1" s="329"/>
      <c r="AG1" s="329"/>
      <c r="AH1" s="329"/>
      <c r="AI1" s="329" t="s">
        <v>45</v>
      </c>
      <c r="AJ1" s="329"/>
      <c r="AK1" s="329"/>
      <c r="AL1" s="329"/>
      <c r="AM1" s="329"/>
      <c r="AN1" s="329"/>
      <c r="AO1" s="329"/>
      <c r="AP1" s="329"/>
      <c r="AQ1" s="329"/>
      <c r="AR1" s="329"/>
      <c r="AS1" s="329"/>
      <c r="AT1" s="329"/>
      <c r="AU1" s="329"/>
      <c r="AV1" s="11"/>
      <c r="AW1" s="11"/>
      <c r="AX1" s="343" t="s">
        <v>46</v>
      </c>
      <c r="AY1" s="344"/>
      <c r="AZ1" s="344"/>
      <c r="BA1" s="344"/>
      <c r="BB1" s="344"/>
      <c r="BC1" s="344"/>
      <c r="BD1" s="345" t="s">
        <v>41</v>
      </c>
      <c r="BE1" s="339"/>
      <c r="BF1" s="339"/>
      <c r="BG1" s="339">
        <f>'入力表 '!D5</f>
        <v>0</v>
      </c>
      <c r="BH1" s="339"/>
      <c r="BI1" s="339" t="s">
        <v>17</v>
      </c>
      <c r="BJ1" s="339"/>
      <c r="BK1" s="339">
        <f>'入力表 '!E5</f>
        <v>0</v>
      </c>
      <c r="BL1" s="339"/>
      <c r="BM1" s="339" t="s">
        <v>40</v>
      </c>
      <c r="BN1" s="339"/>
      <c r="BO1" s="339">
        <f>'入力表 '!F5</f>
        <v>0</v>
      </c>
      <c r="BP1" s="339"/>
      <c r="BQ1" s="339" t="s">
        <v>39</v>
      </c>
      <c r="BR1" s="339"/>
    </row>
    <row r="2" spans="1:70" ht="15" customHeight="1" x14ac:dyDescent="0.15">
      <c r="A2" s="330"/>
      <c r="B2" s="330"/>
      <c r="C2" s="330"/>
      <c r="D2" s="330"/>
      <c r="E2" s="330"/>
      <c r="F2" s="330"/>
      <c r="G2" s="330"/>
      <c r="H2" s="330"/>
      <c r="I2" s="330"/>
      <c r="J2" s="330"/>
      <c r="K2" s="330"/>
      <c r="L2" s="330"/>
      <c r="M2" s="330"/>
      <c r="N2" s="330"/>
      <c r="O2" s="330"/>
      <c r="P2" s="333"/>
      <c r="Q2" s="333"/>
      <c r="R2" s="333"/>
      <c r="S2" s="333"/>
      <c r="T2" s="333"/>
      <c r="U2" s="333"/>
      <c r="V2" s="333"/>
      <c r="W2" s="333"/>
      <c r="X2" s="336"/>
      <c r="Y2" s="336"/>
      <c r="Z2" s="336"/>
      <c r="AA2" s="336"/>
      <c r="AB2" s="329"/>
      <c r="AC2" s="329"/>
      <c r="AD2" s="329"/>
      <c r="AE2" s="329"/>
      <c r="AF2" s="329"/>
      <c r="AG2" s="329"/>
      <c r="AH2" s="329"/>
      <c r="AI2" s="329"/>
      <c r="AJ2" s="329"/>
      <c r="AK2" s="329"/>
      <c r="AL2" s="329"/>
      <c r="AM2" s="329"/>
      <c r="AN2" s="329"/>
      <c r="AO2" s="329"/>
      <c r="AP2" s="329"/>
      <c r="AQ2" s="329"/>
      <c r="AR2" s="329"/>
      <c r="AS2" s="329"/>
      <c r="AT2" s="329"/>
      <c r="AU2" s="329"/>
      <c r="AV2" s="11"/>
      <c r="AW2" s="11"/>
      <c r="AX2" s="344"/>
      <c r="AY2" s="344"/>
      <c r="AZ2" s="344"/>
      <c r="BA2" s="344"/>
      <c r="BB2" s="344"/>
      <c r="BC2" s="344"/>
      <c r="BD2" s="339"/>
      <c r="BE2" s="339"/>
      <c r="BF2" s="339"/>
      <c r="BG2" s="339"/>
      <c r="BH2" s="339"/>
      <c r="BI2" s="339"/>
      <c r="BJ2" s="339"/>
      <c r="BK2" s="339"/>
      <c r="BL2" s="339"/>
      <c r="BM2" s="339"/>
      <c r="BN2" s="339"/>
      <c r="BO2" s="339"/>
      <c r="BP2" s="339"/>
      <c r="BQ2" s="339"/>
      <c r="BR2" s="339"/>
    </row>
    <row r="3" spans="1:70" ht="15" customHeight="1" x14ac:dyDescent="0.15">
      <c r="A3" s="330"/>
      <c r="B3" s="330"/>
      <c r="C3" s="330"/>
      <c r="D3" s="330"/>
      <c r="E3" s="330"/>
      <c r="F3" s="330"/>
      <c r="G3" s="330"/>
      <c r="H3" s="330"/>
      <c r="I3" s="330"/>
      <c r="J3" s="330"/>
      <c r="K3" s="330"/>
      <c r="L3" s="330"/>
      <c r="M3" s="330"/>
      <c r="N3" s="330"/>
      <c r="O3" s="330"/>
      <c r="P3" s="333"/>
      <c r="Q3" s="333"/>
      <c r="R3" s="333"/>
      <c r="S3" s="333"/>
      <c r="T3" s="333"/>
      <c r="U3" s="333"/>
      <c r="V3" s="333"/>
      <c r="W3" s="333"/>
      <c r="X3" s="336"/>
      <c r="Y3" s="336"/>
      <c r="Z3" s="336"/>
      <c r="AA3" s="336"/>
      <c r="AB3" s="329"/>
      <c r="AC3" s="329"/>
      <c r="AD3" s="329"/>
      <c r="AE3" s="329"/>
      <c r="AF3" s="329"/>
      <c r="AG3" s="329"/>
      <c r="AH3" s="329"/>
      <c r="AI3" s="329"/>
      <c r="AJ3" s="329"/>
      <c r="AK3" s="329"/>
      <c r="AL3" s="329"/>
      <c r="AM3" s="329"/>
      <c r="AN3" s="329"/>
      <c r="AO3" s="329"/>
      <c r="AP3" s="329"/>
      <c r="AQ3" s="329"/>
      <c r="AR3" s="329"/>
      <c r="AS3" s="329"/>
      <c r="AT3" s="329"/>
      <c r="AU3" s="329"/>
      <c r="AV3" s="11"/>
      <c r="AW3" s="11"/>
      <c r="AX3" s="340"/>
      <c r="AY3" s="341"/>
      <c r="AZ3" s="341"/>
      <c r="BA3" s="341"/>
      <c r="BB3" s="341"/>
      <c r="BC3" s="341"/>
      <c r="BD3" s="342"/>
      <c r="BE3" s="336"/>
      <c r="BF3" s="336"/>
      <c r="BG3" s="336"/>
      <c r="BH3" s="336"/>
      <c r="BI3" s="336"/>
      <c r="BJ3" s="336"/>
      <c r="BK3" s="336"/>
      <c r="BL3" s="336"/>
      <c r="BM3" s="336"/>
      <c r="BN3" s="336"/>
      <c r="BO3" s="336"/>
      <c r="BP3" s="336"/>
      <c r="BQ3" s="336"/>
      <c r="BR3" s="336"/>
    </row>
    <row r="4" spans="1:70" ht="15" customHeight="1" x14ac:dyDescent="0.15">
      <c r="A4" s="331"/>
      <c r="B4" s="331"/>
      <c r="C4" s="331"/>
      <c r="D4" s="331"/>
      <c r="E4" s="331"/>
      <c r="F4" s="331"/>
      <c r="G4" s="331"/>
      <c r="H4" s="331"/>
      <c r="I4" s="331"/>
      <c r="J4" s="331"/>
      <c r="K4" s="331"/>
      <c r="L4" s="331"/>
      <c r="M4" s="331"/>
      <c r="N4" s="331"/>
      <c r="O4" s="331"/>
      <c r="P4" s="334"/>
      <c r="Q4" s="334"/>
      <c r="R4" s="334"/>
      <c r="S4" s="334"/>
      <c r="T4" s="334"/>
      <c r="U4" s="334"/>
      <c r="V4" s="334"/>
      <c r="W4" s="334"/>
      <c r="X4" s="337"/>
      <c r="Y4" s="337"/>
      <c r="Z4" s="337"/>
      <c r="AA4" s="337"/>
      <c r="AB4" s="338"/>
      <c r="AC4" s="338"/>
      <c r="AD4" s="338"/>
      <c r="AE4" s="338"/>
      <c r="AF4" s="338"/>
      <c r="AG4" s="338"/>
      <c r="AH4" s="338"/>
      <c r="AI4" s="329"/>
      <c r="AJ4" s="329"/>
      <c r="AK4" s="329"/>
      <c r="AL4" s="329"/>
      <c r="AM4" s="329"/>
      <c r="AN4" s="329"/>
      <c r="AO4" s="329"/>
      <c r="AP4" s="329"/>
      <c r="AQ4" s="329"/>
      <c r="AR4" s="329"/>
      <c r="AS4" s="329"/>
      <c r="AT4" s="329"/>
      <c r="AU4" s="329"/>
      <c r="AV4" s="11"/>
      <c r="AW4" s="11"/>
      <c r="AX4" s="341"/>
      <c r="AY4" s="341"/>
      <c r="AZ4" s="341"/>
      <c r="BA4" s="341"/>
      <c r="BB4" s="341"/>
      <c r="BC4" s="341"/>
      <c r="BD4" s="336"/>
      <c r="BE4" s="336"/>
      <c r="BF4" s="336"/>
      <c r="BG4" s="336"/>
      <c r="BH4" s="336"/>
      <c r="BI4" s="336"/>
      <c r="BJ4" s="336"/>
      <c r="BK4" s="336"/>
      <c r="BL4" s="336"/>
      <c r="BM4" s="336"/>
      <c r="BN4" s="336"/>
      <c r="BO4" s="336"/>
      <c r="BP4" s="336"/>
      <c r="BQ4" s="336"/>
      <c r="BR4" s="336"/>
    </row>
    <row r="5" spans="1:70" ht="8.25" customHeight="1" x14ac:dyDescent="0.15">
      <c r="A5" s="203" t="s">
        <v>47</v>
      </c>
      <c r="B5" s="266"/>
      <c r="C5" s="266"/>
      <c r="D5" s="266"/>
      <c r="E5" s="266"/>
      <c r="F5" s="267"/>
      <c r="G5" s="274" t="s">
        <v>26</v>
      </c>
      <c r="H5" s="275"/>
      <c r="I5" s="275"/>
      <c r="J5" s="275"/>
      <c r="K5" s="301">
        <f>'入力表 '!E11</f>
        <v>0</v>
      </c>
      <c r="L5" s="346"/>
      <c r="M5" s="346"/>
      <c r="N5" s="346"/>
      <c r="O5" s="346"/>
      <c r="P5" s="280" t="s">
        <v>25</v>
      </c>
      <c r="Q5" s="280"/>
      <c r="R5" s="280"/>
      <c r="S5" s="280"/>
      <c r="T5" s="281"/>
      <c r="U5" s="203" t="s">
        <v>48</v>
      </c>
      <c r="V5" s="266"/>
      <c r="W5" s="266"/>
      <c r="X5" s="266"/>
      <c r="Y5" s="266"/>
      <c r="Z5" s="267"/>
      <c r="AA5" s="304">
        <f>'入力表 '!D12</f>
        <v>0</v>
      </c>
      <c r="AB5" s="266"/>
      <c r="AC5" s="266"/>
      <c r="AD5" s="266"/>
      <c r="AE5" s="266"/>
      <c r="AF5" s="266"/>
      <c r="AG5" s="266"/>
      <c r="AH5" s="266"/>
      <c r="AI5" s="266"/>
      <c r="AJ5" s="267"/>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1:70" ht="8.25" customHeight="1" x14ac:dyDescent="0.15">
      <c r="A6" s="268"/>
      <c r="B6" s="269"/>
      <c r="C6" s="269"/>
      <c r="D6" s="269"/>
      <c r="E6" s="269"/>
      <c r="F6" s="270"/>
      <c r="G6" s="276"/>
      <c r="H6" s="277"/>
      <c r="I6" s="277"/>
      <c r="J6" s="277"/>
      <c r="K6" s="347"/>
      <c r="L6" s="347"/>
      <c r="M6" s="347"/>
      <c r="N6" s="347"/>
      <c r="O6" s="347"/>
      <c r="P6" s="282"/>
      <c r="Q6" s="282"/>
      <c r="R6" s="282"/>
      <c r="S6" s="282"/>
      <c r="T6" s="283"/>
      <c r="U6" s="268"/>
      <c r="V6" s="269"/>
      <c r="W6" s="269"/>
      <c r="X6" s="269"/>
      <c r="Y6" s="269"/>
      <c r="Z6" s="270"/>
      <c r="AA6" s="268"/>
      <c r="AB6" s="269"/>
      <c r="AC6" s="269"/>
      <c r="AD6" s="269"/>
      <c r="AE6" s="269"/>
      <c r="AF6" s="269"/>
      <c r="AG6" s="269"/>
      <c r="AH6" s="269"/>
      <c r="AI6" s="269"/>
      <c r="AJ6" s="270"/>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row>
    <row r="7" spans="1:70" ht="8.25" customHeight="1" x14ac:dyDescent="0.15">
      <c r="A7" s="271"/>
      <c r="B7" s="272"/>
      <c r="C7" s="272"/>
      <c r="D7" s="272"/>
      <c r="E7" s="272"/>
      <c r="F7" s="273"/>
      <c r="G7" s="278"/>
      <c r="H7" s="279"/>
      <c r="I7" s="279"/>
      <c r="J7" s="279"/>
      <c r="K7" s="348"/>
      <c r="L7" s="348"/>
      <c r="M7" s="348"/>
      <c r="N7" s="348"/>
      <c r="O7" s="348"/>
      <c r="P7" s="284"/>
      <c r="Q7" s="284"/>
      <c r="R7" s="284"/>
      <c r="S7" s="284"/>
      <c r="T7" s="285"/>
      <c r="U7" s="271"/>
      <c r="V7" s="272"/>
      <c r="W7" s="272"/>
      <c r="X7" s="272"/>
      <c r="Y7" s="272"/>
      <c r="Z7" s="273"/>
      <c r="AA7" s="271"/>
      <c r="AB7" s="272"/>
      <c r="AC7" s="272"/>
      <c r="AD7" s="272"/>
      <c r="AE7" s="272"/>
      <c r="AF7" s="272"/>
      <c r="AG7" s="272"/>
      <c r="AH7" s="272"/>
      <c r="AI7" s="272"/>
      <c r="AJ7" s="27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row>
    <row r="8" spans="1:70" ht="15" customHeight="1" x14ac:dyDescent="0.15">
      <c r="A8" s="297" t="s">
        <v>49</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7" t="s">
        <v>50</v>
      </c>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6"/>
    </row>
    <row r="9" spans="1:70" ht="15" customHeight="1" x14ac:dyDescent="0.15">
      <c r="A9" s="299"/>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7"/>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9"/>
    </row>
    <row r="10" spans="1:70" ht="15" customHeight="1" x14ac:dyDescent="0.15">
      <c r="A10" s="251">
        <f>'入力表 '!D7</f>
        <v>0</v>
      </c>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203">
        <f>'入力表 '!D9</f>
        <v>0</v>
      </c>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5"/>
    </row>
    <row r="11" spans="1:70" ht="15" customHeight="1" x14ac:dyDescent="0.15">
      <c r="A11" s="251"/>
      <c r="B11" s="310"/>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251"/>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6"/>
    </row>
    <row r="12" spans="1:70" ht="15" customHeight="1" x14ac:dyDescent="0.15">
      <c r="A12" s="311"/>
      <c r="B12" s="310"/>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6"/>
    </row>
    <row r="13" spans="1:70" ht="15" customHeight="1" x14ac:dyDescent="0.15">
      <c r="A13" s="311"/>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1"/>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6"/>
    </row>
    <row r="14" spans="1:70" ht="15" customHeight="1" x14ac:dyDescent="0.15">
      <c r="A14" s="312"/>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2"/>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7"/>
    </row>
    <row r="15" spans="1:70" ht="15"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row>
    <row r="16" spans="1:70" ht="15" customHeight="1" x14ac:dyDescent="0.15">
      <c r="A16" s="318" t="s">
        <v>51</v>
      </c>
      <c r="B16" s="318"/>
      <c r="C16" s="319"/>
      <c r="D16" s="318" t="s">
        <v>52</v>
      </c>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320"/>
      <c r="BA16" s="291" t="s">
        <v>53</v>
      </c>
      <c r="BB16" s="321"/>
      <c r="BC16" s="321"/>
      <c r="BD16" s="321"/>
      <c r="BE16" s="321"/>
      <c r="BF16" s="321"/>
      <c r="BG16" s="321"/>
      <c r="BH16" s="321"/>
      <c r="BI16" s="321"/>
      <c r="BJ16" s="321"/>
      <c r="BK16" s="321"/>
      <c r="BL16" s="321"/>
      <c r="BM16" s="321"/>
      <c r="BN16" s="321"/>
      <c r="BO16" s="321"/>
      <c r="BP16" s="321"/>
      <c r="BQ16" s="321"/>
      <c r="BR16" s="321"/>
    </row>
    <row r="17" spans="1:70" ht="15" customHeight="1" x14ac:dyDescent="0.15">
      <c r="A17" s="318"/>
      <c r="B17" s="318"/>
      <c r="C17" s="319"/>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320"/>
      <c r="BA17" s="321"/>
      <c r="BB17" s="321"/>
      <c r="BC17" s="321"/>
      <c r="BD17" s="321"/>
      <c r="BE17" s="321"/>
      <c r="BF17" s="321"/>
      <c r="BG17" s="321"/>
      <c r="BH17" s="321"/>
      <c r="BI17" s="321"/>
      <c r="BJ17" s="321"/>
      <c r="BK17" s="321"/>
      <c r="BL17" s="321"/>
      <c r="BM17" s="321"/>
      <c r="BN17" s="321"/>
      <c r="BO17" s="321"/>
      <c r="BP17" s="321"/>
      <c r="BQ17" s="321"/>
      <c r="BR17" s="321"/>
    </row>
    <row r="18" spans="1:70" ht="15" customHeight="1" x14ac:dyDescent="0.15">
      <c r="A18" s="318"/>
      <c r="B18" s="318"/>
      <c r="C18" s="319"/>
      <c r="D18" s="318" t="s">
        <v>54</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t="s">
        <v>55</v>
      </c>
      <c r="AG18" s="291"/>
      <c r="AH18" s="291"/>
      <c r="AI18" s="291"/>
      <c r="AJ18" s="291"/>
      <c r="AK18" s="291"/>
      <c r="AL18" s="291"/>
      <c r="AM18" s="291"/>
      <c r="AN18" s="291"/>
      <c r="AO18" s="291"/>
      <c r="AP18" s="291"/>
      <c r="AQ18" s="291"/>
      <c r="AR18" s="291"/>
      <c r="AS18" s="291"/>
      <c r="AT18" s="291"/>
      <c r="AU18" s="291"/>
      <c r="AV18" s="291"/>
      <c r="AW18" s="291"/>
      <c r="AX18" s="291"/>
      <c r="AY18" s="291"/>
      <c r="AZ18" s="320"/>
      <c r="BA18" s="322" t="s">
        <v>56</v>
      </c>
      <c r="BB18" s="323"/>
      <c r="BC18" s="323"/>
      <c r="BD18" s="323"/>
      <c r="BE18" s="323"/>
      <c r="BF18" s="323"/>
      <c r="BG18" s="323"/>
      <c r="BH18" s="323"/>
      <c r="BI18" s="323"/>
      <c r="BJ18" s="324" t="s">
        <v>57</v>
      </c>
      <c r="BK18" s="323"/>
      <c r="BL18" s="323"/>
      <c r="BM18" s="323"/>
      <c r="BN18" s="323"/>
      <c r="BO18" s="323"/>
      <c r="BP18" s="323"/>
      <c r="BQ18" s="323"/>
      <c r="BR18" s="323"/>
    </row>
    <row r="19" spans="1:70" ht="15" customHeight="1" x14ac:dyDescent="0.15">
      <c r="A19" s="318"/>
      <c r="B19" s="318"/>
      <c r="C19" s="319"/>
      <c r="D19" s="290" t="s">
        <v>58</v>
      </c>
      <c r="E19" s="291"/>
      <c r="F19" s="291"/>
      <c r="G19" s="291"/>
      <c r="H19" s="291"/>
      <c r="I19" s="291"/>
      <c r="J19" s="291"/>
      <c r="K19" s="291"/>
      <c r="L19" s="291"/>
      <c r="M19" s="291"/>
      <c r="N19" s="291"/>
      <c r="O19" s="291"/>
      <c r="P19" s="291"/>
      <c r="Q19" s="291"/>
      <c r="R19" s="291"/>
      <c r="S19" s="291"/>
      <c r="T19" s="291"/>
      <c r="U19" s="291"/>
      <c r="V19" s="291"/>
      <c r="W19" s="291"/>
      <c r="X19" s="291"/>
      <c r="Y19" s="292" t="s">
        <v>59</v>
      </c>
      <c r="Z19" s="293"/>
      <c r="AA19" s="293"/>
      <c r="AB19" s="293"/>
      <c r="AC19" s="293"/>
      <c r="AD19" s="293"/>
      <c r="AE19" s="293"/>
      <c r="AF19" s="324" t="s">
        <v>60</v>
      </c>
      <c r="AG19" s="325"/>
      <c r="AH19" s="325"/>
      <c r="AI19" s="325"/>
      <c r="AJ19" s="325"/>
      <c r="AK19" s="325"/>
      <c r="AL19" s="325"/>
      <c r="AM19" s="326" t="s">
        <v>61</v>
      </c>
      <c r="AN19" s="325"/>
      <c r="AO19" s="325"/>
      <c r="AP19" s="325"/>
      <c r="AQ19" s="325"/>
      <c r="AR19" s="325"/>
      <c r="AS19" s="325"/>
      <c r="AT19" s="292" t="s">
        <v>62</v>
      </c>
      <c r="AU19" s="293"/>
      <c r="AV19" s="293"/>
      <c r="AW19" s="293"/>
      <c r="AX19" s="293"/>
      <c r="AY19" s="293"/>
      <c r="AZ19" s="327"/>
      <c r="BA19" s="323"/>
      <c r="BB19" s="323"/>
      <c r="BC19" s="323"/>
      <c r="BD19" s="323"/>
      <c r="BE19" s="323"/>
      <c r="BF19" s="323"/>
      <c r="BG19" s="323"/>
      <c r="BH19" s="323"/>
      <c r="BI19" s="323"/>
      <c r="BJ19" s="323"/>
      <c r="BK19" s="323"/>
      <c r="BL19" s="323"/>
      <c r="BM19" s="323"/>
      <c r="BN19" s="323"/>
      <c r="BO19" s="323"/>
      <c r="BP19" s="323"/>
      <c r="BQ19" s="323"/>
      <c r="BR19" s="323"/>
    </row>
    <row r="20" spans="1:70" ht="15" customHeight="1" x14ac:dyDescent="0.15">
      <c r="A20" s="318"/>
      <c r="B20" s="318"/>
      <c r="C20" s="319"/>
      <c r="D20" s="295" t="s">
        <v>63</v>
      </c>
      <c r="E20" s="296"/>
      <c r="F20" s="296"/>
      <c r="G20" s="296"/>
      <c r="H20" s="296"/>
      <c r="I20" s="296"/>
      <c r="J20" s="296"/>
      <c r="K20" s="296" t="s">
        <v>64</v>
      </c>
      <c r="L20" s="296"/>
      <c r="M20" s="296"/>
      <c r="N20" s="296"/>
      <c r="O20" s="296"/>
      <c r="P20" s="296"/>
      <c r="Q20" s="296"/>
      <c r="R20" s="296" t="s">
        <v>65</v>
      </c>
      <c r="S20" s="296"/>
      <c r="T20" s="296"/>
      <c r="U20" s="296"/>
      <c r="V20" s="296"/>
      <c r="W20" s="296"/>
      <c r="X20" s="296"/>
      <c r="Y20" s="293"/>
      <c r="Z20" s="293"/>
      <c r="AA20" s="293"/>
      <c r="AB20" s="293"/>
      <c r="AC20" s="293"/>
      <c r="AD20" s="293"/>
      <c r="AE20" s="293"/>
      <c r="AF20" s="325"/>
      <c r="AG20" s="325"/>
      <c r="AH20" s="325"/>
      <c r="AI20" s="325"/>
      <c r="AJ20" s="325"/>
      <c r="AK20" s="325"/>
      <c r="AL20" s="325"/>
      <c r="AM20" s="325"/>
      <c r="AN20" s="325"/>
      <c r="AO20" s="325"/>
      <c r="AP20" s="325"/>
      <c r="AQ20" s="325"/>
      <c r="AR20" s="325"/>
      <c r="AS20" s="325"/>
      <c r="AT20" s="293"/>
      <c r="AU20" s="293"/>
      <c r="AV20" s="293"/>
      <c r="AW20" s="293"/>
      <c r="AX20" s="293"/>
      <c r="AY20" s="293"/>
      <c r="AZ20" s="327"/>
      <c r="BA20" s="323"/>
      <c r="BB20" s="323"/>
      <c r="BC20" s="323"/>
      <c r="BD20" s="323"/>
      <c r="BE20" s="323"/>
      <c r="BF20" s="323"/>
      <c r="BG20" s="323"/>
      <c r="BH20" s="323"/>
      <c r="BI20" s="323"/>
      <c r="BJ20" s="323"/>
      <c r="BK20" s="323"/>
      <c r="BL20" s="323"/>
      <c r="BM20" s="323"/>
      <c r="BN20" s="323"/>
      <c r="BO20" s="323"/>
      <c r="BP20" s="323"/>
      <c r="BQ20" s="323"/>
      <c r="BR20" s="323"/>
    </row>
    <row r="21" spans="1:70" ht="15" customHeight="1" x14ac:dyDescent="0.15">
      <c r="A21" s="318"/>
      <c r="B21" s="318"/>
      <c r="C21" s="319"/>
      <c r="D21" s="286"/>
      <c r="E21" s="287"/>
      <c r="F21" s="287"/>
      <c r="G21" s="287"/>
      <c r="H21" s="287"/>
      <c r="I21" s="287"/>
      <c r="J21" s="287"/>
      <c r="K21" s="287" t="s">
        <v>66</v>
      </c>
      <c r="L21" s="287"/>
      <c r="M21" s="287"/>
      <c r="N21" s="287"/>
      <c r="O21" s="287"/>
      <c r="P21" s="287"/>
      <c r="Q21" s="287"/>
      <c r="R21" s="287"/>
      <c r="S21" s="287"/>
      <c r="T21" s="287"/>
      <c r="U21" s="287"/>
      <c r="V21" s="287"/>
      <c r="W21" s="287"/>
      <c r="X21" s="287"/>
      <c r="Y21" s="293"/>
      <c r="Z21" s="293"/>
      <c r="AA21" s="293"/>
      <c r="AB21" s="293"/>
      <c r="AC21" s="293"/>
      <c r="AD21" s="293"/>
      <c r="AE21" s="293"/>
      <c r="AF21" s="325"/>
      <c r="AG21" s="325"/>
      <c r="AH21" s="325"/>
      <c r="AI21" s="325"/>
      <c r="AJ21" s="325"/>
      <c r="AK21" s="325"/>
      <c r="AL21" s="325"/>
      <c r="AM21" s="325"/>
      <c r="AN21" s="325"/>
      <c r="AO21" s="325"/>
      <c r="AP21" s="325"/>
      <c r="AQ21" s="325"/>
      <c r="AR21" s="325"/>
      <c r="AS21" s="325"/>
      <c r="AT21" s="293"/>
      <c r="AU21" s="293"/>
      <c r="AV21" s="293"/>
      <c r="AW21" s="293"/>
      <c r="AX21" s="293"/>
      <c r="AY21" s="293"/>
      <c r="AZ21" s="327"/>
      <c r="BA21" s="323"/>
      <c r="BB21" s="323"/>
      <c r="BC21" s="323"/>
      <c r="BD21" s="323"/>
      <c r="BE21" s="323"/>
      <c r="BF21" s="323"/>
      <c r="BG21" s="323"/>
      <c r="BH21" s="323"/>
      <c r="BI21" s="323"/>
      <c r="BJ21" s="323"/>
      <c r="BK21" s="323"/>
      <c r="BL21" s="323"/>
      <c r="BM21" s="323"/>
      <c r="BN21" s="323"/>
      <c r="BO21" s="323"/>
      <c r="BP21" s="323"/>
      <c r="BQ21" s="323"/>
      <c r="BR21" s="323"/>
    </row>
    <row r="22" spans="1:70" ht="15" customHeight="1" x14ac:dyDescent="0.15">
      <c r="A22" s="318"/>
      <c r="B22" s="318"/>
      <c r="C22" s="319"/>
      <c r="D22" s="288"/>
      <c r="E22" s="289"/>
      <c r="F22" s="289"/>
      <c r="G22" s="289"/>
      <c r="H22" s="289"/>
      <c r="I22" s="289"/>
      <c r="J22" s="289"/>
      <c r="K22" s="288"/>
      <c r="L22" s="289"/>
      <c r="M22" s="289"/>
      <c r="N22" s="289"/>
      <c r="O22" s="289"/>
      <c r="P22" s="289"/>
      <c r="Q22" s="289"/>
      <c r="R22" s="288"/>
      <c r="S22" s="289"/>
      <c r="T22" s="289"/>
      <c r="U22" s="289"/>
      <c r="V22" s="289"/>
      <c r="W22" s="289"/>
      <c r="X22" s="289"/>
      <c r="Y22" s="294"/>
      <c r="Z22" s="294"/>
      <c r="AA22" s="294"/>
      <c r="AB22" s="294"/>
      <c r="AC22" s="294"/>
      <c r="AD22" s="294"/>
      <c r="AE22" s="294"/>
      <c r="AF22" s="325"/>
      <c r="AG22" s="325"/>
      <c r="AH22" s="325"/>
      <c r="AI22" s="325"/>
      <c r="AJ22" s="325"/>
      <c r="AK22" s="325"/>
      <c r="AL22" s="325"/>
      <c r="AM22" s="325"/>
      <c r="AN22" s="325"/>
      <c r="AO22" s="325"/>
      <c r="AP22" s="325"/>
      <c r="AQ22" s="325"/>
      <c r="AR22" s="325"/>
      <c r="AS22" s="325"/>
      <c r="AT22" s="294"/>
      <c r="AU22" s="294"/>
      <c r="AV22" s="294"/>
      <c r="AW22" s="294"/>
      <c r="AX22" s="294"/>
      <c r="AY22" s="294"/>
      <c r="AZ22" s="328"/>
      <c r="BA22" s="323"/>
      <c r="BB22" s="323"/>
      <c r="BC22" s="323"/>
      <c r="BD22" s="323"/>
      <c r="BE22" s="323"/>
      <c r="BF22" s="323"/>
      <c r="BG22" s="323"/>
      <c r="BH22" s="323"/>
      <c r="BI22" s="323"/>
      <c r="BJ22" s="323"/>
      <c r="BK22" s="323"/>
      <c r="BL22" s="323"/>
      <c r="BM22" s="323"/>
      <c r="BN22" s="323"/>
      <c r="BO22" s="323"/>
      <c r="BP22" s="323"/>
      <c r="BQ22" s="323"/>
      <c r="BR22" s="323"/>
    </row>
    <row r="23" spans="1:70" ht="15" customHeight="1" x14ac:dyDescent="0.15">
      <c r="A23" s="264">
        <v>1</v>
      </c>
      <c r="B23" s="264"/>
      <c r="C23" s="203"/>
      <c r="D23" s="209"/>
      <c r="E23" s="210"/>
      <c r="F23" s="210"/>
      <c r="G23" s="210"/>
      <c r="H23" s="210"/>
      <c r="I23" s="210"/>
      <c r="J23" s="211"/>
      <c r="K23" s="209"/>
      <c r="L23" s="210"/>
      <c r="M23" s="210"/>
      <c r="N23" s="210"/>
      <c r="O23" s="210"/>
      <c r="P23" s="210"/>
      <c r="Q23" s="211"/>
      <c r="R23" s="209"/>
      <c r="S23" s="210"/>
      <c r="T23" s="210"/>
      <c r="U23" s="210"/>
      <c r="V23" s="210"/>
      <c r="W23" s="210"/>
      <c r="X23" s="211"/>
      <c r="Y23" s="215">
        <f>SUM(D23:X24)</f>
        <v>0</v>
      </c>
      <c r="Z23" s="216"/>
      <c r="AA23" s="216"/>
      <c r="AB23" s="216"/>
      <c r="AC23" s="216"/>
      <c r="AD23" s="216"/>
      <c r="AE23" s="217"/>
      <c r="AF23" s="209"/>
      <c r="AG23" s="210"/>
      <c r="AH23" s="210"/>
      <c r="AI23" s="210"/>
      <c r="AJ23" s="210"/>
      <c r="AK23" s="210"/>
      <c r="AL23" s="211"/>
      <c r="AM23" s="209"/>
      <c r="AN23" s="210"/>
      <c r="AO23" s="210"/>
      <c r="AP23" s="210"/>
      <c r="AQ23" s="210"/>
      <c r="AR23" s="210"/>
      <c r="AS23" s="211"/>
      <c r="AT23" s="215">
        <f>SUM(AF23:AS24)</f>
        <v>0</v>
      </c>
      <c r="AU23" s="216"/>
      <c r="AV23" s="216"/>
      <c r="AW23" s="216"/>
      <c r="AX23" s="216"/>
      <c r="AY23" s="216"/>
      <c r="AZ23" s="217"/>
      <c r="BA23" s="240">
        <f>D23*100+K23*200+R23*500</f>
        <v>0</v>
      </c>
      <c r="BB23" s="241"/>
      <c r="BC23" s="241"/>
      <c r="BD23" s="241"/>
      <c r="BE23" s="241"/>
      <c r="BF23" s="241"/>
      <c r="BG23" s="241"/>
      <c r="BH23" s="241"/>
      <c r="BI23" s="242"/>
      <c r="BJ23" s="240">
        <f>Y23*200</f>
        <v>0</v>
      </c>
      <c r="BK23" s="241"/>
      <c r="BL23" s="241"/>
      <c r="BM23" s="241"/>
      <c r="BN23" s="241"/>
      <c r="BO23" s="241"/>
      <c r="BP23" s="241"/>
      <c r="BQ23" s="241"/>
      <c r="BR23" s="242"/>
    </row>
    <row r="24" spans="1:70" ht="15" customHeight="1" x14ac:dyDescent="0.15">
      <c r="A24" s="247"/>
      <c r="B24" s="247"/>
      <c r="C24" s="265"/>
      <c r="D24" s="253"/>
      <c r="E24" s="254"/>
      <c r="F24" s="254"/>
      <c r="G24" s="254"/>
      <c r="H24" s="254"/>
      <c r="I24" s="254"/>
      <c r="J24" s="255"/>
      <c r="K24" s="253"/>
      <c r="L24" s="254"/>
      <c r="M24" s="254"/>
      <c r="N24" s="254"/>
      <c r="O24" s="254"/>
      <c r="P24" s="254"/>
      <c r="Q24" s="255"/>
      <c r="R24" s="253"/>
      <c r="S24" s="254"/>
      <c r="T24" s="254"/>
      <c r="U24" s="254"/>
      <c r="V24" s="254"/>
      <c r="W24" s="254"/>
      <c r="X24" s="255"/>
      <c r="Y24" s="256"/>
      <c r="Z24" s="257"/>
      <c r="AA24" s="257"/>
      <c r="AB24" s="257"/>
      <c r="AC24" s="257"/>
      <c r="AD24" s="257"/>
      <c r="AE24" s="258"/>
      <c r="AF24" s="253"/>
      <c r="AG24" s="254"/>
      <c r="AH24" s="254"/>
      <c r="AI24" s="254"/>
      <c r="AJ24" s="254"/>
      <c r="AK24" s="254"/>
      <c r="AL24" s="255"/>
      <c r="AM24" s="253"/>
      <c r="AN24" s="254"/>
      <c r="AO24" s="254"/>
      <c r="AP24" s="254"/>
      <c r="AQ24" s="254"/>
      <c r="AR24" s="254"/>
      <c r="AS24" s="255"/>
      <c r="AT24" s="256"/>
      <c r="AU24" s="257"/>
      <c r="AV24" s="257"/>
      <c r="AW24" s="257"/>
      <c r="AX24" s="257"/>
      <c r="AY24" s="257"/>
      <c r="AZ24" s="258"/>
      <c r="BA24" s="248"/>
      <c r="BB24" s="249"/>
      <c r="BC24" s="249"/>
      <c r="BD24" s="249"/>
      <c r="BE24" s="249"/>
      <c r="BF24" s="249"/>
      <c r="BG24" s="249"/>
      <c r="BH24" s="249"/>
      <c r="BI24" s="250"/>
      <c r="BJ24" s="248"/>
      <c r="BK24" s="249"/>
      <c r="BL24" s="249"/>
      <c r="BM24" s="249"/>
      <c r="BN24" s="249"/>
      <c r="BO24" s="249"/>
      <c r="BP24" s="249"/>
      <c r="BQ24" s="249"/>
      <c r="BR24" s="250"/>
    </row>
    <row r="25" spans="1:70" ht="15" customHeight="1" x14ac:dyDescent="0.15">
      <c r="A25" s="251">
        <v>2</v>
      </c>
      <c r="B25" s="252"/>
      <c r="C25" s="252"/>
      <c r="D25" s="209"/>
      <c r="E25" s="210"/>
      <c r="F25" s="210"/>
      <c r="G25" s="210"/>
      <c r="H25" s="210"/>
      <c r="I25" s="210"/>
      <c r="J25" s="211"/>
      <c r="K25" s="209"/>
      <c r="L25" s="210"/>
      <c r="M25" s="210"/>
      <c r="N25" s="210"/>
      <c r="O25" s="210"/>
      <c r="P25" s="210"/>
      <c r="Q25" s="211"/>
      <c r="R25" s="209"/>
      <c r="S25" s="210"/>
      <c r="T25" s="210"/>
      <c r="U25" s="210"/>
      <c r="V25" s="210"/>
      <c r="W25" s="210"/>
      <c r="X25" s="211"/>
      <c r="Y25" s="215">
        <f t="shared" ref="Y25" si="0">SUM(D25:X26)</f>
        <v>0</v>
      </c>
      <c r="Z25" s="216"/>
      <c r="AA25" s="216"/>
      <c r="AB25" s="216"/>
      <c r="AC25" s="216"/>
      <c r="AD25" s="216"/>
      <c r="AE25" s="217"/>
      <c r="AF25" s="209"/>
      <c r="AG25" s="210"/>
      <c r="AH25" s="210"/>
      <c r="AI25" s="210"/>
      <c r="AJ25" s="210"/>
      <c r="AK25" s="210"/>
      <c r="AL25" s="211"/>
      <c r="AM25" s="209"/>
      <c r="AN25" s="210"/>
      <c r="AO25" s="210"/>
      <c r="AP25" s="210"/>
      <c r="AQ25" s="210"/>
      <c r="AR25" s="210"/>
      <c r="AS25" s="211"/>
      <c r="AT25" s="215">
        <f t="shared" ref="AT25" si="1">SUM(AF25:AS26)</f>
        <v>0</v>
      </c>
      <c r="AU25" s="216"/>
      <c r="AV25" s="216"/>
      <c r="AW25" s="216"/>
      <c r="AX25" s="216"/>
      <c r="AY25" s="216"/>
      <c r="AZ25" s="217"/>
      <c r="BA25" s="240">
        <f t="shared" ref="BA25" si="2">D25*100+K25*200+R25*500</f>
        <v>0</v>
      </c>
      <c r="BB25" s="241"/>
      <c r="BC25" s="241"/>
      <c r="BD25" s="241"/>
      <c r="BE25" s="241"/>
      <c r="BF25" s="241"/>
      <c r="BG25" s="241"/>
      <c r="BH25" s="241"/>
      <c r="BI25" s="242"/>
      <c r="BJ25" s="240">
        <f t="shared" ref="BJ25" si="3">Y25*200</f>
        <v>0</v>
      </c>
      <c r="BK25" s="241"/>
      <c r="BL25" s="241"/>
      <c r="BM25" s="241"/>
      <c r="BN25" s="241"/>
      <c r="BO25" s="241"/>
      <c r="BP25" s="241"/>
      <c r="BQ25" s="241"/>
      <c r="BR25" s="242"/>
    </row>
    <row r="26" spans="1:70" ht="15" customHeight="1" x14ac:dyDescent="0.15">
      <c r="A26" s="251"/>
      <c r="B26" s="252"/>
      <c r="C26" s="252"/>
      <c r="D26" s="253"/>
      <c r="E26" s="254"/>
      <c r="F26" s="254"/>
      <c r="G26" s="254"/>
      <c r="H26" s="254"/>
      <c r="I26" s="254"/>
      <c r="J26" s="255"/>
      <c r="K26" s="253"/>
      <c r="L26" s="254"/>
      <c r="M26" s="254"/>
      <c r="N26" s="254"/>
      <c r="O26" s="254"/>
      <c r="P26" s="254"/>
      <c r="Q26" s="255"/>
      <c r="R26" s="253"/>
      <c r="S26" s="254"/>
      <c r="T26" s="254"/>
      <c r="U26" s="254"/>
      <c r="V26" s="254"/>
      <c r="W26" s="254"/>
      <c r="X26" s="255"/>
      <c r="Y26" s="256"/>
      <c r="Z26" s="257"/>
      <c r="AA26" s="257"/>
      <c r="AB26" s="257"/>
      <c r="AC26" s="257"/>
      <c r="AD26" s="257"/>
      <c r="AE26" s="258"/>
      <c r="AF26" s="253"/>
      <c r="AG26" s="254"/>
      <c r="AH26" s="254"/>
      <c r="AI26" s="254"/>
      <c r="AJ26" s="254"/>
      <c r="AK26" s="254"/>
      <c r="AL26" s="255"/>
      <c r="AM26" s="253"/>
      <c r="AN26" s="254"/>
      <c r="AO26" s="254"/>
      <c r="AP26" s="254"/>
      <c r="AQ26" s="254"/>
      <c r="AR26" s="254"/>
      <c r="AS26" s="255"/>
      <c r="AT26" s="256"/>
      <c r="AU26" s="257"/>
      <c r="AV26" s="257"/>
      <c r="AW26" s="257"/>
      <c r="AX26" s="257"/>
      <c r="AY26" s="257"/>
      <c r="AZ26" s="258"/>
      <c r="BA26" s="248"/>
      <c r="BB26" s="249"/>
      <c r="BC26" s="249"/>
      <c r="BD26" s="249"/>
      <c r="BE26" s="249"/>
      <c r="BF26" s="249"/>
      <c r="BG26" s="249"/>
      <c r="BH26" s="249"/>
      <c r="BI26" s="250"/>
      <c r="BJ26" s="248"/>
      <c r="BK26" s="249"/>
      <c r="BL26" s="249"/>
      <c r="BM26" s="249"/>
      <c r="BN26" s="249"/>
      <c r="BO26" s="249"/>
      <c r="BP26" s="249"/>
      <c r="BQ26" s="249"/>
      <c r="BR26" s="250"/>
    </row>
    <row r="27" spans="1:70" ht="15" customHeight="1" x14ac:dyDescent="0.15">
      <c r="A27" s="203">
        <v>3</v>
      </c>
      <c r="B27" s="204"/>
      <c r="C27" s="204"/>
      <c r="D27" s="209"/>
      <c r="E27" s="210"/>
      <c r="F27" s="210"/>
      <c r="G27" s="210"/>
      <c r="H27" s="210"/>
      <c r="I27" s="210"/>
      <c r="J27" s="211"/>
      <c r="K27" s="209"/>
      <c r="L27" s="210"/>
      <c r="M27" s="210"/>
      <c r="N27" s="210"/>
      <c r="O27" s="210"/>
      <c r="P27" s="210"/>
      <c r="Q27" s="211"/>
      <c r="R27" s="209"/>
      <c r="S27" s="210"/>
      <c r="T27" s="210"/>
      <c r="U27" s="210"/>
      <c r="V27" s="210"/>
      <c r="W27" s="210"/>
      <c r="X27" s="211"/>
      <c r="Y27" s="215">
        <f t="shared" ref="Y27" si="4">SUM(D27:X28)</f>
        <v>0</v>
      </c>
      <c r="Z27" s="216"/>
      <c r="AA27" s="216"/>
      <c r="AB27" s="216"/>
      <c r="AC27" s="216"/>
      <c r="AD27" s="216"/>
      <c r="AE27" s="217"/>
      <c r="AF27" s="209"/>
      <c r="AG27" s="210"/>
      <c r="AH27" s="210"/>
      <c r="AI27" s="210"/>
      <c r="AJ27" s="210"/>
      <c r="AK27" s="210"/>
      <c r="AL27" s="211"/>
      <c r="AM27" s="209"/>
      <c r="AN27" s="210"/>
      <c r="AO27" s="210"/>
      <c r="AP27" s="210"/>
      <c r="AQ27" s="210"/>
      <c r="AR27" s="210"/>
      <c r="AS27" s="211"/>
      <c r="AT27" s="215">
        <f>SUM(AF27:AS28)</f>
        <v>0</v>
      </c>
      <c r="AU27" s="216"/>
      <c r="AV27" s="216"/>
      <c r="AW27" s="216"/>
      <c r="AX27" s="216"/>
      <c r="AY27" s="216"/>
      <c r="AZ27" s="217"/>
      <c r="BA27" s="240">
        <f t="shared" ref="BA27" si="5">D27*100+K27*200+R27*500</f>
        <v>0</v>
      </c>
      <c r="BB27" s="241"/>
      <c r="BC27" s="241"/>
      <c r="BD27" s="241"/>
      <c r="BE27" s="241"/>
      <c r="BF27" s="241"/>
      <c r="BG27" s="241"/>
      <c r="BH27" s="241"/>
      <c r="BI27" s="242"/>
      <c r="BJ27" s="240">
        <f t="shared" ref="BJ27" si="6">Y27*200</f>
        <v>0</v>
      </c>
      <c r="BK27" s="241"/>
      <c r="BL27" s="241"/>
      <c r="BM27" s="241"/>
      <c r="BN27" s="241"/>
      <c r="BO27" s="241"/>
      <c r="BP27" s="241"/>
      <c r="BQ27" s="241"/>
      <c r="BR27" s="242"/>
    </row>
    <row r="28" spans="1:70" ht="15" customHeight="1" x14ac:dyDescent="0.15">
      <c r="A28" s="251"/>
      <c r="B28" s="252"/>
      <c r="C28" s="252"/>
      <c r="D28" s="253"/>
      <c r="E28" s="254"/>
      <c r="F28" s="254"/>
      <c r="G28" s="254"/>
      <c r="H28" s="254"/>
      <c r="I28" s="254"/>
      <c r="J28" s="255"/>
      <c r="K28" s="253"/>
      <c r="L28" s="254"/>
      <c r="M28" s="254"/>
      <c r="N28" s="254"/>
      <c r="O28" s="254"/>
      <c r="P28" s="254"/>
      <c r="Q28" s="255"/>
      <c r="R28" s="253"/>
      <c r="S28" s="254"/>
      <c r="T28" s="254"/>
      <c r="U28" s="254"/>
      <c r="V28" s="254"/>
      <c r="W28" s="254"/>
      <c r="X28" s="255"/>
      <c r="Y28" s="256"/>
      <c r="Z28" s="257"/>
      <c r="AA28" s="257"/>
      <c r="AB28" s="257"/>
      <c r="AC28" s="257"/>
      <c r="AD28" s="257"/>
      <c r="AE28" s="258"/>
      <c r="AF28" s="253"/>
      <c r="AG28" s="254"/>
      <c r="AH28" s="254"/>
      <c r="AI28" s="254"/>
      <c r="AJ28" s="254"/>
      <c r="AK28" s="254"/>
      <c r="AL28" s="255"/>
      <c r="AM28" s="253"/>
      <c r="AN28" s="254"/>
      <c r="AO28" s="254"/>
      <c r="AP28" s="254"/>
      <c r="AQ28" s="254"/>
      <c r="AR28" s="254"/>
      <c r="AS28" s="255"/>
      <c r="AT28" s="256"/>
      <c r="AU28" s="257"/>
      <c r="AV28" s="257"/>
      <c r="AW28" s="257"/>
      <c r="AX28" s="257"/>
      <c r="AY28" s="257"/>
      <c r="AZ28" s="258"/>
      <c r="BA28" s="248"/>
      <c r="BB28" s="249"/>
      <c r="BC28" s="249"/>
      <c r="BD28" s="249"/>
      <c r="BE28" s="249"/>
      <c r="BF28" s="249"/>
      <c r="BG28" s="249"/>
      <c r="BH28" s="249"/>
      <c r="BI28" s="250"/>
      <c r="BJ28" s="248"/>
      <c r="BK28" s="249"/>
      <c r="BL28" s="249"/>
      <c r="BM28" s="249"/>
      <c r="BN28" s="249"/>
      <c r="BO28" s="249"/>
      <c r="BP28" s="249"/>
      <c r="BQ28" s="249"/>
      <c r="BR28" s="250"/>
    </row>
    <row r="29" spans="1:70" ht="15" customHeight="1" x14ac:dyDescent="0.15">
      <c r="A29" s="203">
        <v>4</v>
      </c>
      <c r="B29" s="204"/>
      <c r="C29" s="204"/>
      <c r="D29" s="209"/>
      <c r="E29" s="210"/>
      <c r="F29" s="210"/>
      <c r="G29" s="210"/>
      <c r="H29" s="210"/>
      <c r="I29" s="210"/>
      <c r="J29" s="211"/>
      <c r="K29" s="209"/>
      <c r="L29" s="210"/>
      <c r="M29" s="210"/>
      <c r="N29" s="210"/>
      <c r="O29" s="210"/>
      <c r="P29" s="210"/>
      <c r="Q29" s="211"/>
      <c r="R29" s="209"/>
      <c r="S29" s="210"/>
      <c r="T29" s="210"/>
      <c r="U29" s="210"/>
      <c r="V29" s="210"/>
      <c r="W29" s="210"/>
      <c r="X29" s="211"/>
      <c r="Y29" s="215">
        <f t="shared" ref="Y29" si="7">SUM(D29:X30)</f>
        <v>0</v>
      </c>
      <c r="Z29" s="216"/>
      <c r="AA29" s="216"/>
      <c r="AB29" s="216"/>
      <c r="AC29" s="216"/>
      <c r="AD29" s="216"/>
      <c r="AE29" s="217"/>
      <c r="AF29" s="209"/>
      <c r="AG29" s="210"/>
      <c r="AH29" s="210"/>
      <c r="AI29" s="210"/>
      <c r="AJ29" s="210"/>
      <c r="AK29" s="210"/>
      <c r="AL29" s="211"/>
      <c r="AM29" s="209"/>
      <c r="AN29" s="210"/>
      <c r="AO29" s="210"/>
      <c r="AP29" s="210"/>
      <c r="AQ29" s="210"/>
      <c r="AR29" s="210"/>
      <c r="AS29" s="211"/>
      <c r="AT29" s="215">
        <f t="shared" ref="AT29" si="8">SUM(AF29:AS30)</f>
        <v>0</v>
      </c>
      <c r="AU29" s="216"/>
      <c r="AV29" s="216"/>
      <c r="AW29" s="216"/>
      <c r="AX29" s="216"/>
      <c r="AY29" s="216"/>
      <c r="AZ29" s="217"/>
      <c r="BA29" s="240">
        <f t="shared" ref="BA29" si="9">D29*100+K29*200+R29*500</f>
        <v>0</v>
      </c>
      <c r="BB29" s="241"/>
      <c r="BC29" s="241"/>
      <c r="BD29" s="241"/>
      <c r="BE29" s="241"/>
      <c r="BF29" s="241"/>
      <c r="BG29" s="241"/>
      <c r="BH29" s="241"/>
      <c r="BI29" s="242"/>
      <c r="BJ29" s="240">
        <f t="shared" ref="BJ29" si="10">Y29*200</f>
        <v>0</v>
      </c>
      <c r="BK29" s="241"/>
      <c r="BL29" s="241"/>
      <c r="BM29" s="241"/>
      <c r="BN29" s="241"/>
      <c r="BO29" s="241"/>
      <c r="BP29" s="241"/>
      <c r="BQ29" s="241"/>
      <c r="BR29" s="242"/>
    </row>
    <row r="30" spans="1:70" ht="15" customHeight="1" x14ac:dyDescent="0.15">
      <c r="A30" s="251"/>
      <c r="B30" s="252"/>
      <c r="C30" s="252"/>
      <c r="D30" s="253"/>
      <c r="E30" s="254"/>
      <c r="F30" s="254"/>
      <c r="G30" s="254"/>
      <c r="H30" s="254"/>
      <c r="I30" s="254"/>
      <c r="J30" s="255"/>
      <c r="K30" s="253"/>
      <c r="L30" s="254"/>
      <c r="M30" s="254"/>
      <c r="N30" s="254"/>
      <c r="O30" s="254"/>
      <c r="P30" s="254"/>
      <c r="Q30" s="255"/>
      <c r="R30" s="253"/>
      <c r="S30" s="254"/>
      <c r="T30" s="254"/>
      <c r="U30" s="254"/>
      <c r="V30" s="254"/>
      <c r="W30" s="254"/>
      <c r="X30" s="255"/>
      <c r="Y30" s="256"/>
      <c r="Z30" s="257"/>
      <c r="AA30" s="257"/>
      <c r="AB30" s="257"/>
      <c r="AC30" s="257"/>
      <c r="AD30" s="257"/>
      <c r="AE30" s="258"/>
      <c r="AF30" s="253"/>
      <c r="AG30" s="254"/>
      <c r="AH30" s="254"/>
      <c r="AI30" s="254"/>
      <c r="AJ30" s="254"/>
      <c r="AK30" s="254"/>
      <c r="AL30" s="255"/>
      <c r="AM30" s="253"/>
      <c r="AN30" s="254"/>
      <c r="AO30" s="254"/>
      <c r="AP30" s="254"/>
      <c r="AQ30" s="254"/>
      <c r="AR30" s="254"/>
      <c r="AS30" s="255"/>
      <c r="AT30" s="256"/>
      <c r="AU30" s="257"/>
      <c r="AV30" s="257"/>
      <c r="AW30" s="257"/>
      <c r="AX30" s="257"/>
      <c r="AY30" s="257"/>
      <c r="AZ30" s="258"/>
      <c r="BA30" s="248"/>
      <c r="BB30" s="249"/>
      <c r="BC30" s="249"/>
      <c r="BD30" s="249"/>
      <c r="BE30" s="249"/>
      <c r="BF30" s="249"/>
      <c r="BG30" s="249"/>
      <c r="BH30" s="249"/>
      <c r="BI30" s="250"/>
      <c r="BJ30" s="248"/>
      <c r="BK30" s="249"/>
      <c r="BL30" s="249"/>
      <c r="BM30" s="249"/>
      <c r="BN30" s="249"/>
      <c r="BO30" s="249"/>
      <c r="BP30" s="249"/>
      <c r="BQ30" s="249"/>
      <c r="BR30" s="250"/>
    </row>
    <row r="31" spans="1:70" ht="15" customHeight="1" x14ac:dyDescent="0.15">
      <c r="A31" s="203">
        <v>5</v>
      </c>
      <c r="B31" s="204"/>
      <c r="C31" s="204"/>
      <c r="D31" s="209"/>
      <c r="E31" s="210"/>
      <c r="F31" s="210"/>
      <c r="G31" s="210"/>
      <c r="H31" s="210"/>
      <c r="I31" s="210"/>
      <c r="J31" s="211"/>
      <c r="K31" s="209"/>
      <c r="L31" s="210"/>
      <c r="M31" s="210"/>
      <c r="N31" s="210"/>
      <c r="O31" s="210"/>
      <c r="P31" s="210"/>
      <c r="Q31" s="211"/>
      <c r="R31" s="209"/>
      <c r="S31" s="210"/>
      <c r="T31" s="210"/>
      <c r="U31" s="210"/>
      <c r="V31" s="210"/>
      <c r="W31" s="210"/>
      <c r="X31" s="211"/>
      <c r="Y31" s="215">
        <f t="shared" ref="Y31" si="11">SUM(D31:X32)</f>
        <v>0</v>
      </c>
      <c r="Z31" s="216"/>
      <c r="AA31" s="216"/>
      <c r="AB31" s="216"/>
      <c r="AC31" s="216"/>
      <c r="AD31" s="216"/>
      <c r="AE31" s="217"/>
      <c r="AF31" s="209"/>
      <c r="AG31" s="210"/>
      <c r="AH31" s="210"/>
      <c r="AI31" s="210"/>
      <c r="AJ31" s="210"/>
      <c r="AK31" s="210"/>
      <c r="AL31" s="211"/>
      <c r="AM31" s="209"/>
      <c r="AN31" s="210"/>
      <c r="AO31" s="210"/>
      <c r="AP31" s="210"/>
      <c r="AQ31" s="210"/>
      <c r="AR31" s="210"/>
      <c r="AS31" s="211"/>
      <c r="AT31" s="215">
        <f t="shared" ref="AT31" si="12">SUM(AF31:AS32)</f>
        <v>0</v>
      </c>
      <c r="AU31" s="216"/>
      <c r="AV31" s="216"/>
      <c r="AW31" s="216"/>
      <c r="AX31" s="216"/>
      <c r="AY31" s="216"/>
      <c r="AZ31" s="217"/>
      <c r="BA31" s="240">
        <f t="shared" ref="BA31" si="13">D31*100+K31*200+R31*500</f>
        <v>0</v>
      </c>
      <c r="BB31" s="241"/>
      <c r="BC31" s="241"/>
      <c r="BD31" s="241"/>
      <c r="BE31" s="241"/>
      <c r="BF31" s="241"/>
      <c r="BG31" s="241"/>
      <c r="BH31" s="241"/>
      <c r="BI31" s="242"/>
      <c r="BJ31" s="240">
        <f t="shared" ref="BJ31" si="14">Y31*200</f>
        <v>0</v>
      </c>
      <c r="BK31" s="241"/>
      <c r="BL31" s="241"/>
      <c r="BM31" s="241"/>
      <c r="BN31" s="241"/>
      <c r="BO31" s="241"/>
      <c r="BP31" s="241"/>
      <c r="BQ31" s="241"/>
      <c r="BR31" s="242"/>
    </row>
    <row r="32" spans="1:70" ht="15" customHeight="1" x14ac:dyDescent="0.15">
      <c r="A32" s="251"/>
      <c r="B32" s="252"/>
      <c r="C32" s="252"/>
      <c r="D32" s="253"/>
      <c r="E32" s="254"/>
      <c r="F32" s="254"/>
      <c r="G32" s="254"/>
      <c r="H32" s="254"/>
      <c r="I32" s="254"/>
      <c r="J32" s="255"/>
      <c r="K32" s="253"/>
      <c r="L32" s="254"/>
      <c r="M32" s="254"/>
      <c r="N32" s="254"/>
      <c r="O32" s="254"/>
      <c r="P32" s="254"/>
      <c r="Q32" s="255"/>
      <c r="R32" s="253"/>
      <c r="S32" s="254"/>
      <c r="T32" s="254"/>
      <c r="U32" s="254"/>
      <c r="V32" s="254"/>
      <c r="W32" s="254"/>
      <c r="X32" s="255"/>
      <c r="Y32" s="256"/>
      <c r="Z32" s="257"/>
      <c r="AA32" s="257"/>
      <c r="AB32" s="257"/>
      <c r="AC32" s="257"/>
      <c r="AD32" s="257"/>
      <c r="AE32" s="258"/>
      <c r="AF32" s="253"/>
      <c r="AG32" s="254"/>
      <c r="AH32" s="254"/>
      <c r="AI32" s="254"/>
      <c r="AJ32" s="254"/>
      <c r="AK32" s="254"/>
      <c r="AL32" s="255"/>
      <c r="AM32" s="253"/>
      <c r="AN32" s="254"/>
      <c r="AO32" s="254"/>
      <c r="AP32" s="254"/>
      <c r="AQ32" s="254"/>
      <c r="AR32" s="254"/>
      <c r="AS32" s="255"/>
      <c r="AT32" s="256"/>
      <c r="AU32" s="257"/>
      <c r="AV32" s="257"/>
      <c r="AW32" s="257"/>
      <c r="AX32" s="257"/>
      <c r="AY32" s="257"/>
      <c r="AZ32" s="258"/>
      <c r="BA32" s="248"/>
      <c r="BB32" s="249"/>
      <c r="BC32" s="249"/>
      <c r="BD32" s="249"/>
      <c r="BE32" s="249"/>
      <c r="BF32" s="249"/>
      <c r="BG32" s="249"/>
      <c r="BH32" s="249"/>
      <c r="BI32" s="250"/>
      <c r="BJ32" s="248"/>
      <c r="BK32" s="249"/>
      <c r="BL32" s="249"/>
      <c r="BM32" s="249"/>
      <c r="BN32" s="249"/>
      <c r="BO32" s="249"/>
      <c r="BP32" s="249"/>
      <c r="BQ32" s="249"/>
      <c r="BR32" s="250"/>
    </row>
    <row r="33" spans="1:70" ht="15" customHeight="1" x14ac:dyDescent="0.15">
      <c r="A33" s="203">
        <v>6</v>
      </c>
      <c r="B33" s="204"/>
      <c r="C33" s="204"/>
      <c r="D33" s="209"/>
      <c r="E33" s="210"/>
      <c r="F33" s="210"/>
      <c r="G33" s="210"/>
      <c r="H33" s="210"/>
      <c r="I33" s="210"/>
      <c r="J33" s="211"/>
      <c r="K33" s="209"/>
      <c r="L33" s="210"/>
      <c r="M33" s="210"/>
      <c r="N33" s="210"/>
      <c r="O33" s="210"/>
      <c r="P33" s="210"/>
      <c r="Q33" s="211"/>
      <c r="R33" s="209"/>
      <c r="S33" s="210"/>
      <c r="T33" s="210"/>
      <c r="U33" s="210"/>
      <c r="V33" s="210"/>
      <c r="W33" s="210"/>
      <c r="X33" s="211"/>
      <c r="Y33" s="215">
        <f t="shared" ref="Y33" si="15">SUM(D33:X34)</f>
        <v>0</v>
      </c>
      <c r="Z33" s="216"/>
      <c r="AA33" s="216"/>
      <c r="AB33" s="216"/>
      <c r="AC33" s="216"/>
      <c r="AD33" s="216"/>
      <c r="AE33" s="217"/>
      <c r="AF33" s="209"/>
      <c r="AG33" s="210"/>
      <c r="AH33" s="210"/>
      <c r="AI33" s="210"/>
      <c r="AJ33" s="210"/>
      <c r="AK33" s="210"/>
      <c r="AL33" s="211"/>
      <c r="AM33" s="209"/>
      <c r="AN33" s="210"/>
      <c r="AO33" s="210"/>
      <c r="AP33" s="210"/>
      <c r="AQ33" s="210"/>
      <c r="AR33" s="210"/>
      <c r="AS33" s="211"/>
      <c r="AT33" s="215">
        <f t="shared" ref="AT33" si="16">SUM(AF33:AS34)</f>
        <v>0</v>
      </c>
      <c r="AU33" s="216"/>
      <c r="AV33" s="216"/>
      <c r="AW33" s="216"/>
      <c r="AX33" s="216"/>
      <c r="AY33" s="216"/>
      <c r="AZ33" s="217"/>
      <c r="BA33" s="240">
        <f t="shared" ref="BA33" si="17">D33*100+K33*200+R33*500</f>
        <v>0</v>
      </c>
      <c r="BB33" s="241"/>
      <c r="BC33" s="241"/>
      <c r="BD33" s="241"/>
      <c r="BE33" s="241"/>
      <c r="BF33" s="241"/>
      <c r="BG33" s="241"/>
      <c r="BH33" s="241"/>
      <c r="BI33" s="242"/>
      <c r="BJ33" s="240">
        <f t="shared" ref="BJ33" si="18">Y33*200</f>
        <v>0</v>
      </c>
      <c r="BK33" s="241"/>
      <c r="BL33" s="241"/>
      <c r="BM33" s="241"/>
      <c r="BN33" s="241"/>
      <c r="BO33" s="241"/>
      <c r="BP33" s="241"/>
      <c r="BQ33" s="241"/>
      <c r="BR33" s="242"/>
    </row>
    <row r="34" spans="1:70" ht="15" customHeight="1" x14ac:dyDescent="0.15">
      <c r="A34" s="251"/>
      <c r="B34" s="252"/>
      <c r="C34" s="252"/>
      <c r="D34" s="253"/>
      <c r="E34" s="254"/>
      <c r="F34" s="254"/>
      <c r="G34" s="254"/>
      <c r="H34" s="254"/>
      <c r="I34" s="254"/>
      <c r="J34" s="255"/>
      <c r="K34" s="253"/>
      <c r="L34" s="254"/>
      <c r="M34" s="254"/>
      <c r="N34" s="254"/>
      <c r="O34" s="254"/>
      <c r="P34" s="254"/>
      <c r="Q34" s="255"/>
      <c r="R34" s="253"/>
      <c r="S34" s="254"/>
      <c r="T34" s="254"/>
      <c r="U34" s="254"/>
      <c r="V34" s="254"/>
      <c r="W34" s="254"/>
      <c r="X34" s="255"/>
      <c r="Y34" s="256"/>
      <c r="Z34" s="257"/>
      <c r="AA34" s="257"/>
      <c r="AB34" s="257"/>
      <c r="AC34" s="257"/>
      <c r="AD34" s="257"/>
      <c r="AE34" s="258"/>
      <c r="AF34" s="253"/>
      <c r="AG34" s="254"/>
      <c r="AH34" s="254"/>
      <c r="AI34" s="254"/>
      <c r="AJ34" s="254"/>
      <c r="AK34" s="254"/>
      <c r="AL34" s="255"/>
      <c r="AM34" s="253"/>
      <c r="AN34" s="254"/>
      <c r="AO34" s="254"/>
      <c r="AP34" s="254"/>
      <c r="AQ34" s="254"/>
      <c r="AR34" s="254"/>
      <c r="AS34" s="255"/>
      <c r="AT34" s="256"/>
      <c r="AU34" s="257"/>
      <c r="AV34" s="257"/>
      <c r="AW34" s="257"/>
      <c r="AX34" s="257"/>
      <c r="AY34" s="257"/>
      <c r="AZ34" s="258"/>
      <c r="BA34" s="248"/>
      <c r="BB34" s="249"/>
      <c r="BC34" s="249"/>
      <c r="BD34" s="249"/>
      <c r="BE34" s="249"/>
      <c r="BF34" s="249"/>
      <c r="BG34" s="249"/>
      <c r="BH34" s="249"/>
      <c r="BI34" s="250"/>
      <c r="BJ34" s="248"/>
      <c r="BK34" s="249"/>
      <c r="BL34" s="249"/>
      <c r="BM34" s="249"/>
      <c r="BN34" s="249"/>
      <c r="BO34" s="249"/>
      <c r="BP34" s="249"/>
      <c r="BQ34" s="249"/>
      <c r="BR34" s="250"/>
    </row>
    <row r="35" spans="1:70" ht="15" customHeight="1" x14ac:dyDescent="0.15">
      <c r="A35" s="203">
        <v>7</v>
      </c>
      <c r="B35" s="204"/>
      <c r="C35" s="204"/>
      <c r="D35" s="209"/>
      <c r="E35" s="210"/>
      <c r="F35" s="210"/>
      <c r="G35" s="210"/>
      <c r="H35" s="210"/>
      <c r="I35" s="210"/>
      <c r="J35" s="211"/>
      <c r="K35" s="209"/>
      <c r="L35" s="210"/>
      <c r="M35" s="210"/>
      <c r="N35" s="210"/>
      <c r="O35" s="210"/>
      <c r="P35" s="210"/>
      <c r="Q35" s="211"/>
      <c r="R35" s="209"/>
      <c r="S35" s="210"/>
      <c r="T35" s="210"/>
      <c r="U35" s="210"/>
      <c r="V35" s="210"/>
      <c r="W35" s="210"/>
      <c r="X35" s="211"/>
      <c r="Y35" s="215">
        <f t="shared" ref="Y35" si="19">SUM(D35:X36)</f>
        <v>0</v>
      </c>
      <c r="Z35" s="216"/>
      <c r="AA35" s="216"/>
      <c r="AB35" s="216"/>
      <c r="AC35" s="216"/>
      <c r="AD35" s="216"/>
      <c r="AE35" s="217"/>
      <c r="AF35" s="209"/>
      <c r="AG35" s="210"/>
      <c r="AH35" s="210"/>
      <c r="AI35" s="210"/>
      <c r="AJ35" s="210"/>
      <c r="AK35" s="210"/>
      <c r="AL35" s="211"/>
      <c r="AM35" s="209"/>
      <c r="AN35" s="210"/>
      <c r="AO35" s="210"/>
      <c r="AP35" s="210"/>
      <c r="AQ35" s="210"/>
      <c r="AR35" s="210"/>
      <c r="AS35" s="211"/>
      <c r="AT35" s="215">
        <f t="shared" ref="AT35" si="20">SUM(AF35:AS36)</f>
        <v>0</v>
      </c>
      <c r="AU35" s="216"/>
      <c r="AV35" s="216"/>
      <c r="AW35" s="216"/>
      <c r="AX35" s="216"/>
      <c r="AY35" s="216"/>
      <c r="AZ35" s="217"/>
      <c r="BA35" s="240">
        <f t="shared" ref="BA35" si="21">D35*100+K35*200+R35*500</f>
        <v>0</v>
      </c>
      <c r="BB35" s="241"/>
      <c r="BC35" s="241"/>
      <c r="BD35" s="241"/>
      <c r="BE35" s="241"/>
      <c r="BF35" s="241"/>
      <c r="BG35" s="241"/>
      <c r="BH35" s="241"/>
      <c r="BI35" s="242"/>
      <c r="BJ35" s="240">
        <f t="shared" ref="BJ35" si="22">Y35*200</f>
        <v>0</v>
      </c>
      <c r="BK35" s="241"/>
      <c r="BL35" s="241"/>
      <c r="BM35" s="241"/>
      <c r="BN35" s="241"/>
      <c r="BO35" s="241"/>
      <c r="BP35" s="241"/>
      <c r="BQ35" s="241"/>
      <c r="BR35" s="242"/>
    </row>
    <row r="36" spans="1:70" ht="15" customHeight="1" x14ac:dyDescent="0.15">
      <c r="A36" s="251"/>
      <c r="B36" s="252"/>
      <c r="C36" s="252"/>
      <c r="D36" s="253"/>
      <c r="E36" s="254"/>
      <c r="F36" s="254"/>
      <c r="G36" s="254"/>
      <c r="H36" s="254"/>
      <c r="I36" s="254"/>
      <c r="J36" s="255"/>
      <c r="K36" s="253"/>
      <c r="L36" s="254"/>
      <c r="M36" s="254"/>
      <c r="N36" s="254"/>
      <c r="O36" s="254"/>
      <c r="P36" s="254"/>
      <c r="Q36" s="255"/>
      <c r="R36" s="253"/>
      <c r="S36" s="254"/>
      <c r="T36" s="254"/>
      <c r="U36" s="254"/>
      <c r="V36" s="254"/>
      <c r="W36" s="254"/>
      <c r="X36" s="255"/>
      <c r="Y36" s="256"/>
      <c r="Z36" s="257"/>
      <c r="AA36" s="257"/>
      <c r="AB36" s="257"/>
      <c r="AC36" s="257"/>
      <c r="AD36" s="257"/>
      <c r="AE36" s="258"/>
      <c r="AF36" s="253"/>
      <c r="AG36" s="254"/>
      <c r="AH36" s="254"/>
      <c r="AI36" s="254"/>
      <c r="AJ36" s="254"/>
      <c r="AK36" s="254"/>
      <c r="AL36" s="255"/>
      <c r="AM36" s="253"/>
      <c r="AN36" s="254"/>
      <c r="AO36" s="254"/>
      <c r="AP36" s="254"/>
      <c r="AQ36" s="254"/>
      <c r="AR36" s="254"/>
      <c r="AS36" s="255"/>
      <c r="AT36" s="256"/>
      <c r="AU36" s="257"/>
      <c r="AV36" s="257"/>
      <c r="AW36" s="257"/>
      <c r="AX36" s="257"/>
      <c r="AY36" s="257"/>
      <c r="AZ36" s="258"/>
      <c r="BA36" s="248"/>
      <c r="BB36" s="249"/>
      <c r="BC36" s="249"/>
      <c r="BD36" s="249"/>
      <c r="BE36" s="249"/>
      <c r="BF36" s="249"/>
      <c r="BG36" s="249"/>
      <c r="BH36" s="249"/>
      <c r="BI36" s="250"/>
      <c r="BJ36" s="248"/>
      <c r="BK36" s="249"/>
      <c r="BL36" s="249"/>
      <c r="BM36" s="249"/>
      <c r="BN36" s="249"/>
      <c r="BO36" s="249"/>
      <c r="BP36" s="249"/>
      <c r="BQ36" s="249"/>
      <c r="BR36" s="250"/>
    </row>
    <row r="37" spans="1:70" ht="15" customHeight="1" x14ac:dyDescent="0.15">
      <c r="A37" s="203">
        <v>8</v>
      </c>
      <c r="B37" s="204"/>
      <c r="C37" s="204"/>
      <c r="D37" s="209"/>
      <c r="E37" s="210"/>
      <c r="F37" s="210"/>
      <c r="G37" s="210"/>
      <c r="H37" s="210"/>
      <c r="I37" s="210"/>
      <c r="J37" s="211"/>
      <c r="K37" s="209"/>
      <c r="L37" s="210"/>
      <c r="M37" s="210"/>
      <c r="N37" s="210"/>
      <c r="O37" s="210"/>
      <c r="P37" s="210"/>
      <c r="Q37" s="211"/>
      <c r="R37" s="209"/>
      <c r="S37" s="210"/>
      <c r="T37" s="210"/>
      <c r="U37" s="210"/>
      <c r="V37" s="210"/>
      <c r="W37" s="210"/>
      <c r="X37" s="211"/>
      <c r="Y37" s="215">
        <f t="shared" ref="Y37" si="23">SUM(D37:X38)</f>
        <v>0</v>
      </c>
      <c r="Z37" s="216"/>
      <c r="AA37" s="216"/>
      <c r="AB37" s="216"/>
      <c r="AC37" s="216"/>
      <c r="AD37" s="216"/>
      <c r="AE37" s="217"/>
      <c r="AF37" s="209"/>
      <c r="AG37" s="210"/>
      <c r="AH37" s="210"/>
      <c r="AI37" s="210"/>
      <c r="AJ37" s="210"/>
      <c r="AK37" s="210"/>
      <c r="AL37" s="211"/>
      <c r="AM37" s="209"/>
      <c r="AN37" s="210"/>
      <c r="AO37" s="210"/>
      <c r="AP37" s="210"/>
      <c r="AQ37" s="210"/>
      <c r="AR37" s="210"/>
      <c r="AS37" s="211"/>
      <c r="AT37" s="215">
        <f t="shared" ref="AT37" si="24">SUM(AF37:AS38)</f>
        <v>0</v>
      </c>
      <c r="AU37" s="216"/>
      <c r="AV37" s="216"/>
      <c r="AW37" s="216"/>
      <c r="AX37" s="216"/>
      <c r="AY37" s="216"/>
      <c r="AZ37" s="217"/>
      <c r="BA37" s="240">
        <f t="shared" ref="BA37" si="25">D37*100+K37*200+R37*500</f>
        <v>0</v>
      </c>
      <c r="BB37" s="241"/>
      <c r="BC37" s="241"/>
      <c r="BD37" s="241"/>
      <c r="BE37" s="241"/>
      <c r="BF37" s="241"/>
      <c r="BG37" s="241"/>
      <c r="BH37" s="241"/>
      <c r="BI37" s="242"/>
      <c r="BJ37" s="240">
        <f t="shared" ref="BJ37" si="26">Y37*200</f>
        <v>0</v>
      </c>
      <c r="BK37" s="241"/>
      <c r="BL37" s="241"/>
      <c r="BM37" s="241"/>
      <c r="BN37" s="241"/>
      <c r="BO37" s="241"/>
      <c r="BP37" s="241"/>
      <c r="BQ37" s="241"/>
      <c r="BR37" s="242"/>
    </row>
    <row r="38" spans="1:70" ht="15" customHeight="1" x14ac:dyDescent="0.15">
      <c r="A38" s="251"/>
      <c r="B38" s="252"/>
      <c r="C38" s="252"/>
      <c r="D38" s="253"/>
      <c r="E38" s="254"/>
      <c r="F38" s="254"/>
      <c r="G38" s="254"/>
      <c r="H38" s="254"/>
      <c r="I38" s="254"/>
      <c r="J38" s="255"/>
      <c r="K38" s="253"/>
      <c r="L38" s="254"/>
      <c r="M38" s="254"/>
      <c r="N38" s="254"/>
      <c r="O38" s="254"/>
      <c r="P38" s="254"/>
      <c r="Q38" s="255"/>
      <c r="R38" s="253"/>
      <c r="S38" s="254"/>
      <c r="T38" s="254"/>
      <c r="U38" s="254"/>
      <c r="V38" s="254"/>
      <c r="W38" s="254"/>
      <c r="X38" s="255"/>
      <c r="Y38" s="256"/>
      <c r="Z38" s="257"/>
      <c r="AA38" s="257"/>
      <c r="AB38" s="257"/>
      <c r="AC38" s="257"/>
      <c r="AD38" s="257"/>
      <c r="AE38" s="258"/>
      <c r="AF38" s="253"/>
      <c r="AG38" s="254"/>
      <c r="AH38" s="254"/>
      <c r="AI38" s="254"/>
      <c r="AJ38" s="254"/>
      <c r="AK38" s="254"/>
      <c r="AL38" s="255"/>
      <c r="AM38" s="253"/>
      <c r="AN38" s="254"/>
      <c r="AO38" s="254"/>
      <c r="AP38" s="254"/>
      <c r="AQ38" s="254"/>
      <c r="AR38" s="254"/>
      <c r="AS38" s="255"/>
      <c r="AT38" s="256"/>
      <c r="AU38" s="257"/>
      <c r="AV38" s="257"/>
      <c r="AW38" s="257"/>
      <c r="AX38" s="257"/>
      <c r="AY38" s="257"/>
      <c r="AZ38" s="258"/>
      <c r="BA38" s="248"/>
      <c r="BB38" s="249"/>
      <c r="BC38" s="249"/>
      <c r="BD38" s="249"/>
      <c r="BE38" s="249"/>
      <c r="BF38" s="249"/>
      <c r="BG38" s="249"/>
      <c r="BH38" s="249"/>
      <c r="BI38" s="250"/>
      <c r="BJ38" s="248"/>
      <c r="BK38" s="249"/>
      <c r="BL38" s="249"/>
      <c r="BM38" s="249"/>
      <c r="BN38" s="249"/>
      <c r="BO38" s="249"/>
      <c r="BP38" s="249"/>
      <c r="BQ38" s="249"/>
      <c r="BR38" s="250"/>
    </row>
    <row r="39" spans="1:70" ht="15" customHeight="1" x14ac:dyDescent="0.15">
      <c r="A39" s="203">
        <v>9</v>
      </c>
      <c r="B39" s="204"/>
      <c r="C39" s="204"/>
      <c r="D39" s="209"/>
      <c r="E39" s="210"/>
      <c r="F39" s="210"/>
      <c r="G39" s="210"/>
      <c r="H39" s="210"/>
      <c r="I39" s="210"/>
      <c r="J39" s="211"/>
      <c r="K39" s="209"/>
      <c r="L39" s="210"/>
      <c r="M39" s="210"/>
      <c r="N39" s="210"/>
      <c r="O39" s="210"/>
      <c r="P39" s="210"/>
      <c r="Q39" s="211"/>
      <c r="R39" s="209"/>
      <c r="S39" s="210"/>
      <c r="T39" s="210"/>
      <c r="U39" s="210"/>
      <c r="V39" s="210"/>
      <c r="W39" s="210"/>
      <c r="X39" s="211"/>
      <c r="Y39" s="215">
        <f t="shared" ref="Y39" si="27">SUM(D39:X40)</f>
        <v>0</v>
      </c>
      <c r="Z39" s="216"/>
      <c r="AA39" s="216"/>
      <c r="AB39" s="216"/>
      <c r="AC39" s="216"/>
      <c r="AD39" s="216"/>
      <c r="AE39" s="217"/>
      <c r="AF39" s="209"/>
      <c r="AG39" s="210"/>
      <c r="AH39" s="210"/>
      <c r="AI39" s="210"/>
      <c r="AJ39" s="210"/>
      <c r="AK39" s="210"/>
      <c r="AL39" s="211"/>
      <c r="AM39" s="209"/>
      <c r="AN39" s="210"/>
      <c r="AO39" s="210"/>
      <c r="AP39" s="210"/>
      <c r="AQ39" s="210"/>
      <c r="AR39" s="210"/>
      <c r="AS39" s="211"/>
      <c r="AT39" s="215">
        <f t="shared" ref="AT39" si="28">SUM(AF39:AS40)</f>
        <v>0</v>
      </c>
      <c r="AU39" s="216"/>
      <c r="AV39" s="216"/>
      <c r="AW39" s="216"/>
      <c r="AX39" s="216"/>
      <c r="AY39" s="216"/>
      <c r="AZ39" s="217"/>
      <c r="BA39" s="240">
        <f t="shared" ref="BA39" si="29">D39*100+K39*200+R39*500</f>
        <v>0</v>
      </c>
      <c r="BB39" s="241"/>
      <c r="BC39" s="241"/>
      <c r="BD39" s="241"/>
      <c r="BE39" s="241"/>
      <c r="BF39" s="241"/>
      <c r="BG39" s="241"/>
      <c r="BH39" s="241"/>
      <c r="BI39" s="242"/>
      <c r="BJ39" s="240">
        <f t="shared" ref="BJ39" si="30">Y39*200</f>
        <v>0</v>
      </c>
      <c r="BK39" s="241"/>
      <c r="BL39" s="241"/>
      <c r="BM39" s="241"/>
      <c r="BN39" s="241"/>
      <c r="BO39" s="241"/>
      <c r="BP39" s="241"/>
      <c r="BQ39" s="241"/>
      <c r="BR39" s="242"/>
    </row>
    <row r="40" spans="1:70" ht="15" customHeight="1" x14ac:dyDescent="0.15">
      <c r="A40" s="251"/>
      <c r="B40" s="252"/>
      <c r="C40" s="252"/>
      <c r="D40" s="253"/>
      <c r="E40" s="254"/>
      <c r="F40" s="254"/>
      <c r="G40" s="254"/>
      <c r="H40" s="254"/>
      <c r="I40" s="254"/>
      <c r="J40" s="255"/>
      <c r="K40" s="253"/>
      <c r="L40" s="254"/>
      <c r="M40" s="254"/>
      <c r="N40" s="254"/>
      <c r="O40" s="254"/>
      <c r="P40" s="254"/>
      <c r="Q40" s="255"/>
      <c r="R40" s="253"/>
      <c r="S40" s="254"/>
      <c r="T40" s="254"/>
      <c r="U40" s="254"/>
      <c r="V40" s="254"/>
      <c r="W40" s="254"/>
      <c r="X40" s="255"/>
      <c r="Y40" s="256"/>
      <c r="Z40" s="257"/>
      <c r="AA40" s="257"/>
      <c r="AB40" s="257"/>
      <c r="AC40" s="257"/>
      <c r="AD40" s="257"/>
      <c r="AE40" s="258"/>
      <c r="AF40" s="253"/>
      <c r="AG40" s="254"/>
      <c r="AH40" s="254"/>
      <c r="AI40" s="254"/>
      <c r="AJ40" s="254"/>
      <c r="AK40" s="254"/>
      <c r="AL40" s="255"/>
      <c r="AM40" s="253"/>
      <c r="AN40" s="254"/>
      <c r="AO40" s="254"/>
      <c r="AP40" s="254"/>
      <c r="AQ40" s="254"/>
      <c r="AR40" s="254"/>
      <c r="AS40" s="255"/>
      <c r="AT40" s="256"/>
      <c r="AU40" s="257"/>
      <c r="AV40" s="257"/>
      <c r="AW40" s="257"/>
      <c r="AX40" s="257"/>
      <c r="AY40" s="257"/>
      <c r="AZ40" s="258"/>
      <c r="BA40" s="248"/>
      <c r="BB40" s="249"/>
      <c r="BC40" s="249"/>
      <c r="BD40" s="249"/>
      <c r="BE40" s="249"/>
      <c r="BF40" s="249"/>
      <c r="BG40" s="249"/>
      <c r="BH40" s="249"/>
      <c r="BI40" s="250"/>
      <c r="BJ40" s="248"/>
      <c r="BK40" s="249"/>
      <c r="BL40" s="249"/>
      <c r="BM40" s="249"/>
      <c r="BN40" s="249"/>
      <c r="BO40" s="249"/>
      <c r="BP40" s="249"/>
      <c r="BQ40" s="249"/>
      <c r="BR40" s="250"/>
    </row>
    <row r="41" spans="1:70" ht="15" customHeight="1" x14ac:dyDescent="0.15">
      <c r="A41" s="203">
        <v>10</v>
      </c>
      <c r="B41" s="204"/>
      <c r="C41" s="204"/>
      <c r="D41" s="209"/>
      <c r="E41" s="210"/>
      <c r="F41" s="210"/>
      <c r="G41" s="210"/>
      <c r="H41" s="210"/>
      <c r="I41" s="210"/>
      <c r="J41" s="211"/>
      <c r="K41" s="209"/>
      <c r="L41" s="210"/>
      <c r="M41" s="210"/>
      <c r="N41" s="210"/>
      <c r="O41" s="210"/>
      <c r="P41" s="210"/>
      <c r="Q41" s="211"/>
      <c r="R41" s="209"/>
      <c r="S41" s="210"/>
      <c r="T41" s="210"/>
      <c r="U41" s="210"/>
      <c r="V41" s="210"/>
      <c r="W41" s="210"/>
      <c r="X41" s="211"/>
      <c r="Y41" s="215">
        <f t="shared" ref="Y41" si="31">SUM(D41:X42)</f>
        <v>0</v>
      </c>
      <c r="Z41" s="216"/>
      <c r="AA41" s="216"/>
      <c r="AB41" s="216"/>
      <c r="AC41" s="216"/>
      <c r="AD41" s="216"/>
      <c r="AE41" s="217"/>
      <c r="AF41" s="209"/>
      <c r="AG41" s="210"/>
      <c r="AH41" s="210"/>
      <c r="AI41" s="210"/>
      <c r="AJ41" s="210"/>
      <c r="AK41" s="210"/>
      <c r="AL41" s="211"/>
      <c r="AM41" s="209"/>
      <c r="AN41" s="210"/>
      <c r="AO41" s="210"/>
      <c r="AP41" s="210"/>
      <c r="AQ41" s="210"/>
      <c r="AR41" s="210"/>
      <c r="AS41" s="211"/>
      <c r="AT41" s="215">
        <f t="shared" ref="AT41" si="32">SUM(AF41:AS42)</f>
        <v>0</v>
      </c>
      <c r="AU41" s="216"/>
      <c r="AV41" s="216"/>
      <c r="AW41" s="216"/>
      <c r="AX41" s="216"/>
      <c r="AY41" s="216"/>
      <c r="AZ41" s="217"/>
      <c r="BA41" s="240">
        <f t="shared" ref="BA41" si="33">D41*100+K41*200+R41*500</f>
        <v>0</v>
      </c>
      <c r="BB41" s="241"/>
      <c r="BC41" s="241"/>
      <c r="BD41" s="241"/>
      <c r="BE41" s="241"/>
      <c r="BF41" s="241"/>
      <c r="BG41" s="241"/>
      <c r="BH41" s="241"/>
      <c r="BI41" s="242"/>
      <c r="BJ41" s="240">
        <f t="shared" ref="BJ41" si="34">Y41*200</f>
        <v>0</v>
      </c>
      <c r="BK41" s="241"/>
      <c r="BL41" s="241"/>
      <c r="BM41" s="241"/>
      <c r="BN41" s="241"/>
      <c r="BO41" s="241"/>
      <c r="BP41" s="241"/>
      <c r="BQ41" s="241"/>
      <c r="BR41" s="242"/>
    </row>
    <row r="42" spans="1:70" ht="15" customHeight="1" x14ac:dyDescent="0.15">
      <c r="A42" s="251"/>
      <c r="B42" s="252"/>
      <c r="C42" s="252"/>
      <c r="D42" s="253"/>
      <c r="E42" s="254"/>
      <c r="F42" s="254"/>
      <c r="G42" s="254"/>
      <c r="H42" s="254"/>
      <c r="I42" s="254"/>
      <c r="J42" s="255"/>
      <c r="K42" s="253"/>
      <c r="L42" s="254"/>
      <c r="M42" s="254"/>
      <c r="N42" s="254"/>
      <c r="O42" s="254"/>
      <c r="P42" s="254"/>
      <c r="Q42" s="255"/>
      <c r="R42" s="253"/>
      <c r="S42" s="254"/>
      <c r="T42" s="254"/>
      <c r="U42" s="254"/>
      <c r="V42" s="254"/>
      <c r="W42" s="254"/>
      <c r="X42" s="255"/>
      <c r="Y42" s="256"/>
      <c r="Z42" s="257"/>
      <c r="AA42" s="257"/>
      <c r="AB42" s="257"/>
      <c r="AC42" s="257"/>
      <c r="AD42" s="257"/>
      <c r="AE42" s="258"/>
      <c r="AF42" s="253"/>
      <c r="AG42" s="254"/>
      <c r="AH42" s="254"/>
      <c r="AI42" s="254"/>
      <c r="AJ42" s="254"/>
      <c r="AK42" s="254"/>
      <c r="AL42" s="255"/>
      <c r="AM42" s="253"/>
      <c r="AN42" s="254"/>
      <c r="AO42" s="254"/>
      <c r="AP42" s="254"/>
      <c r="AQ42" s="254"/>
      <c r="AR42" s="254"/>
      <c r="AS42" s="255"/>
      <c r="AT42" s="256"/>
      <c r="AU42" s="257"/>
      <c r="AV42" s="257"/>
      <c r="AW42" s="257"/>
      <c r="AX42" s="257"/>
      <c r="AY42" s="257"/>
      <c r="AZ42" s="258"/>
      <c r="BA42" s="248"/>
      <c r="BB42" s="249"/>
      <c r="BC42" s="249"/>
      <c r="BD42" s="249"/>
      <c r="BE42" s="249"/>
      <c r="BF42" s="249"/>
      <c r="BG42" s="249"/>
      <c r="BH42" s="249"/>
      <c r="BI42" s="250"/>
      <c r="BJ42" s="248"/>
      <c r="BK42" s="249"/>
      <c r="BL42" s="249"/>
      <c r="BM42" s="249"/>
      <c r="BN42" s="249"/>
      <c r="BO42" s="249"/>
      <c r="BP42" s="249"/>
      <c r="BQ42" s="249"/>
      <c r="BR42" s="250"/>
    </row>
    <row r="43" spans="1:70" ht="15" customHeight="1" x14ac:dyDescent="0.15">
      <c r="A43" s="203">
        <v>11</v>
      </c>
      <c r="B43" s="204"/>
      <c r="C43" s="204"/>
      <c r="D43" s="209"/>
      <c r="E43" s="210"/>
      <c r="F43" s="210"/>
      <c r="G43" s="210"/>
      <c r="H43" s="210"/>
      <c r="I43" s="210"/>
      <c r="J43" s="211"/>
      <c r="K43" s="209"/>
      <c r="L43" s="210"/>
      <c r="M43" s="210"/>
      <c r="N43" s="210"/>
      <c r="O43" s="210"/>
      <c r="P43" s="210"/>
      <c r="Q43" s="211"/>
      <c r="R43" s="209"/>
      <c r="S43" s="210"/>
      <c r="T43" s="210"/>
      <c r="U43" s="210"/>
      <c r="V43" s="210"/>
      <c r="W43" s="210"/>
      <c r="X43" s="211"/>
      <c r="Y43" s="215">
        <f t="shared" ref="Y43" si="35">SUM(D43:X44)</f>
        <v>0</v>
      </c>
      <c r="Z43" s="216"/>
      <c r="AA43" s="216"/>
      <c r="AB43" s="216"/>
      <c r="AC43" s="216"/>
      <c r="AD43" s="216"/>
      <c r="AE43" s="217"/>
      <c r="AF43" s="209"/>
      <c r="AG43" s="210"/>
      <c r="AH43" s="210"/>
      <c r="AI43" s="210"/>
      <c r="AJ43" s="210"/>
      <c r="AK43" s="210"/>
      <c r="AL43" s="211"/>
      <c r="AM43" s="209"/>
      <c r="AN43" s="210"/>
      <c r="AO43" s="210"/>
      <c r="AP43" s="210"/>
      <c r="AQ43" s="210"/>
      <c r="AR43" s="210"/>
      <c r="AS43" s="211"/>
      <c r="AT43" s="215">
        <f t="shared" ref="AT43" si="36">SUM(AF43:AS44)</f>
        <v>0</v>
      </c>
      <c r="AU43" s="216"/>
      <c r="AV43" s="216"/>
      <c r="AW43" s="216"/>
      <c r="AX43" s="216"/>
      <c r="AY43" s="216"/>
      <c r="AZ43" s="217"/>
      <c r="BA43" s="240">
        <f t="shared" ref="BA43" si="37">D43*100+K43*200+R43*500</f>
        <v>0</v>
      </c>
      <c r="BB43" s="241"/>
      <c r="BC43" s="241"/>
      <c r="BD43" s="241"/>
      <c r="BE43" s="241"/>
      <c r="BF43" s="241"/>
      <c r="BG43" s="241"/>
      <c r="BH43" s="241"/>
      <c r="BI43" s="242"/>
      <c r="BJ43" s="240">
        <f t="shared" ref="BJ43" si="38">Y43*200</f>
        <v>0</v>
      </c>
      <c r="BK43" s="241"/>
      <c r="BL43" s="241"/>
      <c r="BM43" s="241"/>
      <c r="BN43" s="241"/>
      <c r="BO43" s="241"/>
      <c r="BP43" s="241"/>
      <c r="BQ43" s="241"/>
      <c r="BR43" s="242"/>
    </row>
    <row r="44" spans="1:70" ht="15" customHeight="1" x14ac:dyDescent="0.15">
      <c r="A44" s="251"/>
      <c r="B44" s="252"/>
      <c r="C44" s="252"/>
      <c r="D44" s="253"/>
      <c r="E44" s="254"/>
      <c r="F44" s="254"/>
      <c r="G44" s="254"/>
      <c r="H44" s="254"/>
      <c r="I44" s="254"/>
      <c r="J44" s="255"/>
      <c r="K44" s="253"/>
      <c r="L44" s="254"/>
      <c r="M44" s="254"/>
      <c r="N44" s="254"/>
      <c r="O44" s="254"/>
      <c r="P44" s="254"/>
      <c r="Q44" s="255"/>
      <c r="R44" s="253"/>
      <c r="S44" s="254"/>
      <c r="T44" s="254"/>
      <c r="U44" s="254"/>
      <c r="V44" s="254"/>
      <c r="W44" s="254"/>
      <c r="X44" s="255"/>
      <c r="Y44" s="256"/>
      <c r="Z44" s="257"/>
      <c r="AA44" s="257"/>
      <c r="AB44" s="257"/>
      <c r="AC44" s="257"/>
      <c r="AD44" s="257"/>
      <c r="AE44" s="258"/>
      <c r="AF44" s="253"/>
      <c r="AG44" s="254"/>
      <c r="AH44" s="254"/>
      <c r="AI44" s="254"/>
      <c r="AJ44" s="254"/>
      <c r="AK44" s="254"/>
      <c r="AL44" s="255"/>
      <c r="AM44" s="253"/>
      <c r="AN44" s="254"/>
      <c r="AO44" s="254"/>
      <c r="AP44" s="254"/>
      <c r="AQ44" s="254"/>
      <c r="AR44" s="254"/>
      <c r="AS44" s="255"/>
      <c r="AT44" s="256"/>
      <c r="AU44" s="257"/>
      <c r="AV44" s="257"/>
      <c r="AW44" s="257"/>
      <c r="AX44" s="257"/>
      <c r="AY44" s="257"/>
      <c r="AZ44" s="258"/>
      <c r="BA44" s="248"/>
      <c r="BB44" s="249"/>
      <c r="BC44" s="249"/>
      <c r="BD44" s="249"/>
      <c r="BE44" s="249"/>
      <c r="BF44" s="249"/>
      <c r="BG44" s="249"/>
      <c r="BH44" s="249"/>
      <c r="BI44" s="250"/>
      <c r="BJ44" s="248"/>
      <c r="BK44" s="249"/>
      <c r="BL44" s="249"/>
      <c r="BM44" s="249"/>
      <c r="BN44" s="249"/>
      <c r="BO44" s="249"/>
      <c r="BP44" s="249"/>
      <c r="BQ44" s="249"/>
      <c r="BR44" s="250"/>
    </row>
    <row r="45" spans="1:70" ht="15" customHeight="1" x14ac:dyDescent="0.15">
      <c r="A45" s="203">
        <v>12</v>
      </c>
      <c r="B45" s="204"/>
      <c r="C45" s="204"/>
      <c r="D45" s="209"/>
      <c r="E45" s="210"/>
      <c r="F45" s="210"/>
      <c r="G45" s="210"/>
      <c r="H45" s="210"/>
      <c r="I45" s="210"/>
      <c r="J45" s="211"/>
      <c r="K45" s="209"/>
      <c r="L45" s="210"/>
      <c r="M45" s="210"/>
      <c r="N45" s="210"/>
      <c r="O45" s="210"/>
      <c r="P45" s="210"/>
      <c r="Q45" s="211"/>
      <c r="R45" s="209"/>
      <c r="S45" s="210"/>
      <c r="T45" s="210"/>
      <c r="U45" s="210"/>
      <c r="V45" s="210"/>
      <c r="W45" s="210"/>
      <c r="X45" s="211"/>
      <c r="Y45" s="215">
        <f t="shared" ref="Y45" si="39">SUM(D45:X46)</f>
        <v>0</v>
      </c>
      <c r="Z45" s="216"/>
      <c r="AA45" s="216"/>
      <c r="AB45" s="216"/>
      <c r="AC45" s="216"/>
      <c r="AD45" s="216"/>
      <c r="AE45" s="217"/>
      <c r="AF45" s="209"/>
      <c r="AG45" s="210"/>
      <c r="AH45" s="210"/>
      <c r="AI45" s="210"/>
      <c r="AJ45" s="210"/>
      <c r="AK45" s="210"/>
      <c r="AL45" s="211"/>
      <c r="AM45" s="209"/>
      <c r="AN45" s="210"/>
      <c r="AO45" s="210"/>
      <c r="AP45" s="210"/>
      <c r="AQ45" s="210"/>
      <c r="AR45" s="210"/>
      <c r="AS45" s="211"/>
      <c r="AT45" s="215">
        <f t="shared" ref="AT45" si="40">SUM(AF45:AS46)</f>
        <v>0</v>
      </c>
      <c r="AU45" s="216"/>
      <c r="AV45" s="216"/>
      <c r="AW45" s="216"/>
      <c r="AX45" s="216"/>
      <c r="AY45" s="216"/>
      <c r="AZ45" s="217"/>
      <c r="BA45" s="240">
        <f t="shared" ref="BA45" si="41">D45*100+K45*200+R45*500</f>
        <v>0</v>
      </c>
      <c r="BB45" s="241"/>
      <c r="BC45" s="241"/>
      <c r="BD45" s="241"/>
      <c r="BE45" s="241"/>
      <c r="BF45" s="241"/>
      <c r="BG45" s="241"/>
      <c r="BH45" s="241"/>
      <c r="BI45" s="242"/>
      <c r="BJ45" s="240">
        <f t="shared" ref="BJ45" si="42">Y45*200</f>
        <v>0</v>
      </c>
      <c r="BK45" s="241"/>
      <c r="BL45" s="241"/>
      <c r="BM45" s="241"/>
      <c r="BN45" s="241"/>
      <c r="BO45" s="241"/>
      <c r="BP45" s="241"/>
      <c r="BQ45" s="241"/>
      <c r="BR45" s="242"/>
    </row>
    <row r="46" spans="1:70" ht="15" customHeight="1" x14ac:dyDescent="0.15">
      <c r="A46" s="251"/>
      <c r="B46" s="252"/>
      <c r="C46" s="252"/>
      <c r="D46" s="253"/>
      <c r="E46" s="254"/>
      <c r="F46" s="254"/>
      <c r="G46" s="254"/>
      <c r="H46" s="254"/>
      <c r="I46" s="254"/>
      <c r="J46" s="255"/>
      <c r="K46" s="253"/>
      <c r="L46" s="254"/>
      <c r="M46" s="254"/>
      <c r="N46" s="254"/>
      <c r="O46" s="254"/>
      <c r="P46" s="254"/>
      <c r="Q46" s="255"/>
      <c r="R46" s="253"/>
      <c r="S46" s="254"/>
      <c r="T46" s="254"/>
      <c r="U46" s="254"/>
      <c r="V46" s="254"/>
      <c r="W46" s="254"/>
      <c r="X46" s="255"/>
      <c r="Y46" s="256"/>
      <c r="Z46" s="257"/>
      <c r="AA46" s="257"/>
      <c r="AB46" s="257"/>
      <c r="AC46" s="257"/>
      <c r="AD46" s="257"/>
      <c r="AE46" s="258"/>
      <c r="AF46" s="253"/>
      <c r="AG46" s="254"/>
      <c r="AH46" s="254"/>
      <c r="AI46" s="254"/>
      <c r="AJ46" s="254"/>
      <c r="AK46" s="254"/>
      <c r="AL46" s="255"/>
      <c r="AM46" s="253"/>
      <c r="AN46" s="254"/>
      <c r="AO46" s="254"/>
      <c r="AP46" s="254"/>
      <c r="AQ46" s="254"/>
      <c r="AR46" s="254"/>
      <c r="AS46" s="255"/>
      <c r="AT46" s="256"/>
      <c r="AU46" s="257"/>
      <c r="AV46" s="257"/>
      <c r="AW46" s="257"/>
      <c r="AX46" s="257"/>
      <c r="AY46" s="257"/>
      <c r="AZ46" s="258"/>
      <c r="BA46" s="248"/>
      <c r="BB46" s="249"/>
      <c r="BC46" s="249"/>
      <c r="BD46" s="249"/>
      <c r="BE46" s="249"/>
      <c r="BF46" s="249"/>
      <c r="BG46" s="249"/>
      <c r="BH46" s="249"/>
      <c r="BI46" s="250"/>
      <c r="BJ46" s="248"/>
      <c r="BK46" s="249"/>
      <c r="BL46" s="249"/>
      <c r="BM46" s="249"/>
      <c r="BN46" s="249"/>
      <c r="BO46" s="249"/>
      <c r="BP46" s="249"/>
      <c r="BQ46" s="249"/>
      <c r="BR46" s="250"/>
    </row>
    <row r="47" spans="1:70" ht="15" customHeight="1" x14ac:dyDescent="0.15">
      <c r="A47" s="203">
        <v>13</v>
      </c>
      <c r="B47" s="204"/>
      <c r="C47" s="204"/>
      <c r="D47" s="209"/>
      <c r="E47" s="210"/>
      <c r="F47" s="210"/>
      <c r="G47" s="210"/>
      <c r="H47" s="210"/>
      <c r="I47" s="210"/>
      <c r="J47" s="211"/>
      <c r="K47" s="209"/>
      <c r="L47" s="210"/>
      <c r="M47" s="210"/>
      <c r="N47" s="210"/>
      <c r="O47" s="210"/>
      <c r="P47" s="210"/>
      <c r="Q47" s="211"/>
      <c r="R47" s="209"/>
      <c r="S47" s="210"/>
      <c r="T47" s="210"/>
      <c r="U47" s="210"/>
      <c r="V47" s="210"/>
      <c r="W47" s="210"/>
      <c r="X47" s="211"/>
      <c r="Y47" s="215">
        <f t="shared" ref="Y47" si="43">SUM(D47:X48)</f>
        <v>0</v>
      </c>
      <c r="Z47" s="216"/>
      <c r="AA47" s="216"/>
      <c r="AB47" s="216"/>
      <c r="AC47" s="216"/>
      <c r="AD47" s="216"/>
      <c r="AE47" s="217"/>
      <c r="AF47" s="209"/>
      <c r="AG47" s="210"/>
      <c r="AH47" s="210"/>
      <c r="AI47" s="210"/>
      <c r="AJ47" s="210"/>
      <c r="AK47" s="210"/>
      <c r="AL47" s="211"/>
      <c r="AM47" s="209"/>
      <c r="AN47" s="210"/>
      <c r="AO47" s="210"/>
      <c r="AP47" s="210"/>
      <c r="AQ47" s="210"/>
      <c r="AR47" s="210"/>
      <c r="AS47" s="211"/>
      <c r="AT47" s="215">
        <f t="shared" ref="AT47" si="44">SUM(AF47:AS48)</f>
        <v>0</v>
      </c>
      <c r="AU47" s="216"/>
      <c r="AV47" s="216"/>
      <c r="AW47" s="216"/>
      <c r="AX47" s="216"/>
      <c r="AY47" s="216"/>
      <c r="AZ47" s="217"/>
      <c r="BA47" s="240">
        <f t="shared" ref="BA47" si="45">D47*100+K47*200+R47*500</f>
        <v>0</v>
      </c>
      <c r="BB47" s="241"/>
      <c r="BC47" s="241"/>
      <c r="BD47" s="241"/>
      <c r="BE47" s="241"/>
      <c r="BF47" s="241"/>
      <c r="BG47" s="241"/>
      <c r="BH47" s="241"/>
      <c r="BI47" s="242"/>
      <c r="BJ47" s="240">
        <f t="shared" ref="BJ47" si="46">Y47*200</f>
        <v>0</v>
      </c>
      <c r="BK47" s="241"/>
      <c r="BL47" s="241"/>
      <c r="BM47" s="241"/>
      <c r="BN47" s="241"/>
      <c r="BO47" s="241"/>
      <c r="BP47" s="241"/>
      <c r="BQ47" s="241"/>
      <c r="BR47" s="242"/>
    </row>
    <row r="48" spans="1:70" ht="15" customHeight="1" x14ac:dyDescent="0.15">
      <c r="A48" s="251"/>
      <c r="B48" s="252"/>
      <c r="C48" s="252"/>
      <c r="D48" s="253"/>
      <c r="E48" s="254"/>
      <c r="F48" s="254"/>
      <c r="G48" s="254"/>
      <c r="H48" s="254"/>
      <c r="I48" s="254"/>
      <c r="J48" s="255"/>
      <c r="K48" s="253"/>
      <c r="L48" s="254"/>
      <c r="M48" s="254"/>
      <c r="N48" s="254"/>
      <c r="O48" s="254"/>
      <c r="P48" s="254"/>
      <c r="Q48" s="255"/>
      <c r="R48" s="253"/>
      <c r="S48" s="254"/>
      <c r="T48" s="254"/>
      <c r="U48" s="254"/>
      <c r="V48" s="254"/>
      <c r="W48" s="254"/>
      <c r="X48" s="255"/>
      <c r="Y48" s="256"/>
      <c r="Z48" s="257"/>
      <c r="AA48" s="257"/>
      <c r="AB48" s="257"/>
      <c r="AC48" s="257"/>
      <c r="AD48" s="257"/>
      <c r="AE48" s="258"/>
      <c r="AF48" s="253"/>
      <c r="AG48" s="254"/>
      <c r="AH48" s="254"/>
      <c r="AI48" s="254"/>
      <c r="AJ48" s="254"/>
      <c r="AK48" s="254"/>
      <c r="AL48" s="255"/>
      <c r="AM48" s="253"/>
      <c r="AN48" s="254"/>
      <c r="AO48" s="254"/>
      <c r="AP48" s="254"/>
      <c r="AQ48" s="254"/>
      <c r="AR48" s="254"/>
      <c r="AS48" s="255"/>
      <c r="AT48" s="256"/>
      <c r="AU48" s="257"/>
      <c r="AV48" s="257"/>
      <c r="AW48" s="257"/>
      <c r="AX48" s="257"/>
      <c r="AY48" s="257"/>
      <c r="AZ48" s="258"/>
      <c r="BA48" s="248"/>
      <c r="BB48" s="249"/>
      <c r="BC48" s="249"/>
      <c r="BD48" s="249"/>
      <c r="BE48" s="249"/>
      <c r="BF48" s="249"/>
      <c r="BG48" s="249"/>
      <c r="BH48" s="249"/>
      <c r="BI48" s="250"/>
      <c r="BJ48" s="248"/>
      <c r="BK48" s="249"/>
      <c r="BL48" s="249"/>
      <c r="BM48" s="249"/>
      <c r="BN48" s="249"/>
      <c r="BO48" s="249"/>
      <c r="BP48" s="249"/>
      <c r="BQ48" s="249"/>
      <c r="BR48" s="250"/>
    </row>
    <row r="49" spans="1:70" ht="15" customHeight="1" x14ac:dyDescent="0.15">
      <c r="A49" s="203">
        <v>14</v>
      </c>
      <c r="B49" s="204"/>
      <c r="C49" s="204"/>
      <c r="D49" s="209"/>
      <c r="E49" s="210"/>
      <c r="F49" s="210"/>
      <c r="G49" s="210"/>
      <c r="H49" s="210"/>
      <c r="I49" s="210"/>
      <c r="J49" s="211"/>
      <c r="K49" s="209"/>
      <c r="L49" s="210"/>
      <c r="M49" s="210"/>
      <c r="N49" s="210"/>
      <c r="O49" s="210"/>
      <c r="P49" s="210"/>
      <c r="Q49" s="211"/>
      <c r="R49" s="209"/>
      <c r="S49" s="210"/>
      <c r="T49" s="210"/>
      <c r="U49" s="210"/>
      <c r="V49" s="210"/>
      <c r="W49" s="210"/>
      <c r="X49" s="211"/>
      <c r="Y49" s="215">
        <f t="shared" ref="Y49" si="47">SUM(D49:X50)</f>
        <v>0</v>
      </c>
      <c r="Z49" s="216"/>
      <c r="AA49" s="216"/>
      <c r="AB49" s="216"/>
      <c r="AC49" s="216"/>
      <c r="AD49" s="216"/>
      <c r="AE49" s="217"/>
      <c r="AF49" s="209"/>
      <c r="AG49" s="210"/>
      <c r="AH49" s="210"/>
      <c r="AI49" s="210"/>
      <c r="AJ49" s="210"/>
      <c r="AK49" s="210"/>
      <c r="AL49" s="211"/>
      <c r="AM49" s="209"/>
      <c r="AN49" s="210"/>
      <c r="AO49" s="210"/>
      <c r="AP49" s="210"/>
      <c r="AQ49" s="210"/>
      <c r="AR49" s="210"/>
      <c r="AS49" s="211"/>
      <c r="AT49" s="215">
        <f t="shared" ref="AT49" si="48">SUM(AF49:AS50)</f>
        <v>0</v>
      </c>
      <c r="AU49" s="216"/>
      <c r="AV49" s="216"/>
      <c r="AW49" s="216"/>
      <c r="AX49" s="216"/>
      <c r="AY49" s="216"/>
      <c r="AZ49" s="217"/>
      <c r="BA49" s="240">
        <f t="shared" ref="BA49" si="49">D49*100+K49*200+R49*500</f>
        <v>0</v>
      </c>
      <c r="BB49" s="241"/>
      <c r="BC49" s="241"/>
      <c r="BD49" s="241"/>
      <c r="BE49" s="241"/>
      <c r="BF49" s="241"/>
      <c r="BG49" s="241"/>
      <c r="BH49" s="241"/>
      <c r="BI49" s="242"/>
      <c r="BJ49" s="240">
        <f t="shared" ref="BJ49" si="50">Y49*200</f>
        <v>0</v>
      </c>
      <c r="BK49" s="241"/>
      <c r="BL49" s="241"/>
      <c r="BM49" s="241"/>
      <c r="BN49" s="241"/>
      <c r="BO49" s="241"/>
      <c r="BP49" s="241"/>
      <c r="BQ49" s="241"/>
      <c r="BR49" s="242"/>
    </row>
    <row r="50" spans="1:70" ht="15" customHeight="1" x14ac:dyDescent="0.15">
      <c r="A50" s="251"/>
      <c r="B50" s="252"/>
      <c r="C50" s="252"/>
      <c r="D50" s="253"/>
      <c r="E50" s="254"/>
      <c r="F50" s="254"/>
      <c r="G50" s="254"/>
      <c r="H50" s="254"/>
      <c r="I50" s="254"/>
      <c r="J50" s="255"/>
      <c r="K50" s="253"/>
      <c r="L50" s="254"/>
      <c r="M50" s="254"/>
      <c r="N50" s="254"/>
      <c r="O50" s="254"/>
      <c r="P50" s="254"/>
      <c r="Q50" s="255"/>
      <c r="R50" s="253"/>
      <c r="S50" s="254"/>
      <c r="T50" s="254"/>
      <c r="U50" s="254"/>
      <c r="V50" s="254"/>
      <c r="W50" s="254"/>
      <c r="X50" s="255"/>
      <c r="Y50" s="256"/>
      <c r="Z50" s="257"/>
      <c r="AA50" s="257"/>
      <c r="AB50" s="257"/>
      <c r="AC50" s="257"/>
      <c r="AD50" s="257"/>
      <c r="AE50" s="258"/>
      <c r="AF50" s="253"/>
      <c r="AG50" s="254"/>
      <c r="AH50" s="254"/>
      <c r="AI50" s="254"/>
      <c r="AJ50" s="254"/>
      <c r="AK50" s="254"/>
      <c r="AL50" s="255"/>
      <c r="AM50" s="253"/>
      <c r="AN50" s="254"/>
      <c r="AO50" s="254"/>
      <c r="AP50" s="254"/>
      <c r="AQ50" s="254"/>
      <c r="AR50" s="254"/>
      <c r="AS50" s="255"/>
      <c r="AT50" s="256"/>
      <c r="AU50" s="257"/>
      <c r="AV50" s="257"/>
      <c r="AW50" s="257"/>
      <c r="AX50" s="257"/>
      <c r="AY50" s="257"/>
      <c r="AZ50" s="258"/>
      <c r="BA50" s="248"/>
      <c r="BB50" s="249"/>
      <c r="BC50" s="249"/>
      <c r="BD50" s="249"/>
      <c r="BE50" s="249"/>
      <c r="BF50" s="249"/>
      <c r="BG50" s="249"/>
      <c r="BH50" s="249"/>
      <c r="BI50" s="250"/>
      <c r="BJ50" s="248"/>
      <c r="BK50" s="249"/>
      <c r="BL50" s="249"/>
      <c r="BM50" s="249"/>
      <c r="BN50" s="249"/>
      <c r="BO50" s="249"/>
      <c r="BP50" s="249"/>
      <c r="BQ50" s="249"/>
      <c r="BR50" s="250"/>
    </row>
    <row r="51" spans="1:70" ht="15" customHeight="1" x14ac:dyDescent="0.15">
      <c r="A51" s="203">
        <v>15</v>
      </c>
      <c r="B51" s="204"/>
      <c r="C51" s="204"/>
      <c r="D51" s="209"/>
      <c r="E51" s="210"/>
      <c r="F51" s="210"/>
      <c r="G51" s="210"/>
      <c r="H51" s="210"/>
      <c r="I51" s="210"/>
      <c r="J51" s="211"/>
      <c r="K51" s="209"/>
      <c r="L51" s="210"/>
      <c r="M51" s="210"/>
      <c r="N51" s="210"/>
      <c r="O51" s="210"/>
      <c r="P51" s="210"/>
      <c r="Q51" s="211"/>
      <c r="R51" s="209"/>
      <c r="S51" s="210"/>
      <c r="T51" s="210"/>
      <c r="U51" s="210"/>
      <c r="V51" s="210"/>
      <c r="W51" s="210"/>
      <c r="X51" s="211"/>
      <c r="Y51" s="215">
        <f t="shared" ref="Y51" si="51">SUM(D51:X52)</f>
        <v>0</v>
      </c>
      <c r="Z51" s="216"/>
      <c r="AA51" s="216"/>
      <c r="AB51" s="216"/>
      <c r="AC51" s="216"/>
      <c r="AD51" s="216"/>
      <c r="AE51" s="217"/>
      <c r="AF51" s="209"/>
      <c r="AG51" s="210"/>
      <c r="AH51" s="210"/>
      <c r="AI51" s="210"/>
      <c r="AJ51" s="210"/>
      <c r="AK51" s="210"/>
      <c r="AL51" s="211"/>
      <c r="AM51" s="209"/>
      <c r="AN51" s="210"/>
      <c r="AO51" s="210"/>
      <c r="AP51" s="210"/>
      <c r="AQ51" s="210"/>
      <c r="AR51" s="210"/>
      <c r="AS51" s="211"/>
      <c r="AT51" s="215">
        <f t="shared" ref="AT51" si="52">SUM(AF51:AS52)</f>
        <v>0</v>
      </c>
      <c r="AU51" s="216"/>
      <c r="AV51" s="216"/>
      <c r="AW51" s="216"/>
      <c r="AX51" s="216"/>
      <c r="AY51" s="216"/>
      <c r="AZ51" s="217"/>
      <c r="BA51" s="240">
        <f t="shared" ref="BA51" si="53">D51*100+K51*200+R51*500</f>
        <v>0</v>
      </c>
      <c r="BB51" s="241"/>
      <c r="BC51" s="241"/>
      <c r="BD51" s="241"/>
      <c r="BE51" s="241"/>
      <c r="BF51" s="241"/>
      <c r="BG51" s="241"/>
      <c r="BH51" s="241"/>
      <c r="BI51" s="242"/>
      <c r="BJ51" s="240">
        <f t="shared" ref="BJ51" si="54">Y51*200</f>
        <v>0</v>
      </c>
      <c r="BK51" s="241"/>
      <c r="BL51" s="241"/>
      <c r="BM51" s="241"/>
      <c r="BN51" s="241"/>
      <c r="BO51" s="241"/>
      <c r="BP51" s="241"/>
      <c r="BQ51" s="241"/>
      <c r="BR51" s="242"/>
    </row>
    <row r="52" spans="1:70" ht="15" customHeight="1" x14ac:dyDescent="0.15">
      <c r="A52" s="251"/>
      <c r="B52" s="252"/>
      <c r="C52" s="252"/>
      <c r="D52" s="253"/>
      <c r="E52" s="254"/>
      <c r="F52" s="254"/>
      <c r="G52" s="254"/>
      <c r="H52" s="254"/>
      <c r="I52" s="254"/>
      <c r="J52" s="255"/>
      <c r="K52" s="253"/>
      <c r="L52" s="254"/>
      <c r="M52" s="254"/>
      <c r="N52" s="254"/>
      <c r="O52" s="254"/>
      <c r="P52" s="254"/>
      <c r="Q52" s="255"/>
      <c r="R52" s="253"/>
      <c r="S52" s="254"/>
      <c r="T52" s="254"/>
      <c r="U52" s="254"/>
      <c r="V52" s="254"/>
      <c r="W52" s="254"/>
      <c r="X52" s="255"/>
      <c r="Y52" s="256"/>
      <c r="Z52" s="257"/>
      <c r="AA52" s="257"/>
      <c r="AB52" s="257"/>
      <c r="AC52" s="257"/>
      <c r="AD52" s="257"/>
      <c r="AE52" s="258"/>
      <c r="AF52" s="253"/>
      <c r="AG52" s="254"/>
      <c r="AH52" s="254"/>
      <c r="AI52" s="254"/>
      <c r="AJ52" s="254"/>
      <c r="AK52" s="254"/>
      <c r="AL52" s="255"/>
      <c r="AM52" s="253"/>
      <c r="AN52" s="254"/>
      <c r="AO52" s="254"/>
      <c r="AP52" s="254"/>
      <c r="AQ52" s="254"/>
      <c r="AR52" s="254"/>
      <c r="AS52" s="255"/>
      <c r="AT52" s="256"/>
      <c r="AU52" s="257"/>
      <c r="AV52" s="257"/>
      <c r="AW52" s="257"/>
      <c r="AX52" s="257"/>
      <c r="AY52" s="257"/>
      <c r="AZ52" s="258"/>
      <c r="BA52" s="248"/>
      <c r="BB52" s="249"/>
      <c r="BC52" s="249"/>
      <c r="BD52" s="249"/>
      <c r="BE52" s="249"/>
      <c r="BF52" s="249"/>
      <c r="BG52" s="249"/>
      <c r="BH52" s="249"/>
      <c r="BI52" s="250"/>
      <c r="BJ52" s="248"/>
      <c r="BK52" s="249"/>
      <c r="BL52" s="249"/>
      <c r="BM52" s="249"/>
      <c r="BN52" s="249"/>
      <c r="BO52" s="249"/>
      <c r="BP52" s="249"/>
      <c r="BQ52" s="249"/>
      <c r="BR52" s="250"/>
    </row>
    <row r="53" spans="1:70" ht="15" customHeight="1" x14ac:dyDescent="0.15">
      <c r="A53" s="203">
        <v>16</v>
      </c>
      <c r="B53" s="204"/>
      <c r="C53" s="204"/>
      <c r="D53" s="209"/>
      <c r="E53" s="210"/>
      <c r="F53" s="210"/>
      <c r="G53" s="210"/>
      <c r="H53" s="210"/>
      <c r="I53" s="210"/>
      <c r="J53" s="211"/>
      <c r="K53" s="209"/>
      <c r="L53" s="210"/>
      <c r="M53" s="210"/>
      <c r="N53" s="210"/>
      <c r="O53" s="210"/>
      <c r="P53" s="210"/>
      <c r="Q53" s="211"/>
      <c r="R53" s="209"/>
      <c r="S53" s="210"/>
      <c r="T53" s="210"/>
      <c r="U53" s="210"/>
      <c r="V53" s="210"/>
      <c r="W53" s="210"/>
      <c r="X53" s="211"/>
      <c r="Y53" s="215">
        <f t="shared" ref="Y53" si="55">SUM(D53:X54)</f>
        <v>0</v>
      </c>
      <c r="Z53" s="216"/>
      <c r="AA53" s="216"/>
      <c r="AB53" s="216"/>
      <c r="AC53" s="216"/>
      <c r="AD53" s="216"/>
      <c r="AE53" s="217"/>
      <c r="AF53" s="209"/>
      <c r="AG53" s="210"/>
      <c r="AH53" s="210"/>
      <c r="AI53" s="210"/>
      <c r="AJ53" s="210"/>
      <c r="AK53" s="210"/>
      <c r="AL53" s="211"/>
      <c r="AM53" s="209"/>
      <c r="AN53" s="210"/>
      <c r="AO53" s="210"/>
      <c r="AP53" s="210"/>
      <c r="AQ53" s="210"/>
      <c r="AR53" s="210"/>
      <c r="AS53" s="211"/>
      <c r="AT53" s="215">
        <f t="shared" ref="AT53" si="56">SUM(AF53:AS54)</f>
        <v>0</v>
      </c>
      <c r="AU53" s="216"/>
      <c r="AV53" s="216"/>
      <c r="AW53" s="216"/>
      <c r="AX53" s="216"/>
      <c r="AY53" s="216"/>
      <c r="AZ53" s="217"/>
      <c r="BA53" s="240">
        <f t="shared" ref="BA53" si="57">D53*100+K53*200+R53*500</f>
        <v>0</v>
      </c>
      <c r="BB53" s="241"/>
      <c r="BC53" s="241"/>
      <c r="BD53" s="241"/>
      <c r="BE53" s="241"/>
      <c r="BF53" s="241"/>
      <c r="BG53" s="241"/>
      <c r="BH53" s="241"/>
      <c r="BI53" s="242"/>
      <c r="BJ53" s="240">
        <f t="shared" ref="BJ53" si="58">Y53*200</f>
        <v>0</v>
      </c>
      <c r="BK53" s="241"/>
      <c r="BL53" s="241"/>
      <c r="BM53" s="241"/>
      <c r="BN53" s="241"/>
      <c r="BO53" s="241"/>
      <c r="BP53" s="241"/>
      <c r="BQ53" s="241"/>
      <c r="BR53" s="242"/>
    </row>
    <row r="54" spans="1:70" ht="15" customHeight="1" x14ac:dyDescent="0.15">
      <c r="A54" s="251"/>
      <c r="B54" s="252"/>
      <c r="C54" s="252"/>
      <c r="D54" s="253"/>
      <c r="E54" s="254"/>
      <c r="F54" s="254"/>
      <c r="G54" s="254"/>
      <c r="H54" s="254"/>
      <c r="I54" s="254"/>
      <c r="J54" s="255"/>
      <c r="K54" s="253"/>
      <c r="L54" s="254"/>
      <c r="M54" s="254"/>
      <c r="N54" s="254"/>
      <c r="O54" s="254"/>
      <c r="P54" s="254"/>
      <c r="Q54" s="255"/>
      <c r="R54" s="253"/>
      <c r="S54" s="254"/>
      <c r="T54" s="254"/>
      <c r="U54" s="254"/>
      <c r="V54" s="254"/>
      <c r="W54" s="254"/>
      <c r="X54" s="255"/>
      <c r="Y54" s="256"/>
      <c r="Z54" s="257"/>
      <c r="AA54" s="257"/>
      <c r="AB54" s="257"/>
      <c r="AC54" s="257"/>
      <c r="AD54" s="257"/>
      <c r="AE54" s="258"/>
      <c r="AF54" s="253"/>
      <c r="AG54" s="254"/>
      <c r="AH54" s="254"/>
      <c r="AI54" s="254"/>
      <c r="AJ54" s="254"/>
      <c r="AK54" s="254"/>
      <c r="AL54" s="255"/>
      <c r="AM54" s="253"/>
      <c r="AN54" s="254"/>
      <c r="AO54" s="254"/>
      <c r="AP54" s="254"/>
      <c r="AQ54" s="254"/>
      <c r="AR54" s="254"/>
      <c r="AS54" s="255"/>
      <c r="AT54" s="256"/>
      <c r="AU54" s="257"/>
      <c r="AV54" s="257"/>
      <c r="AW54" s="257"/>
      <c r="AX54" s="257"/>
      <c r="AY54" s="257"/>
      <c r="AZ54" s="258"/>
      <c r="BA54" s="248"/>
      <c r="BB54" s="249"/>
      <c r="BC54" s="249"/>
      <c r="BD54" s="249"/>
      <c r="BE54" s="249"/>
      <c r="BF54" s="249"/>
      <c r="BG54" s="249"/>
      <c r="BH54" s="249"/>
      <c r="BI54" s="250"/>
      <c r="BJ54" s="248"/>
      <c r="BK54" s="249"/>
      <c r="BL54" s="249"/>
      <c r="BM54" s="249"/>
      <c r="BN54" s="249"/>
      <c r="BO54" s="249"/>
      <c r="BP54" s="249"/>
      <c r="BQ54" s="249"/>
      <c r="BR54" s="250"/>
    </row>
    <row r="55" spans="1:70" ht="15" customHeight="1" x14ac:dyDescent="0.15">
      <c r="A55" s="203">
        <v>17</v>
      </c>
      <c r="B55" s="204"/>
      <c r="C55" s="204"/>
      <c r="D55" s="209"/>
      <c r="E55" s="210"/>
      <c r="F55" s="210"/>
      <c r="G55" s="210"/>
      <c r="H55" s="210"/>
      <c r="I55" s="210"/>
      <c r="J55" s="211"/>
      <c r="K55" s="209"/>
      <c r="L55" s="210"/>
      <c r="M55" s="210"/>
      <c r="N55" s="210"/>
      <c r="O55" s="210"/>
      <c r="P55" s="210"/>
      <c r="Q55" s="211"/>
      <c r="R55" s="209"/>
      <c r="S55" s="210"/>
      <c r="T55" s="210"/>
      <c r="U55" s="210"/>
      <c r="V55" s="210"/>
      <c r="W55" s="210"/>
      <c r="X55" s="211"/>
      <c r="Y55" s="215">
        <f t="shared" ref="Y55" si="59">SUM(D55:X56)</f>
        <v>0</v>
      </c>
      <c r="Z55" s="216"/>
      <c r="AA55" s="216"/>
      <c r="AB55" s="216"/>
      <c r="AC55" s="216"/>
      <c r="AD55" s="216"/>
      <c r="AE55" s="217"/>
      <c r="AF55" s="209"/>
      <c r="AG55" s="210"/>
      <c r="AH55" s="210"/>
      <c r="AI55" s="210"/>
      <c r="AJ55" s="210"/>
      <c r="AK55" s="210"/>
      <c r="AL55" s="211"/>
      <c r="AM55" s="209"/>
      <c r="AN55" s="210"/>
      <c r="AO55" s="210"/>
      <c r="AP55" s="210"/>
      <c r="AQ55" s="210"/>
      <c r="AR55" s="210"/>
      <c r="AS55" s="211"/>
      <c r="AT55" s="215">
        <f t="shared" ref="AT55" si="60">SUM(AF55:AS56)</f>
        <v>0</v>
      </c>
      <c r="AU55" s="216"/>
      <c r="AV55" s="216"/>
      <c r="AW55" s="216"/>
      <c r="AX55" s="216"/>
      <c r="AY55" s="216"/>
      <c r="AZ55" s="217"/>
      <c r="BA55" s="240">
        <f t="shared" ref="BA55" si="61">D55*100+K55*200+R55*500</f>
        <v>0</v>
      </c>
      <c r="BB55" s="241"/>
      <c r="BC55" s="241"/>
      <c r="BD55" s="241"/>
      <c r="BE55" s="241"/>
      <c r="BF55" s="241"/>
      <c r="BG55" s="241"/>
      <c r="BH55" s="241"/>
      <c r="BI55" s="242"/>
      <c r="BJ55" s="240">
        <f t="shared" ref="BJ55" si="62">Y55*200</f>
        <v>0</v>
      </c>
      <c r="BK55" s="241"/>
      <c r="BL55" s="241"/>
      <c r="BM55" s="241"/>
      <c r="BN55" s="241"/>
      <c r="BO55" s="241"/>
      <c r="BP55" s="241"/>
      <c r="BQ55" s="241"/>
      <c r="BR55" s="242"/>
    </row>
    <row r="56" spans="1:70" ht="15" customHeight="1" x14ac:dyDescent="0.15">
      <c r="A56" s="251"/>
      <c r="B56" s="252"/>
      <c r="C56" s="252"/>
      <c r="D56" s="253"/>
      <c r="E56" s="254"/>
      <c r="F56" s="254"/>
      <c r="G56" s="254"/>
      <c r="H56" s="254"/>
      <c r="I56" s="254"/>
      <c r="J56" s="255"/>
      <c r="K56" s="253"/>
      <c r="L56" s="254"/>
      <c r="M56" s="254"/>
      <c r="N56" s="254"/>
      <c r="O56" s="254"/>
      <c r="P56" s="254"/>
      <c r="Q56" s="255"/>
      <c r="R56" s="253"/>
      <c r="S56" s="254"/>
      <c r="T56" s="254"/>
      <c r="U56" s="254"/>
      <c r="V56" s="254"/>
      <c r="W56" s="254"/>
      <c r="X56" s="255"/>
      <c r="Y56" s="256"/>
      <c r="Z56" s="257"/>
      <c r="AA56" s="257"/>
      <c r="AB56" s="257"/>
      <c r="AC56" s="257"/>
      <c r="AD56" s="257"/>
      <c r="AE56" s="258"/>
      <c r="AF56" s="253"/>
      <c r="AG56" s="254"/>
      <c r="AH56" s="254"/>
      <c r="AI56" s="254"/>
      <c r="AJ56" s="254"/>
      <c r="AK56" s="254"/>
      <c r="AL56" s="255"/>
      <c r="AM56" s="253"/>
      <c r="AN56" s="254"/>
      <c r="AO56" s="254"/>
      <c r="AP56" s="254"/>
      <c r="AQ56" s="254"/>
      <c r="AR56" s="254"/>
      <c r="AS56" s="255"/>
      <c r="AT56" s="256"/>
      <c r="AU56" s="257"/>
      <c r="AV56" s="257"/>
      <c r="AW56" s="257"/>
      <c r="AX56" s="257"/>
      <c r="AY56" s="257"/>
      <c r="AZ56" s="258"/>
      <c r="BA56" s="248"/>
      <c r="BB56" s="249"/>
      <c r="BC56" s="249"/>
      <c r="BD56" s="249"/>
      <c r="BE56" s="249"/>
      <c r="BF56" s="249"/>
      <c r="BG56" s="249"/>
      <c r="BH56" s="249"/>
      <c r="BI56" s="250"/>
      <c r="BJ56" s="248"/>
      <c r="BK56" s="249"/>
      <c r="BL56" s="249"/>
      <c r="BM56" s="249"/>
      <c r="BN56" s="249"/>
      <c r="BO56" s="249"/>
      <c r="BP56" s="249"/>
      <c r="BQ56" s="249"/>
      <c r="BR56" s="250"/>
    </row>
    <row r="57" spans="1:70" ht="15" customHeight="1" x14ac:dyDescent="0.15">
      <c r="A57" s="203">
        <v>18</v>
      </c>
      <c r="B57" s="204"/>
      <c r="C57" s="204"/>
      <c r="D57" s="209"/>
      <c r="E57" s="210"/>
      <c r="F57" s="210"/>
      <c r="G57" s="210"/>
      <c r="H57" s="210"/>
      <c r="I57" s="210"/>
      <c r="J57" s="211"/>
      <c r="K57" s="209"/>
      <c r="L57" s="210"/>
      <c r="M57" s="210"/>
      <c r="N57" s="210"/>
      <c r="O57" s="210"/>
      <c r="P57" s="210"/>
      <c r="Q57" s="211"/>
      <c r="R57" s="209"/>
      <c r="S57" s="210"/>
      <c r="T57" s="210"/>
      <c r="U57" s="210"/>
      <c r="V57" s="210"/>
      <c r="W57" s="210"/>
      <c r="X57" s="211"/>
      <c r="Y57" s="215">
        <f t="shared" ref="Y57" si="63">SUM(D57:X58)</f>
        <v>0</v>
      </c>
      <c r="Z57" s="216"/>
      <c r="AA57" s="216"/>
      <c r="AB57" s="216"/>
      <c r="AC57" s="216"/>
      <c r="AD57" s="216"/>
      <c r="AE57" s="217"/>
      <c r="AF57" s="209"/>
      <c r="AG57" s="210"/>
      <c r="AH57" s="210"/>
      <c r="AI57" s="210"/>
      <c r="AJ57" s="210"/>
      <c r="AK57" s="210"/>
      <c r="AL57" s="211"/>
      <c r="AM57" s="209"/>
      <c r="AN57" s="210"/>
      <c r="AO57" s="210"/>
      <c r="AP57" s="210"/>
      <c r="AQ57" s="210"/>
      <c r="AR57" s="210"/>
      <c r="AS57" s="211"/>
      <c r="AT57" s="215">
        <f t="shared" ref="AT57" si="64">SUM(AF57:AS58)</f>
        <v>0</v>
      </c>
      <c r="AU57" s="216"/>
      <c r="AV57" s="216"/>
      <c r="AW57" s="216"/>
      <c r="AX57" s="216"/>
      <c r="AY57" s="216"/>
      <c r="AZ57" s="217"/>
      <c r="BA57" s="240">
        <f t="shared" ref="BA57" si="65">D57*100+K57*200+R57*500</f>
        <v>0</v>
      </c>
      <c r="BB57" s="241"/>
      <c r="BC57" s="241"/>
      <c r="BD57" s="241"/>
      <c r="BE57" s="241"/>
      <c r="BF57" s="241"/>
      <c r="BG57" s="241"/>
      <c r="BH57" s="241"/>
      <c r="BI57" s="242"/>
      <c r="BJ57" s="240">
        <f t="shared" ref="BJ57" si="66">Y57*200</f>
        <v>0</v>
      </c>
      <c r="BK57" s="241"/>
      <c r="BL57" s="241"/>
      <c r="BM57" s="241"/>
      <c r="BN57" s="241"/>
      <c r="BO57" s="241"/>
      <c r="BP57" s="241"/>
      <c r="BQ57" s="241"/>
      <c r="BR57" s="242"/>
    </row>
    <row r="58" spans="1:70" ht="15" customHeight="1" x14ac:dyDescent="0.15">
      <c r="A58" s="251"/>
      <c r="B58" s="252"/>
      <c r="C58" s="252"/>
      <c r="D58" s="253"/>
      <c r="E58" s="254"/>
      <c r="F58" s="254"/>
      <c r="G58" s="254"/>
      <c r="H58" s="254"/>
      <c r="I58" s="254"/>
      <c r="J58" s="255"/>
      <c r="K58" s="253"/>
      <c r="L58" s="254"/>
      <c r="M58" s="254"/>
      <c r="N58" s="254"/>
      <c r="O58" s="254"/>
      <c r="P58" s="254"/>
      <c r="Q58" s="255"/>
      <c r="R58" s="253"/>
      <c r="S58" s="254"/>
      <c r="T58" s="254"/>
      <c r="U58" s="254"/>
      <c r="V58" s="254"/>
      <c r="W58" s="254"/>
      <c r="X58" s="255"/>
      <c r="Y58" s="256"/>
      <c r="Z58" s="257"/>
      <c r="AA58" s="257"/>
      <c r="AB58" s="257"/>
      <c r="AC58" s="257"/>
      <c r="AD58" s="257"/>
      <c r="AE58" s="258"/>
      <c r="AF58" s="253"/>
      <c r="AG58" s="254"/>
      <c r="AH58" s="254"/>
      <c r="AI58" s="254"/>
      <c r="AJ58" s="254"/>
      <c r="AK58" s="254"/>
      <c r="AL58" s="255"/>
      <c r="AM58" s="253"/>
      <c r="AN58" s="254"/>
      <c r="AO58" s="254"/>
      <c r="AP58" s="254"/>
      <c r="AQ58" s="254"/>
      <c r="AR58" s="254"/>
      <c r="AS58" s="255"/>
      <c r="AT58" s="256"/>
      <c r="AU58" s="257"/>
      <c r="AV58" s="257"/>
      <c r="AW58" s="257"/>
      <c r="AX58" s="257"/>
      <c r="AY58" s="257"/>
      <c r="AZ58" s="258"/>
      <c r="BA58" s="248"/>
      <c r="BB58" s="249"/>
      <c r="BC58" s="249"/>
      <c r="BD58" s="249"/>
      <c r="BE58" s="249"/>
      <c r="BF58" s="249"/>
      <c r="BG58" s="249"/>
      <c r="BH58" s="249"/>
      <c r="BI58" s="250"/>
      <c r="BJ58" s="248"/>
      <c r="BK58" s="249"/>
      <c r="BL58" s="249"/>
      <c r="BM58" s="249"/>
      <c r="BN58" s="249"/>
      <c r="BO58" s="249"/>
      <c r="BP58" s="249"/>
      <c r="BQ58" s="249"/>
      <c r="BR58" s="250"/>
    </row>
    <row r="59" spans="1:70" ht="15" customHeight="1" x14ac:dyDescent="0.15">
      <c r="A59" s="203">
        <v>19</v>
      </c>
      <c r="B59" s="204"/>
      <c r="C59" s="204"/>
      <c r="D59" s="209"/>
      <c r="E59" s="210"/>
      <c r="F59" s="210"/>
      <c r="G59" s="210"/>
      <c r="H59" s="210"/>
      <c r="I59" s="210"/>
      <c r="J59" s="211"/>
      <c r="K59" s="209"/>
      <c r="L59" s="210"/>
      <c r="M59" s="210"/>
      <c r="N59" s="210"/>
      <c r="O59" s="210"/>
      <c r="P59" s="210"/>
      <c r="Q59" s="211"/>
      <c r="R59" s="209"/>
      <c r="S59" s="210"/>
      <c r="T59" s="210"/>
      <c r="U59" s="210"/>
      <c r="V59" s="210"/>
      <c r="W59" s="210"/>
      <c r="X59" s="211"/>
      <c r="Y59" s="215">
        <f t="shared" ref="Y59" si="67">SUM(D59:X60)</f>
        <v>0</v>
      </c>
      <c r="Z59" s="216"/>
      <c r="AA59" s="216"/>
      <c r="AB59" s="216"/>
      <c r="AC59" s="216"/>
      <c r="AD59" s="216"/>
      <c r="AE59" s="217"/>
      <c r="AF59" s="209"/>
      <c r="AG59" s="210"/>
      <c r="AH59" s="210"/>
      <c r="AI59" s="210"/>
      <c r="AJ59" s="210"/>
      <c r="AK59" s="210"/>
      <c r="AL59" s="211"/>
      <c r="AM59" s="209"/>
      <c r="AN59" s="210"/>
      <c r="AO59" s="210"/>
      <c r="AP59" s="210"/>
      <c r="AQ59" s="210"/>
      <c r="AR59" s="210"/>
      <c r="AS59" s="211"/>
      <c r="AT59" s="215">
        <f t="shared" ref="AT59" si="68">SUM(AF59:AS60)</f>
        <v>0</v>
      </c>
      <c r="AU59" s="216"/>
      <c r="AV59" s="216"/>
      <c r="AW59" s="216"/>
      <c r="AX59" s="216"/>
      <c r="AY59" s="216"/>
      <c r="AZ59" s="217"/>
      <c r="BA59" s="240">
        <f t="shared" ref="BA59" si="69">D59*100+K59*200+R59*500</f>
        <v>0</v>
      </c>
      <c r="BB59" s="241"/>
      <c r="BC59" s="241"/>
      <c r="BD59" s="241"/>
      <c r="BE59" s="241"/>
      <c r="BF59" s="241"/>
      <c r="BG59" s="241"/>
      <c r="BH59" s="241"/>
      <c r="BI59" s="242"/>
      <c r="BJ59" s="240">
        <f t="shared" ref="BJ59" si="70">Y59*200</f>
        <v>0</v>
      </c>
      <c r="BK59" s="241"/>
      <c r="BL59" s="241"/>
      <c r="BM59" s="241"/>
      <c r="BN59" s="241"/>
      <c r="BO59" s="241"/>
      <c r="BP59" s="241"/>
      <c r="BQ59" s="241"/>
      <c r="BR59" s="242"/>
    </row>
    <row r="60" spans="1:70" ht="15" customHeight="1" x14ac:dyDescent="0.15">
      <c r="A60" s="251"/>
      <c r="B60" s="252"/>
      <c r="C60" s="252"/>
      <c r="D60" s="253"/>
      <c r="E60" s="254"/>
      <c r="F60" s="254"/>
      <c r="G60" s="254"/>
      <c r="H60" s="254"/>
      <c r="I60" s="254"/>
      <c r="J60" s="255"/>
      <c r="K60" s="253"/>
      <c r="L60" s="254"/>
      <c r="M60" s="254"/>
      <c r="N60" s="254"/>
      <c r="O60" s="254"/>
      <c r="P60" s="254"/>
      <c r="Q60" s="255"/>
      <c r="R60" s="253"/>
      <c r="S60" s="254"/>
      <c r="T60" s="254"/>
      <c r="U60" s="254"/>
      <c r="V60" s="254"/>
      <c r="W60" s="254"/>
      <c r="X60" s="255"/>
      <c r="Y60" s="256"/>
      <c r="Z60" s="257"/>
      <c r="AA60" s="257"/>
      <c r="AB60" s="257"/>
      <c r="AC60" s="257"/>
      <c r="AD60" s="257"/>
      <c r="AE60" s="258"/>
      <c r="AF60" s="253"/>
      <c r="AG60" s="254"/>
      <c r="AH60" s="254"/>
      <c r="AI60" s="254"/>
      <c r="AJ60" s="254"/>
      <c r="AK60" s="254"/>
      <c r="AL60" s="255"/>
      <c r="AM60" s="253"/>
      <c r="AN60" s="254"/>
      <c r="AO60" s="254"/>
      <c r="AP60" s="254"/>
      <c r="AQ60" s="254"/>
      <c r="AR60" s="254"/>
      <c r="AS60" s="255"/>
      <c r="AT60" s="256"/>
      <c r="AU60" s="257"/>
      <c r="AV60" s="257"/>
      <c r="AW60" s="257"/>
      <c r="AX60" s="257"/>
      <c r="AY60" s="257"/>
      <c r="AZ60" s="258"/>
      <c r="BA60" s="248"/>
      <c r="BB60" s="249"/>
      <c r="BC60" s="249"/>
      <c r="BD60" s="249"/>
      <c r="BE60" s="249"/>
      <c r="BF60" s="249"/>
      <c r="BG60" s="249"/>
      <c r="BH60" s="249"/>
      <c r="BI60" s="250"/>
      <c r="BJ60" s="248"/>
      <c r="BK60" s="249"/>
      <c r="BL60" s="249"/>
      <c r="BM60" s="249"/>
      <c r="BN60" s="249"/>
      <c r="BO60" s="249"/>
      <c r="BP60" s="249"/>
      <c r="BQ60" s="249"/>
      <c r="BR60" s="250"/>
    </row>
    <row r="61" spans="1:70" ht="15" customHeight="1" x14ac:dyDescent="0.15">
      <c r="A61" s="203">
        <v>20</v>
      </c>
      <c r="B61" s="204"/>
      <c r="C61" s="204"/>
      <c r="D61" s="209"/>
      <c r="E61" s="210"/>
      <c r="F61" s="210"/>
      <c r="G61" s="210"/>
      <c r="H61" s="210"/>
      <c r="I61" s="210"/>
      <c r="J61" s="211"/>
      <c r="K61" s="209"/>
      <c r="L61" s="210"/>
      <c r="M61" s="210"/>
      <c r="N61" s="210"/>
      <c r="O61" s="210"/>
      <c r="P61" s="210"/>
      <c r="Q61" s="211"/>
      <c r="R61" s="209"/>
      <c r="S61" s="210"/>
      <c r="T61" s="210"/>
      <c r="U61" s="210"/>
      <c r="V61" s="210"/>
      <c r="W61" s="210"/>
      <c r="X61" s="211"/>
      <c r="Y61" s="215">
        <f t="shared" ref="Y61" si="71">SUM(D61:X62)</f>
        <v>0</v>
      </c>
      <c r="Z61" s="216"/>
      <c r="AA61" s="216"/>
      <c r="AB61" s="216"/>
      <c r="AC61" s="216"/>
      <c r="AD61" s="216"/>
      <c r="AE61" s="217"/>
      <c r="AF61" s="209"/>
      <c r="AG61" s="210"/>
      <c r="AH61" s="210"/>
      <c r="AI61" s="210"/>
      <c r="AJ61" s="210"/>
      <c r="AK61" s="210"/>
      <c r="AL61" s="211"/>
      <c r="AM61" s="209"/>
      <c r="AN61" s="210"/>
      <c r="AO61" s="210"/>
      <c r="AP61" s="210"/>
      <c r="AQ61" s="210"/>
      <c r="AR61" s="210"/>
      <c r="AS61" s="211"/>
      <c r="AT61" s="215">
        <f t="shared" ref="AT61" si="72">SUM(AF61:AS62)</f>
        <v>0</v>
      </c>
      <c r="AU61" s="216"/>
      <c r="AV61" s="216"/>
      <c r="AW61" s="216"/>
      <c r="AX61" s="216"/>
      <c r="AY61" s="216"/>
      <c r="AZ61" s="217"/>
      <c r="BA61" s="240">
        <f t="shared" ref="BA61" si="73">D61*100+K61*200+R61*500</f>
        <v>0</v>
      </c>
      <c r="BB61" s="241"/>
      <c r="BC61" s="241"/>
      <c r="BD61" s="241"/>
      <c r="BE61" s="241"/>
      <c r="BF61" s="241"/>
      <c r="BG61" s="241"/>
      <c r="BH61" s="241"/>
      <c r="BI61" s="242"/>
      <c r="BJ61" s="240">
        <f t="shared" ref="BJ61" si="74">Y61*200</f>
        <v>0</v>
      </c>
      <c r="BK61" s="241"/>
      <c r="BL61" s="241"/>
      <c r="BM61" s="241"/>
      <c r="BN61" s="241"/>
      <c r="BO61" s="241"/>
      <c r="BP61" s="241"/>
      <c r="BQ61" s="241"/>
      <c r="BR61" s="242"/>
    </row>
    <row r="62" spans="1:70" ht="15" customHeight="1" x14ac:dyDescent="0.15">
      <c r="A62" s="251"/>
      <c r="B62" s="252"/>
      <c r="C62" s="252"/>
      <c r="D62" s="253"/>
      <c r="E62" s="254"/>
      <c r="F62" s="254"/>
      <c r="G62" s="254"/>
      <c r="H62" s="254"/>
      <c r="I62" s="254"/>
      <c r="J62" s="255"/>
      <c r="K62" s="253"/>
      <c r="L62" s="254"/>
      <c r="M62" s="254"/>
      <c r="N62" s="254"/>
      <c r="O62" s="254"/>
      <c r="P62" s="254"/>
      <c r="Q62" s="255"/>
      <c r="R62" s="253"/>
      <c r="S62" s="254"/>
      <c r="T62" s="254"/>
      <c r="U62" s="254"/>
      <c r="V62" s="254"/>
      <c r="W62" s="254"/>
      <c r="X62" s="255"/>
      <c r="Y62" s="256"/>
      <c r="Z62" s="257"/>
      <c r="AA62" s="257"/>
      <c r="AB62" s="257"/>
      <c r="AC62" s="257"/>
      <c r="AD62" s="257"/>
      <c r="AE62" s="258"/>
      <c r="AF62" s="253"/>
      <c r="AG62" s="254"/>
      <c r="AH62" s="254"/>
      <c r="AI62" s="254"/>
      <c r="AJ62" s="254"/>
      <c r="AK62" s="254"/>
      <c r="AL62" s="255"/>
      <c r="AM62" s="253"/>
      <c r="AN62" s="254"/>
      <c r="AO62" s="254"/>
      <c r="AP62" s="254"/>
      <c r="AQ62" s="254"/>
      <c r="AR62" s="254"/>
      <c r="AS62" s="255"/>
      <c r="AT62" s="256"/>
      <c r="AU62" s="257"/>
      <c r="AV62" s="257"/>
      <c r="AW62" s="257"/>
      <c r="AX62" s="257"/>
      <c r="AY62" s="257"/>
      <c r="AZ62" s="258"/>
      <c r="BA62" s="248"/>
      <c r="BB62" s="249"/>
      <c r="BC62" s="249"/>
      <c r="BD62" s="249"/>
      <c r="BE62" s="249"/>
      <c r="BF62" s="249"/>
      <c r="BG62" s="249"/>
      <c r="BH62" s="249"/>
      <c r="BI62" s="250"/>
      <c r="BJ62" s="248"/>
      <c r="BK62" s="249"/>
      <c r="BL62" s="249"/>
      <c r="BM62" s="249"/>
      <c r="BN62" s="249"/>
      <c r="BO62" s="249"/>
      <c r="BP62" s="249"/>
      <c r="BQ62" s="249"/>
      <c r="BR62" s="250"/>
    </row>
    <row r="63" spans="1:70" ht="15" customHeight="1" x14ac:dyDescent="0.15">
      <c r="A63" s="203">
        <v>21</v>
      </c>
      <c r="B63" s="204"/>
      <c r="C63" s="204"/>
      <c r="D63" s="209"/>
      <c r="E63" s="210"/>
      <c r="F63" s="210"/>
      <c r="G63" s="210"/>
      <c r="H63" s="210"/>
      <c r="I63" s="210"/>
      <c r="J63" s="211"/>
      <c r="K63" s="209"/>
      <c r="L63" s="210"/>
      <c r="M63" s="210"/>
      <c r="N63" s="210"/>
      <c r="O63" s="210"/>
      <c r="P63" s="210"/>
      <c r="Q63" s="211"/>
      <c r="R63" s="209"/>
      <c r="S63" s="210"/>
      <c r="T63" s="210"/>
      <c r="U63" s="210"/>
      <c r="V63" s="210"/>
      <c r="W63" s="210"/>
      <c r="X63" s="211"/>
      <c r="Y63" s="215">
        <f t="shared" ref="Y63" si="75">SUM(D63:X64)</f>
        <v>0</v>
      </c>
      <c r="Z63" s="216"/>
      <c r="AA63" s="216"/>
      <c r="AB63" s="216"/>
      <c r="AC63" s="216"/>
      <c r="AD63" s="216"/>
      <c r="AE63" s="217"/>
      <c r="AF63" s="209"/>
      <c r="AG63" s="210"/>
      <c r="AH63" s="210"/>
      <c r="AI63" s="210"/>
      <c r="AJ63" s="210"/>
      <c r="AK63" s="210"/>
      <c r="AL63" s="211"/>
      <c r="AM63" s="209"/>
      <c r="AN63" s="210"/>
      <c r="AO63" s="210"/>
      <c r="AP63" s="210"/>
      <c r="AQ63" s="210"/>
      <c r="AR63" s="210"/>
      <c r="AS63" s="211"/>
      <c r="AT63" s="215">
        <f t="shared" ref="AT63" si="76">SUM(AF63:AS64)</f>
        <v>0</v>
      </c>
      <c r="AU63" s="216"/>
      <c r="AV63" s="216"/>
      <c r="AW63" s="216"/>
      <c r="AX63" s="216"/>
      <c r="AY63" s="216"/>
      <c r="AZ63" s="217"/>
      <c r="BA63" s="240">
        <f t="shared" ref="BA63" si="77">D63*100+K63*200+R63*500</f>
        <v>0</v>
      </c>
      <c r="BB63" s="241"/>
      <c r="BC63" s="241"/>
      <c r="BD63" s="241"/>
      <c r="BE63" s="241"/>
      <c r="BF63" s="241"/>
      <c r="BG63" s="241"/>
      <c r="BH63" s="241"/>
      <c r="BI63" s="242"/>
      <c r="BJ63" s="240">
        <f t="shared" ref="BJ63" si="78">Y63*200</f>
        <v>0</v>
      </c>
      <c r="BK63" s="241"/>
      <c r="BL63" s="241"/>
      <c r="BM63" s="241"/>
      <c r="BN63" s="241"/>
      <c r="BO63" s="241"/>
      <c r="BP63" s="241"/>
      <c r="BQ63" s="241"/>
      <c r="BR63" s="242"/>
    </row>
    <row r="64" spans="1:70" ht="15" customHeight="1" x14ac:dyDescent="0.15">
      <c r="A64" s="251"/>
      <c r="B64" s="252"/>
      <c r="C64" s="252"/>
      <c r="D64" s="253"/>
      <c r="E64" s="254"/>
      <c r="F64" s="254"/>
      <c r="G64" s="254"/>
      <c r="H64" s="254"/>
      <c r="I64" s="254"/>
      <c r="J64" s="255"/>
      <c r="K64" s="253"/>
      <c r="L64" s="254"/>
      <c r="M64" s="254"/>
      <c r="N64" s="254"/>
      <c r="O64" s="254"/>
      <c r="P64" s="254"/>
      <c r="Q64" s="255"/>
      <c r="R64" s="253"/>
      <c r="S64" s="254"/>
      <c r="T64" s="254"/>
      <c r="U64" s="254"/>
      <c r="V64" s="254"/>
      <c r="W64" s="254"/>
      <c r="X64" s="255"/>
      <c r="Y64" s="256"/>
      <c r="Z64" s="257"/>
      <c r="AA64" s="257"/>
      <c r="AB64" s="257"/>
      <c r="AC64" s="257"/>
      <c r="AD64" s="257"/>
      <c r="AE64" s="258"/>
      <c r="AF64" s="253"/>
      <c r="AG64" s="254"/>
      <c r="AH64" s="254"/>
      <c r="AI64" s="254"/>
      <c r="AJ64" s="254"/>
      <c r="AK64" s="254"/>
      <c r="AL64" s="255"/>
      <c r="AM64" s="253"/>
      <c r="AN64" s="254"/>
      <c r="AO64" s="254"/>
      <c r="AP64" s="254"/>
      <c r="AQ64" s="254"/>
      <c r="AR64" s="254"/>
      <c r="AS64" s="255"/>
      <c r="AT64" s="256"/>
      <c r="AU64" s="257"/>
      <c r="AV64" s="257"/>
      <c r="AW64" s="257"/>
      <c r="AX64" s="257"/>
      <c r="AY64" s="257"/>
      <c r="AZ64" s="258"/>
      <c r="BA64" s="248"/>
      <c r="BB64" s="249"/>
      <c r="BC64" s="249"/>
      <c r="BD64" s="249"/>
      <c r="BE64" s="249"/>
      <c r="BF64" s="249"/>
      <c r="BG64" s="249"/>
      <c r="BH64" s="249"/>
      <c r="BI64" s="250"/>
      <c r="BJ64" s="248"/>
      <c r="BK64" s="249"/>
      <c r="BL64" s="249"/>
      <c r="BM64" s="249"/>
      <c r="BN64" s="249"/>
      <c r="BO64" s="249"/>
      <c r="BP64" s="249"/>
      <c r="BQ64" s="249"/>
      <c r="BR64" s="250"/>
    </row>
    <row r="65" spans="1:70" ht="15" customHeight="1" x14ac:dyDescent="0.15">
      <c r="A65" s="203">
        <v>22</v>
      </c>
      <c r="B65" s="204"/>
      <c r="C65" s="204"/>
      <c r="D65" s="209"/>
      <c r="E65" s="210"/>
      <c r="F65" s="210"/>
      <c r="G65" s="210"/>
      <c r="H65" s="210"/>
      <c r="I65" s="210"/>
      <c r="J65" s="211"/>
      <c r="K65" s="209"/>
      <c r="L65" s="210"/>
      <c r="M65" s="210"/>
      <c r="N65" s="210"/>
      <c r="O65" s="210"/>
      <c r="P65" s="210"/>
      <c r="Q65" s="211"/>
      <c r="R65" s="209"/>
      <c r="S65" s="210"/>
      <c r="T65" s="210"/>
      <c r="U65" s="210"/>
      <c r="V65" s="210"/>
      <c r="W65" s="210"/>
      <c r="X65" s="211"/>
      <c r="Y65" s="215">
        <f t="shared" ref="Y65" si="79">SUM(D65:X66)</f>
        <v>0</v>
      </c>
      <c r="Z65" s="216"/>
      <c r="AA65" s="216"/>
      <c r="AB65" s="216"/>
      <c r="AC65" s="216"/>
      <c r="AD65" s="216"/>
      <c r="AE65" s="217"/>
      <c r="AF65" s="209"/>
      <c r="AG65" s="210"/>
      <c r="AH65" s="210"/>
      <c r="AI65" s="210"/>
      <c r="AJ65" s="210"/>
      <c r="AK65" s="210"/>
      <c r="AL65" s="211"/>
      <c r="AM65" s="209"/>
      <c r="AN65" s="210"/>
      <c r="AO65" s="210"/>
      <c r="AP65" s="210"/>
      <c r="AQ65" s="210"/>
      <c r="AR65" s="210"/>
      <c r="AS65" s="211"/>
      <c r="AT65" s="215">
        <f t="shared" ref="AT65" si="80">SUM(AF65:AS66)</f>
        <v>0</v>
      </c>
      <c r="AU65" s="216"/>
      <c r="AV65" s="216"/>
      <c r="AW65" s="216"/>
      <c r="AX65" s="216"/>
      <c r="AY65" s="216"/>
      <c r="AZ65" s="217"/>
      <c r="BA65" s="240">
        <f t="shared" ref="BA65" si="81">D65*100+K65*200+R65*500</f>
        <v>0</v>
      </c>
      <c r="BB65" s="241"/>
      <c r="BC65" s="241"/>
      <c r="BD65" s="241"/>
      <c r="BE65" s="241"/>
      <c r="BF65" s="241"/>
      <c r="BG65" s="241"/>
      <c r="BH65" s="241"/>
      <c r="BI65" s="242"/>
      <c r="BJ65" s="240">
        <f t="shared" ref="BJ65" si="82">Y65*200</f>
        <v>0</v>
      </c>
      <c r="BK65" s="241"/>
      <c r="BL65" s="241"/>
      <c r="BM65" s="241"/>
      <c r="BN65" s="241"/>
      <c r="BO65" s="241"/>
      <c r="BP65" s="241"/>
      <c r="BQ65" s="241"/>
      <c r="BR65" s="242"/>
    </row>
    <row r="66" spans="1:70" ht="15" customHeight="1" x14ac:dyDescent="0.15">
      <c r="A66" s="251"/>
      <c r="B66" s="252"/>
      <c r="C66" s="252"/>
      <c r="D66" s="253"/>
      <c r="E66" s="254"/>
      <c r="F66" s="254"/>
      <c r="G66" s="254"/>
      <c r="H66" s="254"/>
      <c r="I66" s="254"/>
      <c r="J66" s="255"/>
      <c r="K66" s="253"/>
      <c r="L66" s="254"/>
      <c r="M66" s="254"/>
      <c r="N66" s="254"/>
      <c r="O66" s="254"/>
      <c r="P66" s="254"/>
      <c r="Q66" s="255"/>
      <c r="R66" s="253"/>
      <c r="S66" s="254"/>
      <c r="T66" s="254"/>
      <c r="U66" s="254"/>
      <c r="V66" s="254"/>
      <c r="W66" s="254"/>
      <c r="X66" s="255"/>
      <c r="Y66" s="256"/>
      <c r="Z66" s="257"/>
      <c r="AA66" s="257"/>
      <c r="AB66" s="257"/>
      <c r="AC66" s="257"/>
      <c r="AD66" s="257"/>
      <c r="AE66" s="258"/>
      <c r="AF66" s="253"/>
      <c r="AG66" s="254"/>
      <c r="AH66" s="254"/>
      <c r="AI66" s="254"/>
      <c r="AJ66" s="254"/>
      <c r="AK66" s="254"/>
      <c r="AL66" s="255"/>
      <c r="AM66" s="253"/>
      <c r="AN66" s="254"/>
      <c r="AO66" s="254"/>
      <c r="AP66" s="254"/>
      <c r="AQ66" s="254"/>
      <c r="AR66" s="254"/>
      <c r="AS66" s="255"/>
      <c r="AT66" s="256"/>
      <c r="AU66" s="257"/>
      <c r="AV66" s="257"/>
      <c r="AW66" s="257"/>
      <c r="AX66" s="257"/>
      <c r="AY66" s="257"/>
      <c r="AZ66" s="258"/>
      <c r="BA66" s="248"/>
      <c r="BB66" s="249"/>
      <c r="BC66" s="249"/>
      <c r="BD66" s="249"/>
      <c r="BE66" s="249"/>
      <c r="BF66" s="249"/>
      <c r="BG66" s="249"/>
      <c r="BH66" s="249"/>
      <c r="BI66" s="250"/>
      <c r="BJ66" s="248"/>
      <c r="BK66" s="249"/>
      <c r="BL66" s="249"/>
      <c r="BM66" s="249"/>
      <c r="BN66" s="249"/>
      <c r="BO66" s="249"/>
      <c r="BP66" s="249"/>
      <c r="BQ66" s="249"/>
      <c r="BR66" s="250"/>
    </row>
    <row r="67" spans="1:70" ht="15" customHeight="1" x14ac:dyDescent="0.15">
      <c r="A67" s="203">
        <v>23</v>
      </c>
      <c r="B67" s="204"/>
      <c r="C67" s="204"/>
      <c r="D67" s="209"/>
      <c r="E67" s="210"/>
      <c r="F67" s="210"/>
      <c r="G67" s="210"/>
      <c r="H67" s="210"/>
      <c r="I67" s="210"/>
      <c r="J67" s="211"/>
      <c r="K67" s="209"/>
      <c r="L67" s="210"/>
      <c r="M67" s="210"/>
      <c r="N67" s="210"/>
      <c r="O67" s="210"/>
      <c r="P67" s="210"/>
      <c r="Q67" s="211"/>
      <c r="R67" s="209"/>
      <c r="S67" s="210"/>
      <c r="T67" s="210"/>
      <c r="U67" s="210"/>
      <c r="V67" s="210"/>
      <c r="W67" s="210"/>
      <c r="X67" s="211"/>
      <c r="Y67" s="215">
        <f t="shared" ref="Y67" si="83">SUM(D67:X68)</f>
        <v>0</v>
      </c>
      <c r="Z67" s="216"/>
      <c r="AA67" s="216"/>
      <c r="AB67" s="216"/>
      <c r="AC67" s="216"/>
      <c r="AD67" s="216"/>
      <c r="AE67" s="217"/>
      <c r="AF67" s="209"/>
      <c r="AG67" s="210"/>
      <c r="AH67" s="210"/>
      <c r="AI67" s="210"/>
      <c r="AJ67" s="210"/>
      <c r="AK67" s="210"/>
      <c r="AL67" s="211"/>
      <c r="AM67" s="209"/>
      <c r="AN67" s="210"/>
      <c r="AO67" s="210"/>
      <c r="AP67" s="210"/>
      <c r="AQ67" s="210"/>
      <c r="AR67" s="210"/>
      <c r="AS67" s="211"/>
      <c r="AT67" s="215">
        <f t="shared" ref="AT67" si="84">SUM(AF67:AS68)</f>
        <v>0</v>
      </c>
      <c r="AU67" s="216"/>
      <c r="AV67" s="216"/>
      <c r="AW67" s="216"/>
      <c r="AX67" s="216"/>
      <c r="AY67" s="216"/>
      <c r="AZ67" s="217"/>
      <c r="BA67" s="240">
        <f t="shared" ref="BA67" si="85">D67*100+K67*200+R67*500</f>
        <v>0</v>
      </c>
      <c r="BB67" s="241"/>
      <c r="BC67" s="241"/>
      <c r="BD67" s="241"/>
      <c r="BE67" s="241"/>
      <c r="BF67" s="241"/>
      <c r="BG67" s="241"/>
      <c r="BH67" s="241"/>
      <c r="BI67" s="242"/>
      <c r="BJ67" s="240">
        <f t="shared" ref="BJ67" si="86">Y67*200</f>
        <v>0</v>
      </c>
      <c r="BK67" s="241"/>
      <c r="BL67" s="241"/>
      <c r="BM67" s="241"/>
      <c r="BN67" s="241"/>
      <c r="BO67" s="241"/>
      <c r="BP67" s="241"/>
      <c r="BQ67" s="241"/>
      <c r="BR67" s="242"/>
    </row>
    <row r="68" spans="1:70" ht="15" customHeight="1" x14ac:dyDescent="0.15">
      <c r="A68" s="251"/>
      <c r="B68" s="252"/>
      <c r="C68" s="252"/>
      <c r="D68" s="253"/>
      <c r="E68" s="254"/>
      <c r="F68" s="254"/>
      <c r="G68" s="254"/>
      <c r="H68" s="254"/>
      <c r="I68" s="254"/>
      <c r="J68" s="255"/>
      <c r="K68" s="253"/>
      <c r="L68" s="254"/>
      <c r="M68" s="254"/>
      <c r="N68" s="254"/>
      <c r="O68" s="254"/>
      <c r="P68" s="254"/>
      <c r="Q68" s="255"/>
      <c r="R68" s="253"/>
      <c r="S68" s="254"/>
      <c r="T68" s="254"/>
      <c r="U68" s="254"/>
      <c r="V68" s="254"/>
      <c r="W68" s="254"/>
      <c r="X68" s="255"/>
      <c r="Y68" s="256"/>
      <c r="Z68" s="257"/>
      <c r="AA68" s="257"/>
      <c r="AB68" s="257"/>
      <c r="AC68" s="257"/>
      <c r="AD68" s="257"/>
      <c r="AE68" s="258"/>
      <c r="AF68" s="253"/>
      <c r="AG68" s="254"/>
      <c r="AH68" s="254"/>
      <c r="AI68" s="254"/>
      <c r="AJ68" s="254"/>
      <c r="AK68" s="254"/>
      <c r="AL68" s="255"/>
      <c r="AM68" s="253"/>
      <c r="AN68" s="254"/>
      <c r="AO68" s="254"/>
      <c r="AP68" s="254"/>
      <c r="AQ68" s="254"/>
      <c r="AR68" s="254"/>
      <c r="AS68" s="255"/>
      <c r="AT68" s="256"/>
      <c r="AU68" s="257"/>
      <c r="AV68" s="257"/>
      <c r="AW68" s="257"/>
      <c r="AX68" s="257"/>
      <c r="AY68" s="257"/>
      <c r="AZ68" s="258"/>
      <c r="BA68" s="248"/>
      <c r="BB68" s="249"/>
      <c r="BC68" s="249"/>
      <c r="BD68" s="249"/>
      <c r="BE68" s="249"/>
      <c r="BF68" s="249"/>
      <c r="BG68" s="249"/>
      <c r="BH68" s="249"/>
      <c r="BI68" s="250"/>
      <c r="BJ68" s="248"/>
      <c r="BK68" s="249"/>
      <c r="BL68" s="249"/>
      <c r="BM68" s="249"/>
      <c r="BN68" s="249"/>
      <c r="BO68" s="249"/>
      <c r="BP68" s="249"/>
      <c r="BQ68" s="249"/>
      <c r="BR68" s="250"/>
    </row>
    <row r="69" spans="1:70" ht="15" customHeight="1" x14ac:dyDescent="0.15">
      <c r="A69" s="203">
        <v>24</v>
      </c>
      <c r="B69" s="204"/>
      <c r="C69" s="204"/>
      <c r="D69" s="209"/>
      <c r="E69" s="210"/>
      <c r="F69" s="210"/>
      <c r="G69" s="210"/>
      <c r="H69" s="210"/>
      <c r="I69" s="210"/>
      <c r="J69" s="211"/>
      <c r="K69" s="209"/>
      <c r="L69" s="210"/>
      <c r="M69" s="210"/>
      <c r="N69" s="210"/>
      <c r="O69" s="210"/>
      <c r="P69" s="210"/>
      <c r="Q69" s="211"/>
      <c r="R69" s="209"/>
      <c r="S69" s="210"/>
      <c r="T69" s="210"/>
      <c r="U69" s="210"/>
      <c r="V69" s="210"/>
      <c r="W69" s="210"/>
      <c r="X69" s="211"/>
      <c r="Y69" s="215">
        <f t="shared" ref="Y69" si="87">SUM(D69:X70)</f>
        <v>0</v>
      </c>
      <c r="Z69" s="216"/>
      <c r="AA69" s="216"/>
      <c r="AB69" s="216"/>
      <c r="AC69" s="216"/>
      <c r="AD69" s="216"/>
      <c r="AE69" s="217"/>
      <c r="AF69" s="209"/>
      <c r="AG69" s="210"/>
      <c r="AH69" s="210"/>
      <c r="AI69" s="210"/>
      <c r="AJ69" s="210"/>
      <c r="AK69" s="210"/>
      <c r="AL69" s="211"/>
      <c r="AM69" s="209"/>
      <c r="AN69" s="210"/>
      <c r="AO69" s="210"/>
      <c r="AP69" s="210"/>
      <c r="AQ69" s="210"/>
      <c r="AR69" s="210"/>
      <c r="AS69" s="211"/>
      <c r="AT69" s="215">
        <f t="shared" ref="AT69" si="88">SUM(AF69:AS70)</f>
        <v>0</v>
      </c>
      <c r="AU69" s="216"/>
      <c r="AV69" s="216"/>
      <c r="AW69" s="216"/>
      <c r="AX69" s="216"/>
      <c r="AY69" s="216"/>
      <c r="AZ69" s="217"/>
      <c r="BA69" s="240">
        <f t="shared" ref="BA69" si="89">D69*100+K69*200+R69*500</f>
        <v>0</v>
      </c>
      <c r="BB69" s="241"/>
      <c r="BC69" s="241"/>
      <c r="BD69" s="241"/>
      <c r="BE69" s="241"/>
      <c r="BF69" s="241"/>
      <c r="BG69" s="241"/>
      <c r="BH69" s="241"/>
      <c r="BI69" s="242"/>
      <c r="BJ69" s="240">
        <f t="shared" ref="BJ69" si="90">Y69*200</f>
        <v>0</v>
      </c>
      <c r="BK69" s="241"/>
      <c r="BL69" s="241"/>
      <c r="BM69" s="241"/>
      <c r="BN69" s="241"/>
      <c r="BO69" s="241"/>
      <c r="BP69" s="241"/>
      <c r="BQ69" s="241"/>
      <c r="BR69" s="242"/>
    </row>
    <row r="70" spans="1:70" ht="15" customHeight="1" x14ac:dyDescent="0.15">
      <c r="A70" s="251"/>
      <c r="B70" s="252"/>
      <c r="C70" s="252"/>
      <c r="D70" s="253"/>
      <c r="E70" s="254"/>
      <c r="F70" s="254"/>
      <c r="G70" s="254"/>
      <c r="H70" s="254"/>
      <c r="I70" s="254"/>
      <c r="J70" s="255"/>
      <c r="K70" s="253"/>
      <c r="L70" s="254"/>
      <c r="M70" s="254"/>
      <c r="N70" s="254"/>
      <c r="O70" s="254"/>
      <c r="P70" s="254"/>
      <c r="Q70" s="255"/>
      <c r="R70" s="253"/>
      <c r="S70" s="254"/>
      <c r="T70" s="254"/>
      <c r="U70" s="254"/>
      <c r="V70" s="254"/>
      <c r="W70" s="254"/>
      <c r="X70" s="255"/>
      <c r="Y70" s="256"/>
      <c r="Z70" s="257"/>
      <c r="AA70" s="257"/>
      <c r="AB70" s="257"/>
      <c r="AC70" s="257"/>
      <c r="AD70" s="257"/>
      <c r="AE70" s="258"/>
      <c r="AF70" s="253"/>
      <c r="AG70" s="254"/>
      <c r="AH70" s="254"/>
      <c r="AI70" s="254"/>
      <c r="AJ70" s="254"/>
      <c r="AK70" s="254"/>
      <c r="AL70" s="255"/>
      <c r="AM70" s="253"/>
      <c r="AN70" s="254"/>
      <c r="AO70" s="254"/>
      <c r="AP70" s="254"/>
      <c r="AQ70" s="254"/>
      <c r="AR70" s="254"/>
      <c r="AS70" s="255"/>
      <c r="AT70" s="256"/>
      <c r="AU70" s="257"/>
      <c r="AV70" s="257"/>
      <c r="AW70" s="257"/>
      <c r="AX70" s="257"/>
      <c r="AY70" s="257"/>
      <c r="AZ70" s="258"/>
      <c r="BA70" s="248"/>
      <c r="BB70" s="249"/>
      <c r="BC70" s="249"/>
      <c r="BD70" s="249"/>
      <c r="BE70" s="249"/>
      <c r="BF70" s="249"/>
      <c r="BG70" s="249"/>
      <c r="BH70" s="249"/>
      <c r="BI70" s="250"/>
      <c r="BJ70" s="248"/>
      <c r="BK70" s="249"/>
      <c r="BL70" s="249"/>
      <c r="BM70" s="249"/>
      <c r="BN70" s="249"/>
      <c r="BO70" s="249"/>
      <c r="BP70" s="249"/>
      <c r="BQ70" s="249"/>
      <c r="BR70" s="250"/>
    </row>
    <row r="71" spans="1:70" ht="15" customHeight="1" x14ac:dyDescent="0.15">
      <c r="A71" s="203">
        <v>25</v>
      </c>
      <c r="B71" s="204"/>
      <c r="C71" s="204"/>
      <c r="D71" s="209"/>
      <c r="E71" s="210"/>
      <c r="F71" s="210"/>
      <c r="G71" s="210"/>
      <c r="H71" s="210"/>
      <c r="I71" s="210"/>
      <c r="J71" s="211"/>
      <c r="K71" s="209"/>
      <c r="L71" s="210"/>
      <c r="M71" s="210"/>
      <c r="N71" s="210"/>
      <c r="O71" s="210"/>
      <c r="P71" s="210"/>
      <c r="Q71" s="211"/>
      <c r="R71" s="209"/>
      <c r="S71" s="210"/>
      <c r="T71" s="210"/>
      <c r="U71" s="210"/>
      <c r="V71" s="210"/>
      <c r="W71" s="210"/>
      <c r="X71" s="211"/>
      <c r="Y71" s="215">
        <f t="shared" ref="Y71" si="91">SUM(D71:X72)</f>
        <v>0</v>
      </c>
      <c r="Z71" s="216"/>
      <c r="AA71" s="216"/>
      <c r="AB71" s="216"/>
      <c r="AC71" s="216"/>
      <c r="AD71" s="216"/>
      <c r="AE71" s="217"/>
      <c r="AF71" s="209"/>
      <c r="AG71" s="210"/>
      <c r="AH71" s="210"/>
      <c r="AI71" s="210"/>
      <c r="AJ71" s="210"/>
      <c r="AK71" s="210"/>
      <c r="AL71" s="211"/>
      <c r="AM71" s="209"/>
      <c r="AN71" s="210"/>
      <c r="AO71" s="210"/>
      <c r="AP71" s="210"/>
      <c r="AQ71" s="210"/>
      <c r="AR71" s="210"/>
      <c r="AS71" s="211"/>
      <c r="AT71" s="215">
        <f t="shared" ref="AT71" si="92">SUM(AF71:AS72)</f>
        <v>0</v>
      </c>
      <c r="AU71" s="216"/>
      <c r="AV71" s="216"/>
      <c r="AW71" s="216"/>
      <c r="AX71" s="216"/>
      <c r="AY71" s="216"/>
      <c r="AZ71" s="217"/>
      <c r="BA71" s="240">
        <f t="shared" ref="BA71" si="93">D71*100+K71*200+R71*500</f>
        <v>0</v>
      </c>
      <c r="BB71" s="241"/>
      <c r="BC71" s="241"/>
      <c r="BD71" s="241"/>
      <c r="BE71" s="241"/>
      <c r="BF71" s="241"/>
      <c r="BG71" s="241"/>
      <c r="BH71" s="241"/>
      <c r="BI71" s="242"/>
      <c r="BJ71" s="240">
        <f t="shared" ref="BJ71" si="94">Y71*200</f>
        <v>0</v>
      </c>
      <c r="BK71" s="241"/>
      <c r="BL71" s="241"/>
      <c r="BM71" s="241"/>
      <c r="BN71" s="241"/>
      <c r="BO71" s="241"/>
      <c r="BP71" s="241"/>
      <c r="BQ71" s="241"/>
      <c r="BR71" s="242"/>
    </row>
    <row r="72" spans="1:70" ht="15" customHeight="1" x14ac:dyDescent="0.15">
      <c r="A72" s="251"/>
      <c r="B72" s="252"/>
      <c r="C72" s="252"/>
      <c r="D72" s="253"/>
      <c r="E72" s="254"/>
      <c r="F72" s="254"/>
      <c r="G72" s="254"/>
      <c r="H72" s="254"/>
      <c r="I72" s="254"/>
      <c r="J72" s="255"/>
      <c r="K72" s="253"/>
      <c r="L72" s="254"/>
      <c r="M72" s="254"/>
      <c r="N72" s="254"/>
      <c r="O72" s="254"/>
      <c r="P72" s="254"/>
      <c r="Q72" s="255"/>
      <c r="R72" s="253"/>
      <c r="S72" s="254"/>
      <c r="T72" s="254"/>
      <c r="U72" s="254"/>
      <c r="V72" s="254"/>
      <c r="W72" s="254"/>
      <c r="X72" s="255"/>
      <c r="Y72" s="256"/>
      <c r="Z72" s="257"/>
      <c r="AA72" s="257"/>
      <c r="AB72" s="257"/>
      <c r="AC72" s="257"/>
      <c r="AD72" s="257"/>
      <c r="AE72" s="258"/>
      <c r="AF72" s="253"/>
      <c r="AG72" s="254"/>
      <c r="AH72" s="254"/>
      <c r="AI72" s="254"/>
      <c r="AJ72" s="254"/>
      <c r="AK72" s="254"/>
      <c r="AL72" s="255"/>
      <c r="AM72" s="253"/>
      <c r="AN72" s="254"/>
      <c r="AO72" s="254"/>
      <c r="AP72" s="254"/>
      <c r="AQ72" s="254"/>
      <c r="AR72" s="254"/>
      <c r="AS72" s="255"/>
      <c r="AT72" s="256"/>
      <c r="AU72" s="257"/>
      <c r="AV72" s="257"/>
      <c r="AW72" s="257"/>
      <c r="AX72" s="257"/>
      <c r="AY72" s="257"/>
      <c r="AZ72" s="258"/>
      <c r="BA72" s="248"/>
      <c r="BB72" s="249"/>
      <c r="BC72" s="249"/>
      <c r="BD72" s="249"/>
      <c r="BE72" s="249"/>
      <c r="BF72" s="249"/>
      <c r="BG72" s="249"/>
      <c r="BH72" s="249"/>
      <c r="BI72" s="250"/>
      <c r="BJ72" s="248"/>
      <c r="BK72" s="249"/>
      <c r="BL72" s="249"/>
      <c r="BM72" s="249"/>
      <c r="BN72" s="249"/>
      <c r="BO72" s="249"/>
      <c r="BP72" s="249"/>
      <c r="BQ72" s="249"/>
      <c r="BR72" s="250"/>
    </row>
    <row r="73" spans="1:70" ht="15" customHeight="1" x14ac:dyDescent="0.15">
      <c r="A73" s="203">
        <v>26</v>
      </c>
      <c r="B73" s="204"/>
      <c r="C73" s="204"/>
      <c r="D73" s="209"/>
      <c r="E73" s="210"/>
      <c r="F73" s="210"/>
      <c r="G73" s="210"/>
      <c r="H73" s="210"/>
      <c r="I73" s="210"/>
      <c r="J73" s="211"/>
      <c r="K73" s="209"/>
      <c r="L73" s="210"/>
      <c r="M73" s="210"/>
      <c r="N73" s="210"/>
      <c r="O73" s="210"/>
      <c r="P73" s="210"/>
      <c r="Q73" s="211"/>
      <c r="R73" s="209"/>
      <c r="S73" s="210"/>
      <c r="T73" s="210"/>
      <c r="U73" s="210"/>
      <c r="V73" s="210"/>
      <c r="W73" s="210"/>
      <c r="X73" s="211"/>
      <c r="Y73" s="215">
        <f t="shared" ref="Y73" si="95">SUM(D73:X74)</f>
        <v>0</v>
      </c>
      <c r="Z73" s="216"/>
      <c r="AA73" s="216"/>
      <c r="AB73" s="216"/>
      <c r="AC73" s="216"/>
      <c r="AD73" s="216"/>
      <c r="AE73" s="217"/>
      <c r="AF73" s="209"/>
      <c r="AG73" s="210"/>
      <c r="AH73" s="210"/>
      <c r="AI73" s="210"/>
      <c r="AJ73" s="210"/>
      <c r="AK73" s="210"/>
      <c r="AL73" s="211"/>
      <c r="AM73" s="209"/>
      <c r="AN73" s="210"/>
      <c r="AO73" s="210"/>
      <c r="AP73" s="210"/>
      <c r="AQ73" s="210"/>
      <c r="AR73" s="210"/>
      <c r="AS73" s="211"/>
      <c r="AT73" s="215">
        <f t="shared" ref="AT73" si="96">SUM(AF73:AS74)</f>
        <v>0</v>
      </c>
      <c r="AU73" s="216"/>
      <c r="AV73" s="216"/>
      <c r="AW73" s="216"/>
      <c r="AX73" s="216"/>
      <c r="AY73" s="216"/>
      <c r="AZ73" s="217"/>
      <c r="BA73" s="240">
        <f t="shared" ref="BA73" si="97">D73*100+K73*200+R73*500</f>
        <v>0</v>
      </c>
      <c r="BB73" s="241"/>
      <c r="BC73" s="241"/>
      <c r="BD73" s="241"/>
      <c r="BE73" s="241"/>
      <c r="BF73" s="241"/>
      <c r="BG73" s="241"/>
      <c r="BH73" s="241"/>
      <c r="BI73" s="242"/>
      <c r="BJ73" s="240">
        <f t="shared" ref="BJ73" si="98">Y73*200</f>
        <v>0</v>
      </c>
      <c r="BK73" s="241"/>
      <c r="BL73" s="241"/>
      <c r="BM73" s="241"/>
      <c r="BN73" s="241"/>
      <c r="BO73" s="241"/>
      <c r="BP73" s="241"/>
      <c r="BQ73" s="241"/>
      <c r="BR73" s="242"/>
    </row>
    <row r="74" spans="1:70" ht="15" customHeight="1" x14ac:dyDescent="0.15">
      <c r="A74" s="251"/>
      <c r="B74" s="252"/>
      <c r="C74" s="252"/>
      <c r="D74" s="253"/>
      <c r="E74" s="254"/>
      <c r="F74" s="254"/>
      <c r="G74" s="254"/>
      <c r="H74" s="254"/>
      <c r="I74" s="254"/>
      <c r="J74" s="255"/>
      <c r="K74" s="253"/>
      <c r="L74" s="254"/>
      <c r="M74" s="254"/>
      <c r="N74" s="254"/>
      <c r="O74" s="254"/>
      <c r="P74" s="254"/>
      <c r="Q74" s="255"/>
      <c r="R74" s="253"/>
      <c r="S74" s="254"/>
      <c r="T74" s="254"/>
      <c r="U74" s="254"/>
      <c r="V74" s="254"/>
      <c r="W74" s="254"/>
      <c r="X74" s="255"/>
      <c r="Y74" s="256"/>
      <c r="Z74" s="257"/>
      <c r="AA74" s="257"/>
      <c r="AB74" s="257"/>
      <c r="AC74" s="257"/>
      <c r="AD74" s="257"/>
      <c r="AE74" s="258"/>
      <c r="AF74" s="253"/>
      <c r="AG74" s="254"/>
      <c r="AH74" s="254"/>
      <c r="AI74" s="254"/>
      <c r="AJ74" s="254"/>
      <c r="AK74" s="254"/>
      <c r="AL74" s="255"/>
      <c r="AM74" s="253"/>
      <c r="AN74" s="254"/>
      <c r="AO74" s="254"/>
      <c r="AP74" s="254"/>
      <c r="AQ74" s="254"/>
      <c r="AR74" s="254"/>
      <c r="AS74" s="255"/>
      <c r="AT74" s="256"/>
      <c r="AU74" s="257"/>
      <c r="AV74" s="257"/>
      <c r="AW74" s="257"/>
      <c r="AX74" s="257"/>
      <c r="AY74" s="257"/>
      <c r="AZ74" s="258"/>
      <c r="BA74" s="248"/>
      <c r="BB74" s="249"/>
      <c r="BC74" s="249"/>
      <c r="BD74" s="249"/>
      <c r="BE74" s="249"/>
      <c r="BF74" s="249"/>
      <c r="BG74" s="249"/>
      <c r="BH74" s="249"/>
      <c r="BI74" s="250"/>
      <c r="BJ74" s="248"/>
      <c r="BK74" s="249"/>
      <c r="BL74" s="249"/>
      <c r="BM74" s="249"/>
      <c r="BN74" s="249"/>
      <c r="BO74" s="249"/>
      <c r="BP74" s="249"/>
      <c r="BQ74" s="249"/>
      <c r="BR74" s="250"/>
    </row>
    <row r="75" spans="1:70" ht="15" customHeight="1" x14ac:dyDescent="0.15">
      <c r="A75" s="203">
        <v>27</v>
      </c>
      <c r="B75" s="204"/>
      <c r="C75" s="204"/>
      <c r="D75" s="209"/>
      <c r="E75" s="210"/>
      <c r="F75" s="210"/>
      <c r="G75" s="210"/>
      <c r="H75" s="210"/>
      <c r="I75" s="210"/>
      <c r="J75" s="211"/>
      <c r="K75" s="209"/>
      <c r="L75" s="210"/>
      <c r="M75" s="210"/>
      <c r="N75" s="210"/>
      <c r="O75" s="210"/>
      <c r="P75" s="210"/>
      <c r="Q75" s="211"/>
      <c r="R75" s="209"/>
      <c r="S75" s="210"/>
      <c r="T75" s="210"/>
      <c r="U75" s="210"/>
      <c r="V75" s="210"/>
      <c r="W75" s="210"/>
      <c r="X75" s="211"/>
      <c r="Y75" s="215">
        <f t="shared" ref="Y75" si="99">SUM(D75:X76)</f>
        <v>0</v>
      </c>
      <c r="Z75" s="216"/>
      <c r="AA75" s="216"/>
      <c r="AB75" s="216"/>
      <c r="AC75" s="216"/>
      <c r="AD75" s="216"/>
      <c r="AE75" s="217"/>
      <c r="AF75" s="209"/>
      <c r="AG75" s="210"/>
      <c r="AH75" s="210"/>
      <c r="AI75" s="210"/>
      <c r="AJ75" s="210"/>
      <c r="AK75" s="210"/>
      <c r="AL75" s="211"/>
      <c r="AM75" s="209"/>
      <c r="AN75" s="210"/>
      <c r="AO75" s="210"/>
      <c r="AP75" s="210"/>
      <c r="AQ75" s="210"/>
      <c r="AR75" s="210"/>
      <c r="AS75" s="211"/>
      <c r="AT75" s="215">
        <f t="shared" ref="AT75" si="100">SUM(AF75:AS76)</f>
        <v>0</v>
      </c>
      <c r="AU75" s="216"/>
      <c r="AV75" s="216"/>
      <c r="AW75" s="216"/>
      <c r="AX75" s="216"/>
      <c r="AY75" s="216"/>
      <c r="AZ75" s="217"/>
      <c r="BA75" s="240">
        <f t="shared" ref="BA75" si="101">D75*100+K75*200+R75*500</f>
        <v>0</v>
      </c>
      <c r="BB75" s="241"/>
      <c r="BC75" s="241"/>
      <c r="BD75" s="241"/>
      <c r="BE75" s="241"/>
      <c r="BF75" s="241"/>
      <c r="BG75" s="241"/>
      <c r="BH75" s="241"/>
      <c r="BI75" s="242"/>
      <c r="BJ75" s="240">
        <f t="shared" ref="BJ75" si="102">Y75*200</f>
        <v>0</v>
      </c>
      <c r="BK75" s="241"/>
      <c r="BL75" s="241"/>
      <c r="BM75" s="241"/>
      <c r="BN75" s="241"/>
      <c r="BO75" s="241"/>
      <c r="BP75" s="241"/>
      <c r="BQ75" s="241"/>
      <c r="BR75" s="242"/>
    </row>
    <row r="76" spans="1:70" ht="15" customHeight="1" x14ac:dyDescent="0.15">
      <c r="A76" s="251"/>
      <c r="B76" s="252"/>
      <c r="C76" s="252"/>
      <c r="D76" s="253"/>
      <c r="E76" s="254"/>
      <c r="F76" s="254"/>
      <c r="G76" s="254"/>
      <c r="H76" s="254"/>
      <c r="I76" s="254"/>
      <c r="J76" s="255"/>
      <c r="K76" s="253"/>
      <c r="L76" s="254"/>
      <c r="M76" s="254"/>
      <c r="N76" s="254"/>
      <c r="O76" s="254"/>
      <c r="P76" s="254"/>
      <c r="Q76" s="255"/>
      <c r="R76" s="253"/>
      <c r="S76" s="254"/>
      <c r="T76" s="254"/>
      <c r="U76" s="254"/>
      <c r="V76" s="254"/>
      <c r="W76" s="254"/>
      <c r="X76" s="255"/>
      <c r="Y76" s="256"/>
      <c r="Z76" s="257"/>
      <c r="AA76" s="257"/>
      <c r="AB76" s="257"/>
      <c r="AC76" s="257"/>
      <c r="AD76" s="257"/>
      <c r="AE76" s="258"/>
      <c r="AF76" s="253"/>
      <c r="AG76" s="254"/>
      <c r="AH76" s="254"/>
      <c r="AI76" s="254"/>
      <c r="AJ76" s="254"/>
      <c r="AK76" s="254"/>
      <c r="AL76" s="255"/>
      <c r="AM76" s="253"/>
      <c r="AN76" s="254"/>
      <c r="AO76" s="254"/>
      <c r="AP76" s="254"/>
      <c r="AQ76" s="254"/>
      <c r="AR76" s="254"/>
      <c r="AS76" s="255"/>
      <c r="AT76" s="256"/>
      <c r="AU76" s="257"/>
      <c r="AV76" s="257"/>
      <c r="AW76" s="257"/>
      <c r="AX76" s="257"/>
      <c r="AY76" s="257"/>
      <c r="AZ76" s="258"/>
      <c r="BA76" s="248"/>
      <c r="BB76" s="249"/>
      <c r="BC76" s="249"/>
      <c r="BD76" s="249"/>
      <c r="BE76" s="249"/>
      <c r="BF76" s="249"/>
      <c r="BG76" s="249"/>
      <c r="BH76" s="249"/>
      <c r="BI76" s="250"/>
      <c r="BJ76" s="248"/>
      <c r="BK76" s="249"/>
      <c r="BL76" s="249"/>
      <c r="BM76" s="249"/>
      <c r="BN76" s="249"/>
      <c r="BO76" s="249"/>
      <c r="BP76" s="249"/>
      <c r="BQ76" s="249"/>
      <c r="BR76" s="250"/>
    </row>
    <row r="77" spans="1:70" ht="15" customHeight="1" x14ac:dyDescent="0.15">
      <c r="A77" s="203">
        <v>28</v>
      </c>
      <c r="B77" s="204"/>
      <c r="C77" s="204"/>
      <c r="D77" s="209"/>
      <c r="E77" s="210"/>
      <c r="F77" s="210"/>
      <c r="G77" s="210"/>
      <c r="H77" s="210"/>
      <c r="I77" s="210"/>
      <c r="J77" s="211"/>
      <c r="K77" s="209"/>
      <c r="L77" s="210"/>
      <c r="M77" s="210"/>
      <c r="N77" s="210"/>
      <c r="O77" s="210"/>
      <c r="P77" s="210"/>
      <c r="Q77" s="211"/>
      <c r="R77" s="209"/>
      <c r="S77" s="210"/>
      <c r="T77" s="210"/>
      <c r="U77" s="210"/>
      <c r="V77" s="210"/>
      <c r="W77" s="210"/>
      <c r="X77" s="211"/>
      <c r="Y77" s="215">
        <f t="shared" ref="Y77" si="103">SUM(D77:X78)</f>
        <v>0</v>
      </c>
      <c r="Z77" s="216"/>
      <c r="AA77" s="216"/>
      <c r="AB77" s="216"/>
      <c r="AC77" s="216"/>
      <c r="AD77" s="216"/>
      <c r="AE77" s="217"/>
      <c r="AF77" s="209"/>
      <c r="AG77" s="210"/>
      <c r="AH77" s="210"/>
      <c r="AI77" s="210"/>
      <c r="AJ77" s="210"/>
      <c r="AK77" s="210"/>
      <c r="AL77" s="211"/>
      <c r="AM77" s="209"/>
      <c r="AN77" s="210"/>
      <c r="AO77" s="210"/>
      <c r="AP77" s="210"/>
      <c r="AQ77" s="210"/>
      <c r="AR77" s="210"/>
      <c r="AS77" s="211"/>
      <c r="AT77" s="215">
        <f t="shared" ref="AT77" si="104">SUM(AF77:AS78)</f>
        <v>0</v>
      </c>
      <c r="AU77" s="216"/>
      <c r="AV77" s="216"/>
      <c r="AW77" s="216"/>
      <c r="AX77" s="216"/>
      <c r="AY77" s="216"/>
      <c r="AZ77" s="217"/>
      <c r="BA77" s="240">
        <f t="shared" ref="BA77" si="105">D77*100+K77*200+R77*500</f>
        <v>0</v>
      </c>
      <c r="BB77" s="241"/>
      <c r="BC77" s="241"/>
      <c r="BD77" s="241"/>
      <c r="BE77" s="241"/>
      <c r="BF77" s="241"/>
      <c r="BG77" s="241"/>
      <c r="BH77" s="241"/>
      <c r="BI77" s="242"/>
      <c r="BJ77" s="240">
        <f t="shared" ref="BJ77" si="106">Y77*200</f>
        <v>0</v>
      </c>
      <c r="BK77" s="241"/>
      <c r="BL77" s="241"/>
      <c r="BM77" s="241"/>
      <c r="BN77" s="241"/>
      <c r="BO77" s="241"/>
      <c r="BP77" s="241"/>
      <c r="BQ77" s="241"/>
      <c r="BR77" s="242"/>
    </row>
    <row r="78" spans="1:70" ht="15" customHeight="1" x14ac:dyDescent="0.15">
      <c r="A78" s="251"/>
      <c r="B78" s="252"/>
      <c r="C78" s="252"/>
      <c r="D78" s="253"/>
      <c r="E78" s="254"/>
      <c r="F78" s="254"/>
      <c r="G78" s="254"/>
      <c r="H78" s="254"/>
      <c r="I78" s="254"/>
      <c r="J78" s="255"/>
      <c r="K78" s="253"/>
      <c r="L78" s="254"/>
      <c r="M78" s="254"/>
      <c r="N78" s="254"/>
      <c r="O78" s="254"/>
      <c r="P78" s="254"/>
      <c r="Q78" s="255"/>
      <c r="R78" s="253"/>
      <c r="S78" s="254"/>
      <c r="T78" s="254"/>
      <c r="U78" s="254"/>
      <c r="V78" s="254"/>
      <c r="W78" s="254"/>
      <c r="X78" s="255"/>
      <c r="Y78" s="256"/>
      <c r="Z78" s="257"/>
      <c r="AA78" s="257"/>
      <c r="AB78" s="257"/>
      <c r="AC78" s="257"/>
      <c r="AD78" s="257"/>
      <c r="AE78" s="258"/>
      <c r="AF78" s="253"/>
      <c r="AG78" s="254"/>
      <c r="AH78" s="254"/>
      <c r="AI78" s="254"/>
      <c r="AJ78" s="254"/>
      <c r="AK78" s="254"/>
      <c r="AL78" s="255"/>
      <c r="AM78" s="253"/>
      <c r="AN78" s="254"/>
      <c r="AO78" s="254"/>
      <c r="AP78" s="254"/>
      <c r="AQ78" s="254"/>
      <c r="AR78" s="254"/>
      <c r="AS78" s="255"/>
      <c r="AT78" s="256"/>
      <c r="AU78" s="257"/>
      <c r="AV78" s="257"/>
      <c r="AW78" s="257"/>
      <c r="AX78" s="257"/>
      <c r="AY78" s="257"/>
      <c r="AZ78" s="258"/>
      <c r="BA78" s="248"/>
      <c r="BB78" s="249"/>
      <c r="BC78" s="249"/>
      <c r="BD78" s="249"/>
      <c r="BE78" s="249"/>
      <c r="BF78" s="249"/>
      <c r="BG78" s="249"/>
      <c r="BH78" s="249"/>
      <c r="BI78" s="250"/>
      <c r="BJ78" s="248"/>
      <c r="BK78" s="249"/>
      <c r="BL78" s="249"/>
      <c r="BM78" s="249"/>
      <c r="BN78" s="249"/>
      <c r="BO78" s="249"/>
      <c r="BP78" s="249"/>
      <c r="BQ78" s="249"/>
      <c r="BR78" s="250"/>
    </row>
    <row r="79" spans="1:70" ht="15" customHeight="1" x14ac:dyDescent="0.15">
      <c r="A79" s="203">
        <v>29</v>
      </c>
      <c r="B79" s="204"/>
      <c r="C79" s="204"/>
      <c r="D79" s="209"/>
      <c r="E79" s="210"/>
      <c r="F79" s="210"/>
      <c r="G79" s="210"/>
      <c r="H79" s="210"/>
      <c r="I79" s="210"/>
      <c r="J79" s="211"/>
      <c r="K79" s="209"/>
      <c r="L79" s="210"/>
      <c r="M79" s="210"/>
      <c r="N79" s="210"/>
      <c r="O79" s="210"/>
      <c r="P79" s="210"/>
      <c r="Q79" s="211"/>
      <c r="R79" s="209"/>
      <c r="S79" s="210"/>
      <c r="T79" s="210"/>
      <c r="U79" s="210"/>
      <c r="V79" s="210"/>
      <c r="W79" s="210"/>
      <c r="X79" s="211"/>
      <c r="Y79" s="215">
        <f t="shared" ref="Y79" si="107">SUM(D79:X80)</f>
        <v>0</v>
      </c>
      <c r="Z79" s="216"/>
      <c r="AA79" s="216"/>
      <c r="AB79" s="216"/>
      <c r="AC79" s="216"/>
      <c r="AD79" s="216"/>
      <c r="AE79" s="217"/>
      <c r="AF79" s="209"/>
      <c r="AG79" s="210"/>
      <c r="AH79" s="210"/>
      <c r="AI79" s="210"/>
      <c r="AJ79" s="210"/>
      <c r="AK79" s="210"/>
      <c r="AL79" s="211"/>
      <c r="AM79" s="209"/>
      <c r="AN79" s="210"/>
      <c r="AO79" s="210"/>
      <c r="AP79" s="210"/>
      <c r="AQ79" s="210"/>
      <c r="AR79" s="210"/>
      <c r="AS79" s="211"/>
      <c r="AT79" s="215">
        <f t="shared" ref="AT79" si="108">SUM(AF79:AS80)</f>
        <v>0</v>
      </c>
      <c r="AU79" s="216"/>
      <c r="AV79" s="216"/>
      <c r="AW79" s="216"/>
      <c r="AX79" s="216"/>
      <c r="AY79" s="216"/>
      <c r="AZ79" s="217"/>
      <c r="BA79" s="240">
        <f t="shared" ref="BA79" si="109">D79*100+K79*200+R79*500</f>
        <v>0</v>
      </c>
      <c r="BB79" s="241"/>
      <c r="BC79" s="241"/>
      <c r="BD79" s="241"/>
      <c r="BE79" s="241"/>
      <c r="BF79" s="241"/>
      <c r="BG79" s="241"/>
      <c r="BH79" s="241"/>
      <c r="BI79" s="242"/>
      <c r="BJ79" s="240">
        <f t="shared" ref="BJ79" si="110">Y79*200</f>
        <v>0</v>
      </c>
      <c r="BK79" s="241"/>
      <c r="BL79" s="241"/>
      <c r="BM79" s="241"/>
      <c r="BN79" s="241"/>
      <c r="BO79" s="241"/>
      <c r="BP79" s="241"/>
      <c r="BQ79" s="241"/>
      <c r="BR79" s="242"/>
    </row>
    <row r="80" spans="1:70" ht="15" customHeight="1" x14ac:dyDescent="0.15">
      <c r="A80" s="251"/>
      <c r="B80" s="252"/>
      <c r="C80" s="252"/>
      <c r="D80" s="253"/>
      <c r="E80" s="254"/>
      <c r="F80" s="254"/>
      <c r="G80" s="254"/>
      <c r="H80" s="254"/>
      <c r="I80" s="254"/>
      <c r="J80" s="255"/>
      <c r="K80" s="253"/>
      <c r="L80" s="254"/>
      <c r="M80" s="254"/>
      <c r="N80" s="254"/>
      <c r="O80" s="254"/>
      <c r="P80" s="254"/>
      <c r="Q80" s="255"/>
      <c r="R80" s="253"/>
      <c r="S80" s="254"/>
      <c r="T80" s="254"/>
      <c r="U80" s="254"/>
      <c r="V80" s="254"/>
      <c r="W80" s="254"/>
      <c r="X80" s="255"/>
      <c r="Y80" s="256"/>
      <c r="Z80" s="257"/>
      <c r="AA80" s="257"/>
      <c r="AB80" s="257"/>
      <c r="AC80" s="257"/>
      <c r="AD80" s="257"/>
      <c r="AE80" s="258"/>
      <c r="AF80" s="253"/>
      <c r="AG80" s="254"/>
      <c r="AH80" s="254"/>
      <c r="AI80" s="254"/>
      <c r="AJ80" s="254"/>
      <c r="AK80" s="254"/>
      <c r="AL80" s="255"/>
      <c r="AM80" s="253"/>
      <c r="AN80" s="254"/>
      <c r="AO80" s="254"/>
      <c r="AP80" s="254"/>
      <c r="AQ80" s="254"/>
      <c r="AR80" s="254"/>
      <c r="AS80" s="255"/>
      <c r="AT80" s="256"/>
      <c r="AU80" s="257"/>
      <c r="AV80" s="257"/>
      <c r="AW80" s="257"/>
      <c r="AX80" s="257"/>
      <c r="AY80" s="257"/>
      <c r="AZ80" s="258"/>
      <c r="BA80" s="248"/>
      <c r="BB80" s="249"/>
      <c r="BC80" s="249"/>
      <c r="BD80" s="249"/>
      <c r="BE80" s="249"/>
      <c r="BF80" s="249"/>
      <c r="BG80" s="249"/>
      <c r="BH80" s="249"/>
      <c r="BI80" s="250"/>
      <c r="BJ80" s="248"/>
      <c r="BK80" s="249"/>
      <c r="BL80" s="249"/>
      <c r="BM80" s="249"/>
      <c r="BN80" s="249"/>
      <c r="BO80" s="249"/>
      <c r="BP80" s="249"/>
      <c r="BQ80" s="249"/>
      <c r="BR80" s="250"/>
    </row>
    <row r="81" spans="1:70" ht="15" customHeight="1" x14ac:dyDescent="0.15">
      <c r="A81" s="203">
        <v>30</v>
      </c>
      <c r="B81" s="204"/>
      <c r="C81" s="204"/>
      <c r="D81" s="209"/>
      <c r="E81" s="210"/>
      <c r="F81" s="210"/>
      <c r="G81" s="210"/>
      <c r="H81" s="210"/>
      <c r="I81" s="210"/>
      <c r="J81" s="211"/>
      <c r="K81" s="209"/>
      <c r="L81" s="210"/>
      <c r="M81" s="210"/>
      <c r="N81" s="210"/>
      <c r="O81" s="210"/>
      <c r="P81" s="210"/>
      <c r="Q81" s="211"/>
      <c r="R81" s="209"/>
      <c r="S81" s="210"/>
      <c r="T81" s="210"/>
      <c r="U81" s="210"/>
      <c r="V81" s="210"/>
      <c r="W81" s="210"/>
      <c r="X81" s="211"/>
      <c r="Y81" s="215">
        <f t="shared" ref="Y81" si="111">SUM(D81:X82)</f>
        <v>0</v>
      </c>
      <c r="Z81" s="216"/>
      <c r="AA81" s="216"/>
      <c r="AB81" s="216"/>
      <c r="AC81" s="216"/>
      <c r="AD81" s="216"/>
      <c r="AE81" s="217"/>
      <c r="AF81" s="209"/>
      <c r="AG81" s="210"/>
      <c r="AH81" s="210"/>
      <c r="AI81" s="210"/>
      <c r="AJ81" s="210"/>
      <c r="AK81" s="210"/>
      <c r="AL81" s="211"/>
      <c r="AM81" s="209"/>
      <c r="AN81" s="210"/>
      <c r="AO81" s="210"/>
      <c r="AP81" s="210"/>
      <c r="AQ81" s="210"/>
      <c r="AR81" s="210"/>
      <c r="AS81" s="211"/>
      <c r="AT81" s="215">
        <f t="shared" ref="AT81" si="112">SUM(AF81:AS82)</f>
        <v>0</v>
      </c>
      <c r="AU81" s="216"/>
      <c r="AV81" s="216"/>
      <c r="AW81" s="216"/>
      <c r="AX81" s="216"/>
      <c r="AY81" s="216"/>
      <c r="AZ81" s="217"/>
      <c r="BA81" s="240">
        <f t="shared" ref="BA81" si="113">D81*100+K81*200+R81*500</f>
        <v>0</v>
      </c>
      <c r="BB81" s="241"/>
      <c r="BC81" s="241"/>
      <c r="BD81" s="241"/>
      <c r="BE81" s="241"/>
      <c r="BF81" s="241"/>
      <c r="BG81" s="241"/>
      <c r="BH81" s="241"/>
      <c r="BI81" s="242"/>
      <c r="BJ81" s="240">
        <f t="shared" ref="BJ81" si="114">Y81*200</f>
        <v>0</v>
      </c>
      <c r="BK81" s="241"/>
      <c r="BL81" s="241"/>
      <c r="BM81" s="241"/>
      <c r="BN81" s="241"/>
      <c r="BO81" s="241"/>
      <c r="BP81" s="241"/>
      <c r="BQ81" s="241"/>
      <c r="BR81" s="242"/>
    </row>
    <row r="82" spans="1:70" ht="15" customHeight="1" x14ac:dyDescent="0.15">
      <c r="A82" s="251"/>
      <c r="B82" s="252"/>
      <c r="C82" s="252"/>
      <c r="D82" s="253"/>
      <c r="E82" s="254"/>
      <c r="F82" s="254"/>
      <c r="G82" s="254"/>
      <c r="H82" s="254"/>
      <c r="I82" s="254"/>
      <c r="J82" s="255"/>
      <c r="K82" s="253"/>
      <c r="L82" s="254"/>
      <c r="M82" s="254"/>
      <c r="N82" s="254"/>
      <c r="O82" s="254"/>
      <c r="P82" s="254"/>
      <c r="Q82" s="255"/>
      <c r="R82" s="253"/>
      <c r="S82" s="254"/>
      <c r="T82" s="254"/>
      <c r="U82" s="254"/>
      <c r="V82" s="254"/>
      <c r="W82" s="254"/>
      <c r="X82" s="255"/>
      <c r="Y82" s="256"/>
      <c r="Z82" s="257"/>
      <c r="AA82" s="257"/>
      <c r="AB82" s="257"/>
      <c r="AC82" s="257"/>
      <c r="AD82" s="257"/>
      <c r="AE82" s="258"/>
      <c r="AF82" s="253"/>
      <c r="AG82" s="254"/>
      <c r="AH82" s="254"/>
      <c r="AI82" s="254"/>
      <c r="AJ82" s="254"/>
      <c r="AK82" s="254"/>
      <c r="AL82" s="255"/>
      <c r="AM82" s="253"/>
      <c r="AN82" s="254"/>
      <c r="AO82" s="254"/>
      <c r="AP82" s="254"/>
      <c r="AQ82" s="254"/>
      <c r="AR82" s="254"/>
      <c r="AS82" s="255"/>
      <c r="AT82" s="256"/>
      <c r="AU82" s="257"/>
      <c r="AV82" s="257"/>
      <c r="AW82" s="257"/>
      <c r="AX82" s="257"/>
      <c r="AY82" s="257"/>
      <c r="AZ82" s="258"/>
      <c r="BA82" s="248"/>
      <c r="BB82" s="249"/>
      <c r="BC82" s="249"/>
      <c r="BD82" s="249"/>
      <c r="BE82" s="249"/>
      <c r="BF82" s="249"/>
      <c r="BG82" s="249"/>
      <c r="BH82" s="249"/>
      <c r="BI82" s="250"/>
      <c r="BJ82" s="248"/>
      <c r="BK82" s="249"/>
      <c r="BL82" s="249"/>
      <c r="BM82" s="249"/>
      <c r="BN82" s="249"/>
      <c r="BO82" s="249"/>
      <c r="BP82" s="249"/>
      <c r="BQ82" s="249"/>
      <c r="BR82" s="250"/>
    </row>
    <row r="83" spans="1:70" ht="15" customHeight="1" x14ac:dyDescent="0.15">
      <c r="A83" s="203">
        <v>31</v>
      </c>
      <c r="B83" s="204"/>
      <c r="C83" s="205"/>
      <c r="D83" s="209"/>
      <c r="E83" s="210"/>
      <c r="F83" s="210"/>
      <c r="G83" s="210"/>
      <c r="H83" s="210"/>
      <c r="I83" s="210"/>
      <c r="J83" s="211"/>
      <c r="K83" s="209"/>
      <c r="L83" s="210"/>
      <c r="M83" s="210"/>
      <c r="N83" s="210"/>
      <c r="O83" s="210"/>
      <c r="P83" s="210"/>
      <c r="Q83" s="211"/>
      <c r="R83" s="209"/>
      <c r="S83" s="210"/>
      <c r="T83" s="210"/>
      <c r="U83" s="210"/>
      <c r="V83" s="210"/>
      <c r="W83" s="210"/>
      <c r="X83" s="211"/>
      <c r="Y83" s="215">
        <f t="shared" ref="Y83" si="115">SUM(D83:X84)</f>
        <v>0</v>
      </c>
      <c r="Z83" s="216"/>
      <c r="AA83" s="216"/>
      <c r="AB83" s="216"/>
      <c r="AC83" s="216"/>
      <c r="AD83" s="216"/>
      <c r="AE83" s="217"/>
      <c r="AF83" s="209"/>
      <c r="AG83" s="210"/>
      <c r="AH83" s="210"/>
      <c r="AI83" s="210"/>
      <c r="AJ83" s="210"/>
      <c r="AK83" s="210"/>
      <c r="AL83" s="211"/>
      <c r="AM83" s="209"/>
      <c r="AN83" s="210"/>
      <c r="AO83" s="210"/>
      <c r="AP83" s="210"/>
      <c r="AQ83" s="210"/>
      <c r="AR83" s="210"/>
      <c r="AS83" s="211"/>
      <c r="AT83" s="215">
        <f t="shared" ref="AT83" si="116">SUM(AF83:AS84)</f>
        <v>0</v>
      </c>
      <c r="AU83" s="216"/>
      <c r="AV83" s="216"/>
      <c r="AW83" s="216"/>
      <c r="AX83" s="216"/>
      <c r="AY83" s="216"/>
      <c r="AZ83" s="217"/>
      <c r="BA83" s="240">
        <f t="shared" ref="BA83" si="117">D83*100+K83*200+R83*500</f>
        <v>0</v>
      </c>
      <c r="BB83" s="241"/>
      <c r="BC83" s="241"/>
      <c r="BD83" s="241"/>
      <c r="BE83" s="241"/>
      <c r="BF83" s="241"/>
      <c r="BG83" s="241"/>
      <c r="BH83" s="241"/>
      <c r="BI83" s="242"/>
      <c r="BJ83" s="240">
        <f t="shared" ref="BJ83" si="118">Y83*200</f>
        <v>0</v>
      </c>
      <c r="BK83" s="241"/>
      <c r="BL83" s="241"/>
      <c r="BM83" s="241"/>
      <c r="BN83" s="241"/>
      <c r="BO83" s="241"/>
      <c r="BP83" s="241"/>
      <c r="BQ83" s="241"/>
      <c r="BR83" s="242"/>
    </row>
    <row r="84" spans="1:70" ht="15" customHeight="1" thickBot="1" x14ac:dyDescent="0.2">
      <c r="A84" s="206"/>
      <c r="B84" s="207"/>
      <c r="C84" s="208"/>
      <c r="D84" s="212"/>
      <c r="E84" s="213"/>
      <c r="F84" s="213"/>
      <c r="G84" s="213"/>
      <c r="H84" s="213"/>
      <c r="I84" s="213"/>
      <c r="J84" s="214"/>
      <c r="K84" s="212"/>
      <c r="L84" s="213"/>
      <c r="M84" s="213"/>
      <c r="N84" s="213"/>
      <c r="O84" s="213"/>
      <c r="P84" s="213"/>
      <c r="Q84" s="214"/>
      <c r="R84" s="212"/>
      <c r="S84" s="213"/>
      <c r="T84" s="213"/>
      <c r="U84" s="213"/>
      <c r="V84" s="213"/>
      <c r="W84" s="213"/>
      <c r="X84" s="214"/>
      <c r="Y84" s="218"/>
      <c r="Z84" s="219"/>
      <c r="AA84" s="219"/>
      <c r="AB84" s="219"/>
      <c r="AC84" s="219"/>
      <c r="AD84" s="219"/>
      <c r="AE84" s="220"/>
      <c r="AF84" s="212"/>
      <c r="AG84" s="213"/>
      <c r="AH84" s="213"/>
      <c r="AI84" s="213"/>
      <c r="AJ84" s="213"/>
      <c r="AK84" s="213"/>
      <c r="AL84" s="214"/>
      <c r="AM84" s="212"/>
      <c r="AN84" s="213"/>
      <c r="AO84" s="213"/>
      <c r="AP84" s="213"/>
      <c r="AQ84" s="213"/>
      <c r="AR84" s="213"/>
      <c r="AS84" s="214"/>
      <c r="AT84" s="218"/>
      <c r="AU84" s="219"/>
      <c r="AV84" s="219"/>
      <c r="AW84" s="219"/>
      <c r="AX84" s="219"/>
      <c r="AY84" s="219"/>
      <c r="AZ84" s="220"/>
      <c r="BA84" s="243"/>
      <c r="BB84" s="244"/>
      <c r="BC84" s="244"/>
      <c r="BD84" s="244"/>
      <c r="BE84" s="244"/>
      <c r="BF84" s="244"/>
      <c r="BG84" s="244"/>
      <c r="BH84" s="244"/>
      <c r="BI84" s="245"/>
      <c r="BJ84" s="243"/>
      <c r="BK84" s="244"/>
      <c r="BL84" s="244"/>
      <c r="BM84" s="244"/>
      <c r="BN84" s="244"/>
      <c r="BO84" s="244"/>
      <c r="BP84" s="244"/>
      <c r="BQ84" s="244"/>
      <c r="BR84" s="245"/>
    </row>
    <row r="85" spans="1:70" ht="15" customHeight="1" x14ac:dyDescent="0.15">
      <c r="A85" s="246" t="s">
        <v>67</v>
      </c>
      <c r="B85" s="246"/>
      <c r="C85" s="246"/>
      <c r="D85" s="223">
        <f>SUM(D23:J84)</f>
        <v>0</v>
      </c>
      <c r="E85" s="224"/>
      <c r="F85" s="224"/>
      <c r="G85" s="224"/>
      <c r="H85" s="224"/>
      <c r="I85" s="224"/>
      <c r="J85" s="224"/>
      <c r="K85" s="223">
        <f>SUM(K23:Q84)</f>
        <v>0</v>
      </c>
      <c r="L85" s="224"/>
      <c r="M85" s="224"/>
      <c r="N85" s="224"/>
      <c r="O85" s="224"/>
      <c r="P85" s="224"/>
      <c r="Q85" s="224"/>
      <c r="R85" s="223">
        <f>SUM(R23:X84)</f>
        <v>0</v>
      </c>
      <c r="S85" s="224"/>
      <c r="T85" s="224"/>
      <c r="U85" s="224"/>
      <c r="V85" s="224"/>
      <c r="W85" s="224"/>
      <c r="X85" s="224"/>
      <c r="Y85" s="223">
        <f>SUM(Y23:AE84)</f>
        <v>0</v>
      </c>
      <c r="Z85" s="224"/>
      <c r="AA85" s="224"/>
      <c r="AB85" s="224"/>
      <c r="AC85" s="224"/>
      <c r="AD85" s="224"/>
      <c r="AE85" s="224"/>
      <c r="AF85" s="223">
        <f t="shared" ref="AF85" si="119">SUM(AF23:AL84)</f>
        <v>0</v>
      </c>
      <c r="AG85" s="224"/>
      <c r="AH85" s="224"/>
      <c r="AI85" s="224"/>
      <c r="AJ85" s="224"/>
      <c r="AK85" s="224"/>
      <c r="AL85" s="224"/>
      <c r="AM85" s="223">
        <f t="shared" ref="AM85" si="120">SUM(AM23:AS84)</f>
        <v>0</v>
      </c>
      <c r="AN85" s="224"/>
      <c r="AO85" s="224"/>
      <c r="AP85" s="224"/>
      <c r="AQ85" s="224"/>
      <c r="AR85" s="224"/>
      <c r="AS85" s="224"/>
      <c r="AT85" s="223">
        <f>SUM(AT23:AZ84)</f>
        <v>0</v>
      </c>
      <c r="AU85" s="224"/>
      <c r="AV85" s="224"/>
      <c r="AW85" s="224"/>
      <c r="AX85" s="224"/>
      <c r="AY85" s="224"/>
      <c r="AZ85" s="224"/>
      <c r="BA85" s="226">
        <f>SUM(BA23:BI84)</f>
        <v>0</v>
      </c>
      <c r="BB85" s="227"/>
      <c r="BC85" s="227"/>
      <c r="BD85" s="227"/>
      <c r="BE85" s="227"/>
      <c r="BF85" s="227"/>
      <c r="BG85" s="227"/>
      <c r="BH85" s="227"/>
      <c r="BI85" s="227"/>
      <c r="BJ85" s="226">
        <f>SUM(BJ23:BR84)</f>
        <v>0</v>
      </c>
      <c r="BK85" s="227"/>
      <c r="BL85" s="227"/>
      <c r="BM85" s="227"/>
      <c r="BN85" s="227"/>
      <c r="BO85" s="227"/>
      <c r="BP85" s="227"/>
      <c r="BQ85" s="227"/>
      <c r="BR85" s="227"/>
    </row>
    <row r="86" spans="1:70" ht="15" customHeight="1" thickBot="1" x14ac:dyDescent="0.2">
      <c r="A86" s="247"/>
      <c r="B86" s="247"/>
      <c r="C86" s="247"/>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8"/>
      <c r="BB86" s="228"/>
      <c r="BC86" s="228"/>
      <c r="BD86" s="228"/>
      <c r="BE86" s="228"/>
      <c r="BF86" s="228"/>
      <c r="BG86" s="228"/>
      <c r="BH86" s="228"/>
      <c r="BI86" s="228"/>
      <c r="BJ86" s="229"/>
      <c r="BK86" s="229"/>
      <c r="BL86" s="229"/>
      <c r="BM86" s="229"/>
      <c r="BN86" s="229"/>
      <c r="BO86" s="229"/>
      <c r="BP86" s="229"/>
      <c r="BQ86" s="229"/>
      <c r="BR86" s="229"/>
    </row>
    <row r="87" spans="1:70" ht="15" customHeight="1" x14ac:dyDescent="0.15">
      <c r="A87" s="149"/>
      <c r="B87" s="149"/>
      <c r="C87" s="149"/>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230" t="s">
        <v>68</v>
      </c>
      <c r="AU87" s="230"/>
      <c r="AV87" s="230"/>
      <c r="AW87" s="230"/>
      <c r="AX87" s="230"/>
      <c r="AY87" s="230"/>
      <c r="AZ87" s="230"/>
      <c r="BA87" s="230"/>
      <c r="BB87" s="230"/>
      <c r="BC87" s="230"/>
      <c r="BD87" s="230"/>
      <c r="BE87" s="230"/>
      <c r="BF87" s="230"/>
      <c r="BG87" s="230"/>
      <c r="BH87" s="230"/>
      <c r="BI87" s="231"/>
      <c r="BJ87" s="234">
        <f>BA85+BJ85</f>
        <v>0</v>
      </c>
      <c r="BK87" s="235"/>
      <c r="BL87" s="235"/>
      <c r="BM87" s="235"/>
      <c r="BN87" s="235"/>
      <c r="BO87" s="235"/>
      <c r="BP87" s="235"/>
      <c r="BQ87" s="235"/>
      <c r="BR87" s="236"/>
    </row>
    <row r="88" spans="1:70" ht="15" customHeight="1" thickBot="1" x14ac:dyDescent="0.2">
      <c r="A88" s="149"/>
      <c r="B88" s="149"/>
      <c r="C88" s="149"/>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232"/>
      <c r="AU88" s="232"/>
      <c r="AV88" s="232"/>
      <c r="AW88" s="232"/>
      <c r="AX88" s="232"/>
      <c r="AY88" s="232"/>
      <c r="AZ88" s="232"/>
      <c r="BA88" s="232"/>
      <c r="BB88" s="232"/>
      <c r="BC88" s="232"/>
      <c r="BD88" s="232"/>
      <c r="BE88" s="232"/>
      <c r="BF88" s="232"/>
      <c r="BG88" s="232"/>
      <c r="BH88" s="232"/>
      <c r="BI88" s="233"/>
      <c r="BJ88" s="237"/>
      <c r="BK88" s="238"/>
      <c r="BL88" s="238"/>
      <c r="BM88" s="238"/>
      <c r="BN88" s="238"/>
      <c r="BO88" s="238"/>
      <c r="BP88" s="238"/>
      <c r="BQ88" s="238"/>
      <c r="BR88" s="239"/>
    </row>
    <row r="89" spans="1:70" ht="11.25" customHeight="1" x14ac:dyDescent="0.15">
      <c r="A89" s="221" t="s">
        <v>69</v>
      </c>
      <c r="B89" s="221"/>
      <c r="C89" s="221"/>
      <c r="D89" s="222" t="s">
        <v>172</v>
      </c>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row>
    <row r="90" spans="1:70" ht="11.25" customHeight="1" x14ac:dyDescent="0.15">
      <c r="A90" s="221"/>
      <c r="B90" s="221"/>
      <c r="C90" s="221"/>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row>
    <row r="91" spans="1:70" ht="11.25" customHeight="1" x14ac:dyDescent="0.15">
      <c r="A91" s="221"/>
      <c r="B91" s="221"/>
      <c r="C91" s="221"/>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row>
    <row r="92" spans="1:70" ht="11.25" customHeight="1" x14ac:dyDescent="0.15">
      <c r="A92" s="221"/>
      <c r="B92" s="221"/>
      <c r="C92" s="221"/>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row>
    <row r="93" spans="1:70" ht="11.25" customHeight="1" x14ac:dyDescent="0.15">
      <c r="A93" s="221"/>
      <c r="B93" s="221"/>
      <c r="C93" s="221"/>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row>
    <row r="94" spans="1:70" ht="11.25" customHeight="1" x14ac:dyDescent="0.15">
      <c r="A94" s="221"/>
      <c r="B94" s="221"/>
      <c r="C94" s="221"/>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row>
  </sheetData>
  <sheetProtection sheet="1" objects="1" formatCells="0" formatColumns="0" formatRows="0" insertColumns="0" insertRows="0" insertHyperlinks="0" deleteColumns="0" deleteRows="0" sort="0" autoFilter="0" pivotTables="0"/>
  <mergeCells count="377">
    <mergeCell ref="A1:O4"/>
    <mergeCell ref="P1:W4"/>
    <mergeCell ref="X1:AA4"/>
    <mergeCell ref="AB1:AD4"/>
    <mergeCell ref="AE1:AH4"/>
    <mergeCell ref="AI1:AU4"/>
    <mergeCell ref="BO1:BP2"/>
    <mergeCell ref="BQ1:BR2"/>
    <mergeCell ref="AX3:BC4"/>
    <mergeCell ref="BD3:BF4"/>
    <mergeCell ref="BG3:BH4"/>
    <mergeCell ref="BI3:BJ4"/>
    <mergeCell ref="BK3:BL4"/>
    <mergeCell ref="BM3:BN4"/>
    <mergeCell ref="BO3:BP4"/>
    <mergeCell ref="BQ3:BR4"/>
    <mergeCell ref="AX1:BC2"/>
    <mergeCell ref="BD1:BF2"/>
    <mergeCell ref="BG1:BH2"/>
    <mergeCell ref="BI1:BJ2"/>
    <mergeCell ref="BK1:BL2"/>
    <mergeCell ref="BM1:BN2"/>
    <mergeCell ref="AK8:BR9"/>
    <mergeCell ref="A10:AJ14"/>
    <mergeCell ref="AK10:BR14"/>
    <mergeCell ref="A16:C22"/>
    <mergeCell ref="D16:AZ17"/>
    <mergeCell ref="BA16:BR17"/>
    <mergeCell ref="D18:AE18"/>
    <mergeCell ref="AF18:AZ18"/>
    <mergeCell ref="BA18:BI22"/>
    <mergeCell ref="BJ18:BR22"/>
    <mergeCell ref="AF19:AL22"/>
    <mergeCell ref="AM19:AS22"/>
    <mergeCell ref="AT19:AZ22"/>
    <mergeCell ref="A5:F7"/>
    <mergeCell ref="G5:J7"/>
    <mergeCell ref="P5:T7"/>
    <mergeCell ref="U5:Z7"/>
    <mergeCell ref="D21:J21"/>
    <mergeCell ref="K21:Q21"/>
    <mergeCell ref="R21:X21"/>
    <mergeCell ref="D22:J22"/>
    <mergeCell ref="K22:Q22"/>
    <mergeCell ref="R22:X22"/>
    <mergeCell ref="D19:X19"/>
    <mergeCell ref="Y19:AE22"/>
    <mergeCell ref="D20:J20"/>
    <mergeCell ref="K20:Q20"/>
    <mergeCell ref="R20:X20"/>
    <mergeCell ref="A8:AJ9"/>
    <mergeCell ref="K5:O7"/>
    <mergeCell ref="AA5:AJ7"/>
    <mergeCell ref="AM23:AS24"/>
    <mergeCell ref="AT23:AZ24"/>
    <mergeCell ref="BA23:BI24"/>
    <mergeCell ref="BJ23:BR24"/>
    <mergeCell ref="A25:C26"/>
    <mergeCell ref="D25:J26"/>
    <mergeCell ref="K25:Q26"/>
    <mergeCell ref="R25:X26"/>
    <mergeCell ref="Y25:AE26"/>
    <mergeCell ref="AF25:AL26"/>
    <mergeCell ref="A23:C24"/>
    <mergeCell ref="D23:J24"/>
    <mergeCell ref="K23:Q24"/>
    <mergeCell ref="R23:X24"/>
    <mergeCell ref="Y23:AE24"/>
    <mergeCell ref="AF23:AL24"/>
    <mergeCell ref="AM25:AS26"/>
    <mergeCell ref="AT25:AZ26"/>
    <mergeCell ref="BA25:BI26"/>
    <mergeCell ref="BJ25:BR26"/>
    <mergeCell ref="BJ27:BR28"/>
    <mergeCell ref="A29:C30"/>
    <mergeCell ref="D29:J30"/>
    <mergeCell ref="K29:Q30"/>
    <mergeCell ref="R29:X30"/>
    <mergeCell ref="Y29:AE30"/>
    <mergeCell ref="AF29:AL30"/>
    <mergeCell ref="AM29:AS30"/>
    <mergeCell ref="AT29:AZ30"/>
    <mergeCell ref="BA29:BI30"/>
    <mergeCell ref="BJ29:BR30"/>
    <mergeCell ref="A27:C28"/>
    <mergeCell ref="D27:J28"/>
    <mergeCell ref="K27:Q28"/>
    <mergeCell ref="R27:X28"/>
    <mergeCell ref="Y27:AE28"/>
    <mergeCell ref="AF27:AL28"/>
    <mergeCell ref="AM27:AS28"/>
    <mergeCell ref="AT27:AZ28"/>
    <mergeCell ref="BA27:BI28"/>
    <mergeCell ref="BJ31:BR32"/>
    <mergeCell ref="A33:C34"/>
    <mergeCell ref="D33:J34"/>
    <mergeCell ref="K33:Q34"/>
    <mergeCell ref="R33:X34"/>
    <mergeCell ref="Y33:AE34"/>
    <mergeCell ref="AF33:AL34"/>
    <mergeCell ref="AM33:AS34"/>
    <mergeCell ref="AT33:AZ34"/>
    <mergeCell ref="BA33:BI34"/>
    <mergeCell ref="BJ33:BR34"/>
    <mergeCell ref="A31:C32"/>
    <mergeCell ref="D31:J32"/>
    <mergeCell ref="K31:Q32"/>
    <mergeCell ref="R31:X32"/>
    <mergeCell ref="Y31:AE32"/>
    <mergeCell ref="AF31:AL32"/>
    <mergeCell ref="AM31:AS32"/>
    <mergeCell ref="AT31:AZ32"/>
    <mergeCell ref="BA31:BI32"/>
    <mergeCell ref="BJ35:BR36"/>
    <mergeCell ref="A37:C38"/>
    <mergeCell ref="D37:J38"/>
    <mergeCell ref="K37:Q38"/>
    <mergeCell ref="R37:X38"/>
    <mergeCell ref="Y37:AE38"/>
    <mergeCell ref="AF37:AL38"/>
    <mergeCell ref="AM37:AS38"/>
    <mergeCell ref="AT37:AZ38"/>
    <mergeCell ref="BA37:BI38"/>
    <mergeCell ref="BJ37:BR38"/>
    <mergeCell ref="A35:C36"/>
    <mergeCell ref="D35:J36"/>
    <mergeCell ref="K35:Q36"/>
    <mergeCell ref="R35:X36"/>
    <mergeCell ref="Y35:AE36"/>
    <mergeCell ref="AF35:AL36"/>
    <mergeCell ref="AM35:AS36"/>
    <mergeCell ref="AT35:AZ36"/>
    <mergeCell ref="BA35:BI36"/>
    <mergeCell ref="BJ39:BR40"/>
    <mergeCell ref="A41:C42"/>
    <mergeCell ref="D41:J42"/>
    <mergeCell ref="K41:Q42"/>
    <mergeCell ref="R41:X42"/>
    <mergeCell ref="Y41:AE42"/>
    <mergeCell ref="AF41:AL42"/>
    <mergeCell ref="AM41:AS42"/>
    <mergeCell ref="AT41:AZ42"/>
    <mergeCell ref="BA41:BI42"/>
    <mergeCell ref="BJ41:BR42"/>
    <mergeCell ref="A39:C40"/>
    <mergeCell ref="D39:J40"/>
    <mergeCell ref="K39:Q40"/>
    <mergeCell ref="R39:X40"/>
    <mergeCell ref="Y39:AE40"/>
    <mergeCell ref="AF39:AL40"/>
    <mergeCell ref="AM39:AS40"/>
    <mergeCell ref="AT39:AZ40"/>
    <mergeCell ref="BA39:BI40"/>
    <mergeCell ref="BJ43:BR44"/>
    <mergeCell ref="A45:C46"/>
    <mergeCell ref="D45:J46"/>
    <mergeCell ref="K45:Q46"/>
    <mergeCell ref="R45:X46"/>
    <mergeCell ref="Y45:AE46"/>
    <mergeCell ref="AF45:AL46"/>
    <mergeCell ref="AM45:AS46"/>
    <mergeCell ref="AT45:AZ46"/>
    <mergeCell ref="BA45:BI46"/>
    <mergeCell ref="BJ45:BR46"/>
    <mergeCell ref="A43:C44"/>
    <mergeCell ref="D43:J44"/>
    <mergeCell ref="K43:Q44"/>
    <mergeCell ref="R43:X44"/>
    <mergeCell ref="Y43:AE44"/>
    <mergeCell ref="AF43:AL44"/>
    <mergeCell ref="AM43:AS44"/>
    <mergeCell ref="AT43:AZ44"/>
    <mergeCell ref="BA43:BI44"/>
    <mergeCell ref="BJ47:BR48"/>
    <mergeCell ref="A49:C50"/>
    <mergeCell ref="D49:J50"/>
    <mergeCell ref="K49:Q50"/>
    <mergeCell ref="R49:X50"/>
    <mergeCell ref="Y49:AE50"/>
    <mergeCell ref="AF49:AL50"/>
    <mergeCell ref="AM49:AS50"/>
    <mergeCell ref="AT49:AZ50"/>
    <mergeCell ref="BA49:BI50"/>
    <mergeCell ref="BJ49:BR50"/>
    <mergeCell ref="A47:C48"/>
    <mergeCell ref="D47:J48"/>
    <mergeCell ref="K47:Q48"/>
    <mergeCell ref="R47:X48"/>
    <mergeCell ref="Y47:AE48"/>
    <mergeCell ref="AF47:AL48"/>
    <mergeCell ref="AM47:AS48"/>
    <mergeCell ref="AT47:AZ48"/>
    <mergeCell ref="BA47:BI48"/>
    <mergeCell ref="BJ51:BR52"/>
    <mergeCell ref="A53:C54"/>
    <mergeCell ref="D53:J54"/>
    <mergeCell ref="K53:Q54"/>
    <mergeCell ref="R53:X54"/>
    <mergeCell ref="Y53:AE54"/>
    <mergeCell ref="AF53:AL54"/>
    <mergeCell ref="AM53:AS54"/>
    <mergeCell ref="AT53:AZ54"/>
    <mergeCell ref="BA53:BI54"/>
    <mergeCell ref="BJ53:BR54"/>
    <mergeCell ref="A51:C52"/>
    <mergeCell ref="D51:J52"/>
    <mergeCell ref="K51:Q52"/>
    <mergeCell ref="R51:X52"/>
    <mergeCell ref="Y51:AE52"/>
    <mergeCell ref="AF51:AL52"/>
    <mergeCell ref="AM51:AS52"/>
    <mergeCell ref="AT51:AZ52"/>
    <mergeCell ref="BA51:BI52"/>
    <mergeCell ref="BJ55:BR56"/>
    <mergeCell ref="A57:C58"/>
    <mergeCell ref="D57:J58"/>
    <mergeCell ref="K57:Q58"/>
    <mergeCell ref="R57:X58"/>
    <mergeCell ref="Y57:AE58"/>
    <mergeCell ref="AF57:AL58"/>
    <mergeCell ref="AM57:AS58"/>
    <mergeCell ref="AT57:AZ58"/>
    <mergeCell ref="BA57:BI58"/>
    <mergeCell ref="BJ57:BR58"/>
    <mergeCell ref="A55:C56"/>
    <mergeCell ref="D55:J56"/>
    <mergeCell ref="K55:Q56"/>
    <mergeCell ref="R55:X56"/>
    <mergeCell ref="Y55:AE56"/>
    <mergeCell ref="AF55:AL56"/>
    <mergeCell ref="AM55:AS56"/>
    <mergeCell ref="AT55:AZ56"/>
    <mergeCell ref="BA55:BI56"/>
    <mergeCell ref="BJ59:BR60"/>
    <mergeCell ref="A61:C62"/>
    <mergeCell ref="D61:J62"/>
    <mergeCell ref="K61:Q62"/>
    <mergeCell ref="R61:X62"/>
    <mergeCell ref="Y61:AE62"/>
    <mergeCell ref="AF61:AL62"/>
    <mergeCell ref="AM61:AS62"/>
    <mergeCell ref="AT61:AZ62"/>
    <mergeCell ref="BA61:BI62"/>
    <mergeCell ref="BJ61:BR62"/>
    <mergeCell ref="A59:C60"/>
    <mergeCell ref="D59:J60"/>
    <mergeCell ref="K59:Q60"/>
    <mergeCell ref="R59:X60"/>
    <mergeCell ref="Y59:AE60"/>
    <mergeCell ref="AF59:AL60"/>
    <mergeCell ref="AM59:AS60"/>
    <mergeCell ref="AT59:AZ60"/>
    <mergeCell ref="BA59:BI60"/>
    <mergeCell ref="BJ63:BR64"/>
    <mergeCell ref="A65:C66"/>
    <mergeCell ref="D65:J66"/>
    <mergeCell ref="K65:Q66"/>
    <mergeCell ref="R65:X66"/>
    <mergeCell ref="Y65:AE66"/>
    <mergeCell ref="AF65:AL66"/>
    <mergeCell ref="AM65:AS66"/>
    <mergeCell ref="AT65:AZ66"/>
    <mergeCell ref="BA65:BI66"/>
    <mergeCell ref="BJ65:BR66"/>
    <mergeCell ref="A63:C64"/>
    <mergeCell ref="D63:J64"/>
    <mergeCell ref="K63:Q64"/>
    <mergeCell ref="R63:X64"/>
    <mergeCell ref="Y63:AE64"/>
    <mergeCell ref="AF63:AL64"/>
    <mergeCell ref="AM63:AS64"/>
    <mergeCell ref="AT63:AZ64"/>
    <mergeCell ref="BA63:BI64"/>
    <mergeCell ref="BJ67:BR68"/>
    <mergeCell ref="A69:C70"/>
    <mergeCell ref="D69:J70"/>
    <mergeCell ref="K69:Q70"/>
    <mergeCell ref="R69:X70"/>
    <mergeCell ref="Y69:AE70"/>
    <mergeCell ref="AF69:AL70"/>
    <mergeCell ref="AM69:AS70"/>
    <mergeCell ref="AT69:AZ70"/>
    <mergeCell ref="BA69:BI70"/>
    <mergeCell ref="BJ69:BR70"/>
    <mergeCell ref="A67:C68"/>
    <mergeCell ref="D67:J68"/>
    <mergeCell ref="K67:Q68"/>
    <mergeCell ref="R67:X68"/>
    <mergeCell ref="Y67:AE68"/>
    <mergeCell ref="AF67:AL68"/>
    <mergeCell ref="AM67:AS68"/>
    <mergeCell ref="AT67:AZ68"/>
    <mergeCell ref="BA67:BI68"/>
    <mergeCell ref="BJ71:BR72"/>
    <mergeCell ref="A73:C74"/>
    <mergeCell ref="D73:J74"/>
    <mergeCell ref="K73:Q74"/>
    <mergeCell ref="R73:X74"/>
    <mergeCell ref="Y73:AE74"/>
    <mergeCell ref="AF73:AL74"/>
    <mergeCell ref="AM73:AS74"/>
    <mergeCell ref="AT73:AZ74"/>
    <mergeCell ref="BA73:BI74"/>
    <mergeCell ref="BJ73:BR74"/>
    <mergeCell ref="A71:C72"/>
    <mergeCell ref="D71:J72"/>
    <mergeCell ref="K71:Q72"/>
    <mergeCell ref="R71:X72"/>
    <mergeCell ref="Y71:AE72"/>
    <mergeCell ref="AF71:AL72"/>
    <mergeCell ref="AM71:AS72"/>
    <mergeCell ref="AT71:AZ72"/>
    <mergeCell ref="BA71:BI72"/>
    <mergeCell ref="BJ75:BR76"/>
    <mergeCell ref="A77:C78"/>
    <mergeCell ref="D77:J78"/>
    <mergeCell ref="K77:Q78"/>
    <mergeCell ref="R77:X78"/>
    <mergeCell ref="Y77:AE78"/>
    <mergeCell ref="AF77:AL78"/>
    <mergeCell ref="AM77:AS78"/>
    <mergeCell ref="AT77:AZ78"/>
    <mergeCell ref="BA77:BI78"/>
    <mergeCell ref="BJ77:BR78"/>
    <mergeCell ref="A75:C76"/>
    <mergeCell ref="D75:J76"/>
    <mergeCell ref="K75:Q76"/>
    <mergeCell ref="R75:X76"/>
    <mergeCell ref="Y75:AE76"/>
    <mergeCell ref="AF75:AL76"/>
    <mergeCell ref="AM75:AS76"/>
    <mergeCell ref="AT75:AZ76"/>
    <mergeCell ref="BA75:BI76"/>
    <mergeCell ref="BJ79:BR80"/>
    <mergeCell ref="A81:C82"/>
    <mergeCell ref="D81:J82"/>
    <mergeCell ref="K81:Q82"/>
    <mergeCell ref="R81:X82"/>
    <mergeCell ref="Y81:AE82"/>
    <mergeCell ref="AF81:AL82"/>
    <mergeCell ref="AM81:AS82"/>
    <mergeCell ref="AT81:AZ82"/>
    <mergeCell ref="BA81:BI82"/>
    <mergeCell ref="BJ81:BR82"/>
    <mergeCell ref="A79:C80"/>
    <mergeCell ref="D79:J80"/>
    <mergeCell ref="K79:Q80"/>
    <mergeCell ref="R79:X80"/>
    <mergeCell ref="Y79:AE80"/>
    <mergeCell ref="AF79:AL80"/>
    <mergeCell ref="AM79:AS80"/>
    <mergeCell ref="AT79:AZ80"/>
    <mergeCell ref="BA79:BI80"/>
    <mergeCell ref="A83:C84"/>
    <mergeCell ref="D83:J84"/>
    <mergeCell ref="K83:Q84"/>
    <mergeCell ref="R83:X84"/>
    <mergeCell ref="Y83:AE84"/>
    <mergeCell ref="AF83:AL84"/>
    <mergeCell ref="A89:C94"/>
    <mergeCell ref="D89:BR94"/>
    <mergeCell ref="AM85:AS86"/>
    <mergeCell ref="AT85:AZ86"/>
    <mergeCell ref="BA85:BI86"/>
    <mergeCell ref="BJ85:BR86"/>
    <mergeCell ref="AT87:BI88"/>
    <mergeCell ref="BJ87:BR88"/>
    <mergeCell ref="AM83:AS84"/>
    <mergeCell ref="AT83:AZ84"/>
    <mergeCell ref="BA83:BI84"/>
    <mergeCell ref="BJ83:BR84"/>
    <mergeCell ref="A85:C86"/>
    <mergeCell ref="D85:J86"/>
    <mergeCell ref="K85:Q86"/>
    <mergeCell ref="R85:X86"/>
    <mergeCell ref="Y85:AE86"/>
    <mergeCell ref="AF85:AL86"/>
  </mergeCells>
  <phoneticPr fontId="3"/>
  <dataValidations count="1">
    <dataValidation imeMode="off" allowBlank="1" showInputMessage="1" showErrorMessage="1" sqref="BA69 D23 K23 BA71 AT83 R23 BA73 Y23 AF23 AM23 AT23 AT85 BA23 BA75 BJ23 BJ35 D25 D27 D29 D31 D33 D35 K25 K27 K29 K31 K33 K35 R25 R27 R29 R31 R33 R35 Y25 Y27 Y29 Y31 Y33 Y35 AF25 AF27 AF29 AF31 AF33 AF35 AM25 AM27 AM29 AM31 AM33 AM35 AT25 AT27 AT29 AT31 AT33 AT35 BA25 BA27 BA29 BA31 BA33 BA35 BJ25 BJ27 BJ29 BJ31 BJ33 BJ61 D37 D51 K37 K51 R37 R51 Y37 Y51 AF37 AF51 AM37 AM51 AT37 AT51 BA37 BA51 BJ37 BJ51 BJ49 BJ63 D39 D53 D41 D55 D43 D57 D45 D59 D47 D61 D49 D63 K39 K53 K41 K55 K43 K57 K45 K59 K47 K61 K49 K63 R39 R53 R41 R55 R43 R57 R45 R59 R47 R61 R49 R63 Y39 Y53 Y41 Y55 Y43 Y57 Y45 Y59 Y47 Y61 Y49 Y63 AF39 AF53 AF41 AF55 AF43 AF57 AF45 AF59 AF47 AF61 AF49 AF63 AM39 AM53 AM41 AM55 AM43 AM57 AM45 AM59 AM47 AM61 AM49 AM63 AT39 AT53 AT41 AT55 AT43 AT57 AT45 AT59 AT47 AT61 AT49 AT63 BA39 BA53 BA41 BA55 BA43 BA57 BA45 BA59 BA47 BA61 BA49 BA63 BJ39 BJ53 BJ41 BJ55 BJ43 BJ57 BJ45 BJ59 BJ47 BA77 BJ65 BJ67 BJ69 BJ71 BJ73 BJ75 BJ77 D65 D67 D69 D71 D73 D75 D77 K65 K67 K69 K71 K73 K75 K77 R65 R67 R69 R71 R73 R75 R77 Y65 Y67 Y69 Y71 Y73 Y75 Y77 AF65 AF67 AF69 AF71 AF73 AF75 AF77 AM65 AM67 AM69 AM71 AM73 AM75 AM77 AT65 AT67 AT69 AT71 AT73 AT75 AT77 BA65 BA67 BA79 BA81 BA83 BA85 BJ79 BJ81 BJ83 BJ85 D79 D81 D83 D85 K79 K81 K83 K85 R79 R81 R83 R85 Y79 Y81 Y83 Y85 AF79 AF81 AF83 AF85 AM79 AM81 AM83 AM85 AT79 AT81" xr:uid="{AFF69298-16FB-45AE-8669-E43BF4162893}"/>
  </dataValidations>
  <pageMargins left="0.7" right="0.7" top="0.75" bottom="0.75" header="0.3" footer="0.3"/>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1"/>
  <sheetViews>
    <sheetView showGridLines="0" showZeros="0" view="pageBreakPreview" zoomScaleNormal="100" zoomScaleSheetLayoutView="100" workbookViewId="0">
      <selection activeCell="AA2" sqref="AA2"/>
    </sheetView>
  </sheetViews>
  <sheetFormatPr defaultColWidth="9" defaultRowHeight="12.75" x14ac:dyDescent="0.15"/>
  <cols>
    <col min="1" max="4" width="2.5" style="15" customWidth="1"/>
    <col min="5" max="37" width="2" style="15" customWidth="1"/>
    <col min="38" max="38" width="2.375" style="15" customWidth="1"/>
    <col min="39" max="39" width="2.125" style="15" customWidth="1"/>
    <col min="40" max="75" width="2" style="15" customWidth="1"/>
    <col min="76" max="16384" width="9" style="15"/>
  </cols>
  <sheetData>
    <row r="1" spans="1:51" ht="15" customHeight="1" x14ac:dyDescent="0.15"/>
    <row r="2" spans="1:51" s="16" customFormat="1" ht="15" customHeight="1" x14ac:dyDescent="0.4">
      <c r="AB2" s="383" t="s">
        <v>41</v>
      </c>
      <c r="AC2" s="383"/>
      <c r="AD2" s="383"/>
      <c r="AE2" s="382">
        <f>'入力表 '!D5</f>
        <v>0</v>
      </c>
      <c r="AF2" s="382"/>
      <c r="AG2" s="16" t="s">
        <v>17</v>
      </c>
      <c r="AH2" s="382">
        <f>'入力表 '!E5</f>
        <v>0</v>
      </c>
      <c r="AI2" s="382"/>
      <c r="AJ2" s="16" t="s">
        <v>40</v>
      </c>
      <c r="AK2" s="382">
        <f>'入力表 '!F5</f>
        <v>0</v>
      </c>
      <c r="AL2" s="382"/>
      <c r="AM2" s="16" t="s">
        <v>39</v>
      </c>
    </row>
    <row r="3" spans="1:51" ht="9.75" customHeight="1" x14ac:dyDescent="0.15"/>
    <row r="4" spans="1:51" ht="15" customHeight="1" x14ac:dyDescent="0.15">
      <c r="A4" s="17"/>
      <c r="B4" s="17" t="s">
        <v>38</v>
      </c>
      <c r="C4" s="17"/>
    </row>
    <row r="5" spans="1:51" ht="9" customHeight="1" x14ac:dyDescent="0.15">
      <c r="A5" s="17"/>
      <c r="O5" s="17"/>
    </row>
    <row r="6" spans="1:51" ht="15" customHeight="1" x14ac:dyDescent="0.15">
      <c r="O6" s="18"/>
      <c r="T6" s="384" t="s">
        <v>37</v>
      </c>
      <c r="U6" s="385"/>
      <c r="V6" s="385"/>
      <c r="W6" s="385"/>
      <c r="X6" s="385"/>
      <c r="Y6" s="385"/>
      <c r="Z6" s="386">
        <f>'入力表 '!D6</f>
        <v>0</v>
      </c>
      <c r="AA6" s="386"/>
      <c r="AB6" s="386"/>
      <c r="AC6" s="386"/>
      <c r="AD6" s="386"/>
      <c r="AE6" s="386"/>
      <c r="AF6" s="386"/>
      <c r="AG6" s="386"/>
      <c r="AH6" s="386"/>
      <c r="AI6" s="386"/>
      <c r="AJ6" s="386"/>
      <c r="AK6" s="386"/>
      <c r="AL6" s="386"/>
      <c r="AM6" s="386"/>
      <c r="AY6" s="18"/>
    </row>
    <row r="7" spans="1:51" ht="15" customHeight="1" x14ac:dyDescent="0.15">
      <c r="L7" s="383"/>
      <c r="M7" s="383"/>
      <c r="N7" s="383"/>
      <c r="O7" s="18"/>
      <c r="Q7" s="383" t="s">
        <v>36</v>
      </c>
      <c r="R7" s="383"/>
      <c r="S7" s="383"/>
      <c r="T7" s="384" t="s">
        <v>35</v>
      </c>
      <c r="U7" s="385"/>
      <c r="V7" s="385"/>
      <c r="W7" s="385"/>
      <c r="X7" s="385"/>
      <c r="Y7" s="385"/>
      <c r="Z7" s="387"/>
      <c r="AA7" s="387"/>
      <c r="AB7" s="387"/>
      <c r="AC7" s="387"/>
      <c r="AD7" s="387"/>
      <c r="AE7" s="387"/>
      <c r="AF7" s="387"/>
      <c r="AG7" s="387"/>
      <c r="AH7" s="387"/>
      <c r="AI7" s="387"/>
      <c r="AJ7" s="387"/>
      <c r="AK7" s="387"/>
      <c r="AL7" s="387"/>
      <c r="AM7" s="387"/>
      <c r="AY7" s="18"/>
    </row>
    <row r="8" spans="1:51" ht="15" customHeight="1" x14ac:dyDescent="0.15">
      <c r="L8" s="383"/>
      <c r="M8" s="383"/>
      <c r="N8" s="383"/>
      <c r="O8" s="18"/>
      <c r="Q8" s="383"/>
      <c r="R8" s="383"/>
      <c r="S8" s="383"/>
      <c r="T8" s="384" t="s">
        <v>34</v>
      </c>
      <c r="U8" s="385"/>
      <c r="V8" s="385"/>
      <c r="W8" s="385"/>
      <c r="X8" s="385"/>
      <c r="Y8" s="385"/>
      <c r="Z8" s="388">
        <f>'入力表 '!D7</f>
        <v>0</v>
      </c>
      <c r="AA8" s="388"/>
      <c r="AB8" s="388"/>
      <c r="AC8" s="388"/>
      <c r="AD8" s="388"/>
      <c r="AE8" s="388"/>
      <c r="AF8" s="388"/>
      <c r="AG8" s="388"/>
      <c r="AH8" s="388"/>
      <c r="AI8" s="388"/>
      <c r="AJ8" s="388"/>
      <c r="AK8" s="388"/>
      <c r="AL8" s="388"/>
      <c r="AM8" s="388"/>
      <c r="AY8" s="18"/>
    </row>
    <row r="9" spans="1:51" ht="15" customHeight="1" x14ac:dyDescent="0.15">
      <c r="O9" s="18"/>
      <c r="T9" s="384" t="s">
        <v>33</v>
      </c>
      <c r="U9" s="385"/>
      <c r="V9" s="385"/>
      <c r="W9" s="385"/>
      <c r="X9" s="385"/>
      <c r="Y9" s="385"/>
      <c r="Z9" s="387"/>
      <c r="AA9" s="387"/>
      <c r="AB9" s="387"/>
      <c r="AC9" s="387"/>
      <c r="AD9" s="387"/>
      <c r="AE9" s="387"/>
      <c r="AF9" s="387"/>
      <c r="AG9" s="387"/>
      <c r="AH9" s="387"/>
      <c r="AI9" s="387"/>
      <c r="AJ9" s="387"/>
      <c r="AK9" s="387"/>
      <c r="AL9" s="387"/>
      <c r="AM9" s="387"/>
      <c r="AY9" s="18"/>
    </row>
    <row r="10" spans="1:51" ht="15" customHeight="1" x14ac:dyDescent="0.15"/>
    <row r="11" spans="1:51" ht="20.25" customHeight="1" x14ac:dyDescent="0.15">
      <c r="J11" s="382" t="s">
        <v>32</v>
      </c>
      <c r="K11" s="382"/>
      <c r="L11" s="382"/>
      <c r="M11" s="382"/>
      <c r="N11" s="382"/>
      <c r="O11" s="382"/>
      <c r="P11" s="382"/>
      <c r="Q11" s="382"/>
      <c r="R11" s="382"/>
      <c r="S11" s="382"/>
      <c r="T11" s="382"/>
      <c r="U11" s="382"/>
      <c r="V11" s="382"/>
      <c r="W11" s="382"/>
      <c r="X11" s="382"/>
      <c r="Y11" s="382"/>
      <c r="Z11" s="382"/>
      <c r="AA11" s="382"/>
      <c r="AB11" s="382"/>
      <c r="AC11" s="382"/>
    </row>
    <row r="12" spans="1:51" ht="15" customHeight="1" x14ac:dyDescent="0.15"/>
    <row r="13" spans="1:51" s="17" customFormat="1" ht="15" customHeight="1" x14ac:dyDescent="0.4">
      <c r="A13" s="465" t="s">
        <v>173</v>
      </c>
      <c r="B13" s="465"/>
      <c r="C13" s="465"/>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row>
    <row r="14" spans="1:51" s="17" customFormat="1" ht="15" customHeight="1" x14ac:dyDescent="0.4">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51" ht="5.25" customHeight="1" x14ac:dyDescent="0.15"/>
    <row r="16" spans="1:51" s="17" customFormat="1" ht="22.5" customHeight="1" x14ac:dyDescent="0.4">
      <c r="A16" s="413" t="s">
        <v>31</v>
      </c>
      <c r="B16" s="389"/>
      <c r="C16" s="389"/>
      <c r="D16" s="389"/>
      <c r="E16" s="389" t="s">
        <v>30</v>
      </c>
      <c r="F16" s="389"/>
      <c r="G16" s="389"/>
      <c r="H16" s="389"/>
      <c r="I16" s="415">
        <f>'入力表 '!D8</f>
        <v>0</v>
      </c>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row>
    <row r="17" spans="1:38" s="17" customFormat="1" ht="22.5" customHeight="1" x14ac:dyDescent="0.4">
      <c r="A17" s="389"/>
      <c r="B17" s="389"/>
      <c r="C17" s="389"/>
      <c r="D17" s="389"/>
      <c r="E17" s="389" t="s">
        <v>29</v>
      </c>
      <c r="F17" s="389"/>
      <c r="G17" s="389"/>
      <c r="H17" s="389"/>
      <c r="I17" s="415">
        <f>'入力表 '!D9</f>
        <v>0</v>
      </c>
      <c r="J17" s="415"/>
      <c r="K17" s="415"/>
      <c r="L17" s="415"/>
      <c r="M17" s="415"/>
      <c r="N17" s="415"/>
      <c r="O17" s="415"/>
      <c r="P17" s="415"/>
      <c r="Q17" s="415"/>
      <c r="R17" s="415"/>
      <c r="S17" s="415"/>
      <c r="T17" s="415"/>
      <c r="U17" s="415"/>
      <c r="V17" s="415"/>
      <c r="W17" s="415"/>
      <c r="X17" s="416"/>
      <c r="Y17" s="415"/>
      <c r="Z17" s="415"/>
      <c r="AA17" s="415"/>
      <c r="AB17" s="415"/>
      <c r="AC17" s="415"/>
      <c r="AD17" s="415"/>
      <c r="AE17" s="415"/>
      <c r="AF17" s="415"/>
      <c r="AG17" s="415"/>
      <c r="AH17" s="415"/>
      <c r="AI17" s="415"/>
      <c r="AJ17" s="415"/>
      <c r="AK17" s="415"/>
      <c r="AL17" s="415"/>
    </row>
    <row r="18" spans="1:38" s="17" customFormat="1" ht="22.5" customHeight="1" x14ac:dyDescent="0.4">
      <c r="A18" s="389"/>
      <c r="B18" s="389"/>
      <c r="C18" s="389"/>
      <c r="D18" s="389"/>
      <c r="E18" s="389" t="s">
        <v>28</v>
      </c>
      <c r="F18" s="389"/>
      <c r="G18" s="389"/>
      <c r="H18" s="389"/>
      <c r="I18" s="391">
        <f>'入力表 '!D10</f>
        <v>0</v>
      </c>
      <c r="J18" s="392"/>
      <c r="K18" s="392"/>
      <c r="L18" s="392"/>
      <c r="M18" s="392"/>
      <c r="N18" s="392"/>
      <c r="O18" s="392"/>
      <c r="P18" s="393"/>
      <c r="Q18" s="389" t="s">
        <v>27</v>
      </c>
      <c r="R18" s="389"/>
      <c r="S18" s="389"/>
      <c r="T18" s="389"/>
      <c r="U18" s="410" t="s">
        <v>26</v>
      </c>
      <c r="V18" s="417"/>
      <c r="W18" s="417"/>
      <c r="X18" s="394">
        <f>'入力表 '!E11</f>
        <v>0</v>
      </c>
      <c r="Y18" s="394"/>
      <c r="Z18" s="394"/>
      <c r="AA18" s="394"/>
      <c r="AB18" s="20" t="s">
        <v>25</v>
      </c>
      <c r="AC18" s="20"/>
      <c r="AD18" s="389" t="s">
        <v>24</v>
      </c>
      <c r="AE18" s="389"/>
      <c r="AF18" s="389"/>
      <c r="AG18" s="389"/>
      <c r="AH18" s="391">
        <f>'入力表 '!D12</f>
        <v>0</v>
      </c>
      <c r="AI18" s="392"/>
      <c r="AJ18" s="392"/>
      <c r="AK18" s="392"/>
      <c r="AL18" s="393"/>
    </row>
    <row r="19" spans="1:38" ht="5.25" customHeight="1" x14ac:dyDescent="0.15"/>
    <row r="20" spans="1:38" ht="15" customHeight="1" x14ac:dyDescent="0.15">
      <c r="A20" s="21"/>
      <c r="B20" s="22"/>
      <c r="C20" s="22"/>
      <c r="D20" s="23"/>
      <c r="E20" s="358" t="s">
        <v>23</v>
      </c>
      <c r="F20" s="359"/>
      <c r="G20" s="359"/>
      <c r="H20" s="359"/>
      <c r="I20" s="359"/>
      <c r="J20" s="359"/>
      <c r="K20" s="359"/>
      <c r="L20" s="359"/>
      <c r="M20" s="359"/>
      <c r="N20" s="359"/>
      <c r="O20" s="359"/>
      <c r="P20" s="360"/>
      <c r="Q20" s="358" t="s">
        <v>22</v>
      </c>
      <c r="R20" s="359"/>
      <c r="S20" s="359"/>
      <c r="T20" s="359"/>
      <c r="U20" s="359"/>
      <c r="V20" s="360"/>
      <c r="W20" s="358" t="s">
        <v>21</v>
      </c>
      <c r="X20" s="359"/>
      <c r="Y20" s="359"/>
      <c r="Z20" s="359"/>
      <c r="AA20" s="360"/>
      <c r="AB20" s="395" t="s">
        <v>20</v>
      </c>
      <c r="AC20" s="392"/>
      <c r="AD20" s="392"/>
      <c r="AE20" s="392"/>
      <c r="AF20" s="392"/>
      <c r="AG20" s="392"/>
      <c r="AH20" s="392"/>
      <c r="AI20" s="392"/>
      <c r="AJ20" s="392"/>
      <c r="AK20" s="392"/>
      <c r="AL20" s="393"/>
    </row>
    <row r="21" spans="1:38" ht="21" customHeight="1" x14ac:dyDescent="0.15">
      <c r="A21" s="398"/>
      <c r="B21" s="399"/>
      <c r="C21" s="17"/>
      <c r="D21" s="24"/>
      <c r="E21" s="349" t="s">
        <v>19</v>
      </c>
      <c r="F21" s="350"/>
      <c r="G21" s="350"/>
      <c r="H21" s="350"/>
      <c r="I21" s="350"/>
      <c r="J21" s="351"/>
      <c r="K21" s="410" t="s">
        <v>18</v>
      </c>
      <c r="L21" s="411"/>
      <c r="M21" s="411"/>
      <c r="N21" s="411"/>
      <c r="O21" s="411"/>
      <c r="P21" s="412"/>
      <c r="Q21" s="367">
        <f>徴収原簿➀!D85</f>
        <v>0</v>
      </c>
      <c r="R21" s="368"/>
      <c r="S21" s="368"/>
      <c r="T21" s="368"/>
      <c r="U21" s="368"/>
      <c r="V21" s="25" t="s">
        <v>6</v>
      </c>
      <c r="W21" s="361">
        <v>100</v>
      </c>
      <c r="X21" s="362"/>
      <c r="Y21" s="362"/>
      <c r="Z21" s="362"/>
      <c r="AA21" s="363"/>
      <c r="AB21" s="26"/>
      <c r="AC21" s="368">
        <f>Q21*W21</f>
        <v>0</v>
      </c>
      <c r="AD21" s="368"/>
      <c r="AE21" s="368"/>
      <c r="AF21" s="368"/>
      <c r="AG21" s="368"/>
      <c r="AH21" s="368"/>
      <c r="AI21" s="368"/>
      <c r="AJ21" s="368"/>
      <c r="AK21" s="368"/>
      <c r="AL21" s="27" t="s">
        <v>3</v>
      </c>
    </row>
    <row r="22" spans="1:38" ht="10.5" customHeight="1" x14ac:dyDescent="0.15">
      <c r="A22" s="414" t="s">
        <v>41</v>
      </c>
      <c r="B22" s="382"/>
      <c r="C22" s="382">
        <f>徴収原簿➀!X1</f>
        <v>0</v>
      </c>
      <c r="D22" s="390" t="s">
        <v>17</v>
      </c>
      <c r="E22" s="352"/>
      <c r="F22" s="353"/>
      <c r="G22" s="353"/>
      <c r="H22" s="353"/>
      <c r="I22" s="353"/>
      <c r="J22" s="354"/>
      <c r="K22" s="400" t="s">
        <v>16</v>
      </c>
      <c r="L22" s="401"/>
      <c r="M22" s="401"/>
      <c r="N22" s="401"/>
      <c r="O22" s="401"/>
      <c r="P22" s="402"/>
      <c r="Q22" s="396">
        <f>徴収原簿➀!K85</f>
        <v>0</v>
      </c>
      <c r="R22" s="406"/>
      <c r="S22" s="406"/>
      <c r="T22" s="406"/>
      <c r="U22" s="406"/>
      <c r="V22" s="371" t="s">
        <v>6</v>
      </c>
      <c r="W22" s="373">
        <v>200</v>
      </c>
      <c r="X22" s="374"/>
      <c r="Y22" s="374"/>
      <c r="Z22" s="374"/>
      <c r="AA22" s="375"/>
      <c r="AB22" s="396"/>
      <c r="AC22" s="406">
        <f>Q22*W22</f>
        <v>0</v>
      </c>
      <c r="AD22" s="406"/>
      <c r="AE22" s="406"/>
      <c r="AF22" s="406"/>
      <c r="AG22" s="406"/>
      <c r="AH22" s="406"/>
      <c r="AI22" s="406"/>
      <c r="AJ22" s="406"/>
      <c r="AK22" s="406"/>
      <c r="AL22" s="408" t="s">
        <v>3</v>
      </c>
    </row>
    <row r="23" spans="1:38" ht="10.5" customHeight="1" x14ac:dyDescent="0.15">
      <c r="A23" s="414"/>
      <c r="B23" s="382"/>
      <c r="C23" s="382"/>
      <c r="D23" s="390"/>
      <c r="E23" s="352"/>
      <c r="F23" s="353"/>
      <c r="G23" s="353"/>
      <c r="H23" s="353"/>
      <c r="I23" s="353"/>
      <c r="J23" s="354"/>
      <c r="K23" s="403" t="s">
        <v>15</v>
      </c>
      <c r="L23" s="404"/>
      <c r="M23" s="404"/>
      <c r="N23" s="404"/>
      <c r="O23" s="404"/>
      <c r="P23" s="405"/>
      <c r="Q23" s="397"/>
      <c r="R23" s="407"/>
      <c r="S23" s="407"/>
      <c r="T23" s="407"/>
      <c r="U23" s="407"/>
      <c r="V23" s="372"/>
      <c r="W23" s="376"/>
      <c r="X23" s="377"/>
      <c r="Y23" s="377"/>
      <c r="Z23" s="377"/>
      <c r="AA23" s="378"/>
      <c r="AB23" s="397"/>
      <c r="AC23" s="407"/>
      <c r="AD23" s="407"/>
      <c r="AE23" s="407"/>
      <c r="AF23" s="407"/>
      <c r="AG23" s="407"/>
      <c r="AH23" s="407"/>
      <c r="AI23" s="407"/>
      <c r="AJ23" s="407"/>
      <c r="AK23" s="407"/>
      <c r="AL23" s="409"/>
    </row>
    <row r="24" spans="1:38" ht="21" customHeight="1" thickBot="1" x14ac:dyDescent="0.2">
      <c r="A24" s="398">
        <f>徴収原簿➀!AE1</f>
        <v>0</v>
      </c>
      <c r="B24" s="399"/>
      <c r="C24" s="17" t="s">
        <v>14</v>
      </c>
      <c r="D24" s="24" t="s">
        <v>13</v>
      </c>
      <c r="E24" s="355"/>
      <c r="F24" s="356"/>
      <c r="G24" s="356"/>
      <c r="H24" s="356"/>
      <c r="I24" s="356"/>
      <c r="J24" s="357"/>
      <c r="K24" s="379" t="s">
        <v>12</v>
      </c>
      <c r="L24" s="380"/>
      <c r="M24" s="380"/>
      <c r="N24" s="380"/>
      <c r="O24" s="380"/>
      <c r="P24" s="381"/>
      <c r="Q24" s="369">
        <f>徴収原簿➀!R85</f>
        <v>0</v>
      </c>
      <c r="R24" s="370"/>
      <c r="S24" s="370"/>
      <c r="T24" s="370"/>
      <c r="U24" s="370"/>
      <c r="V24" s="28" t="s">
        <v>6</v>
      </c>
      <c r="W24" s="364">
        <v>500</v>
      </c>
      <c r="X24" s="365"/>
      <c r="Y24" s="365"/>
      <c r="Z24" s="365"/>
      <c r="AA24" s="366"/>
      <c r="AB24" s="29"/>
      <c r="AC24" s="370">
        <f>Q24*W24</f>
        <v>0</v>
      </c>
      <c r="AD24" s="370"/>
      <c r="AE24" s="370"/>
      <c r="AF24" s="370"/>
      <c r="AG24" s="370"/>
      <c r="AH24" s="370"/>
      <c r="AI24" s="370"/>
      <c r="AJ24" s="370"/>
      <c r="AK24" s="370"/>
      <c r="AL24" s="30" t="s">
        <v>3</v>
      </c>
    </row>
    <row r="25" spans="1:38" ht="6.75" customHeight="1" thickTop="1" x14ac:dyDescent="0.15">
      <c r="A25" s="398"/>
      <c r="B25" s="399"/>
      <c r="C25" s="17"/>
      <c r="D25" s="24"/>
      <c r="E25" s="418" t="s">
        <v>11</v>
      </c>
      <c r="F25" s="419"/>
      <c r="G25" s="419"/>
      <c r="H25" s="419"/>
      <c r="I25" s="419"/>
      <c r="J25" s="419"/>
      <c r="K25" s="419"/>
      <c r="L25" s="419"/>
      <c r="M25" s="419"/>
      <c r="N25" s="419"/>
      <c r="O25" s="419"/>
      <c r="P25" s="420"/>
      <c r="Q25" s="426">
        <f>SUM(Q21:U24)</f>
        <v>0</v>
      </c>
      <c r="R25" s="427"/>
      <c r="S25" s="427"/>
      <c r="T25" s="427"/>
      <c r="U25" s="427"/>
      <c r="V25" s="436" t="s">
        <v>6</v>
      </c>
      <c r="W25" s="445" t="s">
        <v>10</v>
      </c>
      <c r="X25" s="446"/>
      <c r="Y25" s="446"/>
      <c r="Z25" s="446"/>
      <c r="AA25" s="447"/>
      <c r="AB25" s="454" t="s">
        <v>9</v>
      </c>
      <c r="AC25" s="455"/>
      <c r="AD25" s="455"/>
      <c r="AE25" s="456"/>
      <c r="AF25" s="432">
        <f>SUM(AC21:AK24)</f>
        <v>0</v>
      </c>
      <c r="AG25" s="433"/>
      <c r="AH25" s="433"/>
      <c r="AI25" s="433"/>
      <c r="AJ25" s="433"/>
      <c r="AK25" s="433"/>
      <c r="AL25" s="436" t="s">
        <v>3</v>
      </c>
    </row>
    <row r="26" spans="1:38" ht="6.75" customHeight="1" x14ac:dyDescent="0.15">
      <c r="A26" s="31"/>
      <c r="B26" s="17"/>
      <c r="C26" s="17"/>
      <c r="D26" s="24"/>
      <c r="E26" s="421"/>
      <c r="F26" s="383"/>
      <c r="G26" s="383"/>
      <c r="H26" s="383"/>
      <c r="I26" s="383"/>
      <c r="J26" s="383"/>
      <c r="K26" s="383"/>
      <c r="L26" s="383"/>
      <c r="M26" s="383"/>
      <c r="N26" s="383"/>
      <c r="O26" s="383"/>
      <c r="P26" s="422"/>
      <c r="Q26" s="428"/>
      <c r="R26" s="429"/>
      <c r="S26" s="429"/>
      <c r="T26" s="429"/>
      <c r="U26" s="429"/>
      <c r="V26" s="390"/>
      <c r="W26" s="352"/>
      <c r="X26" s="353"/>
      <c r="Y26" s="353"/>
      <c r="Z26" s="353"/>
      <c r="AA26" s="354"/>
      <c r="AB26" s="440"/>
      <c r="AC26" s="441"/>
      <c r="AD26" s="441"/>
      <c r="AE26" s="442"/>
      <c r="AF26" s="397"/>
      <c r="AG26" s="407"/>
      <c r="AH26" s="407"/>
      <c r="AI26" s="407"/>
      <c r="AJ26" s="407"/>
      <c r="AK26" s="407"/>
      <c r="AL26" s="372"/>
    </row>
    <row r="27" spans="1:38" ht="6.75" customHeight="1" x14ac:dyDescent="0.15">
      <c r="A27" s="31"/>
      <c r="B27" s="17"/>
      <c r="C27" s="17"/>
      <c r="D27" s="24"/>
      <c r="E27" s="423"/>
      <c r="F27" s="424"/>
      <c r="G27" s="424"/>
      <c r="H27" s="424"/>
      <c r="I27" s="424"/>
      <c r="J27" s="424"/>
      <c r="K27" s="424"/>
      <c r="L27" s="424"/>
      <c r="M27" s="424"/>
      <c r="N27" s="424"/>
      <c r="O27" s="424"/>
      <c r="P27" s="425"/>
      <c r="Q27" s="430"/>
      <c r="R27" s="431"/>
      <c r="S27" s="431"/>
      <c r="T27" s="431"/>
      <c r="U27" s="431"/>
      <c r="V27" s="372"/>
      <c r="W27" s="352"/>
      <c r="X27" s="353"/>
      <c r="Y27" s="353"/>
      <c r="Z27" s="353"/>
      <c r="AA27" s="354"/>
      <c r="AB27" s="437" t="s">
        <v>8</v>
      </c>
      <c r="AC27" s="438"/>
      <c r="AD27" s="438"/>
      <c r="AE27" s="439"/>
      <c r="AF27" s="434">
        <f>Q25*200</f>
        <v>0</v>
      </c>
      <c r="AG27" s="435"/>
      <c r="AH27" s="435"/>
      <c r="AI27" s="435"/>
      <c r="AJ27" s="435"/>
      <c r="AK27" s="435"/>
      <c r="AL27" s="390" t="s">
        <v>3</v>
      </c>
    </row>
    <row r="28" spans="1:38" ht="6.75" customHeight="1" x14ac:dyDescent="0.15">
      <c r="A28" s="31"/>
      <c r="B28" s="17"/>
      <c r="C28" s="17"/>
      <c r="D28" s="24"/>
      <c r="E28" s="451" t="s">
        <v>7</v>
      </c>
      <c r="F28" s="452"/>
      <c r="G28" s="452"/>
      <c r="H28" s="452"/>
      <c r="I28" s="452"/>
      <c r="J28" s="452"/>
      <c r="K28" s="452"/>
      <c r="L28" s="452"/>
      <c r="M28" s="452"/>
      <c r="N28" s="452"/>
      <c r="O28" s="452"/>
      <c r="P28" s="453"/>
      <c r="Q28" s="443">
        <f>徴収原簿➀!AT85</f>
        <v>0</v>
      </c>
      <c r="R28" s="444"/>
      <c r="S28" s="444"/>
      <c r="T28" s="444"/>
      <c r="U28" s="444"/>
      <c r="V28" s="371" t="s">
        <v>6</v>
      </c>
      <c r="W28" s="352"/>
      <c r="X28" s="353"/>
      <c r="Y28" s="353"/>
      <c r="Z28" s="353"/>
      <c r="AA28" s="354"/>
      <c r="AB28" s="440"/>
      <c r="AC28" s="441"/>
      <c r="AD28" s="441"/>
      <c r="AE28" s="442"/>
      <c r="AF28" s="397"/>
      <c r="AG28" s="407"/>
      <c r="AH28" s="407"/>
      <c r="AI28" s="407"/>
      <c r="AJ28" s="407"/>
      <c r="AK28" s="407"/>
      <c r="AL28" s="372"/>
    </row>
    <row r="29" spans="1:38" ht="6.75" customHeight="1" x14ac:dyDescent="0.15">
      <c r="A29" s="31"/>
      <c r="B29" s="17"/>
      <c r="C29" s="17"/>
      <c r="D29" s="24"/>
      <c r="E29" s="421"/>
      <c r="F29" s="383"/>
      <c r="G29" s="383"/>
      <c r="H29" s="383"/>
      <c r="I29" s="383"/>
      <c r="J29" s="383"/>
      <c r="K29" s="383"/>
      <c r="L29" s="383"/>
      <c r="M29" s="383"/>
      <c r="N29" s="383"/>
      <c r="O29" s="383"/>
      <c r="P29" s="422"/>
      <c r="Q29" s="428"/>
      <c r="R29" s="429"/>
      <c r="S29" s="429"/>
      <c r="T29" s="429"/>
      <c r="U29" s="429"/>
      <c r="V29" s="390"/>
      <c r="W29" s="352"/>
      <c r="X29" s="353"/>
      <c r="Y29" s="353"/>
      <c r="Z29" s="353"/>
      <c r="AA29" s="354"/>
      <c r="AB29" s="437" t="s">
        <v>5</v>
      </c>
      <c r="AC29" s="438"/>
      <c r="AD29" s="438"/>
      <c r="AE29" s="439"/>
      <c r="AF29" s="434">
        <f>SUM(AF25:AK28)</f>
        <v>0</v>
      </c>
      <c r="AG29" s="435"/>
      <c r="AH29" s="435"/>
      <c r="AI29" s="435"/>
      <c r="AJ29" s="435"/>
      <c r="AK29" s="435"/>
      <c r="AL29" s="390" t="s">
        <v>3</v>
      </c>
    </row>
    <row r="30" spans="1:38" ht="6.75" customHeight="1" x14ac:dyDescent="0.15">
      <c r="A30" s="32"/>
      <c r="B30" s="33"/>
      <c r="C30" s="33"/>
      <c r="D30" s="34"/>
      <c r="E30" s="423"/>
      <c r="F30" s="424"/>
      <c r="G30" s="424"/>
      <c r="H30" s="424"/>
      <c r="I30" s="424"/>
      <c r="J30" s="424"/>
      <c r="K30" s="424"/>
      <c r="L30" s="424"/>
      <c r="M30" s="424"/>
      <c r="N30" s="424"/>
      <c r="O30" s="424"/>
      <c r="P30" s="425"/>
      <c r="Q30" s="430"/>
      <c r="R30" s="431"/>
      <c r="S30" s="431"/>
      <c r="T30" s="431"/>
      <c r="U30" s="431"/>
      <c r="V30" s="372"/>
      <c r="W30" s="448"/>
      <c r="X30" s="449"/>
      <c r="Y30" s="449"/>
      <c r="Z30" s="449"/>
      <c r="AA30" s="450"/>
      <c r="AB30" s="440"/>
      <c r="AC30" s="441"/>
      <c r="AD30" s="441"/>
      <c r="AE30" s="442"/>
      <c r="AF30" s="397"/>
      <c r="AG30" s="407"/>
      <c r="AH30" s="407"/>
      <c r="AI30" s="407"/>
      <c r="AJ30" s="407"/>
      <c r="AK30" s="407"/>
      <c r="AL30" s="372"/>
    </row>
    <row r="31" spans="1:38" ht="5.25"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8" ht="15" customHeight="1" x14ac:dyDescent="0.15">
      <c r="A32" s="21"/>
      <c r="B32" s="22"/>
      <c r="C32" s="22"/>
      <c r="D32" s="23"/>
      <c r="E32" s="358" t="s">
        <v>23</v>
      </c>
      <c r="F32" s="359"/>
      <c r="G32" s="359"/>
      <c r="H32" s="359"/>
      <c r="I32" s="359"/>
      <c r="J32" s="359"/>
      <c r="K32" s="359"/>
      <c r="L32" s="359"/>
      <c r="M32" s="359"/>
      <c r="N32" s="359"/>
      <c r="O32" s="359"/>
      <c r="P32" s="360"/>
      <c r="Q32" s="358" t="s">
        <v>22</v>
      </c>
      <c r="R32" s="359"/>
      <c r="S32" s="359"/>
      <c r="T32" s="359"/>
      <c r="U32" s="359"/>
      <c r="V32" s="360"/>
      <c r="W32" s="358" t="s">
        <v>21</v>
      </c>
      <c r="X32" s="359"/>
      <c r="Y32" s="359"/>
      <c r="Z32" s="359"/>
      <c r="AA32" s="360"/>
      <c r="AB32" s="395" t="s">
        <v>20</v>
      </c>
      <c r="AC32" s="392"/>
      <c r="AD32" s="392"/>
      <c r="AE32" s="392"/>
      <c r="AF32" s="392"/>
      <c r="AG32" s="392"/>
      <c r="AH32" s="392"/>
      <c r="AI32" s="392"/>
      <c r="AJ32" s="392"/>
      <c r="AK32" s="392"/>
      <c r="AL32" s="393"/>
    </row>
    <row r="33" spans="1:38" ht="21" customHeight="1" x14ac:dyDescent="0.15">
      <c r="A33" s="398"/>
      <c r="B33" s="399"/>
      <c r="C33" s="17"/>
      <c r="D33" s="24"/>
      <c r="E33" s="349" t="s">
        <v>19</v>
      </c>
      <c r="F33" s="350"/>
      <c r="G33" s="350"/>
      <c r="H33" s="350"/>
      <c r="I33" s="350"/>
      <c r="J33" s="351"/>
      <c r="K33" s="410" t="s">
        <v>18</v>
      </c>
      <c r="L33" s="411"/>
      <c r="M33" s="411"/>
      <c r="N33" s="411"/>
      <c r="O33" s="411"/>
      <c r="P33" s="412"/>
      <c r="Q33" s="367">
        <f>徴収原簿➁!D85</f>
        <v>0</v>
      </c>
      <c r="R33" s="368"/>
      <c r="S33" s="368"/>
      <c r="T33" s="368"/>
      <c r="U33" s="368"/>
      <c r="V33" s="25" t="s">
        <v>6</v>
      </c>
      <c r="W33" s="361">
        <v>100</v>
      </c>
      <c r="X33" s="362"/>
      <c r="Y33" s="362"/>
      <c r="Z33" s="362"/>
      <c r="AA33" s="363"/>
      <c r="AB33" s="26"/>
      <c r="AC33" s="368">
        <f>Q33*W33</f>
        <v>0</v>
      </c>
      <c r="AD33" s="368"/>
      <c r="AE33" s="368"/>
      <c r="AF33" s="368"/>
      <c r="AG33" s="368"/>
      <c r="AH33" s="368"/>
      <c r="AI33" s="368"/>
      <c r="AJ33" s="368"/>
      <c r="AK33" s="368"/>
      <c r="AL33" s="27" t="s">
        <v>3</v>
      </c>
    </row>
    <row r="34" spans="1:38" ht="10.5" customHeight="1" x14ac:dyDescent="0.15">
      <c r="A34" s="414" t="s">
        <v>41</v>
      </c>
      <c r="B34" s="382"/>
      <c r="C34" s="382">
        <f>徴収原簿➁!X1</f>
        <v>0</v>
      </c>
      <c r="D34" s="390" t="s">
        <v>17</v>
      </c>
      <c r="E34" s="352"/>
      <c r="F34" s="353"/>
      <c r="G34" s="353"/>
      <c r="H34" s="353"/>
      <c r="I34" s="353"/>
      <c r="J34" s="354"/>
      <c r="K34" s="400" t="s">
        <v>16</v>
      </c>
      <c r="L34" s="401"/>
      <c r="M34" s="401"/>
      <c r="N34" s="401"/>
      <c r="O34" s="401"/>
      <c r="P34" s="402"/>
      <c r="Q34" s="396">
        <f>徴収原簿➁!K85</f>
        <v>0</v>
      </c>
      <c r="R34" s="406"/>
      <c r="S34" s="406"/>
      <c r="T34" s="406"/>
      <c r="U34" s="406"/>
      <c r="V34" s="371" t="s">
        <v>6</v>
      </c>
      <c r="W34" s="373">
        <v>200</v>
      </c>
      <c r="X34" s="374"/>
      <c r="Y34" s="374"/>
      <c r="Z34" s="374"/>
      <c r="AA34" s="375"/>
      <c r="AB34" s="396"/>
      <c r="AC34" s="406">
        <f>Q34*W34</f>
        <v>0</v>
      </c>
      <c r="AD34" s="406"/>
      <c r="AE34" s="406"/>
      <c r="AF34" s="406"/>
      <c r="AG34" s="406"/>
      <c r="AH34" s="406"/>
      <c r="AI34" s="406"/>
      <c r="AJ34" s="406"/>
      <c r="AK34" s="406"/>
      <c r="AL34" s="408" t="s">
        <v>3</v>
      </c>
    </row>
    <row r="35" spans="1:38" ht="10.5" customHeight="1" x14ac:dyDescent="0.15">
      <c r="A35" s="414"/>
      <c r="B35" s="382"/>
      <c r="C35" s="382"/>
      <c r="D35" s="390"/>
      <c r="E35" s="352"/>
      <c r="F35" s="353"/>
      <c r="G35" s="353"/>
      <c r="H35" s="353"/>
      <c r="I35" s="353"/>
      <c r="J35" s="354"/>
      <c r="K35" s="403" t="s">
        <v>15</v>
      </c>
      <c r="L35" s="404"/>
      <c r="M35" s="404"/>
      <c r="N35" s="404"/>
      <c r="O35" s="404"/>
      <c r="P35" s="405"/>
      <c r="Q35" s="397"/>
      <c r="R35" s="407"/>
      <c r="S35" s="407"/>
      <c r="T35" s="407"/>
      <c r="U35" s="407"/>
      <c r="V35" s="372"/>
      <c r="W35" s="376"/>
      <c r="X35" s="377"/>
      <c r="Y35" s="377"/>
      <c r="Z35" s="377"/>
      <c r="AA35" s="378"/>
      <c r="AB35" s="397"/>
      <c r="AC35" s="407"/>
      <c r="AD35" s="407"/>
      <c r="AE35" s="407"/>
      <c r="AF35" s="407"/>
      <c r="AG35" s="407"/>
      <c r="AH35" s="407"/>
      <c r="AI35" s="407"/>
      <c r="AJ35" s="407"/>
      <c r="AK35" s="407"/>
      <c r="AL35" s="409"/>
    </row>
    <row r="36" spans="1:38" ht="21" customHeight="1" thickBot="1" x14ac:dyDescent="0.2">
      <c r="A36" s="398">
        <f>徴収原簿➁!AE1</f>
        <v>0</v>
      </c>
      <c r="B36" s="399"/>
      <c r="C36" s="17" t="s">
        <v>14</v>
      </c>
      <c r="D36" s="24" t="s">
        <v>13</v>
      </c>
      <c r="E36" s="355"/>
      <c r="F36" s="356"/>
      <c r="G36" s="356"/>
      <c r="H36" s="356"/>
      <c r="I36" s="356"/>
      <c r="J36" s="357"/>
      <c r="K36" s="379" t="s">
        <v>12</v>
      </c>
      <c r="L36" s="380"/>
      <c r="M36" s="380"/>
      <c r="N36" s="380"/>
      <c r="O36" s="380"/>
      <c r="P36" s="381"/>
      <c r="Q36" s="369">
        <f>徴収原簿➁!R85</f>
        <v>0</v>
      </c>
      <c r="R36" s="370"/>
      <c r="S36" s="370"/>
      <c r="T36" s="370"/>
      <c r="U36" s="370"/>
      <c r="V36" s="28" t="s">
        <v>6</v>
      </c>
      <c r="W36" s="364">
        <v>500</v>
      </c>
      <c r="X36" s="365"/>
      <c r="Y36" s="365"/>
      <c r="Z36" s="365"/>
      <c r="AA36" s="366"/>
      <c r="AB36" s="29"/>
      <c r="AC36" s="370">
        <f>Q36*W36</f>
        <v>0</v>
      </c>
      <c r="AD36" s="370"/>
      <c r="AE36" s="370"/>
      <c r="AF36" s="370"/>
      <c r="AG36" s="370"/>
      <c r="AH36" s="370"/>
      <c r="AI36" s="370"/>
      <c r="AJ36" s="370"/>
      <c r="AK36" s="370"/>
      <c r="AL36" s="30" t="s">
        <v>3</v>
      </c>
    </row>
    <row r="37" spans="1:38" ht="6.75" customHeight="1" thickTop="1" x14ac:dyDescent="0.15">
      <c r="A37" s="398"/>
      <c r="B37" s="399"/>
      <c r="C37" s="17"/>
      <c r="D37" s="24"/>
      <c r="E37" s="418" t="s">
        <v>11</v>
      </c>
      <c r="F37" s="419"/>
      <c r="G37" s="419"/>
      <c r="H37" s="419"/>
      <c r="I37" s="419"/>
      <c r="J37" s="419"/>
      <c r="K37" s="419"/>
      <c r="L37" s="419"/>
      <c r="M37" s="419"/>
      <c r="N37" s="419"/>
      <c r="O37" s="419"/>
      <c r="P37" s="420"/>
      <c r="Q37" s="426">
        <f>SUM(Q33:U36)</f>
        <v>0</v>
      </c>
      <c r="R37" s="427"/>
      <c r="S37" s="427"/>
      <c r="T37" s="427"/>
      <c r="U37" s="427"/>
      <c r="V37" s="436" t="s">
        <v>6</v>
      </c>
      <c r="W37" s="445" t="s">
        <v>10</v>
      </c>
      <c r="X37" s="446"/>
      <c r="Y37" s="446"/>
      <c r="Z37" s="446"/>
      <c r="AA37" s="447"/>
      <c r="AB37" s="454" t="s">
        <v>9</v>
      </c>
      <c r="AC37" s="455"/>
      <c r="AD37" s="455"/>
      <c r="AE37" s="456"/>
      <c r="AF37" s="432">
        <f>SUM(AC33:AK36)</f>
        <v>0</v>
      </c>
      <c r="AG37" s="433"/>
      <c r="AH37" s="433"/>
      <c r="AI37" s="433"/>
      <c r="AJ37" s="433"/>
      <c r="AK37" s="433"/>
      <c r="AL37" s="436" t="s">
        <v>3</v>
      </c>
    </row>
    <row r="38" spans="1:38" ht="6.75" customHeight="1" x14ac:dyDescent="0.15">
      <c r="A38" s="31"/>
      <c r="B38" s="17"/>
      <c r="C38" s="17"/>
      <c r="D38" s="24"/>
      <c r="E38" s="421"/>
      <c r="F38" s="383"/>
      <c r="G38" s="383"/>
      <c r="H38" s="383"/>
      <c r="I38" s="383"/>
      <c r="J38" s="383"/>
      <c r="K38" s="383"/>
      <c r="L38" s="383"/>
      <c r="M38" s="383"/>
      <c r="N38" s="383"/>
      <c r="O38" s="383"/>
      <c r="P38" s="422"/>
      <c r="Q38" s="428"/>
      <c r="R38" s="429"/>
      <c r="S38" s="429"/>
      <c r="T38" s="429"/>
      <c r="U38" s="429"/>
      <c r="V38" s="390"/>
      <c r="W38" s="352"/>
      <c r="X38" s="353"/>
      <c r="Y38" s="353"/>
      <c r="Z38" s="353"/>
      <c r="AA38" s="354"/>
      <c r="AB38" s="440"/>
      <c r="AC38" s="441"/>
      <c r="AD38" s="441"/>
      <c r="AE38" s="442"/>
      <c r="AF38" s="397"/>
      <c r="AG38" s="407"/>
      <c r="AH38" s="407"/>
      <c r="AI38" s="407"/>
      <c r="AJ38" s="407"/>
      <c r="AK38" s="407"/>
      <c r="AL38" s="372"/>
    </row>
    <row r="39" spans="1:38" ht="6.75" customHeight="1" x14ac:dyDescent="0.15">
      <c r="A39" s="31"/>
      <c r="B39" s="17"/>
      <c r="C39" s="17"/>
      <c r="D39" s="24"/>
      <c r="E39" s="423"/>
      <c r="F39" s="424"/>
      <c r="G39" s="424"/>
      <c r="H39" s="424"/>
      <c r="I39" s="424"/>
      <c r="J39" s="424"/>
      <c r="K39" s="424"/>
      <c r="L39" s="424"/>
      <c r="M39" s="424"/>
      <c r="N39" s="424"/>
      <c r="O39" s="424"/>
      <c r="P39" s="425"/>
      <c r="Q39" s="430"/>
      <c r="R39" s="431"/>
      <c r="S39" s="431"/>
      <c r="T39" s="431"/>
      <c r="U39" s="431"/>
      <c r="V39" s="372"/>
      <c r="W39" s="352"/>
      <c r="X39" s="353"/>
      <c r="Y39" s="353"/>
      <c r="Z39" s="353"/>
      <c r="AA39" s="354"/>
      <c r="AB39" s="457" t="s">
        <v>8</v>
      </c>
      <c r="AC39" s="458"/>
      <c r="AD39" s="458"/>
      <c r="AE39" s="459"/>
      <c r="AF39" s="396">
        <f>Q37*200</f>
        <v>0</v>
      </c>
      <c r="AG39" s="406"/>
      <c r="AH39" s="406"/>
      <c r="AI39" s="406"/>
      <c r="AJ39" s="406"/>
      <c r="AK39" s="406"/>
      <c r="AL39" s="371" t="s">
        <v>3</v>
      </c>
    </row>
    <row r="40" spans="1:38" ht="6.75" customHeight="1" x14ac:dyDescent="0.15">
      <c r="A40" s="31"/>
      <c r="B40" s="17"/>
      <c r="C40" s="17"/>
      <c r="D40" s="24"/>
      <c r="E40" s="451" t="s">
        <v>7</v>
      </c>
      <c r="F40" s="452"/>
      <c r="G40" s="452"/>
      <c r="H40" s="452"/>
      <c r="I40" s="452"/>
      <c r="J40" s="452"/>
      <c r="K40" s="452"/>
      <c r="L40" s="452"/>
      <c r="M40" s="452"/>
      <c r="N40" s="452"/>
      <c r="O40" s="452"/>
      <c r="P40" s="453"/>
      <c r="Q40" s="443">
        <f>徴収原簿➁!AT85</f>
        <v>0</v>
      </c>
      <c r="R40" s="444"/>
      <c r="S40" s="444"/>
      <c r="T40" s="444"/>
      <c r="U40" s="444"/>
      <c r="V40" s="371" t="s">
        <v>6</v>
      </c>
      <c r="W40" s="352"/>
      <c r="X40" s="353"/>
      <c r="Y40" s="353"/>
      <c r="Z40" s="353"/>
      <c r="AA40" s="354"/>
      <c r="AB40" s="440"/>
      <c r="AC40" s="441"/>
      <c r="AD40" s="441"/>
      <c r="AE40" s="442"/>
      <c r="AF40" s="397"/>
      <c r="AG40" s="407"/>
      <c r="AH40" s="407"/>
      <c r="AI40" s="407"/>
      <c r="AJ40" s="407"/>
      <c r="AK40" s="407"/>
      <c r="AL40" s="372"/>
    </row>
    <row r="41" spans="1:38" ht="6.75" customHeight="1" x14ac:dyDescent="0.15">
      <c r="A41" s="31"/>
      <c r="B41" s="17"/>
      <c r="C41" s="17"/>
      <c r="D41" s="24"/>
      <c r="E41" s="421"/>
      <c r="F41" s="383"/>
      <c r="G41" s="383"/>
      <c r="H41" s="383"/>
      <c r="I41" s="383"/>
      <c r="J41" s="383"/>
      <c r="K41" s="383"/>
      <c r="L41" s="383"/>
      <c r="M41" s="383"/>
      <c r="N41" s="383"/>
      <c r="O41" s="383"/>
      <c r="P41" s="422"/>
      <c r="Q41" s="428"/>
      <c r="R41" s="429"/>
      <c r="S41" s="429"/>
      <c r="T41" s="429"/>
      <c r="U41" s="429"/>
      <c r="V41" s="390"/>
      <c r="W41" s="352"/>
      <c r="X41" s="353"/>
      <c r="Y41" s="353"/>
      <c r="Z41" s="353"/>
      <c r="AA41" s="354"/>
      <c r="AB41" s="437" t="s">
        <v>5</v>
      </c>
      <c r="AC41" s="438"/>
      <c r="AD41" s="438"/>
      <c r="AE41" s="439"/>
      <c r="AF41" s="434">
        <f>SUM(AF37:AK40)</f>
        <v>0</v>
      </c>
      <c r="AG41" s="435"/>
      <c r="AH41" s="435"/>
      <c r="AI41" s="435"/>
      <c r="AJ41" s="435"/>
      <c r="AK41" s="435"/>
      <c r="AL41" s="390" t="s">
        <v>3</v>
      </c>
    </row>
    <row r="42" spans="1:38" ht="6.75" customHeight="1" x14ac:dyDescent="0.15">
      <c r="A42" s="32"/>
      <c r="B42" s="33"/>
      <c r="C42" s="33"/>
      <c r="D42" s="34"/>
      <c r="E42" s="423"/>
      <c r="F42" s="424"/>
      <c r="G42" s="424"/>
      <c r="H42" s="424"/>
      <c r="I42" s="424"/>
      <c r="J42" s="424"/>
      <c r="K42" s="424"/>
      <c r="L42" s="424"/>
      <c r="M42" s="424"/>
      <c r="N42" s="424"/>
      <c r="O42" s="424"/>
      <c r="P42" s="425"/>
      <c r="Q42" s="430"/>
      <c r="R42" s="431"/>
      <c r="S42" s="431"/>
      <c r="T42" s="431"/>
      <c r="U42" s="431"/>
      <c r="V42" s="372"/>
      <c r="W42" s="448"/>
      <c r="X42" s="449"/>
      <c r="Y42" s="449"/>
      <c r="Z42" s="449"/>
      <c r="AA42" s="450"/>
      <c r="AB42" s="440"/>
      <c r="AC42" s="441"/>
      <c r="AD42" s="441"/>
      <c r="AE42" s="442"/>
      <c r="AF42" s="397"/>
      <c r="AG42" s="407"/>
      <c r="AH42" s="407"/>
      <c r="AI42" s="407"/>
      <c r="AJ42" s="407"/>
      <c r="AK42" s="407"/>
      <c r="AL42" s="372"/>
    </row>
    <row r="43" spans="1:38" ht="5.25" customHeight="1" x14ac:dyDescent="0.1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5" customHeight="1" x14ac:dyDescent="0.15">
      <c r="A44" s="21"/>
      <c r="B44" s="22"/>
      <c r="C44" s="22"/>
      <c r="D44" s="23"/>
      <c r="E44" s="358" t="s">
        <v>23</v>
      </c>
      <c r="F44" s="359"/>
      <c r="G44" s="359"/>
      <c r="H44" s="359"/>
      <c r="I44" s="359"/>
      <c r="J44" s="359"/>
      <c r="K44" s="359"/>
      <c r="L44" s="359"/>
      <c r="M44" s="359"/>
      <c r="N44" s="359"/>
      <c r="O44" s="359"/>
      <c r="P44" s="360"/>
      <c r="Q44" s="358" t="s">
        <v>22</v>
      </c>
      <c r="R44" s="359"/>
      <c r="S44" s="359"/>
      <c r="T44" s="359"/>
      <c r="U44" s="359"/>
      <c r="V44" s="360"/>
      <c r="W44" s="358" t="s">
        <v>21</v>
      </c>
      <c r="X44" s="359"/>
      <c r="Y44" s="359"/>
      <c r="Z44" s="359"/>
      <c r="AA44" s="360"/>
      <c r="AB44" s="395" t="s">
        <v>20</v>
      </c>
      <c r="AC44" s="392"/>
      <c r="AD44" s="392"/>
      <c r="AE44" s="392"/>
      <c r="AF44" s="392"/>
      <c r="AG44" s="392"/>
      <c r="AH44" s="392"/>
      <c r="AI44" s="392"/>
      <c r="AJ44" s="392"/>
      <c r="AK44" s="392"/>
      <c r="AL44" s="393"/>
    </row>
    <row r="45" spans="1:38" ht="21" customHeight="1" x14ac:dyDescent="0.15">
      <c r="A45" s="398"/>
      <c r="B45" s="399"/>
      <c r="C45" s="17"/>
      <c r="D45" s="24"/>
      <c r="E45" s="349" t="s">
        <v>19</v>
      </c>
      <c r="F45" s="350"/>
      <c r="G45" s="350"/>
      <c r="H45" s="350"/>
      <c r="I45" s="350"/>
      <c r="J45" s="351"/>
      <c r="K45" s="410" t="s">
        <v>18</v>
      </c>
      <c r="L45" s="411"/>
      <c r="M45" s="411"/>
      <c r="N45" s="411"/>
      <c r="O45" s="411"/>
      <c r="P45" s="412"/>
      <c r="Q45" s="367">
        <f>徴収原簿➂!D85</f>
        <v>0</v>
      </c>
      <c r="R45" s="368"/>
      <c r="S45" s="368"/>
      <c r="T45" s="368"/>
      <c r="U45" s="368"/>
      <c r="V45" s="25" t="s">
        <v>6</v>
      </c>
      <c r="W45" s="361">
        <v>100</v>
      </c>
      <c r="X45" s="362"/>
      <c r="Y45" s="362"/>
      <c r="Z45" s="362"/>
      <c r="AA45" s="363"/>
      <c r="AB45" s="26"/>
      <c r="AC45" s="368">
        <f>Q45*W45</f>
        <v>0</v>
      </c>
      <c r="AD45" s="368"/>
      <c r="AE45" s="368"/>
      <c r="AF45" s="368"/>
      <c r="AG45" s="368"/>
      <c r="AH45" s="368"/>
      <c r="AI45" s="368"/>
      <c r="AJ45" s="368"/>
      <c r="AK45" s="368"/>
      <c r="AL45" s="27" t="s">
        <v>3</v>
      </c>
    </row>
    <row r="46" spans="1:38" ht="10.5" customHeight="1" x14ac:dyDescent="0.15">
      <c r="A46" s="414" t="s">
        <v>41</v>
      </c>
      <c r="B46" s="382"/>
      <c r="C46" s="382">
        <f>徴収原簿➂!X1</f>
        <v>0</v>
      </c>
      <c r="D46" s="390" t="s">
        <v>17</v>
      </c>
      <c r="E46" s="352"/>
      <c r="F46" s="353"/>
      <c r="G46" s="353"/>
      <c r="H46" s="353"/>
      <c r="I46" s="353"/>
      <c r="J46" s="354"/>
      <c r="K46" s="400" t="s">
        <v>16</v>
      </c>
      <c r="L46" s="401"/>
      <c r="M46" s="401"/>
      <c r="N46" s="401"/>
      <c r="O46" s="401"/>
      <c r="P46" s="402"/>
      <c r="Q46" s="396">
        <f>徴収原簿➂!K85</f>
        <v>0</v>
      </c>
      <c r="R46" s="406"/>
      <c r="S46" s="406"/>
      <c r="T46" s="406"/>
      <c r="U46" s="406"/>
      <c r="V46" s="371" t="s">
        <v>6</v>
      </c>
      <c r="W46" s="373">
        <v>200</v>
      </c>
      <c r="X46" s="374"/>
      <c r="Y46" s="374"/>
      <c r="Z46" s="374"/>
      <c r="AA46" s="375"/>
      <c r="AB46" s="396"/>
      <c r="AC46" s="406">
        <f>Q46*W46</f>
        <v>0</v>
      </c>
      <c r="AD46" s="406"/>
      <c r="AE46" s="406"/>
      <c r="AF46" s="406"/>
      <c r="AG46" s="406"/>
      <c r="AH46" s="406"/>
      <c r="AI46" s="406"/>
      <c r="AJ46" s="406"/>
      <c r="AK46" s="406"/>
      <c r="AL46" s="408" t="s">
        <v>3</v>
      </c>
    </row>
    <row r="47" spans="1:38" ht="10.5" customHeight="1" x14ac:dyDescent="0.15">
      <c r="A47" s="414"/>
      <c r="B47" s="382"/>
      <c r="C47" s="382"/>
      <c r="D47" s="390"/>
      <c r="E47" s="352"/>
      <c r="F47" s="353"/>
      <c r="G47" s="353"/>
      <c r="H47" s="353"/>
      <c r="I47" s="353"/>
      <c r="J47" s="354"/>
      <c r="K47" s="403" t="s">
        <v>15</v>
      </c>
      <c r="L47" s="404"/>
      <c r="M47" s="404"/>
      <c r="N47" s="404"/>
      <c r="O47" s="404"/>
      <c r="P47" s="405"/>
      <c r="Q47" s="397"/>
      <c r="R47" s="407"/>
      <c r="S47" s="407"/>
      <c r="T47" s="407"/>
      <c r="U47" s="407"/>
      <c r="V47" s="372"/>
      <c r="W47" s="376"/>
      <c r="X47" s="377"/>
      <c r="Y47" s="377"/>
      <c r="Z47" s="377"/>
      <c r="AA47" s="378"/>
      <c r="AB47" s="397"/>
      <c r="AC47" s="407"/>
      <c r="AD47" s="407"/>
      <c r="AE47" s="407"/>
      <c r="AF47" s="407"/>
      <c r="AG47" s="407"/>
      <c r="AH47" s="407"/>
      <c r="AI47" s="407"/>
      <c r="AJ47" s="407"/>
      <c r="AK47" s="407"/>
      <c r="AL47" s="409"/>
    </row>
    <row r="48" spans="1:38" ht="21" customHeight="1" thickBot="1" x14ac:dyDescent="0.2">
      <c r="A48" s="398">
        <f>徴収原簿➂!AE1</f>
        <v>0</v>
      </c>
      <c r="B48" s="399"/>
      <c r="C48" s="17" t="s">
        <v>14</v>
      </c>
      <c r="D48" s="24" t="s">
        <v>13</v>
      </c>
      <c r="E48" s="355"/>
      <c r="F48" s="356"/>
      <c r="G48" s="356"/>
      <c r="H48" s="356"/>
      <c r="I48" s="356"/>
      <c r="J48" s="357"/>
      <c r="K48" s="379" t="s">
        <v>12</v>
      </c>
      <c r="L48" s="380"/>
      <c r="M48" s="380"/>
      <c r="N48" s="380"/>
      <c r="O48" s="380"/>
      <c r="P48" s="381"/>
      <c r="Q48" s="369">
        <f>徴収原簿➂!R85</f>
        <v>0</v>
      </c>
      <c r="R48" s="370"/>
      <c r="S48" s="370"/>
      <c r="T48" s="370"/>
      <c r="U48" s="370"/>
      <c r="V48" s="28" t="s">
        <v>6</v>
      </c>
      <c r="W48" s="364">
        <v>500</v>
      </c>
      <c r="X48" s="365"/>
      <c r="Y48" s="365"/>
      <c r="Z48" s="365"/>
      <c r="AA48" s="366"/>
      <c r="AB48" s="29"/>
      <c r="AC48" s="370">
        <f>Q48*W48</f>
        <v>0</v>
      </c>
      <c r="AD48" s="370"/>
      <c r="AE48" s="370"/>
      <c r="AF48" s="370"/>
      <c r="AG48" s="370"/>
      <c r="AH48" s="370"/>
      <c r="AI48" s="370"/>
      <c r="AJ48" s="370"/>
      <c r="AK48" s="370"/>
      <c r="AL48" s="30" t="s">
        <v>3</v>
      </c>
    </row>
    <row r="49" spans="1:38" ht="6.75" customHeight="1" thickTop="1" x14ac:dyDescent="0.15">
      <c r="A49" s="398"/>
      <c r="B49" s="399"/>
      <c r="C49" s="17"/>
      <c r="D49" s="24"/>
      <c r="E49" s="418" t="s">
        <v>11</v>
      </c>
      <c r="F49" s="419"/>
      <c r="G49" s="419"/>
      <c r="H49" s="419"/>
      <c r="I49" s="419"/>
      <c r="J49" s="419"/>
      <c r="K49" s="419"/>
      <c r="L49" s="419"/>
      <c r="M49" s="419"/>
      <c r="N49" s="419"/>
      <c r="O49" s="419"/>
      <c r="P49" s="420"/>
      <c r="Q49" s="426">
        <f>SUM(Q45:U48)</f>
        <v>0</v>
      </c>
      <c r="R49" s="427"/>
      <c r="S49" s="427"/>
      <c r="T49" s="427"/>
      <c r="U49" s="427"/>
      <c r="V49" s="436" t="s">
        <v>6</v>
      </c>
      <c r="W49" s="445" t="s">
        <v>10</v>
      </c>
      <c r="X49" s="446"/>
      <c r="Y49" s="446"/>
      <c r="Z49" s="446"/>
      <c r="AA49" s="447"/>
      <c r="AB49" s="454" t="s">
        <v>9</v>
      </c>
      <c r="AC49" s="455"/>
      <c r="AD49" s="455"/>
      <c r="AE49" s="456"/>
      <c r="AF49" s="432">
        <f>SUM(AC45:AK48)</f>
        <v>0</v>
      </c>
      <c r="AG49" s="433"/>
      <c r="AH49" s="433"/>
      <c r="AI49" s="433"/>
      <c r="AJ49" s="433"/>
      <c r="AK49" s="433"/>
      <c r="AL49" s="436" t="s">
        <v>3</v>
      </c>
    </row>
    <row r="50" spans="1:38" ht="6.75" customHeight="1" x14ac:dyDescent="0.15">
      <c r="A50" s="31"/>
      <c r="B50" s="17"/>
      <c r="C50" s="17"/>
      <c r="D50" s="24"/>
      <c r="E50" s="421"/>
      <c r="F50" s="383"/>
      <c r="G50" s="383"/>
      <c r="H50" s="383"/>
      <c r="I50" s="383"/>
      <c r="J50" s="383"/>
      <c r="K50" s="383"/>
      <c r="L50" s="383"/>
      <c r="M50" s="383"/>
      <c r="N50" s="383"/>
      <c r="O50" s="383"/>
      <c r="P50" s="422"/>
      <c r="Q50" s="428"/>
      <c r="R50" s="429"/>
      <c r="S50" s="429"/>
      <c r="T50" s="429"/>
      <c r="U50" s="429"/>
      <c r="V50" s="390"/>
      <c r="W50" s="352"/>
      <c r="X50" s="353"/>
      <c r="Y50" s="353"/>
      <c r="Z50" s="353"/>
      <c r="AA50" s="354"/>
      <c r="AB50" s="440"/>
      <c r="AC50" s="441"/>
      <c r="AD50" s="441"/>
      <c r="AE50" s="442"/>
      <c r="AF50" s="397"/>
      <c r="AG50" s="407"/>
      <c r="AH50" s="407"/>
      <c r="AI50" s="407"/>
      <c r="AJ50" s="407"/>
      <c r="AK50" s="407"/>
      <c r="AL50" s="372"/>
    </row>
    <row r="51" spans="1:38" ht="6.75" customHeight="1" x14ac:dyDescent="0.15">
      <c r="A51" s="31"/>
      <c r="B51" s="17"/>
      <c r="C51" s="17"/>
      <c r="D51" s="24"/>
      <c r="E51" s="423"/>
      <c r="F51" s="424"/>
      <c r="G51" s="424"/>
      <c r="H51" s="424"/>
      <c r="I51" s="424"/>
      <c r="J51" s="424"/>
      <c r="K51" s="424"/>
      <c r="L51" s="424"/>
      <c r="M51" s="424"/>
      <c r="N51" s="424"/>
      <c r="O51" s="424"/>
      <c r="P51" s="425"/>
      <c r="Q51" s="430"/>
      <c r="R51" s="431"/>
      <c r="S51" s="431"/>
      <c r="T51" s="431"/>
      <c r="U51" s="431"/>
      <c r="V51" s="372"/>
      <c r="W51" s="352"/>
      <c r="X51" s="353"/>
      <c r="Y51" s="353"/>
      <c r="Z51" s="353"/>
      <c r="AA51" s="354"/>
      <c r="AB51" s="457" t="s">
        <v>8</v>
      </c>
      <c r="AC51" s="458"/>
      <c r="AD51" s="458"/>
      <c r="AE51" s="459"/>
      <c r="AF51" s="396">
        <f>Q49*200</f>
        <v>0</v>
      </c>
      <c r="AG51" s="406"/>
      <c r="AH51" s="406"/>
      <c r="AI51" s="406"/>
      <c r="AJ51" s="406"/>
      <c r="AK51" s="406"/>
      <c r="AL51" s="371" t="s">
        <v>3</v>
      </c>
    </row>
    <row r="52" spans="1:38" ht="6.75" customHeight="1" x14ac:dyDescent="0.15">
      <c r="A52" s="31"/>
      <c r="B52" s="17"/>
      <c r="C52" s="17"/>
      <c r="D52" s="24"/>
      <c r="E52" s="451" t="s">
        <v>7</v>
      </c>
      <c r="F52" s="452"/>
      <c r="G52" s="452"/>
      <c r="H52" s="452"/>
      <c r="I52" s="452"/>
      <c r="J52" s="452"/>
      <c r="K52" s="452"/>
      <c r="L52" s="452"/>
      <c r="M52" s="452"/>
      <c r="N52" s="452"/>
      <c r="O52" s="452"/>
      <c r="P52" s="453"/>
      <c r="Q52" s="443">
        <f>徴収原簿➂!AT85</f>
        <v>0</v>
      </c>
      <c r="R52" s="444"/>
      <c r="S52" s="444"/>
      <c r="T52" s="444"/>
      <c r="U52" s="444"/>
      <c r="V52" s="371" t="s">
        <v>6</v>
      </c>
      <c r="W52" s="352"/>
      <c r="X52" s="353"/>
      <c r="Y52" s="353"/>
      <c r="Z52" s="353"/>
      <c r="AA52" s="354"/>
      <c r="AB52" s="440"/>
      <c r="AC52" s="441"/>
      <c r="AD52" s="441"/>
      <c r="AE52" s="442"/>
      <c r="AF52" s="397"/>
      <c r="AG52" s="407"/>
      <c r="AH52" s="407"/>
      <c r="AI52" s="407"/>
      <c r="AJ52" s="407"/>
      <c r="AK52" s="407"/>
      <c r="AL52" s="372"/>
    </row>
    <row r="53" spans="1:38" ht="6.75" customHeight="1" x14ac:dyDescent="0.15">
      <c r="A53" s="31"/>
      <c r="B53" s="17"/>
      <c r="C53" s="17"/>
      <c r="D53" s="24"/>
      <c r="E53" s="421"/>
      <c r="F53" s="383"/>
      <c r="G53" s="383"/>
      <c r="H53" s="383"/>
      <c r="I53" s="383"/>
      <c r="J53" s="383"/>
      <c r="K53" s="383"/>
      <c r="L53" s="383"/>
      <c r="M53" s="383"/>
      <c r="N53" s="383"/>
      <c r="O53" s="383"/>
      <c r="P53" s="422"/>
      <c r="Q53" s="428"/>
      <c r="R53" s="429"/>
      <c r="S53" s="429"/>
      <c r="T53" s="429"/>
      <c r="U53" s="429"/>
      <c r="V53" s="390"/>
      <c r="W53" s="352"/>
      <c r="X53" s="353"/>
      <c r="Y53" s="353"/>
      <c r="Z53" s="353"/>
      <c r="AA53" s="354"/>
      <c r="AB53" s="437" t="s">
        <v>5</v>
      </c>
      <c r="AC53" s="438"/>
      <c r="AD53" s="438"/>
      <c r="AE53" s="439"/>
      <c r="AF53" s="434">
        <f>SUM(AF49:AK52)</f>
        <v>0</v>
      </c>
      <c r="AG53" s="435"/>
      <c r="AH53" s="435"/>
      <c r="AI53" s="435"/>
      <c r="AJ53" s="435"/>
      <c r="AK53" s="435"/>
      <c r="AL53" s="390" t="s">
        <v>3</v>
      </c>
    </row>
    <row r="54" spans="1:38" ht="6.75" customHeight="1" x14ac:dyDescent="0.15">
      <c r="A54" s="32"/>
      <c r="B54" s="33"/>
      <c r="C54" s="33"/>
      <c r="D54" s="34"/>
      <c r="E54" s="423"/>
      <c r="F54" s="424"/>
      <c r="G54" s="424"/>
      <c r="H54" s="424"/>
      <c r="I54" s="424"/>
      <c r="J54" s="424"/>
      <c r="K54" s="424"/>
      <c r="L54" s="424"/>
      <c r="M54" s="424"/>
      <c r="N54" s="424"/>
      <c r="O54" s="424"/>
      <c r="P54" s="425"/>
      <c r="Q54" s="430"/>
      <c r="R54" s="431"/>
      <c r="S54" s="431"/>
      <c r="T54" s="431"/>
      <c r="U54" s="431"/>
      <c r="V54" s="372"/>
      <c r="W54" s="448"/>
      <c r="X54" s="449"/>
      <c r="Y54" s="449"/>
      <c r="Z54" s="449"/>
      <c r="AA54" s="450"/>
      <c r="AB54" s="440"/>
      <c r="AC54" s="441"/>
      <c r="AD54" s="441"/>
      <c r="AE54" s="442"/>
      <c r="AF54" s="397"/>
      <c r="AG54" s="407"/>
      <c r="AH54" s="407"/>
      <c r="AI54" s="407"/>
      <c r="AJ54" s="407"/>
      <c r="AK54" s="407"/>
      <c r="AL54" s="372"/>
    </row>
    <row r="55" spans="1:38" ht="6.75" customHeight="1" x14ac:dyDescent="0.15">
      <c r="A55" s="17"/>
      <c r="B55" s="17"/>
      <c r="C55" s="17"/>
      <c r="D55" s="17"/>
      <c r="E55" s="35"/>
      <c r="F55" s="35"/>
      <c r="G55" s="35"/>
      <c r="H55" s="35"/>
      <c r="I55" s="35"/>
      <c r="J55" s="35"/>
      <c r="K55" s="35"/>
      <c r="L55" s="35"/>
      <c r="M55" s="35"/>
      <c r="N55" s="35"/>
      <c r="O55" s="35"/>
      <c r="P55" s="35"/>
      <c r="Q55" s="36"/>
      <c r="R55" s="36"/>
      <c r="S55" s="36"/>
      <c r="T55" s="36"/>
      <c r="U55" s="36"/>
      <c r="V55" s="17"/>
      <c r="W55" s="37"/>
      <c r="X55" s="37"/>
      <c r="Y55" s="37"/>
      <c r="Z55" s="37"/>
      <c r="AA55" s="37"/>
      <c r="AB55" s="1"/>
      <c r="AC55" s="1"/>
      <c r="AD55" s="1"/>
      <c r="AE55" s="1"/>
      <c r="AF55" s="38"/>
      <c r="AG55" s="38"/>
      <c r="AH55" s="38"/>
      <c r="AI55" s="38"/>
      <c r="AJ55" s="38"/>
      <c r="AK55" s="38"/>
      <c r="AL55" s="17"/>
    </row>
    <row r="56" spans="1:38" ht="21" customHeight="1" x14ac:dyDescent="0.15">
      <c r="A56" s="17"/>
      <c r="B56" s="17"/>
      <c r="C56" s="17"/>
      <c r="D56" s="17"/>
      <c r="E56" s="35"/>
      <c r="F56" s="35"/>
      <c r="G56" s="35"/>
      <c r="H56" s="35"/>
      <c r="I56" s="35"/>
      <c r="J56" s="35"/>
      <c r="K56" s="35"/>
      <c r="L56" s="35"/>
      <c r="M56" s="35"/>
      <c r="N56" s="35"/>
      <c r="O56" s="35"/>
      <c r="P56" s="35"/>
      <c r="Q56" s="36"/>
      <c r="R56" s="36"/>
      <c r="S56" s="463" t="s">
        <v>4</v>
      </c>
      <c r="T56" s="464"/>
      <c r="U56" s="464"/>
      <c r="V56" s="464"/>
      <c r="W56" s="464"/>
      <c r="X56" s="464"/>
      <c r="Y56" s="464"/>
      <c r="Z56" s="464"/>
      <c r="AA56" s="464"/>
      <c r="AB56" s="460">
        <f>AF53+AF41+AF29</f>
        <v>0</v>
      </c>
      <c r="AC56" s="461"/>
      <c r="AD56" s="461"/>
      <c r="AE56" s="461"/>
      <c r="AF56" s="461"/>
      <c r="AG56" s="461"/>
      <c r="AH56" s="461"/>
      <c r="AI56" s="461"/>
      <c r="AJ56" s="461"/>
      <c r="AK56" s="462"/>
      <c r="AL56" s="27" t="s">
        <v>3</v>
      </c>
    </row>
    <row r="57" spans="1:38" x14ac:dyDescent="0.15">
      <c r="A57" s="39"/>
    </row>
    <row r="58" spans="1:38" ht="12.75" customHeight="1" x14ac:dyDescent="0.15">
      <c r="A58" s="40">
        <v>1</v>
      </c>
      <c r="B58" s="41" t="s">
        <v>2</v>
      </c>
      <c r="C58" s="41"/>
      <c r="D58" s="41"/>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8" ht="12.75" customHeight="1" x14ac:dyDescent="0.15">
      <c r="A59" s="40">
        <v>2</v>
      </c>
      <c r="B59" s="41" t="s">
        <v>1</v>
      </c>
      <c r="C59" s="41"/>
      <c r="D59" s="41"/>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8" ht="12.75" customHeight="1" x14ac:dyDescent="0.15">
      <c r="A60" s="40">
        <v>3</v>
      </c>
      <c r="B60" s="41" t="s">
        <v>0</v>
      </c>
      <c r="C60" s="41"/>
      <c r="D60" s="41"/>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8" ht="10.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sheetData>
  <sheetProtection sheet="1" objects="1" formatCells="0" formatColumns="0" formatRows="0" insertColumns="0" insertRows="0" insertHyperlinks="0" deleteColumns="0" deleteRows="0" sort="0" autoFilter="0" pivotTables="0"/>
  <mergeCells count="157">
    <mergeCell ref="Q36:U36"/>
    <mergeCell ref="W36:AA36"/>
    <mergeCell ref="D34:D35"/>
    <mergeCell ref="A36:B36"/>
    <mergeCell ref="E28:P30"/>
    <mergeCell ref="V28:V30"/>
    <mergeCell ref="AB37:AE38"/>
    <mergeCell ref="AF37:AK38"/>
    <mergeCell ref="AB39:AE40"/>
    <mergeCell ref="AF39:AK40"/>
    <mergeCell ref="AB32:AL32"/>
    <mergeCell ref="AL34:AL35"/>
    <mergeCell ref="AC33:AK33"/>
    <mergeCell ref="AB34:AB35"/>
    <mergeCell ref="A34:B35"/>
    <mergeCell ref="C34:C35"/>
    <mergeCell ref="K33:P33"/>
    <mergeCell ref="A13:AO13"/>
    <mergeCell ref="AC34:AK35"/>
    <mergeCell ref="K34:P34"/>
    <mergeCell ref="K35:P35"/>
    <mergeCell ref="K36:P36"/>
    <mergeCell ref="AC36:AK36"/>
    <mergeCell ref="E32:P32"/>
    <mergeCell ref="Q32:V32"/>
    <mergeCell ref="W32:AA32"/>
    <mergeCell ref="A33:B33"/>
    <mergeCell ref="Q33:U33"/>
    <mergeCell ref="W33:AA33"/>
    <mergeCell ref="Q34:U35"/>
    <mergeCell ref="V34:V35"/>
    <mergeCell ref="W34:AA35"/>
    <mergeCell ref="E33:J36"/>
    <mergeCell ref="AL25:AL26"/>
    <mergeCell ref="AB25:AE26"/>
    <mergeCell ref="Q22:U23"/>
    <mergeCell ref="AC21:AK21"/>
    <mergeCell ref="AC24:AK24"/>
    <mergeCell ref="W25:AA30"/>
    <mergeCell ref="A21:B21"/>
    <mergeCell ref="A25:B25"/>
    <mergeCell ref="AB56:AK56"/>
    <mergeCell ref="S56:AA56"/>
    <mergeCell ref="A49:B49"/>
    <mergeCell ref="E49:P51"/>
    <mergeCell ref="Q49:U51"/>
    <mergeCell ref="V49:V51"/>
    <mergeCell ref="W49:AA54"/>
    <mergeCell ref="E52:P54"/>
    <mergeCell ref="Q52:U54"/>
    <mergeCell ref="V52:V54"/>
    <mergeCell ref="AL53:AL54"/>
    <mergeCell ref="AB49:AE50"/>
    <mergeCell ref="AF49:AK50"/>
    <mergeCell ref="AL49:AL50"/>
    <mergeCell ref="AB51:AE52"/>
    <mergeCell ref="AF51:AK52"/>
    <mergeCell ref="AL51:AL52"/>
    <mergeCell ref="A48:B48"/>
    <mergeCell ref="K48:P48"/>
    <mergeCell ref="Q48:U48"/>
    <mergeCell ref="W48:AA48"/>
    <mergeCell ref="AC48:AK48"/>
    <mergeCell ref="AB53:AE54"/>
    <mergeCell ref="AF53:AK54"/>
    <mergeCell ref="E45:J48"/>
    <mergeCell ref="K45:P45"/>
    <mergeCell ref="Q45:U45"/>
    <mergeCell ref="W45:AA45"/>
    <mergeCell ref="D46:D47"/>
    <mergeCell ref="K46:P46"/>
    <mergeCell ref="Q46:U47"/>
    <mergeCell ref="V46:V47"/>
    <mergeCell ref="W46:AA47"/>
    <mergeCell ref="AL46:AL47"/>
    <mergeCell ref="K47:P47"/>
    <mergeCell ref="AB46:AB47"/>
    <mergeCell ref="AC46:AK47"/>
    <mergeCell ref="AC45:AK45"/>
    <mergeCell ref="AL39:AL40"/>
    <mergeCell ref="A37:B37"/>
    <mergeCell ref="E37:P39"/>
    <mergeCell ref="Q37:U39"/>
    <mergeCell ref="V37:V39"/>
    <mergeCell ref="W37:AA42"/>
    <mergeCell ref="E40:P42"/>
    <mergeCell ref="Q40:U42"/>
    <mergeCell ref="V40:V42"/>
    <mergeCell ref="AF41:AK42"/>
    <mergeCell ref="AL41:AL42"/>
    <mergeCell ref="A46:B47"/>
    <mergeCell ref="C46:C47"/>
    <mergeCell ref="A45:B45"/>
    <mergeCell ref="E44:P44"/>
    <mergeCell ref="Q44:V44"/>
    <mergeCell ref="W44:AA44"/>
    <mergeCell ref="AB44:AL44"/>
    <mergeCell ref="AL37:AL38"/>
    <mergeCell ref="AB41:AE42"/>
    <mergeCell ref="E25:P27"/>
    <mergeCell ref="Q25:U27"/>
    <mergeCell ref="AF25:AK26"/>
    <mergeCell ref="AF27:AK28"/>
    <mergeCell ref="AF29:AK30"/>
    <mergeCell ref="V25:V27"/>
    <mergeCell ref="AL27:AL28"/>
    <mergeCell ref="AL29:AL30"/>
    <mergeCell ref="AB27:AE28"/>
    <mergeCell ref="AB29:AE30"/>
    <mergeCell ref="Q28:U30"/>
    <mergeCell ref="AD18:AG18"/>
    <mergeCell ref="D22:D23"/>
    <mergeCell ref="I18:P18"/>
    <mergeCell ref="X18:AA18"/>
    <mergeCell ref="AH18:AL18"/>
    <mergeCell ref="AB20:AL20"/>
    <mergeCell ref="AB22:AB23"/>
    <mergeCell ref="A24:B24"/>
    <mergeCell ref="K22:P22"/>
    <mergeCell ref="K23:P23"/>
    <mergeCell ref="AC22:AK23"/>
    <mergeCell ref="AL22:AL23"/>
    <mergeCell ref="K21:P21"/>
    <mergeCell ref="A16:D18"/>
    <mergeCell ref="C22:C23"/>
    <mergeCell ref="A22:B23"/>
    <mergeCell ref="E16:H16"/>
    <mergeCell ref="E17:H17"/>
    <mergeCell ref="I16:AL16"/>
    <mergeCell ref="I17:AL17"/>
    <mergeCell ref="E18:H18"/>
    <mergeCell ref="Q18:T18"/>
    <mergeCell ref="U18:W18"/>
    <mergeCell ref="E20:P20"/>
    <mergeCell ref="AK2:AL2"/>
    <mergeCell ref="AH2:AI2"/>
    <mergeCell ref="AE2:AF2"/>
    <mergeCell ref="AB2:AD2"/>
    <mergeCell ref="J11:AC11"/>
    <mergeCell ref="L7:N8"/>
    <mergeCell ref="Q7:S8"/>
    <mergeCell ref="T6:Y6"/>
    <mergeCell ref="T7:Y7"/>
    <mergeCell ref="T8:Y8"/>
    <mergeCell ref="T9:Y9"/>
    <mergeCell ref="Z6:AM7"/>
    <mergeCell ref="Z8:AM9"/>
    <mergeCell ref="E21:J24"/>
    <mergeCell ref="W20:AA20"/>
    <mergeCell ref="W21:AA21"/>
    <mergeCell ref="W24:AA24"/>
    <mergeCell ref="Q20:V20"/>
    <mergeCell ref="Q21:U21"/>
    <mergeCell ref="Q24:U24"/>
    <mergeCell ref="V22:V23"/>
    <mergeCell ref="W22:AA23"/>
    <mergeCell ref="K24:P24"/>
  </mergeCells>
  <phoneticPr fontId="3"/>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5103-F4EF-4A13-B50E-F67274DF8D0B}">
  <dimension ref="B1:BS80"/>
  <sheetViews>
    <sheetView showGridLines="0" topLeftCell="E1" zoomScale="70" zoomScaleNormal="70" zoomScaleSheetLayoutView="85" workbookViewId="0">
      <selection activeCell="O3" sqref="O3"/>
    </sheetView>
  </sheetViews>
  <sheetFormatPr defaultColWidth="2.625" defaultRowHeight="10.5" x14ac:dyDescent="0.4"/>
  <cols>
    <col min="1" max="1" width="0" style="42" hidden="1" customWidth="1"/>
    <col min="2" max="2" width="4.125" style="42" hidden="1" customWidth="1"/>
    <col min="3" max="3" width="34.25" style="42" hidden="1" customWidth="1"/>
    <col min="4" max="4" width="5.25" style="42" hidden="1" customWidth="1"/>
    <col min="5" max="5" width="2.25" style="42" customWidth="1"/>
    <col min="6" max="60" width="2.375" style="42" customWidth="1"/>
    <col min="61" max="61" width="2.125" style="42" customWidth="1"/>
    <col min="62" max="62" width="2.875" style="42" customWidth="1"/>
    <col min="63" max="68" width="5.625" style="42" hidden="1" customWidth="1"/>
    <col min="69" max="69" width="2.625" style="42" customWidth="1"/>
    <col min="70" max="16384" width="2.625" style="42"/>
  </cols>
  <sheetData>
    <row r="1" spans="2:71" ht="10.15" customHeight="1" x14ac:dyDescent="0.4">
      <c r="X1" s="43"/>
      <c r="AP1" s="44"/>
      <c r="BM1" s="715"/>
      <c r="BN1" s="715"/>
    </row>
    <row r="2" spans="2:71" ht="10.15" customHeight="1" x14ac:dyDescent="0.4">
      <c r="F2" s="716" t="s">
        <v>70</v>
      </c>
      <c r="G2" s="717"/>
      <c r="H2" s="717"/>
      <c r="I2" s="45"/>
      <c r="V2" s="718" t="s">
        <v>71</v>
      </c>
      <c r="X2" s="43"/>
      <c r="Y2" s="716" t="s">
        <v>70</v>
      </c>
      <c r="Z2" s="717"/>
      <c r="AA2" s="719"/>
      <c r="AB2" s="45"/>
      <c r="AO2" s="718" t="s">
        <v>72</v>
      </c>
      <c r="AP2" s="44"/>
      <c r="AR2" s="716" t="s">
        <v>70</v>
      </c>
      <c r="AS2" s="717"/>
      <c r="AT2" s="717"/>
      <c r="AU2" s="45"/>
      <c r="BH2" s="718" t="s">
        <v>73</v>
      </c>
      <c r="BM2" s="715"/>
      <c r="BN2" s="715"/>
      <c r="BO2" s="42">
        <v>8</v>
      </c>
      <c r="BP2" s="42">
        <v>1</v>
      </c>
    </row>
    <row r="3" spans="2:71" ht="10.15" customHeight="1" x14ac:dyDescent="0.4">
      <c r="F3" s="703" t="s">
        <v>74</v>
      </c>
      <c r="G3" s="704"/>
      <c r="H3" s="705"/>
      <c r="I3" s="46"/>
      <c r="V3" s="718"/>
      <c r="X3" s="43"/>
      <c r="Y3" s="703" t="s">
        <v>74</v>
      </c>
      <c r="Z3" s="704"/>
      <c r="AA3" s="705"/>
      <c r="AB3" s="46"/>
      <c r="AO3" s="718"/>
      <c r="AP3" s="44"/>
      <c r="AR3" s="703" t="s">
        <v>74</v>
      </c>
      <c r="AS3" s="704"/>
      <c r="AT3" s="705"/>
      <c r="AU3" s="46"/>
      <c r="BH3" s="718"/>
      <c r="BM3" s="715"/>
      <c r="BN3" s="715"/>
      <c r="BO3" s="42">
        <v>9</v>
      </c>
      <c r="BP3" s="42">
        <v>2</v>
      </c>
    </row>
    <row r="4" spans="2:71" ht="10.15" customHeight="1" x14ac:dyDescent="0.4">
      <c r="F4" s="706"/>
      <c r="G4" s="707"/>
      <c r="H4" s="708"/>
      <c r="I4" s="46"/>
      <c r="X4" s="43"/>
      <c r="Y4" s="706"/>
      <c r="Z4" s="707"/>
      <c r="AA4" s="708"/>
      <c r="AB4" s="46"/>
      <c r="AP4" s="44"/>
      <c r="AR4" s="706"/>
      <c r="AS4" s="707"/>
      <c r="AT4" s="708"/>
      <c r="AU4" s="46"/>
      <c r="BM4" s="715"/>
      <c r="BN4" s="715"/>
      <c r="BO4" s="42">
        <v>10</v>
      </c>
      <c r="BP4" s="42">
        <v>3</v>
      </c>
    </row>
    <row r="5" spans="2:71" ht="10.15" customHeight="1" x14ac:dyDescent="0.4">
      <c r="F5" s="709" t="s">
        <v>75</v>
      </c>
      <c r="G5" s="710"/>
      <c r="H5" s="710"/>
      <c r="I5" s="47"/>
      <c r="X5" s="43"/>
      <c r="Y5" s="709" t="s">
        <v>75</v>
      </c>
      <c r="Z5" s="710"/>
      <c r="AA5" s="712"/>
      <c r="AB5" s="47"/>
      <c r="AP5" s="44"/>
      <c r="AR5" s="709" t="s">
        <v>75</v>
      </c>
      <c r="AS5" s="710"/>
      <c r="AT5" s="710"/>
      <c r="AU5" s="47"/>
      <c r="BM5" s="715"/>
      <c r="BN5" s="715"/>
      <c r="BO5" s="42">
        <v>11</v>
      </c>
      <c r="BP5" s="42">
        <v>4</v>
      </c>
    </row>
    <row r="6" spans="2:71" ht="10.15" customHeight="1" x14ac:dyDescent="0.4">
      <c r="B6" s="713" t="s">
        <v>76</v>
      </c>
      <c r="C6" s="713"/>
      <c r="D6" s="713"/>
      <c r="E6" s="48"/>
      <c r="F6" s="711"/>
      <c r="G6" s="505"/>
      <c r="H6" s="505"/>
      <c r="I6" s="47"/>
      <c r="K6" s="714" t="s">
        <v>77</v>
      </c>
      <c r="L6" s="714"/>
      <c r="M6" s="714"/>
      <c r="N6" s="714"/>
      <c r="O6" s="714"/>
      <c r="P6" s="714"/>
      <c r="Q6" s="714"/>
      <c r="R6" s="714"/>
      <c r="S6" s="714"/>
      <c r="T6" s="714"/>
      <c r="U6" s="49"/>
      <c r="X6" s="43"/>
      <c r="Y6" s="711"/>
      <c r="Z6" s="505"/>
      <c r="AA6" s="517"/>
      <c r="AB6" s="47"/>
      <c r="AD6" s="714" t="s">
        <v>78</v>
      </c>
      <c r="AE6" s="714"/>
      <c r="AF6" s="714"/>
      <c r="AG6" s="714"/>
      <c r="AH6" s="714"/>
      <c r="AI6" s="714"/>
      <c r="AJ6" s="714"/>
      <c r="AK6" s="714"/>
      <c r="AL6" s="714"/>
      <c r="AM6" s="49"/>
      <c r="AN6" s="49"/>
      <c r="AP6" s="44"/>
      <c r="AR6" s="711"/>
      <c r="AS6" s="505"/>
      <c r="AT6" s="505"/>
      <c r="AU6" s="47"/>
      <c r="AW6" s="720" t="s">
        <v>79</v>
      </c>
      <c r="AX6" s="720"/>
      <c r="AY6" s="720"/>
      <c r="AZ6" s="720"/>
      <c r="BA6" s="720"/>
      <c r="BB6" s="720"/>
      <c r="BC6" s="720"/>
      <c r="BD6" s="720"/>
      <c r="BE6" s="720"/>
      <c r="BF6" s="473"/>
      <c r="BG6" s="49"/>
      <c r="BM6" s="715"/>
      <c r="BN6" s="715"/>
      <c r="BO6" s="42">
        <v>12</v>
      </c>
      <c r="BP6" s="42">
        <v>5</v>
      </c>
    </row>
    <row r="7" spans="2:71" ht="10.15" customHeight="1" x14ac:dyDescent="0.4">
      <c r="B7" s="713"/>
      <c r="C7" s="713"/>
      <c r="D7" s="713"/>
      <c r="E7" s="48"/>
      <c r="F7" s="709" t="s">
        <v>80</v>
      </c>
      <c r="G7" s="710"/>
      <c r="H7" s="710"/>
      <c r="I7" s="47"/>
      <c r="K7" s="714"/>
      <c r="L7" s="714"/>
      <c r="M7" s="714"/>
      <c r="N7" s="714"/>
      <c r="O7" s="714"/>
      <c r="P7" s="714"/>
      <c r="Q7" s="714"/>
      <c r="R7" s="714"/>
      <c r="S7" s="714"/>
      <c r="T7" s="714"/>
      <c r="U7" s="49"/>
      <c r="X7" s="43"/>
      <c r="Y7" s="709" t="s">
        <v>80</v>
      </c>
      <c r="Z7" s="710"/>
      <c r="AA7" s="712"/>
      <c r="AB7" s="47"/>
      <c r="AD7" s="714"/>
      <c r="AE7" s="714"/>
      <c r="AF7" s="714"/>
      <c r="AG7" s="714"/>
      <c r="AH7" s="714"/>
      <c r="AI7" s="714"/>
      <c r="AJ7" s="714"/>
      <c r="AK7" s="714"/>
      <c r="AL7" s="714"/>
      <c r="AM7" s="49"/>
      <c r="AN7" s="49"/>
      <c r="AP7" s="44"/>
      <c r="AR7" s="709" t="s">
        <v>80</v>
      </c>
      <c r="AS7" s="710"/>
      <c r="AT7" s="710"/>
      <c r="AU7" s="47"/>
      <c r="AW7" s="720"/>
      <c r="AX7" s="720"/>
      <c r="AY7" s="720"/>
      <c r="AZ7" s="720"/>
      <c r="BA7" s="720"/>
      <c r="BB7" s="720"/>
      <c r="BC7" s="720"/>
      <c r="BD7" s="720"/>
      <c r="BE7" s="720"/>
      <c r="BF7" s="473"/>
      <c r="BG7" s="49"/>
      <c r="BM7" s="715"/>
      <c r="BN7" s="715"/>
      <c r="BO7" s="42">
        <v>13</v>
      </c>
      <c r="BP7" s="42">
        <v>6</v>
      </c>
    </row>
    <row r="8" spans="2:71" ht="10.15" customHeight="1" x14ac:dyDescent="0.4">
      <c r="B8" s="50"/>
      <c r="C8" s="51"/>
      <c r="D8" s="50"/>
      <c r="F8" s="711"/>
      <c r="G8" s="505"/>
      <c r="H8" s="505"/>
      <c r="I8" s="52"/>
      <c r="X8" s="43"/>
      <c r="Y8" s="711"/>
      <c r="Z8" s="505"/>
      <c r="AA8" s="517"/>
      <c r="AB8" s="52"/>
      <c r="AP8" s="44"/>
      <c r="AR8" s="711"/>
      <c r="AS8" s="505"/>
      <c r="AT8" s="505"/>
      <c r="AU8" s="52"/>
      <c r="BM8" s="715"/>
      <c r="BN8" s="715"/>
      <c r="BO8" s="42">
        <v>14</v>
      </c>
      <c r="BP8" s="42">
        <v>7</v>
      </c>
    </row>
    <row r="9" spans="2:71" ht="10.15" customHeight="1" x14ac:dyDescent="0.15">
      <c r="B9" s="501" t="s">
        <v>81</v>
      </c>
      <c r="C9" s="501"/>
      <c r="D9" s="501"/>
      <c r="E9" s="53"/>
      <c r="F9" s="685" t="s">
        <v>82</v>
      </c>
      <c r="G9" s="686"/>
      <c r="H9" s="686"/>
      <c r="I9" s="500"/>
      <c r="J9" s="686"/>
      <c r="K9" s="686"/>
      <c r="L9" s="686" t="s">
        <v>83</v>
      </c>
      <c r="M9" s="687"/>
      <c r="N9" s="687"/>
      <c r="O9" s="687"/>
      <c r="P9" s="687"/>
      <c r="Q9" s="687"/>
      <c r="R9" s="687"/>
      <c r="S9" s="687"/>
      <c r="T9" s="687"/>
      <c r="U9" s="687"/>
      <c r="V9" s="688"/>
      <c r="W9" s="54"/>
      <c r="X9" s="55"/>
      <c r="Y9" s="685" t="s">
        <v>82</v>
      </c>
      <c r="Z9" s="686"/>
      <c r="AA9" s="686"/>
      <c r="AB9" s="500"/>
      <c r="AC9" s="686"/>
      <c r="AD9" s="686"/>
      <c r="AE9" s="686" t="s">
        <v>83</v>
      </c>
      <c r="AF9" s="687"/>
      <c r="AG9" s="687"/>
      <c r="AH9" s="687"/>
      <c r="AI9" s="687"/>
      <c r="AJ9" s="687"/>
      <c r="AK9" s="687"/>
      <c r="AL9" s="687"/>
      <c r="AM9" s="687"/>
      <c r="AN9" s="687"/>
      <c r="AO9" s="688"/>
      <c r="AP9" s="44"/>
      <c r="AQ9" s="54"/>
      <c r="AR9" s="685" t="s">
        <v>82</v>
      </c>
      <c r="AS9" s="686"/>
      <c r="AT9" s="686"/>
      <c r="AU9" s="500"/>
      <c r="AV9" s="686"/>
      <c r="AW9" s="686"/>
      <c r="AX9" s="686" t="s">
        <v>83</v>
      </c>
      <c r="AY9" s="687"/>
      <c r="AZ9" s="687"/>
      <c r="BA9" s="687"/>
      <c r="BB9" s="687"/>
      <c r="BC9" s="687"/>
      <c r="BD9" s="687"/>
      <c r="BE9" s="687"/>
      <c r="BF9" s="687"/>
      <c r="BG9" s="687"/>
      <c r="BH9" s="688"/>
      <c r="BM9" s="715"/>
      <c r="BN9" s="715"/>
      <c r="BO9" s="42">
        <v>15</v>
      </c>
      <c r="BP9" s="42">
        <v>8</v>
      </c>
    </row>
    <row r="10" spans="2:71" ht="10.15" customHeight="1" x14ac:dyDescent="0.4">
      <c r="B10" s="50"/>
      <c r="C10" s="56">
        <f>'入力表 '!D6</f>
        <v>0</v>
      </c>
      <c r="D10" s="50"/>
      <c r="F10" s="660" t="s">
        <v>84</v>
      </c>
      <c r="G10" s="694"/>
      <c r="H10" s="694"/>
      <c r="I10" s="694"/>
      <c r="J10" s="694"/>
      <c r="K10" s="661"/>
      <c r="L10" s="57"/>
      <c r="M10" s="57"/>
      <c r="N10" s="696" t="s">
        <v>85</v>
      </c>
      <c r="O10" s="696"/>
      <c r="P10" s="696"/>
      <c r="Q10" s="696"/>
      <c r="R10" s="696"/>
      <c r="S10" s="696"/>
      <c r="T10" s="696"/>
      <c r="U10" s="57"/>
      <c r="V10" s="58"/>
      <c r="W10" s="54"/>
      <c r="X10" s="55"/>
      <c r="Y10" s="660" t="str">
        <f>IF(F10="","",F10)</f>
        <v>02710-5-960261</v>
      </c>
      <c r="Z10" s="694"/>
      <c r="AA10" s="694"/>
      <c r="AB10" s="694"/>
      <c r="AC10" s="694"/>
      <c r="AD10" s="661"/>
      <c r="AE10" s="59"/>
      <c r="AF10" s="60"/>
      <c r="AG10" s="698" t="s">
        <v>85</v>
      </c>
      <c r="AH10" s="698"/>
      <c r="AI10" s="698"/>
      <c r="AJ10" s="698"/>
      <c r="AK10" s="698"/>
      <c r="AL10" s="698"/>
      <c r="AM10" s="698"/>
      <c r="AN10" s="60"/>
      <c r="AO10" s="61"/>
      <c r="AP10" s="62"/>
      <c r="AQ10" s="63"/>
      <c r="AR10" s="660" t="str">
        <f>IF(F10="","",F10)</f>
        <v>02710-5-960261</v>
      </c>
      <c r="AS10" s="694"/>
      <c r="AT10" s="694"/>
      <c r="AU10" s="694"/>
      <c r="AV10" s="694"/>
      <c r="AW10" s="694"/>
      <c r="AX10" s="60"/>
      <c r="AY10" s="60"/>
      <c r="AZ10" s="698" t="s">
        <v>85</v>
      </c>
      <c r="BA10" s="698"/>
      <c r="BB10" s="698"/>
      <c r="BC10" s="698"/>
      <c r="BD10" s="698"/>
      <c r="BE10" s="698"/>
      <c r="BF10" s="698"/>
      <c r="BG10" s="60"/>
      <c r="BH10" s="61"/>
      <c r="BM10" s="715"/>
      <c r="BN10" s="715"/>
      <c r="BO10" s="42">
        <v>16</v>
      </c>
      <c r="BP10" s="42">
        <v>9</v>
      </c>
    </row>
    <row r="11" spans="2:71" ht="10.15" customHeight="1" thickBot="1" x14ac:dyDescent="0.45">
      <c r="B11" s="501" t="s">
        <v>88</v>
      </c>
      <c r="C11" s="501"/>
      <c r="D11" s="501"/>
      <c r="F11" s="658"/>
      <c r="G11" s="695"/>
      <c r="H11" s="695"/>
      <c r="I11" s="695"/>
      <c r="J11" s="695"/>
      <c r="K11" s="659"/>
      <c r="L11" s="64"/>
      <c r="M11" s="64"/>
      <c r="N11" s="697"/>
      <c r="O11" s="697"/>
      <c r="P11" s="697"/>
      <c r="Q11" s="697"/>
      <c r="R11" s="697"/>
      <c r="S11" s="697"/>
      <c r="T11" s="697"/>
      <c r="U11" s="64"/>
      <c r="V11" s="65"/>
      <c r="W11" s="54"/>
      <c r="X11" s="55"/>
      <c r="Y11" s="658"/>
      <c r="Z11" s="695"/>
      <c r="AA11" s="695"/>
      <c r="AB11" s="695"/>
      <c r="AC11" s="695"/>
      <c r="AD11" s="659"/>
      <c r="AE11" s="66"/>
      <c r="AF11" s="67"/>
      <c r="AG11" s="699"/>
      <c r="AH11" s="699"/>
      <c r="AI11" s="699"/>
      <c r="AJ11" s="699"/>
      <c r="AK11" s="699"/>
      <c r="AL11" s="699"/>
      <c r="AM11" s="699"/>
      <c r="AN11" s="67"/>
      <c r="AO11" s="68"/>
      <c r="AP11" s="62"/>
      <c r="AQ11" s="63"/>
      <c r="AR11" s="700"/>
      <c r="AS11" s="701"/>
      <c r="AT11" s="701"/>
      <c r="AU11" s="701"/>
      <c r="AV11" s="701"/>
      <c r="AW11" s="701"/>
      <c r="AX11" s="69"/>
      <c r="AY11" s="69"/>
      <c r="AZ11" s="702"/>
      <c r="BA11" s="702"/>
      <c r="BB11" s="702"/>
      <c r="BC11" s="702"/>
      <c r="BD11" s="702"/>
      <c r="BE11" s="702"/>
      <c r="BF11" s="702"/>
      <c r="BG11" s="69"/>
      <c r="BH11" s="70"/>
      <c r="BM11" s="715"/>
      <c r="BN11" s="715"/>
      <c r="BO11" s="42">
        <v>17</v>
      </c>
      <c r="BP11" s="42">
        <v>10</v>
      </c>
    </row>
    <row r="12" spans="2:71" ht="10.15" customHeight="1" x14ac:dyDescent="0.15">
      <c r="B12" s="501"/>
      <c r="C12" s="501"/>
      <c r="D12" s="501"/>
      <c r="E12" s="53"/>
      <c r="F12" s="681" t="s">
        <v>86</v>
      </c>
      <c r="G12" s="682"/>
      <c r="H12" s="682"/>
      <c r="I12" s="682"/>
      <c r="J12" s="682"/>
      <c r="K12" s="682"/>
      <c r="L12" s="71"/>
      <c r="M12" s="71"/>
      <c r="N12" s="71"/>
      <c r="O12" s="71"/>
      <c r="P12" s="71"/>
      <c r="Q12" s="71"/>
      <c r="R12" s="71"/>
      <c r="S12" s="71"/>
      <c r="T12" s="71"/>
      <c r="U12" s="71"/>
      <c r="V12" s="72"/>
      <c r="X12" s="43"/>
      <c r="Y12" s="681" t="s">
        <v>86</v>
      </c>
      <c r="Z12" s="682"/>
      <c r="AA12" s="682"/>
      <c r="AB12" s="682"/>
      <c r="AC12" s="682"/>
      <c r="AD12" s="682"/>
      <c r="AE12" s="71"/>
      <c r="AF12" s="71"/>
      <c r="AG12" s="71"/>
      <c r="AH12" s="71"/>
      <c r="AI12" s="71"/>
      <c r="AJ12" s="71"/>
      <c r="AK12" s="71"/>
      <c r="AL12" s="71"/>
      <c r="AM12" s="71"/>
      <c r="AN12" s="71"/>
      <c r="AO12" s="72"/>
      <c r="AP12" s="44"/>
      <c r="AR12" s="681" t="s">
        <v>86</v>
      </c>
      <c r="AS12" s="682"/>
      <c r="AT12" s="682"/>
      <c r="AU12" s="682"/>
      <c r="AV12" s="682"/>
      <c r="AW12" s="682"/>
      <c r="AX12" s="71"/>
      <c r="AY12" s="71"/>
      <c r="AZ12" s="71"/>
      <c r="BA12" s="71"/>
      <c r="BB12" s="71"/>
      <c r="BC12" s="71"/>
      <c r="BD12" s="71"/>
      <c r="BE12" s="71"/>
      <c r="BF12" s="71"/>
      <c r="BG12" s="71"/>
      <c r="BH12" s="72"/>
      <c r="BM12" s="689"/>
      <c r="BN12" s="689"/>
      <c r="BO12" s="42">
        <v>18</v>
      </c>
      <c r="BP12" s="42">
        <v>11</v>
      </c>
      <c r="BR12" s="690" t="s">
        <v>87</v>
      </c>
      <c r="BS12" s="691"/>
    </row>
    <row r="13" spans="2:71" ht="10.15" customHeight="1" thickBot="1" x14ac:dyDescent="0.45">
      <c r="B13" s="50"/>
      <c r="C13" s="674">
        <f>'入力表 '!D7</f>
        <v>0</v>
      </c>
      <c r="D13" s="50"/>
      <c r="F13" s="681"/>
      <c r="G13" s="682"/>
      <c r="H13" s="682"/>
      <c r="I13" s="682"/>
      <c r="J13" s="682"/>
      <c r="K13" s="682"/>
      <c r="L13" s="71"/>
      <c r="M13" s="71"/>
      <c r="N13" s="71"/>
      <c r="O13" s="71"/>
      <c r="P13" s="71"/>
      <c r="Q13" s="71"/>
      <c r="R13" s="71"/>
      <c r="S13" s="71"/>
      <c r="T13" s="71"/>
      <c r="U13" s="71"/>
      <c r="V13" s="72"/>
      <c r="X13" s="43"/>
      <c r="Y13" s="681"/>
      <c r="Z13" s="682"/>
      <c r="AA13" s="682"/>
      <c r="AB13" s="682"/>
      <c r="AC13" s="682"/>
      <c r="AD13" s="682"/>
      <c r="AE13" s="71"/>
      <c r="AF13" s="71"/>
      <c r="AG13" s="71"/>
      <c r="AH13" s="71"/>
      <c r="AI13" s="71"/>
      <c r="AJ13" s="71"/>
      <c r="AK13" s="71"/>
      <c r="AL13" s="71"/>
      <c r="AM13" s="71"/>
      <c r="AN13" s="71"/>
      <c r="AO13" s="72"/>
      <c r="AP13" s="44"/>
      <c r="AR13" s="681"/>
      <c r="AS13" s="682"/>
      <c r="AT13" s="682"/>
      <c r="AU13" s="682"/>
      <c r="AV13" s="682"/>
      <c r="AW13" s="682"/>
      <c r="AX13" s="71"/>
      <c r="AY13" s="71"/>
      <c r="AZ13" s="71"/>
      <c r="BA13" s="71"/>
      <c r="BB13" s="71"/>
      <c r="BC13" s="71"/>
      <c r="BD13" s="71"/>
      <c r="BE13" s="71"/>
      <c r="BF13" s="71"/>
      <c r="BG13" s="71"/>
      <c r="BH13" s="72"/>
      <c r="BM13" s="689"/>
      <c r="BN13" s="689"/>
      <c r="BO13" s="42">
        <v>19</v>
      </c>
      <c r="BP13" s="42">
        <v>12</v>
      </c>
      <c r="BR13" s="692"/>
      <c r="BS13" s="693"/>
    </row>
    <row r="14" spans="2:71" ht="10.15" customHeight="1" x14ac:dyDescent="0.4">
      <c r="B14" s="50"/>
      <c r="C14" s="675"/>
      <c r="D14" s="50"/>
      <c r="F14" s="73"/>
      <c r="G14" s="71"/>
      <c r="H14" s="71"/>
      <c r="I14" s="71"/>
      <c r="J14" s="74"/>
      <c r="K14" s="74"/>
      <c r="L14" s="74"/>
      <c r="M14" s="74"/>
      <c r="N14" s="74"/>
      <c r="O14" s="74"/>
      <c r="P14" s="74"/>
      <c r="Q14" s="74"/>
      <c r="R14" s="74"/>
      <c r="S14" s="74"/>
      <c r="T14" s="74"/>
      <c r="U14" s="74"/>
      <c r="V14" s="75"/>
      <c r="W14" s="76"/>
      <c r="X14" s="77"/>
      <c r="Y14" s="73"/>
      <c r="Z14" s="71"/>
      <c r="AA14" s="71"/>
      <c r="AB14" s="71"/>
      <c r="AC14" s="78"/>
      <c r="AD14" s="78"/>
      <c r="AE14" s="78"/>
      <c r="AF14" s="78"/>
      <c r="AG14" s="78"/>
      <c r="AH14" s="78"/>
      <c r="AI14" s="78"/>
      <c r="AJ14" s="78"/>
      <c r="AK14" s="78"/>
      <c r="AL14" s="78"/>
      <c r="AM14" s="78"/>
      <c r="AN14" s="78"/>
      <c r="AO14" s="79"/>
      <c r="AP14" s="44"/>
      <c r="AQ14" s="80"/>
      <c r="AR14" s="73"/>
      <c r="AS14" s="71"/>
      <c r="AT14" s="71"/>
      <c r="AU14" s="71"/>
      <c r="AV14" s="78"/>
      <c r="AW14" s="78"/>
      <c r="AX14" s="78"/>
      <c r="AY14" s="78"/>
      <c r="AZ14" s="78"/>
      <c r="BA14" s="78"/>
      <c r="BB14" s="78"/>
      <c r="BC14" s="78"/>
      <c r="BD14" s="78"/>
      <c r="BE14" s="78"/>
      <c r="BF14" s="78"/>
      <c r="BG14" s="78"/>
      <c r="BH14" s="79"/>
      <c r="BO14" s="42">
        <v>20</v>
      </c>
      <c r="BP14" s="42">
        <v>13</v>
      </c>
      <c r="BR14" s="81"/>
      <c r="BS14" s="82"/>
    </row>
    <row r="15" spans="2:71" ht="12" customHeight="1" x14ac:dyDescent="0.15">
      <c r="B15" s="501" t="s">
        <v>92</v>
      </c>
      <c r="C15" s="501"/>
      <c r="D15" s="501"/>
      <c r="E15" s="53"/>
      <c r="F15" s="676" t="s">
        <v>89</v>
      </c>
      <c r="G15" s="472"/>
      <c r="H15" s="472"/>
      <c r="I15" s="472"/>
      <c r="J15" s="683" t="str">
        <f>IF(C10=0,"",C10)</f>
        <v/>
      </c>
      <c r="K15" s="683"/>
      <c r="L15" s="683"/>
      <c r="M15" s="683"/>
      <c r="N15" s="683"/>
      <c r="O15" s="683"/>
      <c r="P15" s="683"/>
      <c r="Q15" s="683"/>
      <c r="R15" s="683"/>
      <c r="S15" s="683"/>
      <c r="T15" s="683"/>
      <c r="U15" s="683"/>
      <c r="V15" s="684"/>
      <c r="W15" s="76"/>
      <c r="X15" s="77"/>
      <c r="Y15" s="676" t="s">
        <v>89</v>
      </c>
      <c r="Z15" s="472"/>
      <c r="AA15" s="472"/>
      <c r="AB15" s="472"/>
      <c r="AC15" s="683" t="str">
        <f>J15</f>
        <v/>
      </c>
      <c r="AD15" s="683"/>
      <c r="AE15" s="683"/>
      <c r="AF15" s="683"/>
      <c r="AG15" s="683"/>
      <c r="AH15" s="683"/>
      <c r="AI15" s="683"/>
      <c r="AJ15" s="683"/>
      <c r="AK15" s="683"/>
      <c r="AL15" s="683"/>
      <c r="AM15" s="683"/>
      <c r="AN15" s="683"/>
      <c r="AO15" s="684"/>
      <c r="AP15" s="44"/>
      <c r="AQ15" s="80"/>
      <c r="AR15" s="676" t="s">
        <v>89</v>
      </c>
      <c r="AS15" s="472"/>
      <c r="AT15" s="472"/>
      <c r="AU15" s="472"/>
      <c r="AV15" s="683" t="str">
        <f>AC15</f>
        <v/>
      </c>
      <c r="AW15" s="683"/>
      <c r="AX15" s="683"/>
      <c r="AY15" s="683"/>
      <c r="AZ15" s="683"/>
      <c r="BA15" s="683"/>
      <c r="BB15" s="683"/>
      <c r="BC15" s="683"/>
      <c r="BD15" s="683"/>
      <c r="BE15" s="683"/>
      <c r="BF15" s="683"/>
      <c r="BG15" s="683"/>
      <c r="BH15" s="684"/>
      <c r="BM15" s="83"/>
      <c r="BN15" s="83"/>
      <c r="BO15" s="42">
        <v>21</v>
      </c>
      <c r="BP15" s="42">
        <v>14</v>
      </c>
      <c r="BR15" s="672" t="s">
        <v>90</v>
      </c>
      <c r="BS15" s="673" t="s">
        <v>91</v>
      </c>
    </row>
    <row r="16" spans="2:71" ht="12" customHeight="1" x14ac:dyDescent="0.4">
      <c r="B16" s="50"/>
      <c r="C16" s="674">
        <f>'入力表 '!D9</f>
        <v>0</v>
      </c>
      <c r="D16" s="50"/>
      <c r="F16" s="677"/>
      <c r="G16" s="472"/>
      <c r="H16" s="472"/>
      <c r="I16" s="472"/>
      <c r="J16" s="683"/>
      <c r="K16" s="683"/>
      <c r="L16" s="683"/>
      <c r="M16" s="683"/>
      <c r="N16" s="683"/>
      <c r="O16" s="683"/>
      <c r="P16" s="683"/>
      <c r="Q16" s="683"/>
      <c r="R16" s="683"/>
      <c r="S16" s="683"/>
      <c r="T16" s="683"/>
      <c r="U16" s="683"/>
      <c r="V16" s="684"/>
      <c r="W16" s="76"/>
      <c r="X16" s="77"/>
      <c r="Y16" s="677"/>
      <c r="Z16" s="472"/>
      <c r="AA16" s="472"/>
      <c r="AB16" s="472"/>
      <c r="AC16" s="683"/>
      <c r="AD16" s="683"/>
      <c r="AE16" s="683"/>
      <c r="AF16" s="683"/>
      <c r="AG16" s="683"/>
      <c r="AH16" s="683"/>
      <c r="AI16" s="683"/>
      <c r="AJ16" s="683"/>
      <c r="AK16" s="683"/>
      <c r="AL16" s="683"/>
      <c r="AM16" s="683"/>
      <c r="AN16" s="683"/>
      <c r="AO16" s="684"/>
      <c r="AP16" s="44"/>
      <c r="AQ16" s="80"/>
      <c r="AR16" s="677"/>
      <c r="AS16" s="472"/>
      <c r="AT16" s="472"/>
      <c r="AU16" s="472"/>
      <c r="AV16" s="683"/>
      <c r="AW16" s="683"/>
      <c r="AX16" s="683"/>
      <c r="AY16" s="683"/>
      <c r="AZ16" s="683"/>
      <c r="BA16" s="683"/>
      <c r="BB16" s="683"/>
      <c r="BC16" s="683"/>
      <c r="BD16" s="683"/>
      <c r="BE16" s="683"/>
      <c r="BF16" s="683"/>
      <c r="BG16" s="683"/>
      <c r="BH16" s="684"/>
      <c r="BM16" s="83"/>
      <c r="BN16" s="83"/>
      <c r="BO16" s="42">
        <v>22</v>
      </c>
      <c r="BP16" s="42">
        <v>15</v>
      </c>
      <c r="BR16" s="672"/>
      <c r="BS16" s="673"/>
    </row>
    <row r="17" spans="2:71" ht="12" customHeight="1" x14ac:dyDescent="0.4">
      <c r="B17" s="50"/>
      <c r="C17" s="675"/>
      <c r="D17" s="50"/>
      <c r="F17" s="84"/>
      <c r="G17" s="85"/>
      <c r="H17" s="85"/>
      <c r="I17" s="85"/>
      <c r="J17" s="683"/>
      <c r="K17" s="683"/>
      <c r="L17" s="683"/>
      <c r="M17" s="683"/>
      <c r="N17" s="683"/>
      <c r="O17" s="683"/>
      <c r="P17" s="683"/>
      <c r="Q17" s="683"/>
      <c r="R17" s="683"/>
      <c r="S17" s="683"/>
      <c r="T17" s="683"/>
      <c r="U17" s="683"/>
      <c r="V17" s="684"/>
      <c r="W17" s="76"/>
      <c r="X17" s="77"/>
      <c r="Y17" s="84"/>
      <c r="Z17" s="85"/>
      <c r="AA17" s="85"/>
      <c r="AB17" s="85"/>
      <c r="AC17" s="683"/>
      <c r="AD17" s="683"/>
      <c r="AE17" s="683"/>
      <c r="AF17" s="683"/>
      <c r="AG17" s="683"/>
      <c r="AH17" s="683"/>
      <c r="AI17" s="683"/>
      <c r="AJ17" s="683"/>
      <c r="AK17" s="683"/>
      <c r="AL17" s="683"/>
      <c r="AM17" s="683"/>
      <c r="AN17" s="683"/>
      <c r="AO17" s="684"/>
      <c r="AP17" s="44"/>
      <c r="AQ17" s="80"/>
      <c r="AR17" s="84"/>
      <c r="AS17" s="85"/>
      <c r="AT17" s="85"/>
      <c r="AU17" s="85"/>
      <c r="AV17" s="683"/>
      <c r="AW17" s="683"/>
      <c r="AX17" s="683"/>
      <c r="AY17" s="683"/>
      <c r="AZ17" s="683"/>
      <c r="BA17" s="683"/>
      <c r="BB17" s="683"/>
      <c r="BC17" s="683"/>
      <c r="BD17" s="683"/>
      <c r="BE17" s="683"/>
      <c r="BF17" s="683"/>
      <c r="BG17" s="683"/>
      <c r="BH17" s="684"/>
      <c r="BM17" s="83"/>
      <c r="BN17" s="83"/>
      <c r="BO17" s="42">
        <v>23</v>
      </c>
      <c r="BP17" s="42">
        <v>16</v>
      </c>
      <c r="BR17" s="672"/>
      <c r="BS17" s="673"/>
    </row>
    <row r="18" spans="2:71" ht="12" customHeight="1" x14ac:dyDescent="0.15">
      <c r="B18" s="501" t="s">
        <v>95</v>
      </c>
      <c r="C18" s="501"/>
      <c r="D18" s="501"/>
      <c r="E18" s="53"/>
      <c r="F18" s="676" t="s">
        <v>93</v>
      </c>
      <c r="G18" s="472"/>
      <c r="H18" s="472"/>
      <c r="I18" s="472"/>
      <c r="J18" s="678" t="str">
        <f>IF(C13=0,"",C13)</f>
        <v/>
      </c>
      <c r="K18" s="678"/>
      <c r="L18" s="678"/>
      <c r="M18" s="678"/>
      <c r="N18" s="678"/>
      <c r="O18" s="678"/>
      <c r="P18" s="678"/>
      <c r="Q18" s="678"/>
      <c r="R18" s="678"/>
      <c r="S18" s="678"/>
      <c r="T18" s="678"/>
      <c r="U18" s="678"/>
      <c r="V18" s="86"/>
      <c r="W18" s="76"/>
      <c r="X18" s="77"/>
      <c r="Y18" s="676" t="s">
        <v>93</v>
      </c>
      <c r="Z18" s="472"/>
      <c r="AA18" s="472"/>
      <c r="AB18" s="472"/>
      <c r="AC18" s="678" t="str">
        <f>J18</f>
        <v/>
      </c>
      <c r="AD18" s="678"/>
      <c r="AE18" s="678"/>
      <c r="AF18" s="678"/>
      <c r="AG18" s="678"/>
      <c r="AH18" s="678"/>
      <c r="AI18" s="678"/>
      <c r="AJ18" s="678"/>
      <c r="AK18" s="678"/>
      <c r="AL18" s="678"/>
      <c r="AM18" s="678"/>
      <c r="AN18" s="678"/>
      <c r="AO18" s="86"/>
      <c r="AP18" s="44"/>
      <c r="AQ18" s="80"/>
      <c r="AR18" s="676" t="s">
        <v>93</v>
      </c>
      <c r="AS18" s="472"/>
      <c r="AT18" s="472"/>
      <c r="AU18" s="472"/>
      <c r="AV18" s="678" t="str">
        <f>AC18</f>
        <v/>
      </c>
      <c r="AW18" s="678"/>
      <c r="AX18" s="678"/>
      <c r="AY18" s="678"/>
      <c r="AZ18" s="678"/>
      <c r="BA18" s="678"/>
      <c r="BB18" s="678"/>
      <c r="BC18" s="678"/>
      <c r="BD18" s="678"/>
      <c r="BE18" s="678"/>
      <c r="BF18" s="678"/>
      <c r="BG18" s="678"/>
      <c r="BH18" s="86"/>
      <c r="BM18" s="83"/>
      <c r="BN18" s="83"/>
      <c r="BO18" s="42">
        <v>24</v>
      </c>
      <c r="BP18" s="42">
        <v>17</v>
      </c>
      <c r="BR18" s="672"/>
      <c r="BS18" s="673"/>
    </row>
    <row r="19" spans="2:71" ht="12" customHeight="1" x14ac:dyDescent="0.4">
      <c r="B19" s="50"/>
      <c r="C19" s="87">
        <f>'入力表 '!E11</f>
        <v>0</v>
      </c>
      <c r="D19" s="50"/>
      <c r="F19" s="677"/>
      <c r="G19" s="472"/>
      <c r="H19" s="472"/>
      <c r="I19" s="472"/>
      <c r="J19" s="678"/>
      <c r="K19" s="678"/>
      <c r="L19" s="678"/>
      <c r="M19" s="678"/>
      <c r="N19" s="678"/>
      <c r="O19" s="678"/>
      <c r="P19" s="678"/>
      <c r="Q19" s="678"/>
      <c r="R19" s="678"/>
      <c r="S19" s="678"/>
      <c r="T19" s="678"/>
      <c r="U19" s="678"/>
      <c r="V19" s="88" t="s">
        <v>94</v>
      </c>
      <c r="W19" s="76"/>
      <c r="X19" s="77"/>
      <c r="Y19" s="677"/>
      <c r="Z19" s="472"/>
      <c r="AA19" s="472"/>
      <c r="AB19" s="472"/>
      <c r="AC19" s="678"/>
      <c r="AD19" s="678"/>
      <c r="AE19" s="678"/>
      <c r="AF19" s="678"/>
      <c r="AG19" s="678"/>
      <c r="AH19" s="678"/>
      <c r="AI19" s="678"/>
      <c r="AJ19" s="678"/>
      <c r="AK19" s="678"/>
      <c r="AL19" s="678"/>
      <c r="AM19" s="678"/>
      <c r="AN19" s="678"/>
      <c r="AO19" s="88" t="s">
        <v>94</v>
      </c>
      <c r="AP19" s="44"/>
      <c r="AQ19" s="80"/>
      <c r="AR19" s="677"/>
      <c r="AS19" s="472"/>
      <c r="AT19" s="472"/>
      <c r="AU19" s="472"/>
      <c r="AV19" s="678"/>
      <c r="AW19" s="678"/>
      <c r="AX19" s="678"/>
      <c r="AY19" s="678"/>
      <c r="AZ19" s="678"/>
      <c r="BA19" s="678"/>
      <c r="BB19" s="678"/>
      <c r="BC19" s="678"/>
      <c r="BD19" s="678"/>
      <c r="BE19" s="678"/>
      <c r="BF19" s="678"/>
      <c r="BG19" s="678"/>
      <c r="BH19" s="88" t="s">
        <v>94</v>
      </c>
      <c r="BM19" s="83"/>
      <c r="BN19" s="83"/>
      <c r="BO19" s="42">
        <v>25</v>
      </c>
      <c r="BP19" s="42">
        <v>18</v>
      </c>
      <c r="BR19" s="672"/>
      <c r="BS19" s="673"/>
    </row>
    <row r="20" spans="2:71" ht="12" customHeight="1" x14ac:dyDescent="0.15">
      <c r="B20" s="501" t="s">
        <v>97</v>
      </c>
      <c r="C20" s="501"/>
      <c r="D20" s="501"/>
      <c r="E20" s="53"/>
      <c r="F20" s="84"/>
      <c r="G20" s="85"/>
      <c r="H20" s="85"/>
      <c r="I20" s="85"/>
      <c r="J20" s="89"/>
      <c r="K20" s="89"/>
      <c r="L20" s="89"/>
      <c r="M20" s="89"/>
      <c r="N20" s="89"/>
      <c r="O20" s="89"/>
      <c r="P20" s="89"/>
      <c r="Q20" s="89"/>
      <c r="R20" s="89"/>
      <c r="S20" s="89"/>
      <c r="T20" s="89"/>
      <c r="U20" s="89"/>
      <c r="V20" s="88"/>
      <c r="W20" s="76"/>
      <c r="X20" s="77"/>
      <c r="Y20" s="84"/>
      <c r="Z20" s="85"/>
      <c r="AA20" s="85"/>
      <c r="AB20" s="85"/>
      <c r="AC20" s="89"/>
      <c r="AD20" s="89"/>
      <c r="AE20" s="89"/>
      <c r="AF20" s="89"/>
      <c r="AG20" s="89"/>
      <c r="AH20" s="89"/>
      <c r="AI20" s="89"/>
      <c r="AJ20" s="89"/>
      <c r="AK20" s="89"/>
      <c r="AL20" s="89"/>
      <c r="AM20" s="89"/>
      <c r="AN20" s="89"/>
      <c r="AO20" s="88"/>
      <c r="AP20" s="44"/>
      <c r="AQ20" s="80"/>
      <c r="AR20" s="84"/>
      <c r="AS20" s="85"/>
      <c r="AT20" s="85"/>
      <c r="AU20" s="85"/>
      <c r="AV20" s="89"/>
      <c r="AW20" s="89"/>
      <c r="AX20" s="89"/>
      <c r="AY20" s="89"/>
      <c r="AZ20" s="89"/>
      <c r="BA20" s="89"/>
      <c r="BB20" s="89"/>
      <c r="BC20" s="89"/>
      <c r="BD20" s="89"/>
      <c r="BE20" s="89"/>
      <c r="BF20" s="89"/>
      <c r="BG20" s="89"/>
      <c r="BH20" s="88"/>
      <c r="BM20" s="83"/>
      <c r="BN20" s="83"/>
      <c r="BO20" s="42">
        <v>26</v>
      </c>
      <c r="BP20" s="42">
        <v>19</v>
      </c>
      <c r="BR20" s="672"/>
      <c r="BS20" s="673"/>
    </row>
    <row r="21" spans="2:71" ht="12" customHeight="1" x14ac:dyDescent="0.4">
      <c r="B21" s="50" t="s">
        <v>41</v>
      </c>
      <c r="C21" s="90">
        <f>'入力表 '!E13</f>
        <v>0</v>
      </c>
      <c r="D21" s="50"/>
      <c r="F21" s="679" t="s">
        <v>96</v>
      </c>
      <c r="G21" s="472"/>
      <c r="H21" s="472"/>
      <c r="I21" s="472"/>
      <c r="J21" s="678" t="str">
        <f>IF(C16=0,"",C16)</f>
        <v/>
      </c>
      <c r="K21" s="678"/>
      <c r="L21" s="678"/>
      <c r="M21" s="678"/>
      <c r="N21" s="678"/>
      <c r="O21" s="678"/>
      <c r="P21" s="678"/>
      <c r="Q21" s="678"/>
      <c r="R21" s="678"/>
      <c r="S21" s="678"/>
      <c r="T21" s="678"/>
      <c r="U21" s="678"/>
      <c r="V21" s="680"/>
      <c r="W21" s="76"/>
      <c r="X21" s="77"/>
      <c r="Y21" s="679" t="s">
        <v>96</v>
      </c>
      <c r="Z21" s="472"/>
      <c r="AA21" s="472"/>
      <c r="AB21" s="472"/>
      <c r="AC21" s="678" t="str">
        <f>J21</f>
        <v/>
      </c>
      <c r="AD21" s="678"/>
      <c r="AE21" s="678"/>
      <c r="AF21" s="678"/>
      <c r="AG21" s="678"/>
      <c r="AH21" s="678"/>
      <c r="AI21" s="678"/>
      <c r="AJ21" s="678"/>
      <c r="AK21" s="678"/>
      <c r="AL21" s="678"/>
      <c r="AM21" s="678"/>
      <c r="AN21" s="678"/>
      <c r="AO21" s="680"/>
      <c r="AP21" s="44"/>
      <c r="AQ21" s="80"/>
      <c r="AR21" s="679" t="s">
        <v>96</v>
      </c>
      <c r="AS21" s="472"/>
      <c r="AT21" s="472"/>
      <c r="AU21" s="472"/>
      <c r="AV21" s="678" t="str">
        <f>AC21</f>
        <v/>
      </c>
      <c r="AW21" s="678"/>
      <c r="AX21" s="678"/>
      <c r="AY21" s="678"/>
      <c r="AZ21" s="678"/>
      <c r="BA21" s="678"/>
      <c r="BB21" s="678"/>
      <c r="BC21" s="678"/>
      <c r="BD21" s="678"/>
      <c r="BE21" s="678"/>
      <c r="BF21" s="678"/>
      <c r="BG21" s="678"/>
      <c r="BH21" s="680"/>
      <c r="BM21" s="83"/>
      <c r="BN21" s="83"/>
      <c r="BO21" s="42">
        <v>27</v>
      </c>
      <c r="BP21" s="42">
        <v>20</v>
      </c>
      <c r="BR21" s="672"/>
      <c r="BS21" s="673"/>
    </row>
    <row r="22" spans="2:71" ht="12" customHeight="1" x14ac:dyDescent="0.15">
      <c r="B22" s="501" t="s">
        <v>98</v>
      </c>
      <c r="C22" s="501"/>
      <c r="D22" s="501"/>
      <c r="E22" s="53"/>
      <c r="F22" s="677"/>
      <c r="G22" s="472"/>
      <c r="H22" s="472"/>
      <c r="I22" s="472"/>
      <c r="J22" s="678"/>
      <c r="K22" s="678"/>
      <c r="L22" s="678"/>
      <c r="M22" s="678"/>
      <c r="N22" s="678"/>
      <c r="O22" s="678"/>
      <c r="P22" s="678"/>
      <c r="Q22" s="678"/>
      <c r="R22" s="678"/>
      <c r="S22" s="678"/>
      <c r="T22" s="678"/>
      <c r="U22" s="678"/>
      <c r="V22" s="680"/>
      <c r="W22" s="76"/>
      <c r="X22" s="77"/>
      <c r="Y22" s="677"/>
      <c r="Z22" s="472"/>
      <c r="AA22" s="472"/>
      <c r="AB22" s="472"/>
      <c r="AC22" s="678"/>
      <c r="AD22" s="678"/>
      <c r="AE22" s="678"/>
      <c r="AF22" s="678"/>
      <c r="AG22" s="678"/>
      <c r="AH22" s="678"/>
      <c r="AI22" s="678"/>
      <c r="AJ22" s="678"/>
      <c r="AK22" s="678"/>
      <c r="AL22" s="678"/>
      <c r="AM22" s="678"/>
      <c r="AN22" s="678"/>
      <c r="AO22" s="680"/>
      <c r="AP22" s="44"/>
      <c r="AQ22" s="80"/>
      <c r="AR22" s="677"/>
      <c r="AS22" s="472"/>
      <c r="AT22" s="472"/>
      <c r="AU22" s="472"/>
      <c r="AV22" s="678"/>
      <c r="AW22" s="678"/>
      <c r="AX22" s="678"/>
      <c r="AY22" s="678"/>
      <c r="AZ22" s="678"/>
      <c r="BA22" s="678"/>
      <c r="BB22" s="678"/>
      <c r="BC22" s="678"/>
      <c r="BD22" s="678"/>
      <c r="BE22" s="678"/>
      <c r="BF22" s="678"/>
      <c r="BG22" s="678"/>
      <c r="BH22" s="680"/>
      <c r="BM22" s="83"/>
      <c r="BN22" s="83"/>
      <c r="BO22" s="42">
        <v>28</v>
      </c>
      <c r="BP22" s="42">
        <v>21</v>
      </c>
      <c r="BR22" s="672"/>
      <c r="BS22" s="673"/>
    </row>
    <row r="23" spans="2:71" ht="10.15" customHeight="1" x14ac:dyDescent="0.4">
      <c r="B23" s="91" t="s">
        <v>103</v>
      </c>
      <c r="C23" s="90">
        <f>'入力表 '!D15</f>
        <v>0</v>
      </c>
      <c r="D23" s="50" t="s">
        <v>44</v>
      </c>
      <c r="F23" s="92"/>
      <c r="G23" s="93"/>
      <c r="H23" s="93"/>
      <c r="I23" s="93"/>
      <c r="J23" s="93"/>
      <c r="K23" s="93"/>
      <c r="L23" s="93"/>
      <c r="M23" s="93"/>
      <c r="N23" s="93"/>
      <c r="O23" s="93"/>
      <c r="P23" s="93"/>
      <c r="Q23" s="93"/>
      <c r="R23" s="93"/>
      <c r="S23" s="94"/>
      <c r="T23" s="93"/>
      <c r="U23" s="93"/>
      <c r="V23" s="95"/>
      <c r="W23" s="76"/>
      <c r="X23" s="77"/>
      <c r="Y23" s="92"/>
      <c r="Z23" s="93"/>
      <c r="AA23" s="93"/>
      <c r="AB23" s="93"/>
      <c r="AC23" s="93"/>
      <c r="AD23" s="93"/>
      <c r="AE23" s="93"/>
      <c r="AF23" s="93"/>
      <c r="AG23" s="93"/>
      <c r="AH23" s="93"/>
      <c r="AI23" s="93"/>
      <c r="AJ23" s="93"/>
      <c r="AK23" s="93"/>
      <c r="AL23" s="94"/>
      <c r="AM23" s="93"/>
      <c r="AN23" s="93"/>
      <c r="AO23" s="95"/>
      <c r="AP23" s="44"/>
      <c r="AQ23" s="80"/>
      <c r="AR23" s="92"/>
      <c r="AS23" s="93"/>
      <c r="AT23" s="93"/>
      <c r="AU23" s="93"/>
      <c r="AV23" s="93"/>
      <c r="AW23" s="93"/>
      <c r="AX23" s="93"/>
      <c r="AY23" s="93"/>
      <c r="AZ23" s="93"/>
      <c r="BA23" s="93"/>
      <c r="BB23" s="93"/>
      <c r="BC23" s="93"/>
      <c r="BD23" s="93"/>
      <c r="BE23" s="94"/>
      <c r="BF23" s="93"/>
      <c r="BG23" s="93"/>
      <c r="BH23" s="95"/>
      <c r="BM23" s="83"/>
      <c r="BN23" s="83"/>
      <c r="BO23" s="42">
        <v>29</v>
      </c>
      <c r="BP23" s="42">
        <v>22</v>
      </c>
      <c r="BR23" s="672"/>
      <c r="BS23" s="673"/>
    </row>
    <row r="24" spans="2:71" ht="10.15" customHeight="1" x14ac:dyDescent="0.4">
      <c r="B24" s="50"/>
      <c r="C24" s="90">
        <f>'入力表 '!D16</f>
        <v>0</v>
      </c>
      <c r="D24" s="50" t="s">
        <v>106</v>
      </c>
      <c r="F24" s="666" t="s">
        <v>99</v>
      </c>
      <c r="G24" s="671"/>
      <c r="H24" s="666" t="s">
        <v>100</v>
      </c>
      <c r="I24" s="667"/>
      <c r="J24" s="667"/>
      <c r="K24" s="667"/>
      <c r="L24" s="667"/>
      <c r="M24" s="667"/>
      <c r="N24" s="667"/>
      <c r="O24" s="667"/>
      <c r="P24" s="668"/>
      <c r="Q24" s="666" t="s">
        <v>101</v>
      </c>
      <c r="R24" s="667"/>
      <c r="S24" s="668"/>
      <c r="T24" s="669" t="s">
        <v>102</v>
      </c>
      <c r="U24" s="667"/>
      <c r="V24" s="668"/>
      <c r="W24" s="54"/>
      <c r="X24" s="55"/>
      <c r="Y24" s="666" t="s">
        <v>99</v>
      </c>
      <c r="Z24" s="671"/>
      <c r="AA24" s="666" t="s">
        <v>100</v>
      </c>
      <c r="AB24" s="667"/>
      <c r="AC24" s="667"/>
      <c r="AD24" s="667"/>
      <c r="AE24" s="667"/>
      <c r="AF24" s="667"/>
      <c r="AG24" s="667"/>
      <c r="AH24" s="667"/>
      <c r="AI24" s="668"/>
      <c r="AJ24" s="666" t="s">
        <v>101</v>
      </c>
      <c r="AK24" s="667"/>
      <c r="AL24" s="668"/>
      <c r="AM24" s="669" t="s">
        <v>102</v>
      </c>
      <c r="AN24" s="667"/>
      <c r="AO24" s="668"/>
      <c r="AP24" s="44"/>
      <c r="AQ24" s="54"/>
      <c r="AR24" s="666" t="s">
        <v>99</v>
      </c>
      <c r="AS24" s="671"/>
      <c r="AT24" s="666" t="s">
        <v>100</v>
      </c>
      <c r="AU24" s="667"/>
      <c r="AV24" s="667"/>
      <c r="AW24" s="667"/>
      <c r="AX24" s="667"/>
      <c r="AY24" s="667"/>
      <c r="AZ24" s="667"/>
      <c r="BA24" s="667"/>
      <c r="BB24" s="668"/>
      <c r="BC24" s="666" t="s">
        <v>101</v>
      </c>
      <c r="BD24" s="667"/>
      <c r="BE24" s="668"/>
      <c r="BF24" s="669" t="s">
        <v>102</v>
      </c>
      <c r="BG24" s="667"/>
      <c r="BH24" s="668"/>
      <c r="BM24" s="83"/>
      <c r="BN24" s="83"/>
      <c r="BO24" s="42">
        <v>30</v>
      </c>
      <c r="BP24" s="42">
        <v>23</v>
      </c>
      <c r="BR24" s="672"/>
      <c r="BS24" s="673"/>
    </row>
    <row r="25" spans="2:71" ht="15" customHeight="1" x14ac:dyDescent="0.15">
      <c r="B25" s="501" t="s">
        <v>109</v>
      </c>
      <c r="C25" s="501"/>
      <c r="D25" s="501"/>
      <c r="E25" s="53"/>
      <c r="F25" s="660" t="str">
        <f>B21</f>
        <v>令和</v>
      </c>
      <c r="G25" s="661"/>
      <c r="H25" s="655" t="str">
        <f>IF(B23="","",B23)</f>
        <v>令和</v>
      </c>
      <c r="I25" s="656"/>
      <c r="J25" s="96" t="str">
        <f>IF(C23=0,"",C23)</f>
        <v/>
      </c>
      <c r="K25" s="96" t="s">
        <v>44</v>
      </c>
      <c r="L25" s="96" t="str">
        <f>IF(C24=0,"",C24)</f>
        <v/>
      </c>
      <c r="M25" s="141" t="s">
        <v>104</v>
      </c>
      <c r="N25" s="141"/>
      <c r="O25" s="142"/>
      <c r="P25" s="143"/>
      <c r="Q25" s="655" t="s">
        <v>178</v>
      </c>
      <c r="R25" s="656"/>
      <c r="S25" s="657"/>
      <c r="T25" s="655" t="str">
        <f>IF(C29="","",C29)</f>
        <v>1 申告</v>
      </c>
      <c r="U25" s="656"/>
      <c r="V25" s="657"/>
      <c r="W25" s="97"/>
      <c r="X25" s="55"/>
      <c r="Y25" s="660" t="str">
        <f>F25</f>
        <v>令和</v>
      </c>
      <c r="Z25" s="661"/>
      <c r="AA25" s="655" t="str">
        <f>IF(H25="","",H25)</f>
        <v>令和</v>
      </c>
      <c r="AB25" s="656"/>
      <c r="AC25" s="96" t="str">
        <f>IF(J25="","",J25)</f>
        <v/>
      </c>
      <c r="AD25" s="96" t="s">
        <v>44</v>
      </c>
      <c r="AE25" s="96" t="str">
        <f>IF(L25="","",L25)</f>
        <v/>
      </c>
      <c r="AF25" s="141" t="s">
        <v>104</v>
      </c>
      <c r="AG25" s="141"/>
      <c r="AH25" s="142"/>
      <c r="AI25" s="143"/>
      <c r="AJ25" s="655" t="s">
        <v>178</v>
      </c>
      <c r="AK25" s="656"/>
      <c r="AL25" s="657"/>
      <c r="AM25" s="655" t="str">
        <f>IF(T25="","",T25)</f>
        <v>1 申告</v>
      </c>
      <c r="AN25" s="656"/>
      <c r="AO25" s="657"/>
      <c r="AP25" s="44"/>
      <c r="AQ25" s="54"/>
      <c r="AR25" s="660" t="str">
        <f>Y25</f>
        <v>令和</v>
      </c>
      <c r="AS25" s="661"/>
      <c r="AT25" s="655" t="str">
        <f>IF(H25="","",H25)</f>
        <v>令和</v>
      </c>
      <c r="AU25" s="656"/>
      <c r="AV25" s="96" t="str">
        <f>IF(J25="","",J25)</f>
        <v/>
      </c>
      <c r="AW25" s="96" t="s">
        <v>44</v>
      </c>
      <c r="AX25" s="96" t="str">
        <f>IF(L25="","",L25)</f>
        <v/>
      </c>
      <c r="AY25" s="141" t="s">
        <v>104</v>
      </c>
      <c r="AZ25" s="141"/>
      <c r="BA25" s="142"/>
      <c r="BB25" s="143"/>
      <c r="BC25" s="655" t="s">
        <v>178</v>
      </c>
      <c r="BD25" s="656"/>
      <c r="BE25" s="657"/>
      <c r="BF25" s="655" t="str">
        <f>IF(T25="","",T25)</f>
        <v>1 申告</v>
      </c>
      <c r="BG25" s="656"/>
      <c r="BH25" s="657"/>
      <c r="BM25" s="98" t="s">
        <v>105</v>
      </c>
      <c r="BN25" s="83"/>
      <c r="BP25" s="42">
        <v>24</v>
      </c>
      <c r="BR25" s="672"/>
      <c r="BS25" s="673"/>
    </row>
    <row r="26" spans="2:71" ht="15" customHeight="1" x14ac:dyDescent="0.4">
      <c r="B26" s="91" t="s">
        <v>103</v>
      </c>
      <c r="C26" s="90" t="str">
        <f>IF('入力表 '!F15&lt;&gt;"", '入力表 '!F15, IF('入力表 '!E15&lt;&gt;"", '入力表 '!E15, ""))</f>
        <v/>
      </c>
      <c r="D26" s="50" t="s">
        <v>44</v>
      </c>
      <c r="F26" s="658" t="str">
        <f>IF(C21=0,"",C21)</f>
        <v/>
      </c>
      <c r="G26" s="659"/>
      <c r="H26" s="662" t="str">
        <f>IF(B26="","",B26)</f>
        <v>令和</v>
      </c>
      <c r="I26" s="522"/>
      <c r="J26" s="99" t="str">
        <f>IF(C26="","",C26)</f>
        <v/>
      </c>
      <c r="K26" s="99" t="s">
        <v>44</v>
      </c>
      <c r="L26" s="99" t="str">
        <f>IF(C27="","",C27)</f>
        <v/>
      </c>
      <c r="M26" s="144" t="s">
        <v>107</v>
      </c>
      <c r="N26" s="145"/>
      <c r="O26" s="145"/>
      <c r="P26" s="146"/>
      <c r="Q26" s="663" t="str">
        <f>TEXT(IF(C19=0,"",C19),"00000")&amp;"号"</f>
        <v>号</v>
      </c>
      <c r="R26" s="664"/>
      <c r="S26" s="665"/>
      <c r="T26" s="662"/>
      <c r="U26" s="522"/>
      <c r="V26" s="670"/>
      <c r="W26" s="97"/>
      <c r="X26" s="55"/>
      <c r="Y26" s="658" t="str">
        <f>IF(F26="","",F26)</f>
        <v/>
      </c>
      <c r="Z26" s="659"/>
      <c r="AA26" s="662" t="str">
        <f>IF(H26="","",H26)</f>
        <v>令和</v>
      </c>
      <c r="AB26" s="522"/>
      <c r="AC26" s="99" t="str">
        <f>IF(J26="","",J26)</f>
        <v/>
      </c>
      <c r="AD26" s="99" t="s">
        <v>44</v>
      </c>
      <c r="AE26" s="99" t="str">
        <f>IF(L26="","",L26)</f>
        <v/>
      </c>
      <c r="AF26" s="144" t="s">
        <v>107</v>
      </c>
      <c r="AG26" s="145"/>
      <c r="AH26" s="145"/>
      <c r="AI26" s="146"/>
      <c r="AJ26" s="663" t="str">
        <f>Q26</f>
        <v>号</v>
      </c>
      <c r="AK26" s="664"/>
      <c r="AL26" s="665"/>
      <c r="AM26" s="662"/>
      <c r="AN26" s="522"/>
      <c r="AO26" s="670"/>
      <c r="AP26" s="44"/>
      <c r="AQ26" s="54"/>
      <c r="AR26" s="658" t="str">
        <f>IF(F26="","",F26)</f>
        <v/>
      </c>
      <c r="AS26" s="659"/>
      <c r="AT26" s="662" t="str">
        <f>IF(H26="","",H26)</f>
        <v>令和</v>
      </c>
      <c r="AU26" s="522"/>
      <c r="AV26" s="99" t="str">
        <f>IF(J26="","",J26)</f>
        <v/>
      </c>
      <c r="AW26" s="99" t="s">
        <v>44</v>
      </c>
      <c r="AX26" s="99" t="str">
        <f>IF(L26="","",L26)</f>
        <v/>
      </c>
      <c r="AY26" s="144" t="s">
        <v>107</v>
      </c>
      <c r="AZ26" s="145"/>
      <c r="BA26" s="145"/>
      <c r="BB26" s="146"/>
      <c r="BC26" s="663" t="str">
        <f>Q26</f>
        <v>号</v>
      </c>
      <c r="BD26" s="664"/>
      <c r="BE26" s="665"/>
      <c r="BF26" s="662"/>
      <c r="BG26" s="522"/>
      <c r="BH26" s="670"/>
      <c r="BM26" s="98" t="s">
        <v>108</v>
      </c>
      <c r="BN26" s="83"/>
      <c r="BP26" s="42">
        <v>25</v>
      </c>
      <c r="BR26" s="672"/>
      <c r="BS26" s="673"/>
    </row>
    <row r="27" spans="2:71" ht="10.15" customHeight="1" x14ac:dyDescent="0.4">
      <c r="B27" s="50"/>
      <c r="C27" s="90" t="str">
        <f>IF('入力表 '!F16&lt;&gt;"", '入力表 '!F16, IF('入力表 '!E16&lt;&gt;"", '入力表 '!E16, ""))</f>
        <v/>
      </c>
      <c r="D27" s="50" t="s">
        <v>106</v>
      </c>
      <c r="F27" s="100"/>
      <c r="G27" s="101"/>
      <c r="H27" s="101"/>
      <c r="I27" s="101"/>
      <c r="J27" s="101"/>
      <c r="K27" s="102"/>
      <c r="L27" s="103" t="s">
        <v>110</v>
      </c>
      <c r="M27" s="104" t="s">
        <v>111</v>
      </c>
      <c r="N27" s="105" t="s">
        <v>112</v>
      </c>
      <c r="O27" s="106" t="s">
        <v>113</v>
      </c>
      <c r="P27" s="107" t="s">
        <v>110</v>
      </c>
      <c r="Q27" s="105" t="s">
        <v>111</v>
      </c>
      <c r="R27" s="108" t="s">
        <v>114</v>
      </c>
      <c r="S27" s="107" t="s">
        <v>113</v>
      </c>
      <c r="T27" s="109" t="s">
        <v>110</v>
      </c>
      <c r="U27" s="108" t="s">
        <v>111</v>
      </c>
      <c r="V27" s="110" t="s">
        <v>115</v>
      </c>
      <c r="W27" s="111"/>
      <c r="X27" s="112"/>
      <c r="Y27" s="100"/>
      <c r="Z27" s="101"/>
      <c r="AA27" s="101"/>
      <c r="AB27" s="101"/>
      <c r="AC27" s="101"/>
      <c r="AD27" s="102"/>
      <c r="AE27" s="103" t="s">
        <v>110</v>
      </c>
      <c r="AF27" s="104" t="s">
        <v>111</v>
      </c>
      <c r="AG27" s="105" t="s">
        <v>112</v>
      </c>
      <c r="AH27" s="106" t="s">
        <v>113</v>
      </c>
      <c r="AI27" s="107" t="s">
        <v>110</v>
      </c>
      <c r="AJ27" s="105" t="s">
        <v>111</v>
      </c>
      <c r="AK27" s="108" t="s">
        <v>114</v>
      </c>
      <c r="AL27" s="107" t="s">
        <v>113</v>
      </c>
      <c r="AM27" s="109" t="s">
        <v>110</v>
      </c>
      <c r="AN27" s="108" t="s">
        <v>111</v>
      </c>
      <c r="AO27" s="110" t="s">
        <v>115</v>
      </c>
      <c r="AP27" s="44"/>
      <c r="AQ27" s="113"/>
      <c r="AR27" s="100"/>
      <c r="AS27" s="101"/>
      <c r="AT27" s="101"/>
      <c r="AU27" s="101"/>
      <c r="AV27" s="101"/>
      <c r="AW27" s="102"/>
      <c r="AX27" s="103" t="s">
        <v>110</v>
      </c>
      <c r="AY27" s="104" t="s">
        <v>111</v>
      </c>
      <c r="AZ27" s="105" t="s">
        <v>112</v>
      </c>
      <c r="BA27" s="106" t="s">
        <v>113</v>
      </c>
      <c r="BB27" s="107" t="s">
        <v>110</v>
      </c>
      <c r="BC27" s="105" t="s">
        <v>111</v>
      </c>
      <c r="BD27" s="108" t="s">
        <v>114</v>
      </c>
      <c r="BE27" s="107" t="s">
        <v>113</v>
      </c>
      <c r="BF27" s="109" t="s">
        <v>110</v>
      </c>
      <c r="BG27" s="108" t="s">
        <v>111</v>
      </c>
      <c r="BH27" s="110" t="s">
        <v>115</v>
      </c>
      <c r="BM27" s="98" t="s">
        <v>116</v>
      </c>
      <c r="BN27" s="83"/>
      <c r="BP27" s="42">
        <v>26</v>
      </c>
      <c r="BR27" s="672"/>
      <c r="BS27" s="673"/>
    </row>
    <row r="28" spans="2:71" ht="12.75" customHeight="1" x14ac:dyDescent="0.15">
      <c r="B28" s="501" t="s">
        <v>119</v>
      </c>
      <c r="C28" s="501"/>
      <c r="D28" s="501"/>
      <c r="F28" s="624" t="s">
        <v>117</v>
      </c>
      <c r="G28" s="625"/>
      <c r="H28" s="625"/>
      <c r="I28" s="625"/>
      <c r="J28" s="626"/>
      <c r="K28" s="633" t="s">
        <v>118</v>
      </c>
      <c r="L28" s="651" t="str">
        <f>IF(AND($C$31&gt;=10000000000,$C$31&lt;=99999999999),ROUNDDOWN(RIGHT($C$31,11)/10000000000,0),"")</f>
        <v/>
      </c>
      <c r="M28" s="653" t="str">
        <f>IF(AND($C$31&gt;=1000000000,$C$31&lt;=99999999999),ROUNDDOWN(RIGHT($C$31,10)/1000000000,0),"")</f>
        <v/>
      </c>
      <c r="N28" s="647" t="str">
        <f>IF(AND($C$31&gt;=100000000,$C$31&lt;=99999999999),ROUNDDOWN(RIGHT($C$31,9)/100000000,0),"")</f>
        <v/>
      </c>
      <c r="O28" s="643" t="str">
        <f>IF(AND($C$31&gt;=10000000,$C$31&lt;=99999999999),ROUNDDOWN(RIGHT($C$31,8)/10000000,0),"")</f>
        <v/>
      </c>
      <c r="P28" s="645" t="str">
        <f>IF(AND($C$31&gt;=1000000,$C$31&lt;=99999999999),ROUNDDOWN(RIGHT($C$31,7)/1000000,0),"")</f>
        <v/>
      </c>
      <c r="Q28" s="647" t="str">
        <f>IF(AND($C$31&gt;=100000,$C$31&lt;=99999999999),ROUNDDOWN(RIGHT($C$31,6)/100000,0),"")</f>
        <v/>
      </c>
      <c r="R28" s="639" t="str">
        <f>IF(AND($C$31&gt;=10000,$C$31&lt;=99999999999),ROUNDDOWN(RIGHT($C$31,5)/10000,0),"")</f>
        <v/>
      </c>
      <c r="S28" s="645" t="str">
        <f>IF(AND($C$31&gt;=1000,$C$31&lt;=99999999999),ROUNDDOWN(RIGHT($C$31,4)/1000,0),"")</f>
        <v/>
      </c>
      <c r="T28" s="649" t="str">
        <f>IF(AND($C$31&gt;=100,$C$31&lt;=99999999999),ROUNDDOWN(RIGHT($C$31,3)/100,0),"")</f>
        <v/>
      </c>
      <c r="U28" s="639" t="str">
        <f>IF(AND($C$31&gt;=10,$C$31&lt;=99999999999),ROUNDDOWN(RIGHT($C$31,2)/10,0),"")</f>
        <v/>
      </c>
      <c r="V28" s="641" t="str">
        <f>IF(AND($C$31&gt;=1,$C$31&lt;=99999999999),ROUNDDOWN(RIGHT($C$31,1)/1,0),"")</f>
        <v/>
      </c>
      <c r="W28" s="97"/>
      <c r="X28" s="55"/>
      <c r="Y28" s="624" t="s">
        <v>117</v>
      </c>
      <c r="Z28" s="625"/>
      <c r="AA28" s="625"/>
      <c r="AB28" s="625"/>
      <c r="AC28" s="626"/>
      <c r="AD28" s="633" t="s">
        <v>118</v>
      </c>
      <c r="AE28" s="637" t="str">
        <f>L28</f>
        <v/>
      </c>
      <c r="AF28" s="613" t="str">
        <f t="shared" ref="AF28:AO28" si="0">M28</f>
        <v/>
      </c>
      <c r="AG28" s="616" t="str">
        <f t="shared" si="0"/>
        <v/>
      </c>
      <c r="AH28" s="619" t="str">
        <f t="shared" si="0"/>
        <v/>
      </c>
      <c r="AI28" s="622" t="str">
        <f t="shared" si="0"/>
        <v/>
      </c>
      <c r="AJ28" s="616" t="str">
        <f t="shared" si="0"/>
        <v/>
      </c>
      <c r="AK28" s="604" t="str">
        <f t="shared" si="0"/>
        <v/>
      </c>
      <c r="AL28" s="622" t="str">
        <f t="shared" si="0"/>
        <v/>
      </c>
      <c r="AM28" s="601" t="str">
        <f t="shared" si="0"/>
        <v/>
      </c>
      <c r="AN28" s="604" t="str">
        <f t="shared" si="0"/>
        <v/>
      </c>
      <c r="AO28" s="607" t="str">
        <f t="shared" si="0"/>
        <v/>
      </c>
      <c r="AP28" s="44"/>
      <c r="AQ28" s="54"/>
      <c r="AR28" s="624" t="s">
        <v>117</v>
      </c>
      <c r="AS28" s="625"/>
      <c r="AT28" s="625"/>
      <c r="AU28" s="625"/>
      <c r="AV28" s="626"/>
      <c r="AW28" s="633" t="s">
        <v>118</v>
      </c>
      <c r="AX28" s="637" t="str">
        <f>AE28</f>
        <v/>
      </c>
      <c r="AY28" s="613" t="str">
        <f t="shared" ref="AY28:BH28" si="1">AF28</f>
        <v/>
      </c>
      <c r="AZ28" s="616" t="str">
        <f t="shared" si="1"/>
        <v/>
      </c>
      <c r="BA28" s="619" t="str">
        <f t="shared" si="1"/>
        <v/>
      </c>
      <c r="BB28" s="622" t="str">
        <f t="shared" si="1"/>
        <v/>
      </c>
      <c r="BC28" s="616" t="str">
        <f t="shared" si="1"/>
        <v/>
      </c>
      <c r="BD28" s="604" t="str">
        <f t="shared" si="1"/>
        <v/>
      </c>
      <c r="BE28" s="622" t="str">
        <f t="shared" si="1"/>
        <v/>
      </c>
      <c r="BF28" s="601" t="str">
        <f t="shared" si="1"/>
        <v/>
      </c>
      <c r="BG28" s="604" t="str">
        <f t="shared" si="1"/>
        <v/>
      </c>
      <c r="BH28" s="607" t="str">
        <f t="shared" si="1"/>
        <v/>
      </c>
      <c r="BM28" s="83"/>
      <c r="BN28" s="83"/>
      <c r="BP28" s="42">
        <v>27</v>
      </c>
      <c r="BR28" s="672"/>
      <c r="BS28" s="673"/>
    </row>
    <row r="29" spans="2:71" ht="12.75" customHeight="1" x14ac:dyDescent="0.4">
      <c r="B29" s="50"/>
      <c r="C29" s="56" t="str">
        <f>'入力表 '!D17</f>
        <v>1 申告</v>
      </c>
      <c r="D29" s="50"/>
      <c r="F29" s="627"/>
      <c r="G29" s="628"/>
      <c r="H29" s="628"/>
      <c r="I29" s="628"/>
      <c r="J29" s="629"/>
      <c r="K29" s="634"/>
      <c r="L29" s="651"/>
      <c r="M29" s="653"/>
      <c r="N29" s="647"/>
      <c r="O29" s="643"/>
      <c r="P29" s="645"/>
      <c r="Q29" s="647"/>
      <c r="R29" s="639"/>
      <c r="S29" s="645"/>
      <c r="T29" s="649"/>
      <c r="U29" s="639"/>
      <c r="V29" s="641"/>
      <c r="W29" s="97"/>
      <c r="X29" s="55"/>
      <c r="Y29" s="627"/>
      <c r="Z29" s="628"/>
      <c r="AA29" s="628"/>
      <c r="AB29" s="628"/>
      <c r="AC29" s="629"/>
      <c r="AD29" s="634"/>
      <c r="AE29" s="637"/>
      <c r="AF29" s="613"/>
      <c r="AG29" s="616"/>
      <c r="AH29" s="619"/>
      <c r="AI29" s="622"/>
      <c r="AJ29" s="616"/>
      <c r="AK29" s="604"/>
      <c r="AL29" s="622"/>
      <c r="AM29" s="601"/>
      <c r="AN29" s="604"/>
      <c r="AO29" s="607"/>
      <c r="AP29" s="44"/>
      <c r="AQ29" s="54"/>
      <c r="AR29" s="627"/>
      <c r="AS29" s="628"/>
      <c r="AT29" s="628"/>
      <c r="AU29" s="628"/>
      <c r="AV29" s="629"/>
      <c r="AW29" s="634"/>
      <c r="AX29" s="637"/>
      <c r="AY29" s="613"/>
      <c r="AZ29" s="616"/>
      <c r="BA29" s="619"/>
      <c r="BB29" s="622"/>
      <c r="BC29" s="616"/>
      <c r="BD29" s="604"/>
      <c r="BE29" s="622"/>
      <c r="BF29" s="601"/>
      <c r="BG29" s="604"/>
      <c r="BH29" s="607"/>
      <c r="BM29" s="83"/>
      <c r="BN29" s="83"/>
      <c r="BP29" s="42">
        <v>28</v>
      </c>
      <c r="BR29" s="672"/>
      <c r="BS29" s="673"/>
    </row>
    <row r="30" spans="2:71" ht="12.75" customHeight="1" x14ac:dyDescent="0.15">
      <c r="B30" s="501" t="s">
        <v>122</v>
      </c>
      <c r="C30" s="501"/>
      <c r="D30" s="501"/>
      <c r="F30" s="630"/>
      <c r="G30" s="631"/>
      <c r="H30" s="631"/>
      <c r="I30" s="631"/>
      <c r="J30" s="632"/>
      <c r="K30" s="635"/>
      <c r="L30" s="652"/>
      <c r="M30" s="654"/>
      <c r="N30" s="648"/>
      <c r="O30" s="644"/>
      <c r="P30" s="646"/>
      <c r="Q30" s="648"/>
      <c r="R30" s="640"/>
      <c r="S30" s="646"/>
      <c r="T30" s="650"/>
      <c r="U30" s="640"/>
      <c r="V30" s="642"/>
      <c r="W30" s="97"/>
      <c r="X30" s="55"/>
      <c r="Y30" s="630"/>
      <c r="Z30" s="631"/>
      <c r="AA30" s="631"/>
      <c r="AB30" s="631"/>
      <c r="AC30" s="632"/>
      <c r="AD30" s="635"/>
      <c r="AE30" s="638"/>
      <c r="AF30" s="614"/>
      <c r="AG30" s="617"/>
      <c r="AH30" s="620"/>
      <c r="AI30" s="623"/>
      <c r="AJ30" s="617"/>
      <c r="AK30" s="605"/>
      <c r="AL30" s="623"/>
      <c r="AM30" s="602"/>
      <c r="AN30" s="605"/>
      <c r="AO30" s="608"/>
      <c r="AP30" s="44"/>
      <c r="AQ30" s="54"/>
      <c r="AR30" s="630"/>
      <c r="AS30" s="631"/>
      <c r="AT30" s="631"/>
      <c r="AU30" s="631"/>
      <c r="AV30" s="632"/>
      <c r="AW30" s="635"/>
      <c r="AX30" s="638"/>
      <c r="AY30" s="614"/>
      <c r="AZ30" s="617"/>
      <c r="BA30" s="620"/>
      <c r="BB30" s="623"/>
      <c r="BC30" s="617"/>
      <c r="BD30" s="605"/>
      <c r="BE30" s="623"/>
      <c r="BF30" s="602"/>
      <c r="BG30" s="605"/>
      <c r="BH30" s="608"/>
      <c r="BM30" s="83"/>
      <c r="BN30" s="83"/>
      <c r="BP30" s="42">
        <v>29</v>
      </c>
      <c r="BR30" s="672"/>
      <c r="BS30" s="673"/>
    </row>
    <row r="31" spans="2:71" ht="12.75" customHeight="1" x14ac:dyDescent="0.4">
      <c r="B31" s="50"/>
      <c r="C31" s="609">
        <f>納入申告書!AB56</f>
        <v>0</v>
      </c>
      <c r="D31" s="476" t="s">
        <v>115</v>
      </c>
      <c r="F31" s="624" t="s">
        <v>120</v>
      </c>
      <c r="G31" s="625"/>
      <c r="H31" s="625"/>
      <c r="I31" s="625"/>
      <c r="J31" s="626"/>
      <c r="K31" s="633" t="s">
        <v>121</v>
      </c>
      <c r="L31" s="636" t="str">
        <f>IF(AND($C$34&gt;=10000000000,$C$34&lt;=99999999999),ROUNDDOWN(RIGHT($C$34,11)/10000000000,0),"")</f>
        <v/>
      </c>
      <c r="M31" s="612" t="str">
        <f>IF(AND($C$34&gt;=1000000000,$C$34&lt;=99999999999),ROUNDDOWN(RIGHT($C$34,10)/1000000000,0),"")</f>
        <v/>
      </c>
      <c r="N31" s="615" t="str">
        <f>IF(AND($C$34&gt;=100000000,$C$34&lt;=99999999999),ROUNDDOWN(RIGHT($C$34,9)/100000000,0),"")</f>
        <v/>
      </c>
      <c r="O31" s="618" t="str">
        <f>IF(AND($C$34&gt;=10000000,$C$34&lt;=99999999999),ROUNDDOWN(RIGHT($C$34,8)/10000000,0),"")</f>
        <v/>
      </c>
      <c r="P31" s="621" t="str">
        <f>IF(AND($C$34&gt;=1000000,$C$34&lt;=99999999999),ROUNDDOWN(RIGHT($C$34,7)/1000000,0),"")</f>
        <v/>
      </c>
      <c r="Q31" s="615" t="str">
        <f>IF(AND($C$34&gt;=100000,$C$34&lt;=99999999999),ROUNDDOWN(RIGHT($C$34,6)/100000,0),"")</f>
        <v/>
      </c>
      <c r="R31" s="603" t="str">
        <f>IF(AND($C$34&gt;=10000,$C$34&lt;=99999999999),ROUNDDOWN(RIGHT($C$34,5)/10000,0),"")</f>
        <v/>
      </c>
      <c r="S31" s="621" t="str">
        <f>IF(AND($C$34&gt;=1000,$C$34&lt;=99999999999),ROUNDDOWN(RIGHT($C$34,4)/1000,0),"")</f>
        <v/>
      </c>
      <c r="T31" s="600" t="str">
        <f>IF(AND($C$34&gt;=100,$C$34&lt;=99999999999),ROUNDDOWN(RIGHT($C$34,3)/100,0),"")</f>
        <v/>
      </c>
      <c r="U31" s="603" t="str">
        <f>IF(AND($C$34&gt;=10,$C$34&lt;=99999999999),ROUNDDOWN(RIGHT($C$34,2)/10,0),"")</f>
        <v/>
      </c>
      <c r="V31" s="606" t="str">
        <f>IF(AND($C$34&gt;=1,$C$34&lt;=99999999999),ROUNDDOWN(RIGHT($C$34,1)/1,0),"")</f>
        <v/>
      </c>
      <c r="W31" s="97"/>
      <c r="X31" s="55"/>
      <c r="Y31" s="624" t="s">
        <v>120</v>
      </c>
      <c r="Z31" s="625"/>
      <c r="AA31" s="625"/>
      <c r="AB31" s="625"/>
      <c r="AC31" s="626"/>
      <c r="AD31" s="633" t="s">
        <v>121</v>
      </c>
      <c r="AE31" s="636" t="str">
        <f t="shared" ref="AE31:AO31" si="2">L31</f>
        <v/>
      </c>
      <c r="AF31" s="612" t="str">
        <f t="shared" si="2"/>
        <v/>
      </c>
      <c r="AG31" s="615" t="str">
        <f t="shared" si="2"/>
        <v/>
      </c>
      <c r="AH31" s="618" t="str">
        <f t="shared" si="2"/>
        <v/>
      </c>
      <c r="AI31" s="621" t="str">
        <f t="shared" si="2"/>
        <v/>
      </c>
      <c r="AJ31" s="615" t="str">
        <f t="shared" si="2"/>
        <v/>
      </c>
      <c r="AK31" s="603" t="str">
        <f t="shared" si="2"/>
        <v/>
      </c>
      <c r="AL31" s="621" t="str">
        <f>S31</f>
        <v/>
      </c>
      <c r="AM31" s="600" t="str">
        <f t="shared" si="2"/>
        <v/>
      </c>
      <c r="AN31" s="603" t="str">
        <f t="shared" si="2"/>
        <v/>
      </c>
      <c r="AO31" s="606" t="str">
        <f t="shared" si="2"/>
        <v/>
      </c>
      <c r="AP31" s="44"/>
      <c r="AQ31" s="54"/>
      <c r="AR31" s="624" t="s">
        <v>120</v>
      </c>
      <c r="AS31" s="625"/>
      <c r="AT31" s="625"/>
      <c r="AU31" s="625"/>
      <c r="AV31" s="626"/>
      <c r="AW31" s="633" t="s">
        <v>121</v>
      </c>
      <c r="AX31" s="636" t="str">
        <f t="shared" ref="AX31:BH31" si="3">AE31</f>
        <v/>
      </c>
      <c r="AY31" s="612" t="str">
        <f t="shared" si="3"/>
        <v/>
      </c>
      <c r="AZ31" s="615" t="str">
        <f t="shared" si="3"/>
        <v/>
      </c>
      <c r="BA31" s="618" t="str">
        <f t="shared" si="3"/>
        <v/>
      </c>
      <c r="BB31" s="621" t="str">
        <f t="shared" si="3"/>
        <v/>
      </c>
      <c r="BC31" s="615" t="str">
        <f t="shared" si="3"/>
        <v/>
      </c>
      <c r="BD31" s="603" t="str">
        <f t="shared" si="3"/>
        <v/>
      </c>
      <c r="BE31" s="621" t="str">
        <f t="shared" si="3"/>
        <v/>
      </c>
      <c r="BF31" s="600" t="str">
        <f t="shared" si="3"/>
        <v/>
      </c>
      <c r="BG31" s="603" t="str">
        <f t="shared" si="3"/>
        <v/>
      </c>
      <c r="BH31" s="606" t="str">
        <f t="shared" si="3"/>
        <v/>
      </c>
      <c r="BM31" s="83"/>
      <c r="BN31" s="83"/>
      <c r="BP31" s="42">
        <v>30</v>
      </c>
      <c r="BR31" s="672"/>
      <c r="BS31" s="673"/>
    </row>
    <row r="32" spans="2:71" ht="12.75" customHeight="1" x14ac:dyDescent="0.4">
      <c r="B32" s="50"/>
      <c r="C32" s="610"/>
      <c r="D32" s="476"/>
      <c r="F32" s="627"/>
      <c r="G32" s="628"/>
      <c r="H32" s="628"/>
      <c r="I32" s="628"/>
      <c r="J32" s="629"/>
      <c r="K32" s="634"/>
      <c r="L32" s="637"/>
      <c r="M32" s="613"/>
      <c r="N32" s="616"/>
      <c r="O32" s="619"/>
      <c r="P32" s="622"/>
      <c r="Q32" s="616"/>
      <c r="R32" s="604"/>
      <c r="S32" s="622"/>
      <c r="T32" s="601"/>
      <c r="U32" s="604"/>
      <c r="V32" s="607"/>
      <c r="W32" s="97"/>
      <c r="X32" s="55"/>
      <c r="Y32" s="627"/>
      <c r="Z32" s="628"/>
      <c r="AA32" s="628"/>
      <c r="AB32" s="628"/>
      <c r="AC32" s="629"/>
      <c r="AD32" s="634"/>
      <c r="AE32" s="637"/>
      <c r="AF32" s="613"/>
      <c r="AG32" s="616"/>
      <c r="AH32" s="619"/>
      <c r="AI32" s="622"/>
      <c r="AJ32" s="616"/>
      <c r="AK32" s="604"/>
      <c r="AL32" s="622"/>
      <c r="AM32" s="601"/>
      <c r="AN32" s="604"/>
      <c r="AO32" s="607"/>
      <c r="AP32" s="44"/>
      <c r="AQ32" s="54"/>
      <c r="AR32" s="627"/>
      <c r="AS32" s="628"/>
      <c r="AT32" s="628"/>
      <c r="AU32" s="628"/>
      <c r="AV32" s="629"/>
      <c r="AW32" s="634"/>
      <c r="AX32" s="637"/>
      <c r="AY32" s="613"/>
      <c r="AZ32" s="616"/>
      <c r="BA32" s="619"/>
      <c r="BB32" s="622"/>
      <c r="BC32" s="616"/>
      <c r="BD32" s="604"/>
      <c r="BE32" s="622"/>
      <c r="BF32" s="601"/>
      <c r="BG32" s="604"/>
      <c r="BH32" s="607"/>
      <c r="BM32" s="83"/>
      <c r="BN32" s="83"/>
      <c r="BP32" s="42">
        <v>31</v>
      </c>
      <c r="BR32" s="672"/>
      <c r="BS32" s="673"/>
    </row>
    <row r="33" spans="2:71" ht="12.75" customHeight="1" x14ac:dyDescent="0.15">
      <c r="B33" s="501" t="s">
        <v>125</v>
      </c>
      <c r="C33" s="501"/>
      <c r="D33" s="501"/>
      <c r="F33" s="630"/>
      <c r="G33" s="631"/>
      <c r="H33" s="631"/>
      <c r="I33" s="631"/>
      <c r="J33" s="632"/>
      <c r="K33" s="635"/>
      <c r="L33" s="638"/>
      <c r="M33" s="614"/>
      <c r="N33" s="617"/>
      <c r="O33" s="620"/>
      <c r="P33" s="623"/>
      <c r="Q33" s="617"/>
      <c r="R33" s="605"/>
      <c r="S33" s="623"/>
      <c r="T33" s="602"/>
      <c r="U33" s="605"/>
      <c r="V33" s="608"/>
      <c r="W33" s="97"/>
      <c r="X33" s="55"/>
      <c r="Y33" s="630"/>
      <c r="Z33" s="631"/>
      <c r="AA33" s="631"/>
      <c r="AB33" s="631"/>
      <c r="AC33" s="632"/>
      <c r="AD33" s="635"/>
      <c r="AE33" s="638"/>
      <c r="AF33" s="614"/>
      <c r="AG33" s="617"/>
      <c r="AH33" s="620"/>
      <c r="AI33" s="623"/>
      <c r="AJ33" s="617"/>
      <c r="AK33" s="605"/>
      <c r="AL33" s="623"/>
      <c r="AM33" s="602"/>
      <c r="AN33" s="605"/>
      <c r="AO33" s="608"/>
      <c r="AP33" s="44"/>
      <c r="AQ33" s="54"/>
      <c r="AR33" s="630"/>
      <c r="AS33" s="631"/>
      <c r="AT33" s="631"/>
      <c r="AU33" s="631"/>
      <c r="AV33" s="632"/>
      <c r="AW33" s="635"/>
      <c r="AX33" s="638"/>
      <c r="AY33" s="614"/>
      <c r="AZ33" s="617"/>
      <c r="BA33" s="620"/>
      <c r="BB33" s="623"/>
      <c r="BC33" s="617"/>
      <c r="BD33" s="605"/>
      <c r="BE33" s="623"/>
      <c r="BF33" s="602"/>
      <c r="BG33" s="605"/>
      <c r="BH33" s="608"/>
      <c r="BM33" s="83"/>
      <c r="BN33" s="83"/>
      <c r="BR33" s="672"/>
      <c r="BS33" s="673"/>
    </row>
    <row r="34" spans="2:71" ht="12.75" customHeight="1" x14ac:dyDescent="0.4">
      <c r="B34" s="50"/>
      <c r="C34" s="578"/>
      <c r="D34" s="476" t="s">
        <v>115</v>
      </c>
      <c r="F34" s="477" t="s">
        <v>123</v>
      </c>
      <c r="G34" s="478"/>
      <c r="H34" s="478"/>
      <c r="I34" s="478"/>
      <c r="J34" s="479"/>
      <c r="K34" s="591" t="s">
        <v>124</v>
      </c>
      <c r="L34" s="593" t="str">
        <f>IF(AND($C$37&gt;=10000000000,$C$37&lt;=99999999999),ROUNDDOWN(RIGHT($C$37,11)/10000000000,0),"")</f>
        <v/>
      </c>
      <c r="M34" s="595" t="str">
        <f>IF(AND($C$37&gt;=1000000000,$C$37&lt;=99999999999),ROUNDDOWN(RIGHT($C$37,10)/1000000000,0),"")</f>
        <v/>
      </c>
      <c r="N34" s="580" t="str">
        <f>IF(AND($C$37&gt;=100000000,$C$37&lt;=99999999999),ROUNDDOWN(RIGHT($C$37,9)/100000000,0),"")</f>
        <v/>
      </c>
      <c r="O34" s="597" t="str">
        <f>IF(AND($C$37&gt;=10000000,$C$37&lt;=99999999999),ROUNDDOWN(RIGHT($C$37,8)/10000000,0),"")</f>
        <v/>
      </c>
      <c r="P34" s="584" t="str">
        <f>IF(AND($C$37&gt;=1000000,$C$37&lt;=99999999999),ROUNDDOWN(RIGHT($C$37,7)/1000000,0),"")</f>
        <v/>
      </c>
      <c r="Q34" s="580" t="str">
        <f>IF(AND($C$37&gt;=100000,$C$37&lt;=99999999999),ROUNDDOWN(RIGHT($C$37,6)/100000,0),"")</f>
        <v/>
      </c>
      <c r="R34" s="582" t="str">
        <f>IF(AND($C$37&gt;=10000,$C$37&lt;=99999999999),ROUNDDOWN(RIGHT($C$37,5)/10000,0),"")</f>
        <v/>
      </c>
      <c r="S34" s="584" t="str">
        <f>IF(AND($C$37&gt;=1000,$C$37&lt;=99999999999),ROUNDDOWN(RIGHT($C$37,4)/1000,0),"")</f>
        <v/>
      </c>
      <c r="T34" s="586" t="str">
        <f>IF(AND($C$37&gt;=100,$C$37&lt;=99999999999),ROUNDDOWN(RIGHT($C$37,3)/100,0),"")</f>
        <v/>
      </c>
      <c r="U34" s="582" t="str">
        <f>IF(AND($C$37&gt;=10,$C$37&lt;=99999999999),ROUNDDOWN(RIGHT($C$37,2)/10,0),"")</f>
        <v/>
      </c>
      <c r="V34" s="588" t="str">
        <f>IF(AND($C$37&gt;=1,$C$37&lt;=99999999999),ROUNDDOWN(RIGHT($C$37,1)/1,0),"")</f>
        <v/>
      </c>
      <c r="W34" s="97"/>
      <c r="X34" s="55"/>
      <c r="Y34" s="477" t="s">
        <v>123</v>
      </c>
      <c r="Z34" s="478"/>
      <c r="AA34" s="478"/>
      <c r="AB34" s="478"/>
      <c r="AC34" s="479"/>
      <c r="AD34" s="591" t="s">
        <v>124</v>
      </c>
      <c r="AE34" s="593" t="str">
        <f t="shared" ref="AE34:AO34" si="4">L34</f>
        <v/>
      </c>
      <c r="AF34" s="595" t="str">
        <f t="shared" si="4"/>
        <v/>
      </c>
      <c r="AG34" s="580" t="str">
        <f t="shared" si="4"/>
        <v/>
      </c>
      <c r="AH34" s="597" t="str">
        <f t="shared" si="4"/>
        <v/>
      </c>
      <c r="AI34" s="584" t="str">
        <f t="shared" si="4"/>
        <v/>
      </c>
      <c r="AJ34" s="580" t="str">
        <f t="shared" si="4"/>
        <v/>
      </c>
      <c r="AK34" s="582" t="str">
        <f t="shared" si="4"/>
        <v/>
      </c>
      <c r="AL34" s="584" t="str">
        <f t="shared" si="4"/>
        <v/>
      </c>
      <c r="AM34" s="586" t="str">
        <f t="shared" si="4"/>
        <v/>
      </c>
      <c r="AN34" s="582" t="str">
        <f t="shared" si="4"/>
        <v/>
      </c>
      <c r="AO34" s="588" t="str">
        <f t="shared" si="4"/>
        <v/>
      </c>
      <c r="AP34" s="44"/>
      <c r="AQ34" s="54"/>
      <c r="AR34" s="477" t="s">
        <v>123</v>
      </c>
      <c r="AS34" s="478"/>
      <c r="AT34" s="478"/>
      <c r="AU34" s="478"/>
      <c r="AV34" s="479"/>
      <c r="AW34" s="591" t="s">
        <v>124</v>
      </c>
      <c r="AX34" s="593" t="str">
        <f t="shared" ref="AX34:BH34" si="5">AE34</f>
        <v/>
      </c>
      <c r="AY34" s="595" t="str">
        <f t="shared" si="5"/>
        <v/>
      </c>
      <c r="AZ34" s="580" t="str">
        <f t="shared" si="5"/>
        <v/>
      </c>
      <c r="BA34" s="597" t="str">
        <f t="shared" si="5"/>
        <v/>
      </c>
      <c r="BB34" s="584" t="str">
        <f t="shared" si="5"/>
        <v/>
      </c>
      <c r="BC34" s="580" t="str">
        <f t="shared" si="5"/>
        <v/>
      </c>
      <c r="BD34" s="582" t="str">
        <f t="shared" si="5"/>
        <v/>
      </c>
      <c r="BE34" s="584" t="str">
        <f t="shared" si="5"/>
        <v/>
      </c>
      <c r="BF34" s="586" t="str">
        <f t="shared" si="5"/>
        <v/>
      </c>
      <c r="BG34" s="582" t="str">
        <f t="shared" si="5"/>
        <v/>
      </c>
      <c r="BH34" s="588" t="str">
        <f t="shared" si="5"/>
        <v/>
      </c>
      <c r="BM34" s="83"/>
      <c r="BN34" s="83"/>
      <c r="BR34" s="672"/>
      <c r="BS34" s="673"/>
    </row>
    <row r="35" spans="2:71" ht="12.75" customHeight="1" x14ac:dyDescent="0.4">
      <c r="B35" s="50"/>
      <c r="C35" s="579"/>
      <c r="D35" s="476"/>
      <c r="F35" s="480"/>
      <c r="G35" s="481"/>
      <c r="H35" s="481"/>
      <c r="I35" s="481"/>
      <c r="J35" s="482"/>
      <c r="K35" s="570"/>
      <c r="L35" s="558"/>
      <c r="M35" s="561"/>
      <c r="N35" s="555"/>
      <c r="O35" s="573"/>
      <c r="P35" s="576"/>
      <c r="Q35" s="555"/>
      <c r="R35" s="567"/>
      <c r="S35" s="576"/>
      <c r="T35" s="564"/>
      <c r="U35" s="567"/>
      <c r="V35" s="589"/>
      <c r="W35" s="97"/>
      <c r="X35" s="55"/>
      <c r="Y35" s="480"/>
      <c r="Z35" s="481"/>
      <c r="AA35" s="481"/>
      <c r="AB35" s="481"/>
      <c r="AC35" s="482"/>
      <c r="AD35" s="570"/>
      <c r="AE35" s="558"/>
      <c r="AF35" s="561"/>
      <c r="AG35" s="555"/>
      <c r="AH35" s="573"/>
      <c r="AI35" s="576"/>
      <c r="AJ35" s="555"/>
      <c r="AK35" s="567"/>
      <c r="AL35" s="576"/>
      <c r="AM35" s="564"/>
      <c r="AN35" s="567"/>
      <c r="AO35" s="589"/>
      <c r="AP35" s="44"/>
      <c r="AQ35" s="54"/>
      <c r="AR35" s="480"/>
      <c r="AS35" s="481"/>
      <c r="AT35" s="481"/>
      <c r="AU35" s="481"/>
      <c r="AV35" s="482"/>
      <c r="AW35" s="570"/>
      <c r="AX35" s="558"/>
      <c r="AY35" s="561"/>
      <c r="AZ35" s="555"/>
      <c r="BA35" s="573"/>
      <c r="BB35" s="576"/>
      <c r="BC35" s="555"/>
      <c r="BD35" s="567"/>
      <c r="BE35" s="576"/>
      <c r="BF35" s="564"/>
      <c r="BG35" s="567"/>
      <c r="BH35" s="589"/>
      <c r="BM35" s="83"/>
      <c r="BN35" s="83"/>
      <c r="BR35" s="672"/>
      <c r="BS35" s="673"/>
    </row>
    <row r="36" spans="2:71" ht="12.75" customHeight="1" thickBot="1" x14ac:dyDescent="0.2">
      <c r="B36" s="501" t="s">
        <v>128</v>
      </c>
      <c r="C36" s="501"/>
      <c r="D36" s="501"/>
      <c r="F36" s="611"/>
      <c r="G36" s="552"/>
      <c r="H36" s="552"/>
      <c r="I36" s="552"/>
      <c r="J36" s="553"/>
      <c r="K36" s="571"/>
      <c r="L36" s="559"/>
      <c r="M36" s="562"/>
      <c r="N36" s="556"/>
      <c r="O36" s="574"/>
      <c r="P36" s="577"/>
      <c r="Q36" s="556"/>
      <c r="R36" s="568"/>
      <c r="S36" s="577"/>
      <c r="T36" s="565"/>
      <c r="U36" s="568"/>
      <c r="V36" s="599"/>
      <c r="W36" s="97"/>
      <c r="X36" s="55"/>
      <c r="Y36" s="483"/>
      <c r="Z36" s="484"/>
      <c r="AA36" s="484"/>
      <c r="AB36" s="484"/>
      <c r="AC36" s="485"/>
      <c r="AD36" s="592"/>
      <c r="AE36" s="594"/>
      <c r="AF36" s="596"/>
      <c r="AG36" s="581"/>
      <c r="AH36" s="598"/>
      <c r="AI36" s="585"/>
      <c r="AJ36" s="581"/>
      <c r="AK36" s="583"/>
      <c r="AL36" s="585"/>
      <c r="AM36" s="587"/>
      <c r="AN36" s="583"/>
      <c r="AO36" s="590"/>
      <c r="AP36" s="44"/>
      <c r="AQ36" s="54"/>
      <c r="AR36" s="483"/>
      <c r="AS36" s="484"/>
      <c r="AT36" s="484"/>
      <c r="AU36" s="484"/>
      <c r="AV36" s="485"/>
      <c r="AW36" s="592"/>
      <c r="AX36" s="594"/>
      <c r="AY36" s="596"/>
      <c r="AZ36" s="581"/>
      <c r="BA36" s="598"/>
      <c r="BB36" s="585"/>
      <c r="BC36" s="581"/>
      <c r="BD36" s="583"/>
      <c r="BE36" s="585"/>
      <c r="BF36" s="587"/>
      <c r="BG36" s="583"/>
      <c r="BH36" s="590"/>
      <c r="BM36" s="83"/>
      <c r="BN36" s="83"/>
      <c r="BR36" s="672"/>
      <c r="BS36" s="673"/>
    </row>
    <row r="37" spans="2:71" ht="12.75" customHeight="1" x14ac:dyDescent="0.4">
      <c r="B37" s="50"/>
      <c r="C37" s="578"/>
      <c r="D37" s="476" t="s">
        <v>115</v>
      </c>
      <c r="F37" s="549" t="s">
        <v>126</v>
      </c>
      <c r="G37" s="525"/>
      <c r="H37" s="525"/>
      <c r="I37" s="525"/>
      <c r="J37" s="526"/>
      <c r="K37" s="569" t="s">
        <v>127</v>
      </c>
      <c r="L37" s="557" t="str">
        <f>IF(AND($C$40&gt;=10000000000,$C$40&lt;=99999999999),ROUNDDOWN(RIGHT($C$40,11)/10000000000,0),"")</f>
        <v/>
      </c>
      <c r="M37" s="560" t="str">
        <f>IF(AND($C$40&gt;=1000000000,$C$40&lt;=99999999999),ROUNDDOWN(RIGHT($C$40,10)/1000000000,0),"")</f>
        <v/>
      </c>
      <c r="N37" s="554" t="str">
        <f>IF(AND($C$40&gt;=100000000,$C$40&lt;=99999999999),ROUNDDOWN(RIGHT($C$40,9)/100000000,0),"")</f>
        <v/>
      </c>
      <c r="O37" s="566" t="str">
        <f>IF(AND($C$40&gt;=10000000,$C$40&lt;=99999999999),ROUNDDOWN(RIGHT($C$40,8)/10000000,0),"")</f>
        <v/>
      </c>
      <c r="P37" s="575" t="str">
        <f>IF(AND($C$40&gt;=1000000,$C$40&lt;=99999999999),ROUNDDOWN(RIGHT($C$40,7)/1000000,0),"")</f>
        <v/>
      </c>
      <c r="Q37" s="554" t="str">
        <f>IF(AND($C$40&gt;=100000,$C$40&lt;=99999999999),ROUNDDOWN(RIGHT($C$40,6)/100000,0),"")</f>
        <v/>
      </c>
      <c r="R37" s="566" t="str">
        <f>IF(AND($C$40&gt;=10000,$C$40&lt;=99999999999),ROUNDDOWN(RIGHT($C$40,5)/10000,0),"")</f>
        <v/>
      </c>
      <c r="S37" s="575" t="str">
        <f>IF(AND($C$40&gt;=1000,$C$40&lt;=99999999999),ROUNDDOWN(RIGHT($C$40,4)/1000,0),"")</f>
        <v/>
      </c>
      <c r="T37" s="563" t="str">
        <f>IF(AND($C$40&gt;=100,$C$40&lt;=99999999999),ROUNDDOWN(RIGHT($C$40,3)/100,0),"")</f>
        <v/>
      </c>
      <c r="U37" s="566" t="str">
        <f>IF(AND($C$40&gt;=10,$C$40&lt;=99999999999),ROUNDDOWN(RIGHT($C$40,2)/10,0),"")</f>
        <v/>
      </c>
      <c r="V37" s="546" t="str">
        <f>IF(AND($C$40&gt;=1,$C$40&lt;=99999999999),ROUNDDOWN(RIGHT($C$40,1)/1,0),"")</f>
        <v/>
      </c>
      <c r="W37" s="97"/>
      <c r="X37" s="55"/>
      <c r="Y37" s="549" t="s">
        <v>126</v>
      </c>
      <c r="Z37" s="525"/>
      <c r="AA37" s="525"/>
      <c r="AB37" s="525"/>
      <c r="AC37" s="526"/>
      <c r="AD37" s="569" t="s">
        <v>127</v>
      </c>
      <c r="AE37" s="557" t="str">
        <f t="shared" ref="AE37:AG37" si="6">L37</f>
        <v/>
      </c>
      <c r="AF37" s="560" t="str">
        <f t="shared" si="6"/>
        <v/>
      </c>
      <c r="AG37" s="554" t="str">
        <f t="shared" si="6"/>
        <v/>
      </c>
      <c r="AH37" s="572" t="str">
        <f>O37</f>
        <v/>
      </c>
      <c r="AI37" s="575" t="str">
        <f>P37</f>
        <v/>
      </c>
      <c r="AJ37" s="554" t="str">
        <f t="shared" ref="AJ37:AO37" si="7">Q37</f>
        <v/>
      </c>
      <c r="AK37" s="566" t="str">
        <f t="shared" si="7"/>
        <v/>
      </c>
      <c r="AL37" s="575" t="str">
        <f t="shared" si="7"/>
        <v/>
      </c>
      <c r="AM37" s="563" t="str">
        <f t="shared" si="7"/>
        <v/>
      </c>
      <c r="AN37" s="566" t="str">
        <f t="shared" si="7"/>
        <v/>
      </c>
      <c r="AO37" s="546" t="str">
        <f t="shared" si="7"/>
        <v/>
      </c>
      <c r="AP37" s="44"/>
      <c r="AQ37" s="54"/>
      <c r="AR37" s="549" t="s">
        <v>126</v>
      </c>
      <c r="AS37" s="525"/>
      <c r="AT37" s="525"/>
      <c r="AU37" s="525"/>
      <c r="AV37" s="526"/>
      <c r="AW37" s="569" t="s">
        <v>127</v>
      </c>
      <c r="AX37" s="557" t="str">
        <f>AE37</f>
        <v/>
      </c>
      <c r="AY37" s="560" t="str">
        <f t="shared" ref="AY37:BH37" si="8">AF37</f>
        <v/>
      </c>
      <c r="AZ37" s="554" t="str">
        <f t="shared" si="8"/>
        <v/>
      </c>
      <c r="BA37" s="572" t="str">
        <f t="shared" si="8"/>
        <v/>
      </c>
      <c r="BB37" s="575" t="str">
        <f t="shared" si="8"/>
        <v/>
      </c>
      <c r="BC37" s="554" t="str">
        <f t="shared" si="8"/>
        <v/>
      </c>
      <c r="BD37" s="566" t="str">
        <f t="shared" si="8"/>
        <v/>
      </c>
      <c r="BE37" s="575" t="str">
        <f t="shared" si="8"/>
        <v/>
      </c>
      <c r="BF37" s="563" t="str">
        <f t="shared" si="8"/>
        <v/>
      </c>
      <c r="BG37" s="566" t="str">
        <f t="shared" si="8"/>
        <v/>
      </c>
      <c r="BH37" s="546" t="str">
        <f t="shared" si="8"/>
        <v/>
      </c>
      <c r="BM37" s="83"/>
      <c r="BN37" s="83"/>
      <c r="BR37" s="672"/>
      <c r="BS37" s="673"/>
    </row>
    <row r="38" spans="2:71" ht="12.75" customHeight="1" x14ac:dyDescent="0.4">
      <c r="B38" s="50"/>
      <c r="C38" s="579"/>
      <c r="D38" s="476"/>
      <c r="F38" s="550"/>
      <c r="G38" s="481"/>
      <c r="H38" s="481"/>
      <c r="I38" s="481"/>
      <c r="J38" s="482"/>
      <c r="K38" s="570"/>
      <c r="L38" s="558"/>
      <c r="M38" s="561"/>
      <c r="N38" s="555"/>
      <c r="O38" s="567"/>
      <c r="P38" s="576"/>
      <c r="Q38" s="555"/>
      <c r="R38" s="567"/>
      <c r="S38" s="576"/>
      <c r="T38" s="564"/>
      <c r="U38" s="567"/>
      <c r="V38" s="547"/>
      <c r="W38" s="97"/>
      <c r="X38" s="55"/>
      <c r="Y38" s="550"/>
      <c r="Z38" s="481"/>
      <c r="AA38" s="481"/>
      <c r="AB38" s="481"/>
      <c r="AC38" s="482"/>
      <c r="AD38" s="570"/>
      <c r="AE38" s="558"/>
      <c r="AF38" s="561"/>
      <c r="AG38" s="555"/>
      <c r="AH38" s="573"/>
      <c r="AI38" s="576"/>
      <c r="AJ38" s="555"/>
      <c r="AK38" s="567"/>
      <c r="AL38" s="576"/>
      <c r="AM38" s="564"/>
      <c r="AN38" s="567"/>
      <c r="AO38" s="547"/>
      <c r="AP38" s="44"/>
      <c r="AQ38" s="54"/>
      <c r="AR38" s="550"/>
      <c r="AS38" s="481"/>
      <c r="AT38" s="481"/>
      <c r="AU38" s="481"/>
      <c r="AV38" s="482"/>
      <c r="AW38" s="570"/>
      <c r="AX38" s="558"/>
      <c r="AY38" s="561"/>
      <c r="AZ38" s="555"/>
      <c r="BA38" s="573"/>
      <c r="BB38" s="576"/>
      <c r="BC38" s="555"/>
      <c r="BD38" s="567"/>
      <c r="BE38" s="576"/>
      <c r="BF38" s="564"/>
      <c r="BG38" s="567"/>
      <c r="BH38" s="547"/>
      <c r="BM38" s="83"/>
      <c r="BN38" s="83"/>
      <c r="BR38" s="672"/>
      <c r="BS38" s="673"/>
    </row>
    <row r="39" spans="2:71" ht="12.75" customHeight="1" thickBot="1" x14ac:dyDescent="0.2">
      <c r="B39" s="50"/>
      <c r="C39" s="114" t="s">
        <v>136</v>
      </c>
      <c r="D39" s="50"/>
      <c r="F39" s="551"/>
      <c r="G39" s="552"/>
      <c r="H39" s="552"/>
      <c r="I39" s="552"/>
      <c r="J39" s="553"/>
      <c r="K39" s="571"/>
      <c r="L39" s="559"/>
      <c r="M39" s="562"/>
      <c r="N39" s="556"/>
      <c r="O39" s="568"/>
      <c r="P39" s="577"/>
      <c r="Q39" s="556"/>
      <c r="R39" s="568"/>
      <c r="S39" s="577"/>
      <c r="T39" s="565"/>
      <c r="U39" s="568"/>
      <c r="V39" s="548"/>
      <c r="W39" s="97"/>
      <c r="X39" s="55"/>
      <c r="Y39" s="551"/>
      <c r="Z39" s="552"/>
      <c r="AA39" s="552"/>
      <c r="AB39" s="552"/>
      <c r="AC39" s="553"/>
      <c r="AD39" s="571"/>
      <c r="AE39" s="559"/>
      <c r="AF39" s="562"/>
      <c r="AG39" s="556"/>
      <c r="AH39" s="574"/>
      <c r="AI39" s="577"/>
      <c r="AJ39" s="556"/>
      <c r="AK39" s="568"/>
      <c r="AL39" s="577"/>
      <c r="AM39" s="565"/>
      <c r="AN39" s="568"/>
      <c r="AO39" s="548"/>
      <c r="AP39" s="44"/>
      <c r="AQ39" s="54"/>
      <c r="AR39" s="551"/>
      <c r="AS39" s="552"/>
      <c r="AT39" s="552"/>
      <c r="AU39" s="552"/>
      <c r="AV39" s="553"/>
      <c r="AW39" s="571"/>
      <c r="AX39" s="559"/>
      <c r="AY39" s="562"/>
      <c r="AZ39" s="556"/>
      <c r="BA39" s="574"/>
      <c r="BB39" s="577"/>
      <c r="BC39" s="556"/>
      <c r="BD39" s="568"/>
      <c r="BE39" s="577"/>
      <c r="BF39" s="565"/>
      <c r="BG39" s="568"/>
      <c r="BH39" s="548"/>
      <c r="BM39" s="83"/>
      <c r="BN39" s="83"/>
      <c r="BR39" s="672"/>
      <c r="BS39" s="673"/>
    </row>
    <row r="40" spans="2:71" ht="11.25" customHeight="1" x14ac:dyDescent="0.4">
      <c r="B40" s="50"/>
      <c r="C40" s="474">
        <f>C31+C34+C37</f>
        <v>0</v>
      </c>
      <c r="D40" s="476" t="s">
        <v>115</v>
      </c>
      <c r="F40" s="524" t="s">
        <v>129</v>
      </c>
      <c r="G40" s="525"/>
      <c r="H40" s="526"/>
      <c r="I40" s="527" t="str">
        <f>IF(B43="","",B43)</f>
        <v>令和</v>
      </c>
      <c r="J40" s="523" t="str">
        <f>IF(C43=0,"",C43)</f>
        <v/>
      </c>
      <c r="K40" s="521" t="s">
        <v>44</v>
      </c>
      <c r="L40" s="523" t="str">
        <f>IF(C44=0,"",C44)</f>
        <v/>
      </c>
      <c r="M40" s="521" t="s">
        <v>130</v>
      </c>
      <c r="N40" s="523" t="str">
        <f>IF(C45=0,"",C45)</f>
        <v/>
      </c>
      <c r="O40" s="516" t="s">
        <v>131</v>
      </c>
      <c r="P40" s="518" t="s">
        <v>132</v>
      </c>
      <c r="Q40" s="47"/>
      <c r="V40" s="115"/>
      <c r="X40" s="43"/>
      <c r="Y40" s="524" t="s">
        <v>129</v>
      </c>
      <c r="Z40" s="525"/>
      <c r="AA40" s="526"/>
      <c r="AB40" s="502" t="str">
        <f>IF(I40="","",I40)</f>
        <v>令和</v>
      </c>
      <c r="AC40" s="504" t="str">
        <f>IF(J40="","",J40)</f>
        <v/>
      </c>
      <c r="AD40" s="506" t="s">
        <v>44</v>
      </c>
      <c r="AE40" s="504" t="str">
        <f>IF(L40="","",L40)</f>
        <v/>
      </c>
      <c r="AF40" s="506" t="s">
        <v>130</v>
      </c>
      <c r="AG40" s="504" t="str">
        <f>IF(N40="","",N40)</f>
        <v/>
      </c>
      <c r="AH40" s="516" t="s">
        <v>131</v>
      </c>
      <c r="AI40" s="518" t="s">
        <v>132</v>
      </c>
      <c r="AJ40" s="47"/>
      <c r="AO40" s="115"/>
      <c r="AP40" s="44"/>
      <c r="AR40" s="524" t="s">
        <v>129</v>
      </c>
      <c r="AS40" s="525"/>
      <c r="AT40" s="526"/>
      <c r="AU40" s="502" t="str">
        <f>IF(I40="","",I40)</f>
        <v>令和</v>
      </c>
      <c r="AV40" s="504" t="str">
        <f>IF(J40="","",AC40)</f>
        <v/>
      </c>
      <c r="AW40" s="506" t="s">
        <v>133</v>
      </c>
      <c r="AX40" s="504" t="str">
        <f>IF(AE40="","",AE40)</f>
        <v/>
      </c>
      <c r="AY40" s="506" t="s">
        <v>134</v>
      </c>
      <c r="AZ40" s="504" t="str">
        <f>IF(AG40="","",AG40)</f>
        <v/>
      </c>
      <c r="BA40" s="516" t="s">
        <v>135</v>
      </c>
      <c r="BB40" s="518" t="s">
        <v>132</v>
      </c>
      <c r="BC40" s="47"/>
      <c r="BH40" s="115"/>
      <c r="BM40" s="83"/>
      <c r="BN40" s="83"/>
      <c r="BR40" s="672"/>
      <c r="BS40" s="673"/>
    </row>
    <row r="41" spans="2:71" ht="11.25" customHeight="1" x14ac:dyDescent="0.4">
      <c r="B41" s="50"/>
      <c r="C41" s="475"/>
      <c r="D41" s="476"/>
      <c r="F41" s="483"/>
      <c r="G41" s="484"/>
      <c r="H41" s="485"/>
      <c r="I41" s="528"/>
      <c r="J41" s="522"/>
      <c r="K41" s="522"/>
      <c r="L41" s="522"/>
      <c r="M41" s="522"/>
      <c r="N41" s="522"/>
      <c r="O41" s="517"/>
      <c r="P41" s="519"/>
      <c r="Q41" s="47"/>
      <c r="V41" s="115"/>
      <c r="X41" s="43"/>
      <c r="Y41" s="483"/>
      <c r="Z41" s="484"/>
      <c r="AA41" s="485"/>
      <c r="AB41" s="503"/>
      <c r="AC41" s="505"/>
      <c r="AD41" s="505"/>
      <c r="AE41" s="505"/>
      <c r="AF41" s="505"/>
      <c r="AG41" s="505"/>
      <c r="AH41" s="517"/>
      <c r="AI41" s="519"/>
      <c r="AJ41" s="47"/>
      <c r="AO41" s="115"/>
      <c r="AP41" s="44"/>
      <c r="AR41" s="483"/>
      <c r="AS41" s="484"/>
      <c r="AT41" s="485"/>
      <c r="AU41" s="503"/>
      <c r="AV41" s="505"/>
      <c r="AW41" s="505"/>
      <c r="AX41" s="505"/>
      <c r="AY41" s="505"/>
      <c r="AZ41" s="505"/>
      <c r="BA41" s="517"/>
      <c r="BB41" s="519"/>
      <c r="BC41" s="47"/>
      <c r="BH41" s="115"/>
      <c r="BM41" s="98"/>
      <c r="BN41" s="83"/>
      <c r="BR41" s="672"/>
      <c r="BS41" s="673"/>
    </row>
    <row r="42" spans="2:71" ht="10.15" customHeight="1" x14ac:dyDescent="0.15">
      <c r="B42" s="501" t="s">
        <v>142</v>
      </c>
      <c r="C42" s="501"/>
      <c r="D42" s="501"/>
      <c r="E42" s="53"/>
      <c r="P42" s="519"/>
      <c r="Q42" s="47"/>
      <c r="V42" s="115"/>
      <c r="X42" s="43"/>
      <c r="Y42" s="477" t="s">
        <v>137</v>
      </c>
      <c r="Z42" s="478"/>
      <c r="AA42" s="479"/>
      <c r="AB42" s="116"/>
      <c r="AC42" s="116"/>
      <c r="AD42" s="116"/>
      <c r="AE42" s="116"/>
      <c r="AF42" s="116"/>
      <c r="AG42" s="116"/>
      <c r="AH42" s="486" t="s">
        <v>138</v>
      </c>
      <c r="AI42" s="519"/>
      <c r="AJ42" s="47"/>
      <c r="AO42" s="115"/>
      <c r="AP42" s="44"/>
      <c r="AR42" s="488" t="s">
        <v>139</v>
      </c>
      <c r="AS42" s="489"/>
      <c r="AT42" s="490"/>
      <c r="AU42" s="494" t="s">
        <v>140</v>
      </c>
      <c r="AV42" s="495"/>
      <c r="AW42" s="495"/>
      <c r="AX42" s="495"/>
      <c r="AY42" s="495"/>
      <c r="AZ42" s="495"/>
      <c r="BA42" s="486"/>
      <c r="BB42" s="519"/>
      <c r="BC42" s="47"/>
      <c r="BH42" s="115"/>
      <c r="BM42" s="83"/>
      <c r="BN42" s="83"/>
      <c r="BR42" s="672"/>
      <c r="BS42" s="673"/>
    </row>
    <row r="43" spans="2:71" ht="10.15" customHeight="1" x14ac:dyDescent="0.4">
      <c r="B43" s="91" t="s">
        <v>103</v>
      </c>
      <c r="C43" s="56">
        <f>'入力表 '!D18</f>
        <v>0</v>
      </c>
      <c r="D43" s="50" t="s">
        <v>44</v>
      </c>
      <c r="G43" s="42" t="s">
        <v>141</v>
      </c>
      <c r="P43" s="519"/>
      <c r="Q43" s="47"/>
      <c r="V43" s="115"/>
      <c r="X43" s="43"/>
      <c r="Y43" s="480"/>
      <c r="Z43" s="481"/>
      <c r="AA43" s="482"/>
      <c r="AB43" s="117"/>
      <c r="AC43" s="117"/>
      <c r="AD43" s="117"/>
      <c r="AE43" s="117"/>
      <c r="AF43" s="117"/>
      <c r="AG43" s="117"/>
      <c r="AH43" s="487"/>
      <c r="AI43" s="519"/>
      <c r="AJ43" s="47"/>
      <c r="AO43" s="115"/>
      <c r="AP43" s="44"/>
      <c r="AR43" s="491"/>
      <c r="AS43" s="492"/>
      <c r="AT43" s="493"/>
      <c r="AU43" s="496"/>
      <c r="AV43" s="497"/>
      <c r="AW43" s="497"/>
      <c r="AX43" s="497"/>
      <c r="AY43" s="497"/>
      <c r="AZ43" s="497"/>
      <c r="BA43" s="498"/>
      <c r="BB43" s="519"/>
      <c r="BC43" s="47"/>
      <c r="BH43" s="115"/>
      <c r="BM43" s="83"/>
      <c r="BN43" s="83"/>
      <c r="BR43" s="672"/>
      <c r="BS43" s="673"/>
    </row>
    <row r="44" spans="2:71" ht="10.15" customHeight="1" x14ac:dyDescent="0.4">
      <c r="B44" s="50"/>
      <c r="C44" s="56">
        <f>'入力表 '!E18</f>
        <v>0</v>
      </c>
      <c r="D44" s="50" t="s">
        <v>106</v>
      </c>
      <c r="K44" s="42" t="s">
        <v>143</v>
      </c>
      <c r="P44" s="519"/>
      <c r="Q44" s="47"/>
      <c r="V44" s="115"/>
      <c r="X44" s="43"/>
      <c r="Y44" s="480"/>
      <c r="Z44" s="481"/>
      <c r="AA44" s="482"/>
      <c r="AB44" s="116"/>
      <c r="AC44" s="116"/>
      <c r="AD44" s="116"/>
      <c r="AE44" s="116"/>
      <c r="AF44" s="116"/>
      <c r="AG44" s="116"/>
      <c r="AH44" s="486" t="s">
        <v>115</v>
      </c>
      <c r="AI44" s="519"/>
      <c r="AJ44" s="47"/>
      <c r="AO44" s="115"/>
      <c r="AP44" s="44"/>
      <c r="AR44" s="507" t="s">
        <v>144</v>
      </c>
      <c r="AS44" s="508"/>
      <c r="AT44" s="509"/>
      <c r="AU44" s="499"/>
      <c r="AV44" s="500"/>
      <c r="AW44" s="500"/>
      <c r="AX44" s="500"/>
      <c r="AY44" s="500"/>
      <c r="AZ44" s="500"/>
      <c r="BA44" s="487"/>
      <c r="BB44" s="519"/>
      <c r="BC44" s="47"/>
      <c r="BH44" s="115"/>
      <c r="BM44" s="83"/>
      <c r="BN44" s="83"/>
      <c r="BR44" s="672"/>
      <c r="BS44" s="673"/>
    </row>
    <row r="45" spans="2:71" ht="10.15" customHeight="1" x14ac:dyDescent="0.4">
      <c r="B45" s="50"/>
      <c r="C45" s="56">
        <f>'入力表 '!F18</f>
        <v>0</v>
      </c>
      <c r="D45" s="50" t="s">
        <v>131</v>
      </c>
      <c r="P45" s="519"/>
      <c r="Q45" s="47"/>
      <c r="V45" s="115"/>
      <c r="X45" s="43"/>
      <c r="Y45" s="483"/>
      <c r="Z45" s="484"/>
      <c r="AA45" s="485"/>
      <c r="AB45" s="117"/>
      <c r="AC45" s="117"/>
      <c r="AD45" s="117"/>
      <c r="AE45" s="117"/>
      <c r="AF45" s="117"/>
      <c r="AG45" s="117"/>
      <c r="AH45" s="487"/>
      <c r="AI45" s="519"/>
      <c r="AJ45" s="47"/>
      <c r="AO45" s="115"/>
      <c r="AP45" s="44"/>
      <c r="AR45" s="510" t="s">
        <v>145</v>
      </c>
      <c r="AS45" s="511"/>
      <c r="AT45" s="512"/>
      <c r="AU45" s="533" t="s">
        <v>146</v>
      </c>
      <c r="AV45" s="534"/>
      <c r="AW45" s="534"/>
      <c r="AX45" s="534"/>
      <c r="AY45" s="534"/>
      <c r="AZ45" s="534"/>
      <c r="BA45" s="535"/>
      <c r="BB45" s="519"/>
      <c r="BC45" s="47"/>
      <c r="BH45" s="115"/>
      <c r="BM45" s="83"/>
      <c r="BN45" s="83"/>
      <c r="BR45" s="672"/>
      <c r="BS45" s="673"/>
    </row>
    <row r="46" spans="2:71" ht="10.15" customHeight="1" x14ac:dyDescent="0.15">
      <c r="B46" s="50"/>
      <c r="C46" s="50"/>
      <c r="D46" s="50"/>
      <c r="G46" s="42" t="s">
        <v>147</v>
      </c>
      <c r="P46" s="519"/>
      <c r="Q46" s="47"/>
      <c r="V46" s="115"/>
      <c r="X46" s="43"/>
      <c r="AI46" s="519"/>
      <c r="AJ46" s="47"/>
      <c r="AO46" s="115"/>
      <c r="AP46" s="44"/>
      <c r="AR46" s="513"/>
      <c r="AS46" s="514"/>
      <c r="AT46" s="515"/>
      <c r="AU46" s="536" t="s">
        <v>148</v>
      </c>
      <c r="AV46" s="537"/>
      <c r="AW46" s="537"/>
      <c r="AX46" s="537"/>
      <c r="AY46" s="537"/>
      <c r="AZ46" s="537"/>
      <c r="BA46" s="538"/>
      <c r="BB46" s="519"/>
      <c r="BC46" s="47"/>
      <c r="BH46" s="115"/>
      <c r="BM46" s="83"/>
      <c r="BN46" s="83"/>
      <c r="BR46" s="672"/>
      <c r="BS46" s="673"/>
    </row>
    <row r="47" spans="2:71" ht="10.15" customHeight="1" x14ac:dyDescent="0.4">
      <c r="G47" s="42" t="s">
        <v>149</v>
      </c>
      <c r="P47" s="519"/>
      <c r="Q47" s="47"/>
      <c r="V47" s="115"/>
      <c r="X47" s="43"/>
      <c r="Y47" s="42" t="s">
        <v>150</v>
      </c>
      <c r="AI47" s="519"/>
      <c r="AJ47" s="47"/>
      <c r="AO47" s="115"/>
      <c r="AP47" s="44"/>
      <c r="AR47" s="118"/>
      <c r="AS47" s="539" t="s">
        <v>151</v>
      </c>
      <c r="AT47" s="540"/>
      <c r="AU47" s="540"/>
      <c r="AV47" s="540"/>
      <c r="AW47" s="540"/>
      <c r="AX47" s="540"/>
      <c r="AY47" s="540"/>
      <c r="AZ47" s="540"/>
      <c r="BA47" s="541"/>
      <c r="BB47" s="519"/>
      <c r="BC47" s="47"/>
      <c r="BH47" s="115"/>
      <c r="BM47" s="83"/>
      <c r="BN47" s="83"/>
      <c r="BR47" s="672"/>
      <c r="BS47" s="673"/>
    </row>
    <row r="48" spans="2:71" ht="10.15" customHeight="1" thickBot="1" x14ac:dyDescent="0.45">
      <c r="G48" s="42" t="s">
        <v>152</v>
      </c>
      <c r="P48" s="520"/>
      <c r="Q48" s="52"/>
      <c r="R48" s="117"/>
      <c r="S48" s="117"/>
      <c r="T48" s="117"/>
      <c r="U48" s="117"/>
      <c r="V48" s="119"/>
      <c r="X48" s="43"/>
      <c r="Y48" s="544" t="s">
        <v>153</v>
      </c>
      <c r="Z48" s="544"/>
      <c r="AA48" s="544"/>
      <c r="AB48" s="544"/>
      <c r="AC48" s="544"/>
      <c r="AD48" s="544"/>
      <c r="AE48" s="544"/>
      <c r="AF48" s="544"/>
      <c r="AG48" s="544"/>
      <c r="AH48" s="545"/>
      <c r="AI48" s="520"/>
      <c r="AJ48" s="52"/>
      <c r="AK48" s="117"/>
      <c r="AL48" s="117"/>
      <c r="AM48" s="117"/>
      <c r="AN48" s="117"/>
      <c r="AO48" s="119"/>
      <c r="AP48" s="44"/>
      <c r="AS48" s="542"/>
      <c r="AT48" s="542"/>
      <c r="AU48" s="542"/>
      <c r="AV48" s="542"/>
      <c r="AW48" s="542"/>
      <c r="AX48" s="542"/>
      <c r="AY48" s="542"/>
      <c r="AZ48" s="542"/>
      <c r="BA48" s="543"/>
      <c r="BB48" s="520"/>
      <c r="BC48" s="52"/>
      <c r="BD48" s="117"/>
      <c r="BE48" s="117"/>
      <c r="BF48" s="117"/>
      <c r="BG48" s="117"/>
      <c r="BH48" s="119"/>
      <c r="BR48" s="120"/>
      <c r="BS48" s="121"/>
    </row>
    <row r="49" spans="6:66" ht="10.15" customHeight="1" x14ac:dyDescent="0.4">
      <c r="G49" s="42" t="s">
        <v>154</v>
      </c>
      <c r="X49" s="43"/>
      <c r="AP49" s="44"/>
      <c r="AS49" s="543"/>
      <c r="AT49" s="543"/>
      <c r="AU49" s="543"/>
      <c r="AV49" s="543"/>
      <c r="AW49" s="543"/>
      <c r="AX49" s="543"/>
      <c r="AY49" s="543"/>
      <c r="AZ49" s="543"/>
      <c r="BA49" s="543"/>
    </row>
    <row r="50" spans="6:66" ht="10.5" customHeight="1" x14ac:dyDescent="0.4">
      <c r="X50" s="43"/>
      <c r="AP50" s="44"/>
    </row>
    <row r="51" spans="6:66" x14ac:dyDescent="0.4">
      <c r="X51" s="43"/>
      <c r="AP51" s="44"/>
      <c r="BM51" s="122"/>
      <c r="BN51" s="122"/>
    </row>
    <row r="52" spans="6:66" x14ac:dyDescent="0.4">
      <c r="BI52" s="122"/>
      <c r="BJ52" s="122"/>
    </row>
    <row r="53" spans="6:66" x14ac:dyDescent="0.4">
      <c r="BI53" s="122"/>
      <c r="BJ53" s="122"/>
    </row>
    <row r="54" spans="6:66" x14ac:dyDescent="0.4">
      <c r="BI54" s="122"/>
      <c r="BJ54" s="122"/>
    </row>
    <row r="55" spans="6:66" x14ac:dyDescent="0.4">
      <c r="BI55" s="122"/>
      <c r="BJ55" s="122"/>
    </row>
    <row r="56" spans="6:66" x14ac:dyDescent="0.4">
      <c r="BI56" s="122"/>
      <c r="BJ56" s="122"/>
    </row>
    <row r="57" spans="6:66" ht="15.75" customHeight="1" x14ac:dyDescent="0.4">
      <c r="F57" s="123"/>
      <c r="G57" s="123"/>
      <c r="H57" s="123"/>
      <c r="I57" s="123"/>
      <c r="V57" s="124"/>
      <c r="Y57" s="123"/>
      <c r="Z57" s="123"/>
      <c r="AA57" s="123"/>
      <c r="AB57" s="123"/>
      <c r="AO57" s="124"/>
      <c r="AQ57" s="125"/>
      <c r="AR57" s="529" t="s">
        <v>155</v>
      </c>
      <c r="AS57" s="530"/>
      <c r="AT57" s="530"/>
      <c r="AU57" s="531"/>
      <c r="BE57" s="124"/>
      <c r="BF57" s="124"/>
      <c r="BG57" s="124"/>
      <c r="BI57" s="122"/>
      <c r="BJ57" s="122"/>
    </row>
    <row r="58" spans="6:66" ht="3.75" customHeight="1" x14ac:dyDescent="0.4">
      <c r="F58" s="123"/>
      <c r="G58" s="123"/>
      <c r="H58" s="123"/>
      <c r="I58" s="123"/>
      <c r="V58" s="124"/>
      <c r="Y58" s="123"/>
      <c r="Z58" s="123"/>
      <c r="AA58" s="123"/>
      <c r="AB58" s="123"/>
      <c r="AO58" s="124"/>
      <c r="AQ58" s="125"/>
      <c r="AR58" s="126"/>
      <c r="AS58" s="126"/>
      <c r="AT58" s="126"/>
      <c r="AU58" s="126"/>
      <c r="BE58" s="124"/>
      <c r="BF58" s="124"/>
      <c r="BG58" s="124"/>
      <c r="BI58" s="122"/>
      <c r="BJ58" s="122"/>
    </row>
    <row r="59" spans="6:66" ht="10.5" customHeight="1" x14ac:dyDescent="0.4">
      <c r="F59" s="127"/>
      <c r="G59" s="127"/>
      <c r="H59" s="127"/>
      <c r="I59" s="128"/>
      <c r="V59" s="124"/>
      <c r="Y59" s="127"/>
      <c r="Z59" s="127"/>
      <c r="AA59" s="127"/>
      <c r="AB59" s="128"/>
      <c r="AO59" s="124"/>
      <c r="AQ59" s="127"/>
      <c r="AR59" s="532" t="s">
        <v>156</v>
      </c>
      <c r="AS59" s="532"/>
      <c r="AT59" s="532"/>
      <c r="AU59" s="532"/>
      <c r="AV59" s="532"/>
      <c r="AW59" s="532"/>
      <c r="AX59" s="532"/>
      <c r="AY59" s="532"/>
      <c r="AZ59" s="532"/>
      <c r="BA59" s="532"/>
      <c r="BB59" s="532"/>
      <c r="BC59" s="532"/>
      <c r="BD59" s="532"/>
      <c r="BE59" s="532"/>
      <c r="BF59" s="532"/>
      <c r="BG59" s="532"/>
      <c r="BH59" s="532"/>
      <c r="BI59" s="532"/>
      <c r="BJ59" s="122"/>
    </row>
    <row r="60" spans="6:66" ht="10.5" customHeight="1" x14ac:dyDescent="0.4">
      <c r="F60" s="127"/>
      <c r="G60" s="127"/>
      <c r="H60" s="127"/>
      <c r="I60" s="128"/>
      <c r="Y60" s="127"/>
      <c r="Z60" s="127"/>
      <c r="AA60" s="127"/>
      <c r="AB60" s="128"/>
      <c r="AQ60" s="127"/>
      <c r="AR60" s="466" t="s">
        <v>157</v>
      </c>
      <c r="AS60" s="466"/>
      <c r="AT60" s="466"/>
      <c r="AU60" s="466"/>
      <c r="AV60" s="466"/>
      <c r="AW60" s="466"/>
      <c r="AX60" s="466"/>
      <c r="AY60" s="466"/>
      <c r="AZ60" s="466"/>
      <c r="BA60" s="466"/>
      <c r="BB60" s="466"/>
      <c r="BC60" s="466"/>
      <c r="BD60" s="466"/>
      <c r="BE60" s="466"/>
      <c r="BF60" s="466"/>
      <c r="BG60" s="466"/>
      <c r="BH60" s="466"/>
      <c r="BI60" s="466"/>
      <c r="BJ60" s="122"/>
    </row>
    <row r="61" spans="6:66" ht="10.5" customHeight="1" x14ac:dyDescent="0.4">
      <c r="F61" s="129"/>
      <c r="G61" s="129"/>
      <c r="H61" s="129"/>
      <c r="Y61" s="129"/>
      <c r="Z61" s="129"/>
      <c r="AA61" s="129"/>
      <c r="AQ61" s="129"/>
      <c r="AR61" s="470" t="s">
        <v>158</v>
      </c>
      <c r="AS61" s="471"/>
      <c r="AT61" s="471"/>
      <c r="AU61" s="471"/>
      <c r="AV61" s="471"/>
      <c r="AW61" s="471"/>
      <c r="AX61" s="471"/>
      <c r="AY61" s="471"/>
      <c r="AZ61" s="471"/>
      <c r="BA61" s="471"/>
      <c r="BB61" s="471"/>
      <c r="BC61" s="471"/>
      <c r="BD61" s="471"/>
      <c r="BE61" s="471"/>
      <c r="BF61" s="471"/>
      <c r="BG61" s="471"/>
      <c r="BH61" s="471"/>
      <c r="BI61" s="471"/>
      <c r="BJ61" s="122"/>
    </row>
    <row r="62" spans="6:66" ht="10.5" customHeight="1" x14ac:dyDescent="0.4">
      <c r="F62" s="129"/>
      <c r="G62" s="129"/>
      <c r="H62" s="129"/>
      <c r="I62" s="128"/>
      <c r="Y62" s="127"/>
      <c r="Z62" s="127"/>
      <c r="AA62" s="127"/>
      <c r="AB62" s="128"/>
      <c r="AQ62" s="127"/>
      <c r="AR62" s="466" t="s">
        <v>159</v>
      </c>
      <c r="AS62" s="472"/>
      <c r="AT62" s="472"/>
      <c r="AU62" s="472"/>
      <c r="AV62" s="472"/>
      <c r="AW62" s="472"/>
      <c r="AX62" s="472"/>
      <c r="AY62" s="472"/>
      <c r="AZ62" s="472"/>
      <c r="BA62" s="472"/>
      <c r="BB62" s="472"/>
      <c r="BC62" s="472"/>
      <c r="BD62" s="472"/>
      <c r="BE62" s="472"/>
      <c r="BF62" s="472"/>
      <c r="BG62" s="472"/>
      <c r="BH62" s="472"/>
      <c r="BI62" s="472"/>
      <c r="BJ62" s="122"/>
    </row>
    <row r="63" spans="6:66" ht="10.5" customHeight="1" x14ac:dyDescent="0.4">
      <c r="F63" s="129"/>
      <c r="G63" s="129"/>
      <c r="H63" s="129"/>
      <c r="Y63" s="129"/>
      <c r="Z63" s="129"/>
      <c r="AA63" s="129"/>
      <c r="AQ63" s="129"/>
      <c r="AR63" s="468" t="s">
        <v>160</v>
      </c>
      <c r="AS63" s="473"/>
      <c r="AT63" s="473"/>
      <c r="AU63" s="473"/>
      <c r="AV63" s="473"/>
      <c r="AW63" s="473"/>
      <c r="AX63" s="473"/>
      <c r="AY63" s="473"/>
      <c r="AZ63" s="473"/>
      <c r="BA63" s="473"/>
      <c r="BB63" s="473"/>
      <c r="BC63" s="473"/>
      <c r="BD63" s="473"/>
      <c r="BE63" s="473"/>
      <c r="BF63" s="473"/>
      <c r="BG63" s="473"/>
      <c r="BH63" s="473"/>
      <c r="BI63" s="473"/>
      <c r="BJ63" s="122"/>
    </row>
    <row r="64" spans="6:66" ht="10.5" customHeight="1" x14ac:dyDescent="0.4">
      <c r="F64" s="129"/>
      <c r="G64" s="129"/>
      <c r="H64" s="129"/>
      <c r="I64" s="128"/>
      <c r="Y64" s="127"/>
      <c r="Z64" s="127"/>
      <c r="AA64" s="127"/>
      <c r="AB64" s="128"/>
      <c r="AQ64" s="127"/>
      <c r="AR64" s="468" t="s">
        <v>161</v>
      </c>
      <c r="AS64" s="473"/>
      <c r="AT64" s="473"/>
      <c r="AU64" s="473"/>
      <c r="AV64" s="473"/>
      <c r="AW64" s="473"/>
      <c r="AX64" s="473"/>
      <c r="AY64" s="473"/>
      <c r="AZ64" s="473"/>
      <c r="BA64" s="473"/>
      <c r="BB64" s="473"/>
      <c r="BC64" s="473"/>
      <c r="BD64" s="473"/>
      <c r="BE64" s="473"/>
      <c r="BF64" s="89"/>
      <c r="BG64" s="89"/>
      <c r="BH64" s="89"/>
      <c r="BI64" s="89"/>
      <c r="BJ64" s="122"/>
    </row>
    <row r="65" spans="6:64" ht="10.5" customHeight="1" x14ac:dyDescent="0.4">
      <c r="Y65" s="129"/>
      <c r="Z65" s="129"/>
      <c r="AA65" s="129"/>
      <c r="AQ65" s="129"/>
      <c r="AR65" s="468" t="s">
        <v>162</v>
      </c>
      <c r="AS65" s="468"/>
      <c r="AT65" s="468"/>
      <c r="AU65" s="468"/>
      <c r="AV65" s="468"/>
      <c r="AW65" s="468"/>
      <c r="AX65" s="473"/>
      <c r="AY65" s="473"/>
      <c r="AZ65" s="473"/>
      <c r="BA65" s="473"/>
      <c r="BB65" s="473"/>
      <c r="BC65" s="473"/>
      <c r="BD65" s="473"/>
      <c r="BE65" s="473"/>
      <c r="BF65" s="473"/>
      <c r="BG65" s="473"/>
      <c r="BH65" s="473"/>
      <c r="BI65" s="89"/>
      <c r="BJ65" s="122"/>
    </row>
    <row r="66" spans="6:64" ht="10.5" customHeight="1" x14ac:dyDescent="0.4">
      <c r="F66" s="125"/>
      <c r="G66" s="125"/>
      <c r="H66" s="125"/>
      <c r="I66" s="128"/>
      <c r="Y66" s="127"/>
      <c r="Z66" s="127"/>
      <c r="AA66" s="127"/>
      <c r="AB66" s="128"/>
      <c r="AQ66" s="127"/>
      <c r="AR66" s="466" t="s">
        <v>163</v>
      </c>
      <c r="AS66" s="466"/>
      <c r="AT66" s="466"/>
      <c r="AU66" s="466"/>
      <c r="AV66" s="466"/>
      <c r="AW66" s="466"/>
      <c r="AX66" s="466"/>
      <c r="AY66" s="466"/>
      <c r="AZ66" s="466"/>
      <c r="BA66" s="466"/>
      <c r="BB66" s="466"/>
      <c r="BC66" s="466"/>
      <c r="BD66" s="466"/>
      <c r="BE66" s="466"/>
      <c r="BF66" s="466"/>
      <c r="BG66" s="466"/>
      <c r="BH66" s="466"/>
      <c r="BI66" s="466"/>
      <c r="BJ66" s="122"/>
    </row>
    <row r="67" spans="6:64" ht="10.5" customHeight="1" x14ac:dyDescent="0.4">
      <c r="F67" s="125"/>
      <c r="G67" s="125"/>
      <c r="H67" s="125"/>
      <c r="Y67" s="129"/>
      <c r="Z67" s="129"/>
      <c r="AA67" s="129"/>
      <c r="AQ67" s="129"/>
      <c r="AR67" s="467" t="s">
        <v>164</v>
      </c>
      <c r="AS67" s="467"/>
      <c r="AT67" s="467"/>
      <c r="AU67" s="467"/>
      <c r="AV67" s="467"/>
      <c r="AW67" s="467"/>
      <c r="AX67" s="467"/>
      <c r="AY67" s="467"/>
      <c r="AZ67" s="467"/>
      <c r="BA67" s="467"/>
      <c r="BB67" s="467"/>
      <c r="BC67" s="467"/>
      <c r="BD67" s="467"/>
      <c r="BE67" s="467"/>
      <c r="BF67" s="467"/>
      <c r="BG67" s="467"/>
      <c r="BH67" s="467"/>
      <c r="BI67" s="467"/>
      <c r="BJ67" s="122"/>
    </row>
    <row r="68" spans="6:64" ht="10.5" customHeight="1" x14ac:dyDescent="0.4">
      <c r="F68" s="130"/>
      <c r="G68" s="130"/>
      <c r="H68" s="130"/>
      <c r="I68" s="128"/>
      <c r="Y68" s="127"/>
      <c r="Z68" s="127"/>
      <c r="AA68" s="127"/>
      <c r="AB68" s="128"/>
      <c r="AQ68" s="127"/>
      <c r="AR68" s="468"/>
      <c r="AS68" s="468"/>
      <c r="AT68" s="468"/>
      <c r="AU68" s="468"/>
      <c r="AV68" s="468"/>
      <c r="AW68" s="468"/>
      <c r="AX68" s="468"/>
      <c r="AY68" s="468"/>
      <c r="AZ68" s="468"/>
      <c r="BA68" s="468"/>
      <c r="BB68" s="468"/>
      <c r="BC68" s="468"/>
      <c r="BD68" s="468"/>
      <c r="BE68" s="468"/>
      <c r="BF68" s="131"/>
      <c r="BG68" s="131"/>
      <c r="BH68" s="132"/>
      <c r="BI68" s="122"/>
      <c r="BJ68" s="122"/>
    </row>
    <row r="69" spans="6:64" ht="10.5" customHeight="1" x14ac:dyDescent="0.4">
      <c r="F69" s="130"/>
      <c r="G69" s="130"/>
      <c r="H69" s="130"/>
      <c r="I69" s="128"/>
      <c r="Y69" s="127"/>
      <c r="Z69" s="127"/>
      <c r="AA69" s="127"/>
      <c r="AB69" s="128"/>
      <c r="AQ69" s="127"/>
      <c r="AR69" s="468"/>
      <c r="AS69" s="468"/>
      <c r="AT69" s="468"/>
      <c r="AU69" s="468"/>
      <c r="AV69" s="468"/>
      <c r="AW69" s="468"/>
      <c r="AX69" s="468"/>
      <c r="AY69" s="468"/>
      <c r="AZ69" s="468"/>
      <c r="BA69" s="468"/>
      <c r="BB69" s="468"/>
      <c r="BC69" s="468"/>
      <c r="BD69" s="468"/>
      <c r="BE69" s="468"/>
      <c r="BF69" s="131"/>
      <c r="BG69" s="131"/>
      <c r="BH69" s="132"/>
      <c r="BI69" s="122"/>
      <c r="BJ69" s="122"/>
    </row>
    <row r="70" spans="6:64" ht="7.5" customHeight="1" x14ac:dyDescent="0.4">
      <c r="F70" s="133"/>
      <c r="G70" s="134"/>
      <c r="H70" s="134"/>
      <c r="Y70" s="129"/>
      <c r="Z70" s="129"/>
      <c r="AA70" s="129"/>
      <c r="AQ70" s="129"/>
      <c r="AR70" s="469"/>
      <c r="AS70" s="469"/>
      <c r="AT70" s="469"/>
      <c r="AU70" s="469"/>
      <c r="AV70" s="469"/>
      <c r="AW70" s="469"/>
      <c r="AX70" s="469"/>
      <c r="AY70" s="469"/>
      <c r="AZ70" s="469"/>
      <c r="BA70" s="469"/>
      <c r="BB70" s="469"/>
      <c r="BC70" s="469"/>
      <c r="BD70" s="469"/>
      <c r="BE70" s="469"/>
      <c r="BF70" s="469"/>
      <c r="BG70" s="469"/>
      <c r="BH70" s="469"/>
      <c r="BI70" s="469"/>
      <c r="BJ70" s="122"/>
    </row>
    <row r="71" spans="6:64" x14ac:dyDescent="0.4">
      <c r="F71" s="135"/>
      <c r="G71" s="135"/>
      <c r="H71" s="135"/>
      <c r="P71" s="136"/>
      <c r="Y71" s="135"/>
      <c r="Z71" s="135"/>
      <c r="AA71" s="135"/>
      <c r="AI71" s="136"/>
      <c r="AQ71" s="135"/>
      <c r="AR71" s="137"/>
      <c r="AS71" s="137"/>
      <c r="AT71" s="137"/>
      <c r="AU71" s="137"/>
      <c r="AV71" s="137"/>
      <c r="AW71" s="137"/>
      <c r="AX71" s="132"/>
      <c r="AY71" s="132"/>
      <c r="AZ71" s="132"/>
      <c r="BA71" s="132"/>
      <c r="BB71" s="132"/>
      <c r="BC71" s="132"/>
      <c r="BD71" s="132"/>
      <c r="BE71" s="132"/>
      <c r="BF71" s="132"/>
      <c r="BG71" s="132"/>
      <c r="BH71" s="132"/>
      <c r="BI71" s="132"/>
      <c r="BJ71" s="135"/>
      <c r="BL71" s="135"/>
    </row>
    <row r="72" spans="6:64" x14ac:dyDescent="0.4">
      <c r="F72" s="135"/>
      <c r="G72" s="135"/>
      <c r="H72" s="135"/>
      <c r="P72" s="136"/>
      <c r="Y72" s="135"/>
      <c r="Z72" s="135"/>
      <c r="AA72" s="135"/>
      <c r="AI72" s="136"/>
      <c r="AQ72" s="135"/>
      <c r="AR72" s="135"/>
      <c r="AS72" s="135"/>
      <c r="AT72" s="135"/>
      <c r="AU72" s="135"/>
      <c r="AV72" s="135"/>
      <c r="AW72" s="135"/>
      <c r="AX72" s="135"/>
      <c r="AY72" s="135"/>
      <c r="AZ72" s="135"/>
      <c r="BA72" s="135"/>
      <c r="BB72" s="135"/>
      <c r="BC72" s="135"/>
      <c r="BD72" s="135"/>
      <c r="BH72" s="135"/>
      <c r="BJ72" s="135"/>
      <c r="BL72" s="135"/>
    </row>
    <row r="73" spans="6:64" x14ac:dyDescent="0.4">
      <c r="P73" s="136"/>
      <c r="Y73" s="135"/>
      <c r="Z73" s="135"/>
      <c r="AA73" s="135"/>
      <c r="AI73" s="136"/>
      <c r="AQ73" s="138"/>
      <c r="AR73" s="138"/>
      <c r="AS73" s="138"/>
      <c r="AT73" s="138"/>
      <c r="AU73" s="138"/>
      <c r="AV73" s="138"/>
      <c r="AW73" s="138"/>
      <c r="AX73" s="138"/>
      <c r="AY73" s="138"/>
      <c r="AZ73" s="138"/>
      <c r="BA73" s="138"/>
      <c r="BB73" s="138"/>
      <c r="BC73" s="138"/>
      <c r="BD73" s="138"/>
      <c r="BH73" s="138"/>
      <c r="BJ73" s="138"/>
      <c r="BL73" s="138"/>
    </row>
    <row r="74" spans="6:64" x14ac:dyDescent="0.4">
      <c r="P74" s="136"/>
      <c r="Y74" s="135"/>
      <c r="Z74" s="135"/>
      <c r="AA74" s="135"/>
      <c r="AI74" s="136"/>
      <c r="AQ74" s="138"/>
      <c r="AR74" s="138"/>
      <c r="AS74" s="138"/>
      <c r="AT74" s="138"/>
      <c r="AU74" s="138"/>
      <c r="AV74" s="138"/>
      <c r="AW74" s="138"/>
      <c r="AX74" s="138"/>
      <c r="AY74" s="138"/>
      <c r="AZ74" s="138"/>
      <c r="BA74" s="138"/>
      <c r="BB74" s="138"/>
      <c r="BC74" s="138"/>
      <c r="BI74" s="83"/>
      <c r="BJ74" s="83"/>
    </row>
    <row r="75" spans="6:64" x14ac:dyDescent="0.4">
      <c r="P75" s="136"/>
      <c r="Y75" s="135"/>
      <c r="Z75" s="135"/>
      <c r="AA75" s="135"/>
      <c r="AI75" s="136"/>
      <c r="AQ75" s="139"/>
      <c r="AR75" s="139"/>
      <c r="AS75" s="139"/>
      <c r="AT75" s="139"/>
      <c r="AU75" s="139"/>
      <c r="AV75" s="139"/>
      <c r="AW75" s="139"/>
      <c r="AX75" s="139"/>
      <c r="AY75" s="139"/>
      <c r="AZ75" s="139"/>
      <c r="BA75" s="139"/>
      <c r="BB75" s="139"/>
      <c r="BC75" s="139"/>
      <c r="BI75" s="83"/>
      <c r="BJ75" s="83"/>
    </row>
    <row r="76" spans="6:64" x14ac:dyDescent="0.4">
      <c r="P76" s="136"/>
      <c r="Y76" s="135"/>
      <c r="Z76" s="135"/>
      <c r="AA76" s="135"/>
      <c r="AI76" s="136"/>
      <c r="AQ76" s="123"/>
      <c r="AR76" s="123"/>
      <c r="AS76" s="123"/>
      <c r="AT76" s="123"/>
      <c r="AU76" s="123"/>
      <c r="AV76" s="123"/>
      <c r="AW76" s="123"/>
      <c r="AX76" s="123"/>
      <c r="AY76" s="123"/>
      <c r="AZ76" s="123"/>
      <c r="BA76" s="123"/>
      <c r="BB76" s="123"/>
      <c r="BC76" s="123"/>
      <c r="BI76" s="83"/>
      <c r="BJ76" s="83"/>
    </row>
    <row r="77" spans="6:64" x14ac:dyDescent="0.4">
      <c r="P77" s="136"/>
      <c r="AI77" s="136"/>
      <c r="AQ77" s="123"/>
      <c r="AR77" s="123"/>
      <c r="AS77" s="123"/>
      <c r="AT77" s="123"/>
      <c r="AU77" s="123"/>
      <c r="AV77" s="123"/>
      <c r="AW77" s="123"/>
      <c r="AX77" s="123"/>
      <c r="AY77" s="123"/>
      <c r="AZ77" s="123"/>
      <c r="BA77" s="123"/>
      <c r="BB77" s="123"/>
      <c r="BC77" s="123"/>
      <c r="BI77" s="83"/>
      <c r="BJ77" s="83"/>
    </row>
    <row r="78" spans="6:64" ht="10.5" customHeight="1" x14ac:dyDescent="0.4">
      <c r="P78" s="136"/>
      <c r="AI78" s="136"/>
      <c r="AX78" s="89"/>
      <c r="AY78" s="136"/>
      <c r="BJ78" s="83"/>
      <c r="BK78" s="83"/>
    </row>
    <row r="79" spans="6:64" ht="10.5" customHeight="1" x14ac:dyDescent="0.4">
      <c r="P79" s="136"/>
      <c r="Y79" s="140"/>
      <c r="Z79" s="140"/>
      <c r="AA79" s="140"/>
      <c r="AB79" s="140"/>
      <c r="AC79" s="140"/>
      <c r="AD79" s="140"/>
      <c r="AE79" s="140"/>
      <c r="AF79" s="140"/>
      <c r="AG79" s="140"/>
      <c r="AH79" s="140"/>
      <c r="AI79" s="136"/>
      <c r="AX79" s="89"/>
      <c r="AY79" s="136"/>
    </row>
    <row r="80" spans="6:64" ht="10.5" customHeight="1" x14ac:dyDescent="0.4">
      <c r="AR80" s="89"/>
      <c r="AS80" s="89"/>
      <c r="AT80" s="89"/>
      <c r="AU80" s="89"/>
      <c r="AV80" s="89"/>
      <c r="AW80" s="89"/>
      <c r="AX80" s="89"/>
      <c r="AY80" s="89"/>
      <c r="AZ80" s="89"/>
    </row>
  </sheetData>
  <sheetProtection sheet="1" objects="1" formatCells="0" formatColumns="0" formatRows="0" insertColumns="0" insertRows="0" insertHyperlinks="0" deleteColumns="0" deleteRows="0" sort="0" autoFilter="0" pivotTables="0"/>
  <mergeCells count="320">
    <mergeCell ref="AR3:AT4"/>
    <mergeCell ref="F5:H6"/>
    <mergeCell ref="Y5:AA6"/>
    <mergeCell ref="AR5:AT6"/>
    <mergeCell ref="B6:D7"/>
    <mergeCell ref="K6:T7"/>
    <mergeCell ref="AD6:AL7"/>
    <mergeCell ref="BM1:BM11"/>
    <mergeCell ref="BN1:BN11"/>
    <mergeCell ref="F2:H2"/>
    <mergeCell ref="V2:V3"/>
    <mergeCell ref="Y2:AA2"/>
    <mergeCell ref="AO2:AO3"/>
    <mergeCell ref="AR2:AT2"/>
    <mergeCell ref="BH2:BH3"/>
    <mergeCell ref="F3:H4"/>
    <mergeCell ref="Y3:AA4"/>
    <mergeCell ref="AW6:BF7"/>
    <mergeCell ref="F7:H8"/>
    <mergeCell ref="Y7:AA8"/>
    <mergeCell ref="AR7:AT8"/>
    <mergeCell ref="B9:D9"/>
    <mergeCell ref="F9:K9"/>
    <mergeCell ref="L9:V9"/>
    <mergeCell ref="Y9:AD9"/>
    <mergeCell ref="AE9:AO9"/>
    <mergeCell ref="AR9:AW9"/>
    <mergeCell ref="BM12:BN13"/>
    <mergeCell ref="BR12:BS13"/>
    <mergeCell ref="AX9:BH9"/>
    <mergeCell ref="F10:K11"/>
    <mergeCell ref="N10:T11"/>
    <mergeCell ref="Y10:AD11"/>
    <mergeCell ref="AG10:AM11"/>
    <mergeCell ref="AR10:AW11"/>
    <mergeCell ref="AZ10:BF11"/>
    <mergeCell ref="C13:C14"/>
    <mergeCell ref="F15:I16"/>
    <mergeCell ref="Y15:AB16"/>
    <mergeCell ref="AR15:AU16"/>
    <mergeCell ref="F12:K13"/>
    <mergeCell ref="Y12:AD13"/>
    <mergeCell ref="AR12:AW13"/>
    <mergeCell ref="B11:D12"/>
    <mergeCell ref="J15:V17"/>
    <mergeCell ref="AC15:AO17"/>
    <mergeCell ref="AV15:BH17"/>
    <mergeCell ref="BR15:BR47"/>
    <mergeCell ref="BS15:BS47"/>
    <mergeCell ref="B15:D15"/>
    <mergeCell ref="C16:C17"/>
    <mergeCell ref="F18:I19"/>
    <mergeCell ref="J18:U19"/>
    <mergeCell ref="Y18:AB19"/>
    <mergeCell ref="B20:D20"/>
    <mergeCell ref="B22:D22"/>
    <mergeCell ref="F24:G24"/>
    <mergeCell ref="H24:P24"/>
    <mergeCell ref="Q24:S24"/>
    <mergeCell ref="T24:V24"/>
    <mergeCell ref="AC18:AN19"/>
    <mergeCell ref="AR18:AU19"/>
    <mergeCell ref="AV18:BG19"/>
    <mergeCell ref="B18:D18"/>
    <mergeCell ref="F21:I22"/>
    <mergeCell ref="J21:V22"/>
    <mergeCell ref="Y21:AB22"/>
    <mergeCell ref="AC21:AO22"/>
    <mergeCell ref="AR21:AU22"/>
    <mergeCell ref="AV21:BH22"/>
    <mergeCell ref="BF25:BH26"/>
    <mergeCell ref="BC24:BE24"/>
    <mergeCell ref="BF24:BH24"/>
    <mergeCell ref="H25:I25"/>
    <mergeCell ref="Q25:S25"/>
    <mergeCell ref="T25:V26"/>
    <mergeCell ref="AA25:AB25"/>
    <mergeCell ref="AJ25:AL25"/>
    <mergeCell ref="AM25:AO26"/>
    <mergeCell ref="Y24:Z24"/>
    <mergeCell ref="AA24:AI24"/>
    <mergeCell ref="AJ24:AL24"/>
    <mergeCell ref="AM24:AO24"/>
    <mergeCell ref="AR24:AS24"/>
    <mergeCell ref="AT24:BB24"/>
    <mergeCell ref="B25:D25"/>
    <mergeCell ref="F28:J30"/>
    <mergeCell ref="K28:K30"/>
    <mergeCell ref="L28:L30"/>
    <mergeCell ref="M28:M30"/>
    <mergeCell ref="N28:N30"/>
    <mergeCell ref="AT25:AU25"/>
    <mergeCell ref="BC25:BE25"/>
    <mergeCell ref="F26:G26"/>
    <mergeCell ref="F25:G25"/>
    <mergeCell ref="Y26:Z26"/>
    <mergeCell ref="Y25:Z25"/>
    <mergeCell ref="AR26:AS26"/>
    <mergeCell ref="AR25:AS25"/>
    <mergeCell ref="H26:I26"/>
    <mergeCell ref="Q26:S26"/>
    <mergeCell ref="AA26:AB26"/>
    <mergeCell ref="AJ26:AL26"/>
    <mergeCell ref="AT26:AU26"/>
    <mergeCell ref="BC26:BE26"/>
    <mergeCell ref="BH28:BH30"/>
    <mergeCell ref="B28:D28"/>
    <mergeCell ref="F31:J33"/>
    <mergeCell ref="K31:K33"/>
    <mergeCell ref="L31:L33"/>
    <mergeCell ref="M31:M33"/>
    <mergeCell ref="N31:N33"/>
    <mergeCell ref="AY28:AY30"/>
    <mergeCell ref="AZ28:AZ30"/>
    <mergeCell ref="BA28:BA30"/>
    <mergeCell ref="BB28:BB30"/>
    <mergeCell ref="BC28:BC30"/>
    <mergeCell ref="BD28:BD30"/>
    <mergeCell ref="AM28:AM30"/>
    <mergeCell ref="AN28:AN30"/>
    <mergeCell ref="AO28:AO30"/>
    <mergeCell ref="AR28:AV30"/>
    <mergeCell ref="AW28:AW30"/>
    <mergeCell ref="AX28:AX30"/>
    <mergeCell ref="AG28:AG30"/>
    <mergeCell ref="AH28:AH30"/>
    <mergeCell ref="AI28:AI30"/>
    <mergeCell ref="AJ28:AJ30"/>
    <mergeCell ref="AK28:AK30"/>
    <mergeCell ref="O31:O33"/>
    <mergeCell ref="P31:P33"/>
    <mergeCell ref="Q31:Q33"/>
    <mergeCell ref="R31:R33"/>
    <mergeCell ref="S31:S33"/>
    <mergeCell ref="T31:T33"/>
    <mergeCell ref="BE28:BE30"/>
    <mergeCell ref="BF28:BF30"/>
    <mergeCell ref="BG28:BG30"/>
    <mergeCell ref="AL28:AL30"/>
    <mergeCell ref="U28:U30"/>
    <mergeCell ref="V28:V30"/>
    <mergeCell ref="Y28:AC30"/>
    <mergeCell ref="AD28:AD30"/>
    <mergeCell ref="AE28:AE30"/>
    <mergeCell ref="AF28:AF30"/>
    <mergeCell ref="O28:O30"/>
    <mergeCell ref="P28:P30"/>
    <mergeCell ref="Q28:Q30"/>
    <mergeCell ref="R28:R30"/>
    <mergeCell ref="S28:S30"/>
    <mergeCell ref="T28:T30"/>
    <mergeCell ref="AI31:AI33"/>
    <mergeCell ref="AJ31:AJ33"/>
    <mergeCell ref="AK31:AK33"/>
    <mergeCell ref="AL31:AL33"/>
    <mergeCell ref="U31:U33"/>
    <mergeCell ref="V31:V33"/>
    <mergeCell ref="Y31:AC33"/>
    <mergeCell ref="AD31:AD33"/>
    <mergeCell ref="AE31:AE33"/>
    <mergeCell ref="AF31:AF33"/>
    <mergeCell ref="BE31:BE33"/>
    <mergeCell ref="BF31:BF33"/>
    <mergeCell ref="BG31:BG33"/>
    <mergeCell ref="BH31:BH33"/>
    <mergeCell ref="B30:D30"/>
    <mergeCell ref="C31:C32"/>
    <mergeCell ref="D31:D32"/>
    <mergeCell ref="F34:J36"/>
    <mergeCell ref="K34:K36"/>
    <mergeCell ref="L34:L36"/>
    <mergeCell ref="AY31:AY33"/>
    <mergeCell ref="AZ31:AZ33"/>
    <mergeCell ref="BA31:BA33"/>
    <mergeCell ref="BB31:BB33"/>
    <mergeCell ref="BC31:BC33"/>
    <mergeCell ref="BD31:BD33"/>
    <mergeCell ref="AM31:AM33"/>
    <mergeCell ref="AN31:AN33"/>
    <mergeCell ref="AO31:AO33"/>
    <mergeCell ref="AR31:AV33"/>
    <mergeCell ref="AW31:AW33"/>
    <mergeCell ref="AX31:AX33"/>
    <mergeCell ref="AG31:AG33"/>
    <mergeCell ref="AH31:AH33"/>
    <mergeCell ref="S34:S36"/>
    <mergeCell ref="T34:T36"/>
    <mergeCell ref="U34:U36"/>
    <mergeCell ref="V34:V36"/>
    <mergeCell ref="Y34:AC36"/>
    <mergeCell ref="AD34:AD36"/>
    <mergeCell ref="M34:M36"/>
    <mergeCell ref="N34:N36"/>
    <mergeCell ref="O34:O36"/>
    <mergeCell ref="P34:P36"/>
    <mergeCell ref="Q34:Q36"/>
    <mergeCell ref="R34:R36"/>
    <mergeCell ref="AK34:AK36"/>
    <mergeCell ref="AL34:AL36"/>
    <mergeCell ref="AM34:AM36"/>
    <mergeCell ref="AN34:AN36"/>
    <mergeCell ref="AO34:AO36"/>
    <mergeCell ref="AR34:AV36"/>
    <mergeCell ref="AE34:AE36"/>
    <mergeCell ref="AF34:AF36"/>
    <mergeCell ref="AG34:AG36"/>
    <mergeCell ref="AH34:AH36"/>
    <mergeCell ref="AI34:AI36"/>
    <mergeCell ref="AJ34:AJ36"/>
    <mergeCell ref="BC34:BC36"/>
    <mergeCell ref="BD34:BD36"/>
    <mergeCell ref="BE34:BE36"/>
    <mergeCell ref="BF34:BF36"/>
    <mergeCell ref="BG34:BG36"/>
    <mergeCell ref="BH34:BH36"/>
    <mergeCell ref="AW34:AW36"/>
    <mergeCell ref="AX34:AX36"/>
    <mergeCell ref="AY34:AY36"/>
    <mergeCell ref="AZ34:AZ36"/>
    <mergeCell ref="BA34:BA36"/>
    <mergeCell ref="BB34:BB36"/>
    <mergeCell ref="B33:D33"/>
    <mergeCell ref="C34:C35"/>
    <mergeCell ref="D34:D35"/>
    <mergeCell ref="F37:J39"/>
    <mergeCell ref="K37:K39"/>
    <mergeCell ref="L37:L39"/>
    <mergeCell ref="B36:D36"/>
    <mergeCell ref="C37:C38"/>
    <mergeCell ref="D37:D38"/>
    <mergeCell ref="J40:J41"/>
    <mergeCell ref="K40:K41"/>
    <mergeCell ref="L40:L41"/>
    <mergeCell ref="AK37:AK39"/>
    <mergeCell ref="AL37:AL39"/>
    <mergeCell ref="AM37:AM39"/>
    <mergeCell ref="AN37:AN39"/>
    <mergeCell ref="S37:S39"/>
    <mergeCell ref="T37:T39"/>
    <mergeCell ref="U37:U39"/>
    <mergeCell ref="V37:V39"/>
    <mergeCell ref="Y37:AC39"/>
    <mergeCell ref="AD37:AD39"/>
    <mergeCell ref="M37:M39"/>
    <mergeCell ref="N37:N39"/>
    <mergeCell ref="O37:O39"/>
    <mergeCell ref="P37:P39"/>
    <mergeCell ref="Q37:Q39"/>
    <mergeCell ref="R37:R39"/>
    <mergeCell ref="AO37:AO39"/>
    <mergeCell ref="AR37:AV39"/>
    <mergeCell ref="AJ37:AJ39"/>
    <mergeCell ref="AE37:AE39"/>
    <mergeCell ref="AF37:AF39"/>
    <mergeCell ref="AG37:AG39"/>
    <mergeCell ref="BF37:BF39"/>
    <mergeCell ref="BG37:BG39"/>
    <mergeCell ref="BH37:BH39"/>
    <mergeCell ref="AW37:AW39"/>
    <mergeCell ref="AX37:AX39"/>
    <mergeCell ref="AY37:AY39"/>
    <mergeCell ref="AZ37:AZ39"/>
    <mergeCell ref="BA37:BA39"/>
    <mergeCell ref="BB37:BB39"/>
    <mergeCell ref="BC37:BC39"/>
    <mergeCell ref="BD37:BD39"/>
    <mergeCell ref="BE37:BE39"/>
    <mergeCell ref="AH37:AH39"/>
    <mergeCell ref="AI37:AI39"/>
    <mergeCell ref="AR57:AU57"/>
    <mergeCell ref="AR59:BI59"/>
    <mergeCell ref="BA40:BA41"/>
    <mergeCell ref="BB40:BB48"/>
    <mergeCell ref="AU45:BA45"/>
    <mergeCell ref="AU46:BA46"/>
    <mergeCell ref="AS47:BA49"/>
    <mergeCell ref="Y48:AH48"/>
    <mergeCell ref="AG40:AG41"/>
    <mergeCell ref="AH40:AH41"/>
    <mergeCell ref="AI40:AI48"/>
    <mergeCell ref="AR40:AT41"/>
    <mergeCell ref="Y40:AA41"/>
    <mergeCell ref="AB40:AB41"/>
    <mergeCell ref="AC40:AC41"/>
    <mergeCell ref="AD40:AD41"/>
    <mergeCell ref="C40:C41"/>
    <mergeCell ref="D40:D41"/>
    <mergeCell ref="Y42:AA45"/>
    <mergeCell ref="AH42:AH43"/>
    <mergeCell ref="AR42:AT43"/>
    <mergeCell ref="AU42:BA44"/>
    <mergeCell ref="B42:D42"/>
    <mergeCell ref="AH44:AH45"/>
    <mergeCell ref="AU40:AU41"/>
    <mergeCell ref="AV40:AV41"/>
    <mergeCell ref="AW40:AW41"/>
    <mergeCell ref="AX40:AX41"/>
    <mergeCell ref="AY40:AY41"/>
    <mergeCell ref="AZ40:AZ41"/>
    <mergeCell ref="AE40:AE41"/>
    <mergeCell ref="AF40:AF41"/>
    <mergeCell ref="AR44:AT44"/>
    <mergeCell ref="AR45:AT46"/>
    <mergeCell ref="O40:O41"/>
    <mergeCell ref="P40:P48"/>
    <mergeCell ref="M40:M41"/>
    <mergeCell ref="N40:N41"/>
    <mergeCell ref="F40:H41"/>
    <mergeCell ref="I40:I41"/>
    <mergeCell ref="AR66:BI66"/>
    <mergeCell ref="AR67:BI67"/>
    <mergeCell ref="AR68:BE68"/>
    <mergeCell ref="AR69:BE69"/>
    <mergeCell ref="AR70:BI70"/>
    <mergeCell ref="AR60:BI60"/>
    <mergeCell ref="AR61:BI61"/>
    <mergeCell ref="AR62:BI62"/>
    <mergeCell ref="AR63:BI63"/>
    <mergeCell ref="AR64:BE64"/>
    <mergeCell ref="AR65:BH65"/>
  </mergeCells>
  <phoneticPr fontId="3"/>
  <dataValidations count="5">
    <dataValidation type="list" allowBlank="1" showInputMessage="1" showErrorMessage="1" sqref="C29" xr:uid="{1140D3FB-5E42-4849-960D-7FE729DF5C5B}">
      <formula1>$BM$25:$BM$27</formula1>
    </dataValidation>
    <dataValidation type="list" allowBlank="1" showInputMessage="1" showErrorMessage="1" sqref="C45" xr:uid="{6F94710B-E285-4DA3-887E-656AE4E7EB10}">
      <formula1>$BP$2:$BP$32</formula1>
    </dataValidation>
    <dataValidation type="list" allowBlank="1" showInputMessage="1" showErrorMessage="1" sqref="C24 C44" xr:uid="{4B3FA771-4013-4972-9448-3F55D135389F}">
      <formula1>$BP$2:$BP$13</formula1>
    </dataValidation>
    <dataValidation type="list" allowBlank="1" showInputMessage="1" showErrorMessage="1" sqref="C23 C43" xr:uid="{99C8D94B-7D7C-47E5-9598-ADF961B23B89}">
      <formula1>$BO$2:$BO$24</formula1>
    </dataValidation>
    <dataValidation type="whole" allowBlank="1" showInputMessage="1" showErrorMessage="1" sqref="L28:V34 AE28:AO34 AX28:BH34" xr:uid="{A4DF5589-CD8D-42BC-BACE-B2267F1B694F}">
      <formula1>0</formula1>
      <formula2>9</formula2>
    </dataValidation>
  </dataValidations>
  <printOptions horizontalCentered="1"/>
  <pageMargins left="0.31496062992125984" right="0.19685039370078741" top="0.39370078740157483" bottom="0.59055118110236227" header="0" footer="0"/>
  <pageSetup paperSize="9" scale="93" orientation="landscape" r:id="rId1"/>
  <headerFooter alignWithMargins="0">
    <oddFooter xml:space="preserve">&amp;C
</oddFooter>
  </headerFooter>
  <rowBreaks count="1" manualBreakCount="1">
    <brk id="51" min="4" max="61" man="1"/>
  </rowBreaks>
  <colBreaks count="2" manualBreakCount="2">
    <brk id="4" max="79"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入力表 </vt:lpstr>
      <vt:lpstr>徴収原簿➀</vt:lpstr>
      <vt:lpstr>徴収原簿➁</vt:lpstr>
      <vt:lpstr>徴収原簿➂</vt:lpstr>
      <vt:lpstr>納入申告書</vt:lpstr>
      <vt:lpstr>納入書</vt:lpstr>
      <vt:lpstr>徴収原簿➀!Print_Area</vt:lpstr>
      <vt:lpstr>徴収原簿➁!Print_Area</vt:lpstr>
      <vt:lpstr>徴収原簿➂!Print_Area</vt:lpstr>
      <vt:lpstr>納入書!Print_Area</vt:lpstr>
      <vt:lpstr>納入申告書!Print_Area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2026-03-27T01:53:48Z</dcterms:created>
  <dcterms:modified xsi:type="dcterms:W3CDTF">2026-03-27T01:57:45Z</dcterms:modified>
</cp:coreProperties>
</file>