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80_上川総合振興局\080_地域政策課\10_市町村係\02財政関係\R051016_財政状況資料集\"/>
    </mc:Choice>
  </mc:AlternateContent>
  <bookViews>
    <workbookView xWindow="0" yWindow="0" windowWidth="14370" windowHeight="6750"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c r="DG41" i="7"/>
  <c r="CQ41" i="7"/>
  <c r="CO41" i="7" s="1"/>
  <c r="BY41" i="7"/>
  <c r="BW41" i="7"/>
  <c r="BE41" i="7"/>
  <c r="AM41" i="7"/>
  <c r="U41" i="7"/>
  <c r="E41" i="7"/>
  <c r="C41" i="7" s="1"/>
  <c r="DG40" i="7"/>
  <c r="CQ40" i="7"/>
  <c r="CO40" i="7"/>
  <c r="BY40" i="7"/>
  <c r="BW40" i="7" s="1"/>
  <c r="BE40" i="7"/>
  <c r="AM40" i="7"/>
  <c r="U40" i="7"/>
  <c r="E40" i="7"/>
  <c r="C40" i="7"/>
  <c r="DG39" i="7"/>
  <c r="CQ39" i="7"/>
  <c r="BY39" i="7"/>
  <c r="BW39" i="7" s="1"/>
  <c r="BE39" i="7"/>
  <c r="AM39" i="7"/>
  <c r="U39" i="7"/>
  <c r="E39" i="7"/>
  <c r="C39" i="7"/>
  <c r="DG38" i="7"/>
  <c r="CQ38" i="7"/>
  <c r="BY38" i="7"/>
  <c r="BW38" i="7" s="1"/>
  <c r="BE38" i="7"/>
  <c r="AM38" i="7"/>
  <c r="U38" i="7"/>
  <c r="E38" i="7"/>
  <c r="C38" i="7"/>
  <c r="DG37" i="7"/>
  <c r="CQ37" i="7"/>
  <c r="BY37" i="7"/>
  <c r="BW37" i="7" s="1"/>
  <c r="BE37" i="7"/>
  <c r="AM37" i="7"/>
  <c r="W37" i="7"/>
  <c r="E37" i="7"/>
  <c r="DG36" i="7"/>
  <c r="CQ36" i="7"/>
  <c r="BY36" i="7"/>
  <c r="BW36" i="7"/>
  <c r="BE36" i="7"/>
  <c r="AO36" i="7"/>
  <c r="W36" i="7"/>
  <c r="E36" i="7"/>
  <c r="DG35" i="7"/>
  <c r="CQ35" i="7"/>
  <c r="BY35" i="7"/>
  <c r="BW35" i="7"/>
  <c r="BE35" i="7"/>
  <c r="AO35" i="7"/>
  <c r="W35" i="7"/>
  <c r="E35" i="7"/>
  <c r="C35" i="7" s="1"/>
  <c r="DG34" i="7"/>
  <c r="CQ34" i="7"/>
  <c r="BY34" i="7"/>
  <c r="BE34" i="7"/>
  <c r="AO34" i="7"/>
  <c r="W34" i="7"/>
  <c r="E34" i="7"/>
  <c r="C34" i="7" s="1"/>
  <c r="C36" i="7" l="1"/>
  <c r="C37" i="7" s="1"/>
  <c r="U34" i="7" l="1"/>
  <c r="U35" i="7" s="1"/>
  <c r="U36" i="7" s="1"/>
  <c r="U37" i="7" s="1"/>
  <c r="AM34" i="7" s="1"/>
  <c r="AM35" i="7" l="1"/>
  <c r="AM36" i="7" s="1"/>
  <c r="BW34" i="7"/>
  <c r="CO34" i="7" l="1"/>
  <c r="CO35" i="7" s="1"/>
  <c r="CO36" i="7" s="1"/>
  <c r="CO37" i="7" s="1"/>
  <c r="CO38" i="7" s="1"/>
  <c r="CO39" i="7" s="1"/>
</calcChain>
</file>

<file path=xl/sharedStrings.xml><?xml version="1.0" encoding="utf-8"?>
<sst xmlns="http://schemas.openxmlformats.org/spreadsheetml/2006/main" count="1021" uniqueCount="560">
  <si>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</si>
  <si>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</si>
  <si>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</si>
  <si>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</si>
  <si>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</si>
  <si>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</si>
  <si>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</si>
  <si>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</si>
  <si>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</si>
  <si>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</si>
  <si>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</si>
  <si>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</si>
  <si>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</si>
  <si>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</si>
  <si>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</si>
  <si>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</si>
  <si>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将来負担比率，有形固定資産減価償却率ともに類似団体よりも高い状態となっている。
　今後とも，行財政改革に取り組み，将来負担比率の改善を図るとともに，旭川市公共施設等総合管理計画に基づき，施設保有量の最適化や施設の適切な維持管理，コストの抑制，財源確保など，公共施設全体の適切なマネジメントに努める。</t>
    <phoneticPr fontId="5"/>
  </si>
  <si>
    <t>　実質公債費比率は0.1ポイント悪化したものの，将来負担比率においては，地方債残高の減少や充当可能基金の増加などにより全体では３．９ポイント改善した。
　しかしながら，両比率とも，類似団体よりも高い状態にあるため，引き続き健全化に向けた取組が必要である。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</si>
  <si>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</si>
  <si>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</si>
  <si>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</si>
  <si>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</si>
  <si>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</si>
  <si>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</si>
  <si>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</si>
  <si>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</si>
  <si>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</si>
  <si>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</si>
  <si>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</si>
  <si>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</si>
  <si>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</si>
  <si>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</si>
  <si>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</si>
  <si>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</si>
  <si>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</si>
  <si>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</si>
  <si>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</si>
  <si>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旭川市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</si>
  <si>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</si>
  <si>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</si>
  <si>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</si>
  <si>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</si>
  <si>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</si>
  <si>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</si>
  <si>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</si>
  <si>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</si>
  <si>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</si>
  <si>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</si>
  <si>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</si>
  <si>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</si>
  <si>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</si>
  <si>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</si>
  <si>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</si>
  <si>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</si>
  <si>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</si>
  <si>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</si>
  <si>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</si>
  <si>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</si>
  <si>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</si>
  <si>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</si>
  <si>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</si>
  <si>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</si>
  <si>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</si>
  <si>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</si>
  <si>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</si>
  <si>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</si>
  <si>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</si>
  <si>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</si>
  <si>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</si>
  <si>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</si>
  <si>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</si>
  <si>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</si>
  <si>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</si>
  <si>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</si>
  <si>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</si>
  <si>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</si>
  <si>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</si>
  <si>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</si>
  <si>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</si>
  <si>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</si>
  <si>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</si>
  <si>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</si>
  <si>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</si>
  <si>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</si>
  <si>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</si>
  <si>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</si>
  <si>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</si>
  <si>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</si>
  <si>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</si>
  <si>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</si>
  <si>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</si>
  <si>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</si>
  <si>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</si>
  <si>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</si>
  <si>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</si>
  <si>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</si>
  <si>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</si>
  <si>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</si>
  <si>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</si>
  <si>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</si>
  <si>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</si>
  <si>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</si>
  <si>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</si>
  <si>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</si>
  <si>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</si>
  <si>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</si>
  <si>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</si>
  <si>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</si>
  <si>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</si>
  <si>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</si>
  <si>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</si>
  <si>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</si>
  <si>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</si>
  <si>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</si>
  <si>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</si>
  <si>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</si>
  <si>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</si>
  <si>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</si>
  <si>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</si>
  <si>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</si>
  <si>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</si>
  <si>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</si>
  <si>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</si>
  <si>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</si>
  <si>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</si>
  <si>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</si>
  <si>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</si>
  <si>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</si>
  <si>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</si>
  <si>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</si>
  <si>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</si>
  <si>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</si>
  <si>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</si>
  <si>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</si>
  <si>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</si>
  <si>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</si>
  <si>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</si>
  <si>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</si>
  <si>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</si>
  <si>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</si>
  <si>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</si>
  <si>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</si>
  <si>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</si>
  <si>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</si>
  <si>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</si>
  <si>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</si>
  <si>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</si>
  <si>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北海道旭川市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</si>
  <si>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</si>
  <si>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</si>
  <si>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</si>
  <si>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</si>
  <si>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</si>
  <si>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</si>
  <si>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</si>
  <si>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</si>
  <si>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</si>
  <si>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</si>
  <si>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</si>
  <si>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</si>
  <si>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</si>
  <si>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</si>
  <si>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</si>
  <si>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</si>
  <si>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</si>
  <si>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</si>
  <si>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</si>
  <si>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</si>
  <si>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</si>
  <si>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</si>
  <si>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</si>
  <si>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</si>
  <si>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</si>
  <si>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</si>
  <si>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</si>
  <si>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</si>
  <si>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</si>
  <si>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</si>
  <si>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</si>
  <si>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</si>
  <si>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</si>
  <si>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</si>
  <si>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</si>
  <si>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</si>
  <si>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</si>
  <si>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</si>
  <si>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</si>
  <si>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</si>
  <si>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</si>
  <si>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</si>
  <si>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</si>
  <si>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</si>
  <si>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</si>
  <si>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</si>
  <si>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</si>
  <si>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</si>
  <si>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</si>
  <si>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</si>
  <si>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</si>
  <si>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</si>
  <si>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</si>
  <si>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</si>
  <si>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</si>
  <si>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</si>
  <si>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</si>
  <si>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</si>
  <si>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</si>
  <si>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</si>
  <si>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</si>
  <si>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</si>
  <si>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</si>
  <si>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</si>
  <si>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</si>
  <si>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</si>
  <si>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</si>
  <si>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</si>
  <si>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</si>
  <si>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</si>
  <si>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</si>
  <si>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</si>
  <si>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</si>
  <si>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</si>
  <si>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</si>
  <si>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</si>
  <si>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</si>
  <si>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</si>
  <si>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</si>
  <si>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</si>
  <si>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</si>
  <si>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</si>
  <si>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</si>
  <si>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</si>
  <si>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</si>
  <si>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</si>
  <si>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</si>
  <si>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</si>
  <si>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</si>
  <si>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</si>
  <si>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</si>
  <si>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</si>
  <si>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</si>
  <si>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</si>
  <si>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</si>
  <si>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</si>
  <si>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</si>
  <si>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</si>
  <si>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</si>
  <si>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</si>
  <si>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</si>
  <si>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</si>
  <si>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</si>
  <si>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</si>
  <si>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</si>
  <si>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</si>
  <si>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</si>
  <si>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</si>
  <si>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</si>
  <si>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</si>
  <si>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</si>
  <si>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</si>
  <si>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</si>
  <si>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</si>
  <si>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</si>
  <si>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</si>
  <si>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</si>
  <si>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</si>
  <si>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</si>
  <si>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</si>
  <si>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</si>
  <si>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</si>
  <si>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</si>
  <si>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</si>
  <si>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</si>
  <si>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</si>
  <si>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</si>
  <si>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</si>
  <si>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</si>
  <si>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</si>
  <si>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</si>
  <si>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</si>
  <si>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</si>
  <si>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</si>
  <si>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</si>
  <si>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</si>
  <si>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</si>
  <si>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</si>
  <si>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</si>
  <si>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</si>
  <si>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</si>
  <si>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</si>
  <si>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</si>
  <si>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</si>
  <si>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</si>
  <si>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</si>
  <si>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</si>
  <si>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</si>
  <si>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</si>
  <si>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</si>
  <si>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</si>
  <si>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</si>
  <si>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</si>
  <si>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</si>
  <si>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北海道旭川市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</si>
  <si>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</si>
  <si>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</si>
  <si>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</si>
  <si>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</si>
  <si>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</si>
  <si>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</si>
  <si>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</si>
  <si>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</si>
  <si>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</si>
  <si>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</si>
  <si>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</si>
  <si>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</si>
  <si>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</si>
  <si>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</si>
  <si>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</si>
  <si>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</si>
  <si>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</si>
  <si>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</si>
  <si>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</si>
  <si>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</si>
  <si>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</si>
  <si>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旭川振興公社</t>
    <rPh sb="0" eb="2">
      <t>アサヒカワ</t>
    </rPh>
    <rPh sb="2" eb="4">
      <t>シンコウ</t>
    </rPh>
    <rPh sb="4" eb="6">
      <t>コウシャ</t>
    </rPh>
    <phoneticPr fontId="2"/>
  </si>
  <si>
    <t>-</t>
  </si>
  <si>
    <t>動物園事業特別会計</t>
    <phoneticPr fontId="5"/>
  </si>
  <si>
    <t>旭川産業創造プラザ</t>
    <rPh sb="0" eb="2">
      <t>アサヒカワ</t>
    </rPh>
    <rPh sb="2" eb="4">
      <t>サンギョウ</t>
    </rPh>
    <rPh sb="4" eb="6">
      <t>ソウゾウ</t>
    </rPh>
    <phoneticPr fontId="2"/>
  </si>
  <si>
    <t>育英事業特別会計</t>
    <phoneticPr fontId="5"/>
  </si>
  <si>
    <t>道北地域旭川地場産業振興センター</t>
    <rPh sb="0" eb="2">
      <t>ドウホク</t>
    </rPh>
    <rPh sb="2" eb="4">
      <t>チイキ</t>
    </rPh>
    <rPh sb="4" eb="6">
      <t>アサヒカワ</t>
    </rPh>
    <rPh sb="6" eb="8">
      <t>ジバ</t>
    </rPh>
    <rPh sb="8" eb="10">
      <t>サンギョウ</t>
    </rPh>
    <rPh sb="10" eb="12">
      <t>シンコウ</t>
    </rPh>
    <phoneticPr fontId="2"/>
  </si>
  <si>
    <t>母子福祉資金等貸付事業特別会計</t>
    <phoneticPr fontId="5"/>
  </si>
  <si>
    <t>旭川市勤労者共済センター</t>
    <rPh sb="0" eb="3">
      <t>アサヒカワシ</t>
    </rPh>
    <rPh sb="3" eb="6">
      <t>キンロウシャ</t>
    </rPh>
    <rPh sb="6" eb="8">
      <t>キョウサイ</t>
    </rPh>
    <phoneticPr fontId="2"/>
  </si>
  <si>
    <t>旭川市水道協会</t>
    <rPh sb="0" eb="3">
      <t>アサヒカワシ</t>
    </rPh>
    <rPh sb="3" eb="5">
      <t>スイドウ</t>
    </rPh>
    <rPh sb="5" eb="7">
      <t>キョウカイ</t>
    </rPh>
    <phoneticPr fontId="2"/>
  </si>
  <si>
    <t>旭川市公園緑地協会</t>
    <rPh sb="0" eb="3">
      <t>アサヒカワシ</t>
    </rPh>
    <rPh sb="3" eb="5">
      <t>コウエン</t>
    </rPh>
    <rPh sb="5" eb="7">
      <t>リョクチ</t>
    </rPh>
    <rPh sb="7" eb="9">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</si>
  <si>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</si>
  <si>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</si>
  <si>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</si>
  <si>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</si>
  <si>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</si>
  <si>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</si>
  <si>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</si>
  <si>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</si>
  <si>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</si>
  <si>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</si>
  <si>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</si>
  <si>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</si>
  <si>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</si>
  <si>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</si>
  <si>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公共駐車場事業特別会計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</si>
  <si>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</si>
  <si>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</si>
  <si>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</si>
  <si>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</si>
  <si>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</si>
  <si>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</si>
  <si>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</si>
  <si>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</si>
  <si>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</si>
  <si>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</si>
  <si>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</si>
  <si>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上川教育研修センター組合</t>
    <rPh sb="0" eb="2">
      <t>カミカワ</t>
    </rPh>
    <rPh sb="2" eb="4">
      <t>キョウイク</t>
    </rPh>
    <rPh sb="4" eb="6">
      <t>ケンシュウ</t>
    </rPh>
    <rPh sb="10" eb="12">
      <t>クミアイ</t>
    </rPh>
    <phoneticPr fontId="2"/>
  </si>
  <si>
    <t>一部事務組合等</t>
    <rPh sb="0" eb="2">
      <t>イチブ</t>
    </rPh>
    <rPh sb="2" eb="4">
      <t>ジム</t>
    </rPh>
    <rPh sb="4" eb="6">
      <t>クミアイ</t>
    </rPh>
    <rPh sb="6" eb="7">
      <t>トウ</t>
    </rPh>
    <phoneticPr fontId="5"/>
  </si>
  <si>
    <t>-</t>
    <phoneticPr fontId="2"/>
  </si>
  <si>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</si>
  <si>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</si>
  <si>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</si>
  <si>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</si>
  <si>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</si>
  <si>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</si>
  <si>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</si>
  <si>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</si>
  <si>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</si>
  <si>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</si>
  <si>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</si>
  <si>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</si>
  <si>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</si>
  <si>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</si>
  <si>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</si>
  <si>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</si>
  <si>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</si>
  <si>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</si>
  <si>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</si>
  <si>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</si>
  <si>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</si>
  <si>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</si>
  <si>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</si>
  <si>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</si>
  <si>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</si>
  <si>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</si>
  <si>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</si>
  <si>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</si>
  <si>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</si>
  <si>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</si>
  <si>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</si>
  <si>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</si>
  <si>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</si>
  <si>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</si>
  <si>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</si>
  <si>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</si>
  <si>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</si>
  <si>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</si>
  <si>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</si>
  <si>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</si>
  <si>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</si>
  <si>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</si>
  <si>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</si>
  <si>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</si>
  <si>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</si>
  <si>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</si>
  <si>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</si>
  <si>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</si>
  <si>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</si>
  <si>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</si>
  <si>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</si>
  <si>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</si>
  <si>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</si>
  <si>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</si>
  <si>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</si>
  <si>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</si>
  <si>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</si>
  <si>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</si>
  <si>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</si>
  <si>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</si>
  <si>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</si>
  <si>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</si>
  <si>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</si>
  <si>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</si>
  <si>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</si>
  <si>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</si>
  <si>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</si>
  <si>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</si>
  <si>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</si>
  <si>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</si>
  <si>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</si>
  <si>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</si>
  <si>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</si>
  <si>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</si>
  <si>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</si>
  <si>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</si>
  <si>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</si>
  <si>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</si>
  <si>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</si>
  <si>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</si>
  <si>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</si>
  <si>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</si>
  <si>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</si>
  <si>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</si>
  <si>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</si>
  <si>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</si>
  <si>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</si>
  <si>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</si>
  <si>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</si>
  <si>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</si>
  <si>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</si>
  <si>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</si>
  <si>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</si>
  <si>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</si>
  <si>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</si>
  <si>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</si>
  <si>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</si>
  <si>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</si>
  <si>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</si>
  <si>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</si>
  <si>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</si>
  <si>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</si>
  <si>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</si>
  <si>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</si>
  <si>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</si>
  <si>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</si>
  <si>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</si>
  <si>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</si>
  <si>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</si>
  <si>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</si>
  <si>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</si>
  <si>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</si>
  <si>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</si>
  <si>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</si>
  <si>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</si>
  <si>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</si>
  <si>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</si>
  <si>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</si>
  <si>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</si>
  <si>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</si>
  <si>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</si>
  <si>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</si>
  <si>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</si>
  <si>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</si>
  <si>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</si>
  <si>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</si>
  <si>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</si>
  <si>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</si>
  <si>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2.77</t>
  </si>
  <si>
    <t>▲ 0.65</t>
  </si>
  <si>
    <t>▲ 0.75</t>
  </si>
  <si>
    <t>会計</t>
    <rPh sb="0" eb="2">
      <t>カイケイ</t>
    </rPh>
    <phoneticPr fontId="5"/>
  </si>
  <si>
    <t>一般会計</t>
  </si>
  <si>
    <t>病院事業会計</t>
  </si>
  <si>
    <t>▲ 0.83</t>
  </si>
  <si>
    <t>▲ 0.97</t>
  </si>
  <si>
    <t>▲ 1.14</t>
  </si>
  <si>
    <t>介護保険事業特別会計</t>
  </si>
  <si>
    <t>国民健康保険事業特別会計</t>
  </si>
  <si>
    <t>下水道事業会計</t>
  </si>
  <si>
    <t>水道事業会計</t>
  </si>
  <si>
    <t>育英事業特別会計</t>
  </si>
  <si>
    <t>後期高齢者医療事業特別会計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</si>
  <si>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</si>
  <si>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</si>
  <si>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</si>
  <si>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</si>
  <si>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</si>
  <si>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</si>
  <si>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</si>
  <si>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</si>
  <si>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</si>
  <si>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</si>
  <si>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</si>
  <si>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</si>
  <si>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</si>
  <si>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</si>
  <si>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</si>
  <si>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</si>
  <si>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</si>
  <si>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</si>
  <si>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</si>
  <si>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</si>
  <si>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</si>
  <si>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</si>
  <si>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</si>
  <si>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</si>
  <si>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</si>
  <si>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</si>
  <si>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</si>
  <si>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</si>
  <si>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</si>
  <si>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</si>
  <si>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</si>
  <si>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</si>
  <si>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</si>
  <si>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</si>
  <si>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</si>
  <si>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</si>
  <si>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</si>
  <si>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</si>
  <si>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</si>
  <si>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</si>
  <si>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</si>
  <si>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</si>
  <si>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</si>
  <si>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</si>
  <si>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</si>
  <si>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</si>
  <si>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</si>
  <si>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</si>
  <si>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庁舎建設整備基金</t>
    <rPh sb="0" eb="2">
      <t>チョウシャ</t>
    </rPh>
    <rPh sb="2" eb="4">
      <t>ケンセツ</t>
    </rPh>
    <rPh sb="4" eb="6">
      <t>セイビ</t>
    </rPh>
    <rPh sb="6" eb="8">
      <t>キキン</t>
    </rPh>
    <phoneticPr fontId="5"/>
  </si>
  <si>
    <t>育英事業基金</t>
    <rPh sb="0" eb="2">
      <t>イクエイ</t>
    </rPh>
    <rPh sb="2" eb="4">
      <t>ジギョウ</t>
    </rPh>
    <rPh sb="4" eb="6">
      <t>キキン</t>
    </rPh>
    <phoneticPr fontId="5"/>
  </si>
  <si>
    <t>子ども基金</t>
    <rPh sb="0" eb="1">
      <t>コ</t>
    </rPh>
    <rPh sb="3" eb="5">
      <t>キキン</t>
    </rPh>
    <phoneticPr fontId="5"/>
  </si>
  <si>
    <t>社会福祉事業基金</t>
    <rPh sb="0" eb="2">
      <t>シャカイ</t>
    </rPh>
    <rPh sb="2" eb="4">
      <t>フクシ</t>
    </rPh>
    <rPh sb="4" eb="6">
      <t>ジギョウ</t>
    </rPh>
    <rPh sb="6" eb="8">
      <t>キキン</t>
    </rPh>
    <phoneticPr fontId="5"/>
  </si>
  <si>
    <t>旭山動物園施設整備基金</t>
    <rPh sb="0" eb="2">
      <t>アサヒヤマ</t>
    </rPh>
    <rPh sb="2" eb="5">
      <t>ドウブツエン</t>
    </rPh>
    <rPh sb="5" eb="7">
      <t>シセツ</t>
    </rPh>
    <rPh sb="7" eb="9">
      <t>セイビ</t>
    </rPh>
    <rPh sb="9" eb="1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</si>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</sst>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DFED-45DB-AEF3-DB6DAF59E4E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48647</c:v>
                </c:pt>
                <c:pt idx="1">
                  <c:v>46290</c:v>
                </c:pt>
                <c:pt idx="2">
                  <c:v>48875</c:v>
                </c:pt>
                <c:pt idx="3">
                  <c:v>49062</c:v>
                </c:pt>
                <c:pt idx="4">
                  <c:v>45579</c:v>
                </c:pt>
              </c:numCache>
            </c:numRef>
          </c:val>
          <c:smooth val="0"/>
          <c:extLst>
            <c:ext xmlns:c16="http://schemas.microsoft.com/office/drawing/2014/chart" uri="{C3380CC4-5D6E-409C-BE32-E72D297353CC}">
              <c16:uniqueId val="{00000001-DFED-45DB-AEF3-DB6DAF59E4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6000"/>
          <c:min val="42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1.45</c:v>
                </c:pt>
                <c:pt idx="1">
                  <c:v>1.1499999999999999</c:v>
                </c:pt>
                <c:pt idx="2">
                  <c:v>1.51</c:v>
                </c:pt>
                <c:pt idx="3">
                  <c:v>2.92</c:v>
                </c:pt>
                <c:pt idx="4">
                  <c:v>7.71</c:v>
                </c:pt>
              </c:numCache>
            </c:numRef>
          </c:val>
          <c:extLst>
            <c:ext xmlns:c16="http://schemas.microsoft.com/office/drawing/2014/chart" uri="{C3380CC4-5D6E-409C-BE32-E72D297353CC}">
              <c16:uniqueId val="{00000000-1CFA-40C2-A26F-AB3D07D2D4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4.79</c:v>
                </c:pt>
                <c:pt idx="1">
                  <c:v>5.14</c:v>
                </c:pt>
                <c:pt idx="2">
                  <c:v>4.63</c:v>
                </c:pt>
                <c:pt idx="3">
                  <c:v>5.33</c:v>
                </c:pt>
                <c:pt idx="4">
                  <c:v>6.62</c:v>
                </c:pt>
              </c:numCache>
            </c:numRef>
          </c:val>
          <c:extLst>
            <c:ext xmlns:c16="http://schemas.microsoft.com/office/drawing/2014/chart" uri="{C3380CC4-5D6E-409C-BE32-E72D297353CC}">
              <c16:uniqueId val="{00000001-1CFA-40C2-A26F-AB3D07D2D4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-2.77</c:v>
                </c:pt>
                <c:pt idx="1">
                  <c:v>-0.65</c:v>
                </c:pt>
                <c:pt idx="2">
                  <c:v>-0.75</c:v>
                </c:pt>
                <c:pt idx="3">
                  <c:v>1.42</c:v>
                </c:pt>
                <c:pt idx="4">
                  <c:v>4.88</c:v>
                </c:pt>
              </c:numCache>
            </c:numRef>
          </c:val>
          <c:smooth val="0"/>
          <c:extLst>
            <c:ext xmlns:c16="http://schemas.microsoft.com/office/drawing/2014/chart" uri="{C3380CC4-5D6E-409C-BE32-E72D297353CC}">
              <c16:uniqueId val="{00000002-1CFA-40C2-A26F-AB3D07D2D4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0.28000000000000003</c:v>
                </c:pt>
                <c:pt idx="2">
                  <c:v>#N/A</c:v>
                </c:pt>
                <c:pt idx="3">
                  <c:v>0.11</c:v>
                </c:pt>
                <c:pt idx="4">
                  <c:v>#N/A</c:v>
                </c:pt>
                <c:pt idx="5">
                  <c:v>0</c:v>
                </c:pt>
                <c:pt idx="6">
                  <c:v>#N/A</c:v>
                </c:pt>
                <c:pt idx="7">
                  <c:v>0</c:v>
                </c:pt>
                <c:pt idx="8">
                  <c:v>#N/A</c:v>
                </c:pt>
                <c:pt idx="9">
                  <c:v>0</c:v>
                </c:pt>
              </c:numCache>
            </c:numRef>
          </c:val>
          <c:extLst>
            <c:ext xmlns:c16="http://schemas.microsoft.com/office/drawing/2014/chart" uri="{C3380CC4-5D6E-409C-BE32-E72D297353CC}">
              <c16:uniqueId val="{00000000-BBD8-498B-8D43-E7A49406E4D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8-498B-8D43-E7A49406E4D9}"/>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D8-498B-8D43-E7A49406E4D9}"/>
            </c:ext>
          </c:extLst>
        </c:ser>
        <c:ser>
          <c:idx val="3"/>
          <c:order val="3"/>
          <c:tx>
            <c:strRef>
              <c:f>[1]データシート!$A$30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0.03</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3-BBD8-498B-8D43-E7A49406E4D9}"/>
            </c:ext>
          </c:extLst>
        </c:ser>
        <c:ser>
          <c:idx val="4"/>
          <c:order val="4"/>
          <c:tx>
            <c:strRef>
              <c:f>[1]データシート!$A$31</c:f>
              <c:strCache>
                <c:ptCount val="1"/>
                <c:pt idx="0">
                  <c:v>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2.29</c:v>
                </c:pt>
                <c:pt idx="2">
                  <c:v>#N/A</c:v>
                </c:pt>
                <c:pt idx="3">
                  <c:v>1.98</c:v>
                </c:pt>
                <c:pt idx="4">
                  <c:v>#N/A</c:v>
                </c:pt>
                <c:pt idx="5">
                  <c:v>1.55</c:v>
                </c:pt>
                <c:pt idx="6">
                  <c:v>#N/A</c:v>
                </c:pt>
                <c:pt idx="7">
                  <c:v>1.06</c:v>
                </c:pt>
                <c:pt idx="8">
                  <c:v>#N/A</c:v>
                </c:pt>
                <c:pt idx="9">
                  <c:v>0.51</c:v>
                </c:pt>
              </c:numCache>
            </c:numRef>
          </c:val>
          <c:extLst>
            <c:ext xmlns:c16="http://schemas.microsoft.com/office/drawing/2014/chart" uri="{C3380CC4-5D6E-409C-BE32-E72D297353CC}">
              <c16:uniqueId val="{00000004-BBD8-498B-8D43-E7A49406E4D9}"/>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1.68</c:v>
                </c:pt>
                <c:pt idx="2">
                  <c:v>#N/A</c:v>
                </c:pt>
                <c:pt idx="3">
                  <c:v>1.46</c:v>
                </c:pt>
                <c:pt idx="4">
                  <c:v>#N/A</c:v>
                </c:pt>
                <c:pt idx="5">
                  <c:v>1.0900000000000001</c:v>
                </c:pt>
                <c:pt idx="6">
                  <c:v>#N/A</c:v>
                </c:pt>
                <c:pt idx="7">
                  <c:v>0.81</c:v>
                </c:pt>
                <c:pt idx="8">
                  <c:v>#N/A</c:v>
                </c:pt>
                <c:pt idx="9">
                  <c:v>0.51</c:v>
                </c:pt>
              </c:numCache>
            </c:numRef>
          </c:val>
          <c:extLst>
            <c:ext xmlns:c16="http://schemas.microsoft.com/office/drawing/2014/chart" uri="{C3380CC4-5D6E-409C-BE32-E72D297353CC}">
              <c16:uniqueId val="{00000005-BBD8-498B-8D43-E7A49406E4D9}"/>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1.1100000000000001</c:v>
                </c:pt>
                <c:pt idx="2">
                  <c:v>#N/A</c:v>
                </c:pt>
                <c:pt idx="3">
                  <c:v>0.21</c:v>
                </c:pt>
                <c:pt idx="4">
                  <c:v>#N/A</c:v>
                </c:pt>
                <c:pt idx="5">
                  <c:v>0.27</c:v>
                </c:pt>
                <c:pt idx="6">
                  <c:v>#N/A</c:v>
                </c:pt>
                <c:pt idx="7">
                  <c:v>0.63</c:v>
                </c:pt>
                <c:pt idx="8">
                  <c:v>#N/A</c:v>
                </c:pt>
                <c:pt idx="9">
                  <c:v>0.54</c:v>
                </c:pt>
              </c:numCache>
            </c:numRef>
          </c:val>
          <c:extLst>
            <c:ext xmlns:c16="http://schemas.microsoft.com/office/drawing/2014/chart" uri="{C3380CC4-5D6E-409C-BE32-E72D297353CC}">
              <c16:uniqueId val="{00000006-BBD8-498B-8D43-E7A49406E4D9}"/>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0.74</c:v>
                </c:pt>
                <c:pt idx="2">
                  <c:v>#N/A</c:v>
                </c:pt>
                <c:pt idx="3">
                  <c:v>0.88</c:v>
                </c:pt>
                <c:pt idx="4">
                  <c:v>#N/A</c:v>
                </c:pt>
                <c:pt idx="5">
                  <c:v>0.83</c:v>
                </c:pt>
                <c:pt idx="6">
                  <c:v>#N/A</c:v>
                </c:pt>
                <c:pt idx="7">
                  <c:v>1.0900000000000001</c:v>
                </c:pt>
                <c:pt idx="8">
                  <c:v>#N/A</c:v>
                </c:pt>
                <c:pt idx="9">
                  <c:v>0.84</c:v>
                </c:pt>
              </c:numCache>
            </c:numRef>
          </c:val>
          <c:extLst>
            <c:ext xmlns:c16="http://schemas.microsoft.com/office/drawing/2014/chart" uri="{C3380CC4-5D6E-409C-BE32-E72D297353CC}">
              <c16:uniqueId val="{00000007-BBD8-498B-8D43-E7A49406E4D9}"/>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0.83</c:v>
                </c:pt>
                <c:pt idx="1">
                  <c:v>#N/A</c:v>
                </c:pt>
                <c:pt idx="2">
                  <c:v>0.97</c:v>
                </c:pt>
                <c:pt idx="3">
                  <c:v>#N/A</c:v>
                </c:pt>
                <c:pt idx="4">
                  <c:v>1.1399999999999999</c:v>
                </c:pt>
                <c:pt idx="5">
                  <c:v>#N/A</c:v>
                </c:pt>
                <c:pt idx="6">
                  <c:v>#N/A</c:v>
                </c:pt>
                <c:pt idx="7">
                  <c:v>0.25</c:v>
                </c:pt>
                <c:pt idx="8">
                  <c:v>#N/A</c:v>
                </c:pt>
                <c:pt idx="9">
                  <c:v>1.97</c:v>
                </c:pt>
              </c:numCache>
            </c:numRef>
          </c:val>
          <c:extLst>
            <c:ext xmlns:c16="http://schemas.microsoft.com/office/drawing/2014/chart" uri="{C3380CC4-5D6E-409C-BE32-E72D297353CC}">
              <c16:uniqueId val="{00000008-BBD8-498B-8D43-E7A49406E4D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1.41</c:v>
                </c:pt>
                <c:pt idx="2">
                  <c:v>#N/A</c:v>
                </c:pt>
                <c:pt idx="3">
                  <c:v>1.1200000000000001</c:v>
                </c:pt>
                <c:pt idx="4">
                  <c:v>#N/A</c:v>
                </c:pt>
                <c:pt idx="5">
                  <c:v>1.49</c:v>
                </c:pt>
                <c:pt idx="6">
                  <c:v>#N/A</c:v>
                </c:pt>
                <c:pt idx="7">
                  <c:v>2.9</c:v>
                </c:pt>
                <c:pt idx="8">
                  <c:v>#N/A</c:v>
                </c:pt>
                <c:pt idx="9">
                  <c:v>7.7</c:v>
                </c:pt>
              </c:numCache>
            </c:numRef>
          </c:val>
          <c:extLst>
            <c:ext xmlns:c16="http://schemas.microsoft.com/office/drawing/2014/chart" uri="{C3380CC4-5D6E-409C-BE32-E72D297353CC}">
              <c16:uniqueId val="{00000009-BBD8-498B-8D43-E7A49406E4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14433</c:v>
                </c:pt>
                <c:pt idx="5">
                  <c:v>14110</c:v>
                </c:pt>
                <c:pt idx="8">
                  <c:v>13555</c:v>
                </c:pt>
                <c:pt idx="11">
                  <c:v>13191</c:v>
                </c:pt>
                <c:pt idx="14">
                  <c:v>12893</c:v>
                </c:pt>
              </c:numCache>
            </c:numRef>
          </c:val>
          <c:extLst>
            <c:ext xmlns:c16="http://schemas.microsoft.com/office/drawing/2014/chart" uri="{C3380CC4-5D6E-409C-BE32-E72D297353CC}">
              <c16:uniqueId val="{00000000-F220-4A02-93DA-4F8E716B949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F220-4A02-93DA-4F8E716B949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437</c:v>
                </c:pt>
                <c:pt idx="3">
                  <c:v>451</c:v>
                </c:pt>
                <c:pt idx="6">
                  <c:v>465</c:v>
                </c:pt>
                <c:pt idx="9">
                  <c:v>448</c:v>
                </c:pt>
                <c:pt idx="12">
                  <c:v>407</c:v>
                </c:pt>
              </c:numCache>
            </c:numRef>
          </c:val>
          <c:extLst>
            <c:ext xmlns:c16="http://schemas.microsoft.com/office/drawing/2014/chart" uri="{C3380CC4-5D6E-409C-BE32-E72D297353CC}">
              <c16:uniqueId val="{00000002-F220-4A02-93DA-4F8E716B949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20-4A02-93DA-4F8E716B949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1522</c:v>
                </c:pt>
                <c:pt idx="3">
                  <c:v>1681</c:v>
                </c:pt>
                <c:pt idx="6">
                  <c:v>1479</c:v>
                </c:pt>
                <c:pt idx="9">
                  <c:v>1362</c:v>
                </c:pt>
                <c:pt idx="12">
                  <c:v>1348</c:v>
                </c:pt>
              </c:numCache>
            </c:numRef>
          </c:val>
          <c:extLst>
            <c:ext xmlns:c16="http://schemas.microsoft.com/office/drawing/2014/chart" uri="{C3380CC4-5D6E-409C-BE32-E72D297353CC}">
              <c16:uniqueId val="{00000004-F220-4A02-93DA-4F8E716B949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0-4A02-93DA-4F8E716B949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20-4A02-93DA-4F8E716B949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18122</c:v>
                </c:pt>
                <c:pt idx="3">
                  <c:v>17780</c:v>
                </c:pt>
                <c:pt idx="6">
                  <c:v>17596</c:v>
                </c:pt>
                <c:pt idx="9">
                  <c:v>17406</c:v>
                </c:pt>
                <c:pt idx="12">
                  <c:v>17361</c:v>
                </c:pt>
              </c:numCache>
            </c:numRef>
          </c:val>
          <c:extLst>
            <c:ext xmlns:c16="http://schemas.microsoft.com/office/drawing/2014/chart" uri="{C3380CC4-5D6E-409C-BE32-E72D297353CC}">
              <c16:uniqueId val="{00000007-F220-4A02-93DA-4F8E716B94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5648</c:v>
                </c:pt>
                <c:pt idx="2">
                  <c:v>#N/A</c:v>
                </c:pt>
                <c:pt idx="3">
                  <c:v>#N/A</c:v>
                </c:pt>
                <c:pt idx="4">
                  <c:v>5802</c:v>
                </c:pt>
                <c:pt idx="5">
                  <c:v>#N/A</c:v>
                </c:pt>
                <c:pt idx="6">
                  <c:v>#N/A</c:v>
                </c:pt>
                <c:pt idx="7">
                  <c:v>5985</c:v>
                </c:pt>
                <c:pt idx="8">
                  <c:v>#N/A</c:v>
                </c:pt>
                <c:pt idx="9">
                  <c:v>#N/A</c:v>
                </c:pt>
                <c:pt idx="10">
                  <c:v>6026</c:v>
                </c:pt>
                <c:pt idx="11">
                  <c:v>#N/A</c:v>
                </c:pt>
                <c:pt idx="12">
                  <c:v>#N/A</c:v>
                </c:pt>
                <c:pt idx="13">
                  <c:v>6223</c:v>
                </c:pt>
                <c:pt idx="14">
                  <c:v>#N/A</c:v>
                </c:pt>
              </c:numCache>
            </c:numRef>
          </c:val>
          <c:smooth val="0"/>
          <c:extLst>
            <c:ext xmlns:c16="http://schemas.microsoft.com/office/drawing/2014/chart" uri="{C3380CC4-5D6E-409C-BE32-E72D297353CC}">
              <c16:uniqueId val="{00000008-F220-4A02-93DA-4F8E716B94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110102</c:v>
                </c:pt>
                <c:pt idx="5">
                  <c:v>108409</c:v>
                </c:pt>
                <c:pt idx="8">
                  <c:v>105856</c:v>
                </c:pt>
                <c:pt idx="11">
                  <c:v>105032</c:v>
                </c:pt>
                <c:pt idx="14">
                  <c:v>102580</c:v>
                </c:pt>
              </c:numCache>
            </c:numRef>
          </c:val>
          <c:extLst>
            <c:ext xmlns:c16="http://schemas.microsoft.com/office/drawing/2014/chart" uri="{C3380CC4-5D6E-409C-BE32-E72D297353CC}">
              <c16:uniqueId val="{00000000-B83D-4CD0-AE82-978572A4E34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28482</c:v>
                </c:pt>
                <c:pt idx="5">
                  <c:v>27241</c:v>
                </c:pt>
                <c:pt idx="8">
                  <c:v>26475</c:v>
                </c:pt>
                <c:pt idx="11">
                  <c:v>25896</c:v>
                </c:pt>
                <c:pt idx="14">
                  <c:v>24437</c:v>
                </c:pt>
              </c:numCache>
            </c:numRef>
          </c:val>
          <c:extLst>
            <c:ext xmlns:c16="http://schemas.microsoft.com/office/drawing/2014/chart" uri="{C3380CC4-5D6E-409C-BE32-E72D297353CC}">
              <c16:uniqueId val="{00000001-B83D-4CD0-AE82-978572A4E34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10720</c:v>
                </c:pt>
                <c:pt idx="5">
                  <c:v>11428</c:v>
                </c:pt>
                <c:pt idx="8">
                  <c:v>12364</c:v>
                </c:pt>
                <c:pt idx="11">
                  <c:v>13895</c:v>
                </c:pt>
                <c:pt idx="14">
                  <c:v>17128</c:v>
                </c:pt>
              </c:numCache>
            </c:numRef>
          </c:val>
          <c:extLst>
            <c:ext xmlns:c16="http://schemas.microsoft.com/office/drawing/2014/chart" uri="{C3380CC4-5D6E-409C-BE32-E72D297353CC}">
              <c16:uniqueId val="{00000002-B83D-4CD0-AE82-978572A4E34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3D-4CD0-AE82-978572A4E34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3D-4CD0-AE82-978572A4E34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665</c:v>
                </c:pt>
                <c:pt idx="3">
                  <c:v>721</c:v>
                </c:pt>
                <c:pt idx="6">
                  <c:v>813</c:v>
                </c:pt>
                <c:pt idx="9">
                  <c:v>747</c:v>
                </c:pt>
                <c:pt idx="12">
                  <c:v>676</c:v>
                </c:pt>
              </c:numCache>
            </c:numRef>
          </c:val>
          <c:extLst>
            <c:ext xmlns:c16="http://schemas.microsoft.com/office/drawing/2014/chart" uri="{C3380CC4-5D6E-409C-BE32-E72D297353CC}">
              <c16:uniqueId val="{00000005-B83D-4CD0-AE82-978572A4E34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15372</c:v>
                </c:pt>
                <c:pt idx="3">
                  <c:v>15252</c:v>
                </c:pt>
                <c:pt idx="6">
                  <c:v>15516</c:v>
                </c:pt>
                <c:pt idx="9">
                  <c:v>16129</c:v>
                </c:pt>
                <c:pt idx="12">
                  <c:v>16931</c:v>
                </c:pt>
              </c:numCache>
            </c:numRef>
          </c:val>
          <c:extLst>
            <c:ext xmlns:c16="http://schemas.microsoft.com/office/drawing/2014/chart" uri="{C3380CC4-5D6E-409C-BE32-E72D297353CC}">
              <c16:uniqueId val="{00000006-B83D-4CD0-AE82-978572A4E34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83D-4CD0-AE82-978572A4E34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18091</c:v>
                </c:pt>
                <c:pt idx="3">
                  <c:v>13362</c:v>
                </c:pt>
                <c:pt idx="6">
                  <c:v>14333</c:v>
                </c:pt>
                <c:pt idx="9">
                  <c:v>12854</c:v>
                </c:pt>
                <c:pt idx="12">
                  <c:v>13080</c:v>
                </c:pt>
              </c:numCache>
            </c:numRef>
          </c:val>
          <c:extLst>
            <c:ext xmlns:c16="http://schemas.microsoft.com/office/drawing/2014/chart" uri="{C3380CC4-5D6E-409C-BE32-E72D297353CC}">
              <c16:uniqueId val="{00000008-B83D-4CD0-AE82-978572A4E34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3435</c:v>
                </c:pt>
                <c:pt idx="3">
                  <c:v>3358</c:v>
                </c:pt>
                <c:pt idx="6">
                  <c:v>3101</c:v>
                </c:pt>
                <c:pt idx="9">
                  <c:v>2746</c:v>
                </c:pt>
                <c:pt idx="12">
                  <c:v>2443</c:v>
                </c:pt>
              </c:numCache>
            </c:numRef>
          </c:val>
          <c:extLst>
            <c:ext xmlns:c16="http://schemas.microsoft.com/office/drawing/2014/chart" uri="{C3380CC4-5D6E-409C-BE32-E72D297353CC}">
              <c16:uniqueId val="{00000009-B83D-4CD0-AE82-978572A4E34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179506</c:v>
                </c:pt>
                <c:pt idx="3">
                  <c:v>178316</c:v>
                </c:pt>
                <c:pt idx="6">
                  <c:v>175740</c:v>
                </c:pt>
                <c:pt idx="9">
                  <c:v>174616</c:v>
                </c:pt>
                <c:pt idx="12">
                  <c:v>172487</c:v>
                </c:pt>
              </c:numCache>
            </c:numRef>
          </c:val>
          <c:extLst>
            <c:ext xmlns:c16="http://schemas.microsoft.com/office/drawing/2014/chart" uri="{C3380CC4-5D6E-409C-BE32-E72D297353CC}">
              <c16:uniqueId val="{0000000A-B83D-4CD0-AE82-978572A4E3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67765</c:v>
                </c:pt>
                <c:pt idx="2">
                  <c:v>#N/A</c:v>
                </c:pt>
                <c:pt idx="3">
                  <c:v>#N/A</c:v>
                </c:pt>
                <c:pt idx="4">
                  <c:v>63932</c:v>
                </c:pt>
                <c:pt idx="5">
                  <c:v>#N/A</c:v>
                </c:pt>
                <c:pt idx="6">
                  <c:v>#N/A</c:v>
                </c:pt>
                <c:pt idx="7">
                  <c:v>64807</c:v>
                </c:pt>
                <c:pt idx="8">
                  <c:v>#N/A</c:v>
                </c:pt>
                <c:pt idx="9">
                  <c:v>#N/A</c:v>
                </c:pt>
                <c:pt idx="10">
                  <c:v>62269</c:v>
                </c:pt>
                <c:pt idx="11">
                  <c:v>#N/A</c:v>
                </c:pt>
                <c:pt idx="12">
                  <c:v>#N/A</c:v>
                </c:pt>
                <c:pt idx="13">
                  <c:v>61472</c:v>
                </c:pt>
                <c:pt idx="14">
                  <c:v>#N/A</c:v>
                </c:pt>
              </c:numCache>
            </c:numRef>
          </c:val>
          <c:smooth val="0"/>
          <c:extLst>
            <c:ext xmlns:c16="http://schemas.microsoft.com/office/drawing/2014/chart" uri="{C3380CC4-5D6E-409C-BE32-E72D297353CC}">
              <c16:uniqueId val="{0000000B-B83D-4CD0-AE82-978572A4E3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3772</c:v>
                </c:pt>
                <c:pt idx="1">
                  <c:v>4384</c:v>
                </c:pt>
                <c:pt idx="2">
                  <c:v>5585</c:v>
                </c:pt>
              </c:numCache>
            </c:numRef>
          </c:val>
          <c:extLst>
            <c:ext xmlns:c16="http://schemas.microsoft.com/office/drawing/2014/chart" uri="{C3380CC4-5D6E-409C-BE32-E72D297353CC}">
              <c16:uniqueId val="{00000000-23E4-470F-B9E9-B80DD2AF6F4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472</c:v>
                </c:pt>
                <c:pt idx="1">
                  <c:v>472</c:v>
                </c:pt>
                <c:pt idx="2">
                  <c:v>2554</c:v>
                </c:pt>
              </c:numCache>
            </c:numRef>
          </c:val>
          <c:extLst>
            <c:ext xmlns:c16="http://schemas.microsoft.com/office/drawing/2014/chart" uri="{C3380CC4-5D6E-409C-BE32-E72D297353CC}">
              <c16:uniqueId val="{00000001-23E4-470F-B9E9-B80DD2AF6F4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5762</c:v>
                </c:pt>
                <c:pt idx="1">
                  <c:v>6335</c:v>
                </c:pt>
                <c:pt idx="2">
                  <c:v>5536</c:v>
                </c:pt>
              </c:numCache>
            </c:numRef>
          </c:val>
          <c:extLst>
            <c:ext xmlns:c16="http://schemas.microsoft.com/office/drawing/2014/chart" uri="{C3380CC4-5D6E-409C-BE32-E72D297353CC}">
              <c16:uniqueId val="{00000002-23E4-470F-B9E9-B80DD2AF6F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{2F61173E-A53D-4EFD-9304-47B563DA757E}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6F-4D86-BB7E-499F25CC5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{C76EF560-7F2F-4AB5-9AD1-ACEF3B93C725}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F-4D86-BB7E-499F25CC5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{CF76EB09-CBAC-4560-9276-DDE0A80F075B}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F-4D86-BB7E-499F25CC5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{14440EDA-421B-415C-8922-50CC4BF5DF0F}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F-4D86-BB7E-499F25CC5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{57C8CE3B-BE20-4DFB-820F-BB7C9507AF9D}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F-4D86-BB7E-499F25CC5C1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{EBF55BC6-CFB6-4B6C-B214-2F4C9D24F4EE}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6F-4D86-BB7E-499F25CC5C1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{46A430AE-44D8-4269-B739-C6743073377C}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6F-4D86-BB7E-499F25CC5C1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{D3D79012-1C3F-4744-9941-27A9022F526B}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6F-4D86-BB7E-499F25CC5C1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{0673133F-DAD1-4E86-B12E-16C202C81B92}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6F-4D86-BB7E-499F25CC5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66.099999999999994</c:v>
                </c:pt>
                <c:pt idx="16">
                  <c:v>66.599999999999994</c:v>
                </c:pt>
                <c:pt idx="24">
                  <c:v>67.2</c:v>
                </c:pt>
                <c:pt idx="32">
                  <c:v>68.2</c:v>
                </c:pt>
              </c:numCache>
            </c:numRef>
          </c:xVal>
          <c:yVal>
            <c:numRef>
              <c:f>公会計指標分析・財政指標組合せ分析表!$BP$51:$DC$51</c:f>
              <c:numCache>
                <c:formatCode>#,##0.0;"▲ "#,##0.0</c:formatCode>
                <c:ptCount val="40"/>
                <c:pt idx="0">
                  <c:v>95.4</c:v>
                </c:pt>
                <c:pt idx="8">
                  <c:v>89.5</c:v>
                </c:pt>
                <c:pt idx="16">
                  <c:v>90.7</c:v>
                </c:pt>
                <c:pt idx="24">
                  <c:v>85.8</c:v>
                </c:pt>
                <c:pt idx="32">
                  <c:v>81.900000000000006</c:v>
                </c:pt>
              </c:numCache>
            </c:numRef>
          </c:yVal>
          <c:smooth val="0"/>
          <c:extLst>
            <c:ext xmlns:c16="http://schemas.microsoft.com/office/drawing/2014/chart" uri="{C3380CC4-5D6E-409C-BE32-E72D297353CC}">
              <c16:uniqueId val="{00000009-C16F-4D86-BB7E-499F25CC5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{82563325-118B-408E-AE5F-5CE933375703}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6F-4D86-BB7E-499F25CC5C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{511AEEA3-FF1C-4E5F-A54E-7D09C2663A48}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F-4D86-BB7E-499F25CC5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{19DD0BF9-8E86-45FA-9317-DA3DAFD1C201}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F-4D86-BB7E-499F25CC5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{88A953C3-F45A-4041-A34F-D8301F38DF1C}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F-4D86-BB7E-499F25CC5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{7E8A565A-E434-42B5-ADDD-E9FF53CC9563}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F-4D86-BB7E-499F25CC5C1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{3D5E4598-A900-40EA-BB20-F3B62DA614A6}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6F-4D86-BB7E-499F25CC5C1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{BA095AB6-6F03-4EEA-B949-EBF21BA179E8}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6F-4D86-BB7E-499F25CC5C1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{878DB399-3234-4BCE-9467-DED77FC93F80}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6F-4D86-BB7E-499F25CC5C1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{1C95744A-547E-4F4B-A828-1EC4A2AB629C}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6F-4D86-BB7E-499F25CC5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16F-4D86-BB7E-499F25CC5C16}"/>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{A8FD4E45-50C7-4F0D-96C7-3C3AB5F9013B}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D4F-44F3-B70A-2FBDB59CB2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{A7E68CDE-20DA-430C-9D26-33280A276F1C}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F-44F3-B70A-2FBDB59CB2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{30AB772D-7EFD-438C-ADAD-420F9979485B}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F-44F3-B70A-2FBDB59CB2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{66FAD0BE-1203-4392-9126-671901294096}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F-44F3-B70A-2FBDB59CB2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{B7B1A3D7-8B61-4962-BBF2-765D5FD7E9D7}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F-44F3-B70A-2FBDB59CB28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{E637F8E2-44E6-4B30-9E1F-EC1B59E7BB90}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D4F-44F3-B70A-2FBDB59CB282}"/>
                </c:ext>
              </c:extLst>
            </c:dLbl>
            <c:dLbl>
              <c:idx val="16"/>
              <c:layout>
                <c:manualLayout>
                  <c:x val="-2.6710997734770616E-2"/>
                  <c:y val="-5.790334589806062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{F779678F-4958-4919-9670-AEC86D78F6B3}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D4F-44F3-B70A-2FBDB59CB282}"/>
                </c:ext>
              </c:extLst>
            </c:dLbl>
            <c:dLbl>
              <c:idx val="24"/>
              <c:layout>
                <c:manualLayout>
                  <c:x val="-3.6429687715380583E-2"/>
                  <c:y val="-5.956441060971699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{48FE6A95-2F38-4D91-9A5A-498034F660E6}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D4F-44F3-B70A-2FBDB59CB282}"/>
                </c:ext>
              </c:extLst>
            </c:dLbl>
            <c:dLbl>
              <c:idx val="32"/>
              <c:layout>
                <c:manualLayout>
                  <c:x val="-3.1570342725075584E-2"/>
                  <c:y val="-6.978184226803488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{1D7DD171-5CDB-499B-A484-B06F831D6761}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D4F-44F3-B70A-2FBDB59CB2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7.8</c:v>
                </c:pt>
                <c:pt idx="16">
                  <c:v>8.1</c:v>
                </c:pt>
                <c:pt idx="24">
                  <c:v>8.1999999999999993</c:v>
                </c:pt>
                <c:pt idx="32">
                  <c:v>8.3000000000000007</c:v>
                </c:pt>
              </c:numCache>
            </c:numRef>
          </c:xVal>
          <c:yVal>
            <c:numRef>
              <c:f>公会計指標分析・財政指標組合せ分析表!$BP$73:$DC$73</c:f>
              <c:numCache>
                <c:formatCode>#,##0.0;"▲ "#,##0.0</c:formatCode>
                <c:ptCount val="40"/>
                <c:pt idx="0">
                  <c:v>95.4</c:v>
                </c:pt>
                <c:pt idx="8">
                  <c:v>89.5</c:v>
                </c:pt>
                <c:pt idx="16">
                  <c:v>90.7</c:v>
                </c:pt>
                <c:pt idx="24">
                  <c:v>85.8</c:v>
                </c:pt>
                <c:pt idx="32">
                  <c:v>81.900000000000006</c:v>
                </c:pt>
              </c:numCache>
            </c:numRef>
          </c:yVal>
          <c:smooth val="0"/>
          <c:extLst>
            <c:ext xmlns:c16="http://schemas.microsoft.com/office/drawing/2014/chart" uri="{C3380CC4-5D6E-409C-BE32-E72D297353CC}">
              <c16:uniqueId val="{00000009-3D4F-44F3-B70A-2FBDB59CB2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{9564BA42-1BAB-4EB7-9847-E051ED4231EB}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D4F-44F3-B70A-2FBDB59CB2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{8A357C8C-A439-428C-9061-85E09F9AB377}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F-44F3-B70A-2FBDB59CB2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{D3E001BE-A94F-4CF1-9F12-B08F1A6DA2F0}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F-44F3-B70A-2FBDB59CB2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{A9907250-E19B-4353-BEF9-3C3AD1F80F39}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F-44F3-B70A-2FBDB59CB2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{2B10BC19-568F-441D-B6BA-A46C1660CD14}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F-44F3-B70A-2FBDB59CB28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{C027120A-8578-4F60-AB3E-8D99B4AC4043}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D4F-44F3-B70A-2FBDB59CB28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{EC67683D-A150-4044-96AE-3A9DD8BCB9BD}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D4F-44F3-B70A-2FBDB59CB28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{488636A4-1BA0-4CA8-824E-D8E1D49B06A1}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D4F-44F3-B70A-2FBDB59CB28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{4A048F6D-D6C9-4D35-BCB2-B676876CDC93}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D4F-44F3-B70A-2FBDB59CB2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3D4F-44F3-B70A-2FBDB59CB282}"/>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歳入総額に占める市税の割合が類似団体と比較して低いことから，類似団体の中で下位に位置している。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引き続き，市税等の収納率の向上のほか，企業誘致など，税収入の向上に繋がる取組などを推進する必要がある。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7" name="直線コネクタ 76"/>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歳入では普通交付税，臨時財政対策債の増等，歳出では空港の民営化，除雪費の減等により改善したが，令和３年度の特殊要因であることが大きく，一時的な改善である。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また，物価高騰の影響により，今後は燃料費や光熱水費などの経常的経費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内部管理経費の見直しなど，物件費の抑制に努める必要がある。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65</xdr:row>
      <xdr:rowOff>44873</xdr:rowOff>
    </xdr:to>
    <xdr:cxnSp macro="">
      <xdr:nvCxnSpPr>
        <xdr:cNvPr id="134" name="直線コネクタ 133"/>
        <xdr:cNvCxnSpPr/>
      </xdr:nvCxnSpPr>
      <xdr:spPr>
        <a:xfrm flipV="1">
          <a:off x="4114800" y="10738696"/>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65</xdr:row>
      <xdr:rowOff>44873</xdr:rowOff>
    </xdr:to>
    <xdr:cxnSp macro="">
      <xdr:nvCxnSpPr>
        <xdr:cNvPr id="137" name="直線コネクタ 136"/>
        <xdr:cNvCxnSpPr/>
      </xdr:nvCxnSpPr>
      <xdr:spPr>
        <a:xfrm>
          <a:off x="3225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44873</xdr:rowOff>
    </xdr:to>
    <xdr:cxnSp macro="">
      <xdr:nvCxnSpPr>
        <xdr:cNvPr id="140" name="直線コネクタ 139"/>
        <xdr:cNvCxnSpPr/>
      </xdr:nvCxnSpPr>
      <xdr:spPr>
        <a:xfrm>
          <a:off x="2336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85090</xdr:rowOff>
    </xdr:to>
    <xdr:cxnSp macro="">
      <xdr:nvCxnSpPr>
        <xdr:cNvPr id="143" name="直線コネクタ 142"/>
        <xdr:cNvCxnSpPr/>
      </xdr:nvCxnSpPr>
      <xdr:spPr>
        <a:xfrm flipV="1">
          <a:off x="1447800" y="1118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3" name="楕円 152"/>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30073</xdr:rowOff>
    </xdr:from>
    <xdr:ext cx="762000" cy="259045"/>
    <xdr:sp macro="" textlink="">
      <xdr:nvSpPr>
        <xdr:cNvPr id="154" name="財政構造の弾力性該当値テキスト"/>
        <xdr:cNvSpPr txBox="1"/>
      </xdr:nvSpPr>
      <xdr:spPr>
        <a:xfrm>
          <a:off x="5041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5" name="楕円 154"/>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6" name="テキスト ボックス 155"/>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7" name="楕円 156"/>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8" name="テキスト ボックス 157"/>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1" name="楕円 160"/>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2" name="テキスト ボックス 161"/>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人件費，物件費及び維持補修費の合計額の人口１人当たりの決算額が類似団体平均を上回っている理由は，積雪寒冷地という地域特性から維持補修費である除排雪経費が多いためである。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と同程度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であるが，物件費については中核市の平均より高い傾向にあることから，内部管理経費の見直しなど，物件費の抑制に努める必要がある。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なお，令和２年度比で増加している理由は，主に新型コロナウイルスワクチン関連費用が増加しているためである。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134711</xdr:rowOff>
    </xdr:from>
    <xdr:to>
      <xdr:col>23</xdr:col>
      <xdr:colOff>133350</xdr:colOff>
      <xdr:row>85</xdr:row>
      <xdr:rowOff>88255</xdr:rowOff>
    </xdr:to>
    <xdr:cxnSp macro="">
      <xdr:nvCxnSpPr>
        <xdr:cNvPr id="197" name="直線コネクタ 196"/>
        <xdr:cNvCxnSpPr/>
      </xdr:nvCxnSpPr>
      <xdr:spPr>
        <a:xfrm>
          <a:off x="4114800" y="14536511"/>
          <a:ext cx="838200" cy="1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30998</xdr:rowOff>
    </xdr:from>
    <xdr:to>
      <xdr:col>19</xdr:col>
      <xdr:colOff>133350</xdr:colOff>
      <xdr:row>84</xdr:row>
      <xdr:rowOff>134711</xdr:rowOff>
    </xdr:to>
    <xdr:cxnSp macro="">
      <xdr:nvCxnSpPr>
        <xdr:cNvPr id="200" name="直線コネクタ 199"/>
        <xdr:cNvCxnSpPr/>
      </xdr:nvCxnSpPr>
      <xdr:spPr>
        <a:xfrm>
          <a:off x="3225800" y="14261348"/>
          <a:ext cx="889000" cy="2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146487</xdr:rowOff>
    </xdr:from>
    <xdr:to>
      <xdr:col>15</xdr:col>
      <xdr:colOff>82550</xdr:colOff>
      <xdr:row>83</xdr:row>
      <xdr:rowOff>30998</xdr:rowOff>
    </xdr:to>
    <xdr:cxnSp macro="">
      <xdr:nvCxnSpPr>
        <xdr:cNvPr id="203" name="直線コネクタ 202"/>
        <xdr:cNvCxnSpPr/>
      </xdr:nvCxnSpPr>
      <xdr:spPr>
        <a:xfrm>
          <a:off x="2336800" y="14205387"/>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119019</xdr:rowOff>
    </xdr:from>
    <xdr:to>
      <xdr:col>11</xdr:col>
      <xdr:colOff>31750</xdr:colOff>
      <xdr:row>82</xdr:row>
      <xdr:rowOff>146487</xdr:rowOff>
    </xdr:to>
    <xdr:cxnSp macro="">
      <xdr:nvCxnSpPr>
        <xdr:cNvPr id="206" name="直線コネクタ 205"/>
        <xdr:cNvCxnSpPr/>
      </xdr:nvCxnSpPr>
      <xdr:spPr>
        <a:xfrm>
          <a:off x="1447800" y="14177919"/>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37455</xdr:rowOff>
    </xdr:from>
    <xdr:to>
      <xdr:col>23</xdr:col>
      <xdr:colOff>184150</xdr:colOff>
      <xdr:row>85</xdr:row>
      <xdr:rowOff>139055</xdr:rowOff>
    </xdr:to>
    <xdr:sp macro="" textlink="">
      <xdr:nvSpPr>
        <xdr:cNvPr id="216" name="楕円 215"/>
        <xdr:cNvSpPr/>
      </xdr:nvSpPr>
      <xdr:spPr>
        <a:xfrm>
          <a:off x="4902200" y="146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9532</xdr:rowOff>
    </xdr:from>
    <xdr:ext cx="762000" cy="259045"/>
    <xdr:sp macro="" textlink="">
      <xdr:nvSpPr>
        <xdr:cNvPr id="217" name="人件費・物件費等の状況該当値テキスト"/>
        <xdr:cNvSpPr txBox="1"/>
      </xdr:nvSpPr>
      <xdr:spPr>
        <a:xfrm>
          <a:off x="5041900" y="145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83911</xdr:rowOff>
    </xdr:from>
    <xdr:to>
      <xdr:col>19</xdr:col>
      <xdr:colOff>184150</xdr:colOff>
      <xdr:row>85</xdr:row>
      <xdr:rowOff>14061</xdr:rowOff>
    </xdr:to>
    <xdr:sp macro="" textlink="">
      <xdr:nvSpPr>
        <xdr:cNvPr id="218" name="楕円 217"/>
        <xdr:cNvSpPr/>
      </xdr:nvSpPr>
      <xdr:spPr>
        <a:xfrm>
          <a:off x="4064000" y="144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170288</xdr:rowOff>
    </xdr:from>
    <xdr:ext cx="736600" cy="259045"/>
    <xdr:sp macro="" textlink="">
      <xdr:nvSpPr>
        <xdr:cNvPr id="219" name="テキスト ボックス 218"/>
        <xdr:cNvSpPr txBox="1"/>
      </xdr:nvSpPr>
      <xdr:spPr>
        <a:xfrm>
          <a:off x="3733800" y="1457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151648</xdr:rowOff>
    </xdr:from>
    <xdr:to>
      <xdr:col>15</xdr:col>
      <xdr:colOff>133350</xdr:colOff>
      <xdr:row>83</xdr:row>
      <xdr:rowOff>81798</xdr:rowOff>
    </xdr:to>
    <xdr:sp macro="" textlink="">
      <xdr:nvSpPr>
        <xdr:cNvPr id="220" name="楕円 219"/>
        <xdr:cNvSpPr/>
      </xdr:nvSpPr>
      <xdr:spPr>
        <a:xfrm>
          <a:off x="3175000" y="142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66575</xdr:rowOff>
    </xdr:from>
    <xdr:ext cx="762000" cy="259045"/>
    <xdr:sp macro="" textlink="">
      <xdr:nvSpPr>
        <xdr:cNvPr id="221" name="テキスト ボックス 220"/>
        <xdr:cNvSpPr txBox="1"/>
      </xdr:nvSpPr>
      <xdr:spPr>
        <a:xfrm>
          <a:off x="2844800" y="142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95687</xdr:rowOff>
    </xdr:from>
    <xdr:to>
      <xdr:col>11</xdr:col>
      <xdr:colOff>82550</xdr:colOff>
      <xdr:row>83</xdr:row>
      <xdr:rowOff>25837</xdr:rowOff>
    </xdr:to>
    <xdr:sp macro="" textlink="">
      <xdr:nvSpPr>
        <xdr:cNvPr id="222" name="楕円 221"/>
        <xdr:cNvSpPr/>
      </xdr:nvSpPr>
      <xdr:spPr>
        <a:xfrm>
          <a:off x="2286000" y="141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10614</xdr:rowOff>
    </xdr:from>
    <xdr:ext cx="762000" cy="259045"/>
    <xdr:sp macro="" textlink="">
      <xdr:nvSpPr>
        <xdr:cNvPr id="223" name="テキスト ボックス 222"/>
        <xdr:cNvSpPr txBox="1"/>
      </xdr:nvSpPr>
      <xdr:spPr>
        <a:xfrm>
          <a:off x="1955800" y="1424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68219</xdr:rowOff>
    </xdr:from>
    <xdr:to>
      <xdr:col>7</xdr:col>
      <xdr:colOff>31750</xdr:colOff>
      <xdr:row>82</xdr:row>
      <xdr:rowOff>169819</xdr:rowOff>
    </xdr:to>
    <xdr:sp macro="" textlink="">
      <xdr:nvSpPr>
        <xdr:cNvPr id="224" name="楕円 223"/>
        <xdr:cNvSpPr/>
      </xdr:nvSpPr>
      <xdr:spPr>
        <a:xfrm>
          <a:off x="1397000" y="141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154596</xdr:rowOff>
    </xdr:from>
    <xdr:ext cx="762000" cy="259045"/>
    <xdr:sp macro="" textlink="">
      <xdr:nvSpPr>
        <xdr:cNvPr id="225" name="テキスト ボックス 224"/>
        <xdr:cNvSpPr txBox="1"/>
      </xdr:nvSpPr>
      <xdr:spPr>
        <a:xfrm>
          <a:off x="1066800" y="1421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向けた取組として，平成１８年度から平成２５年度まで給与の独自削減として給料の定率削減措置を行い，平成２３年度から平成２５年度まで昇給の抑制措置を行ってきたことから，類似団体の中では低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61" name="直線コネクタ 260"/>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168729</xdr:rowOff>
    </xdr:to>
    <xdr:cxnSp macro="">
      <xdr:nvCxnSpPr>
        <xdr:cNvPr id="264" name="直線コネクタ 263"/>
        <xdr:cNvCxnSpPr/>
      </xdr:nvCxnSpPr>
      <xdr:spPr>
        <a:xfrm flipV="1">
          <a:off x="15290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14514</xdr:rowOff>
    </xdr:to>
    <xdr:cxnSp macro="">
      <xdr:nvCxnSpPr>
        <xdr:cNvPr id="267" name="直線コネクタ 266"/>
        <xdr:cNvCxnSpPr/>
      </xdr:nvCxnSpPr>
      <xdr:spPr>
        <a:xfrm flipV="1">
          <a:off x="14401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31750</xdr:rowOff>
    </xdr:to>
    <xdr:cxnSp macro="">
      <xdr:nvCxnSpPr>
        <xdr:cNvPr id="270" name="直線コネクタ 269"/>
        <xdr:cNvCxnSpPr/>
      </xdr:nvCxnSpPr>
      <xdr:spPr>
        <a:xfrm flipV="1">
          <a:off x="13512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2" name="楕円 281"/>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3" name="テキスト ボックス 282"/>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職員数については，業務委託や指定管理者制度の導入，組織機構の効率化，事務事業の見直し，多様な雇用形態の活用等の取組を進めながら減少してきた。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６年度以降，消防広域化や再任用職員のフルタイム化などにより増加したが，その後はほぼ横ばいか微増に留めた。新型コロナウイルス感染症への対応等により増加傾向となっているが，今後も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24342</xdr:rowOff>
    </xdr:to>
    <xdr:cxnSp macro="">
      <xdr:nvCxnSpPr>
        <xdr:cNvPr id="324" name="直線コネクタ 323"/>
        <xdr:cNvCxnSpPr/>
      </xdr:nvCxnSpPr>
      <xdr:spPr>
        <a:xfrm>
          <a:off x="16179800" y="1062609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167640</xdr:rowOff>
    </xdr:to>
    <xdr:cxnSp macro="">
      <xdr:nvCxnSpPr>
        <xdr:cNvPr id="327" name="直線コネクタ 326"/>
        <xdr:cNvCxnSpPr/>
      </xdr:nvCxnSpPr>
      <xdr:spPr>
        <a:xfrm>
          <a:off x="15290800" y="10589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131445</xdr:rowOff>
    </xdr:to>
    <xdr:cxnSp macro="">
      <xdr:nvCxnSpPr>
        <xdr:cNvPr id="330" name="直線コネクタ 329"/>
        <xdr:cNvCxnSpPr/>
      </xdr:nvCxnSpPr>
      <xdr:spPr>
        <a:xfrm>
          <a:off x="14401800" y="105738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115358</xdr:rowOff>
    </xdr:to>
    <xdr:cxnSp macro="">
      <xdr:nvCxnSpPr>
        <xdr:cNvPr id="333" name="直線コネクタ 332"/>
        <xdr:cNvCxnSpPr/>
      </xdr:nvCxnSpPr>
      <xdr:spPr>
        <a:xfrm>
          <a:off x="13512800" y="105697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43" name="楕円 342"/>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4"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5" name="楕円 344"/>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6" name="テキスト ボックス 345"/>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7" name="楕円 346"/>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8" name="テキスト ボックス 347"/>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9" name="楕円 348"/>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150935</xdr:rowOff>
    </xdr:from>
    <xdr:ext cx="762000" cy="259045"/>
    <xdr:sp macro="" textlink="">
      <xdr:nvSpPr>
        <xdr:cNvPr id="350" name="テキスト ボックス 349"/>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51" name="楕円 350"/>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52" name="テキスト ボックス 351"/>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借り入れた地方債の元利償還金に対する交付税措置額が減少したことなどにより，０．１ポイントの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引き続き，地方債残高抑制のほか，地方債の活用にあたっては，交付税措置を有する地方債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15346</xdr:rowOff>
    </xdr:to>
    <xdr:cxnSp macro="">
      <xdr:nvCxnSpPr>
        <xdr:cNvPr id="389" name="直線コネクタ 388"/>
        <xdr:cNvCxnSpPr/>
      </xdr:nvCxnSpPr>
      <xdr:spPr>
        <a:xfrm>
          <a:off x="16179800" y="72061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166688</xdr:rowOff>
    </xdr:from>
    <xdr:to>
      <xdr:col>77</xdr:col>
      <xdr:colOff>44450</xdr:colOff>
      <xdr:row>42</xdr:row>
      <xdr:rowOff>5292</xdr:rowOff>
    </xdr:to>
    <xdr:cxnSp macro="">
      <xdr:nvCxnSpPr>
        <xdr:cNvPr id="392" name="直線コネクタ 391"/>
        <xdr:cNvCxnSpPr/>
      </xdr:nvCxnSpPr>
      <xdr:spPr>
        <a:xfrm>
          <a:off x="15290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136525</xdr:rowOff>
    </xdr:from>
    <xdr:to>
      <xdr:col>72</xdr:col>
      <xdr:colOff>203200</xdr:colOff>
      <xdr:row>41</xdr:row>
      <xdr:rowOff>166688</xdr:rowOff>
    </xdr:to>
    <xdr:cxnSp macro="">
      <xdr:nvCxnSpPr>
        <xdr:cNvPr id="395" name="直線コネクタ 394"/>
        <xdr:cNvCxnSpPr/>
      </xdr:nvCxnSpPr>
      <xdr:spPr>
        <a:xfrm>
          <a:off x="14401800" y="716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41</xdr:row>
      <xdr:rowOff>136525</xdr:rowOff>
    </xdr:to>
    <xdr:cxnSp macro="">
      <xdr:nvCxnSpPr>
        <xdr:cNvPr id="398" name="直線コネクタ 397"/>
        <xdr:cNvCxnSpPr/>
      </xdr:nvCxnSpPr>
      <xdr:spPr>
        <a:xfrm>
          <a:off x="13512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135996</xdr:rowOff>
    </xdr:from>
    <xdr:to>
      <xdr:col>81</xdr:col>
      <xdr:colOff>95250</xdr:colOff>
      <xdr:row>42</xdr:row>
      <xdr:rowOff>66146</xdr:rowOff>
    </xdr:to>
    <xdr:sp macro="" textlink="">
      <xdr:nvSpPr>
        <xdr:cNvPr id="408" name="楕円 407"/>
        <xdr:cNvSpPr/>
      </xdr:nvSpPr>
      <xdr:spPr>
        <a:xfrm>
          <a:off x="169672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108073</xdr:rowOff>
    </xdr:from>
    <xdr:ext cx="762000" cy="259045"/>
    <xdr:sp macro="" textlink="">
      <xdr:nvSpPr>
        <xdr:cNvPr id="409" name="公債費負担の状況該当値テキスト"/>
        <xdr:cNvSpPr txBox="1"/>
      </xdr:nvSpPr>
      <xdr:spPr>
        <a:xfrm>
          <a:off x="17106900" y="71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10" name="楕円 409"/>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11" name="テキスト ボックス 410"/>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115888</xdr:rowOff>
    </xdr:from>
    <xdr:to>
      <xdr:col>73</xdr:col>
      <xdr:colOff>44450</xdr:colOff>
      <xdr:row>42</xdr:row>
      <xdr:rowOff>46038</xdr:rowOff>
    </xdr:to>
    <xdr:sp macro="" textlink="">
      <xdr:nvSpPr>
        <xdr:cNvPr id="412" name="楕円 411"/>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30815</xdr:rowOff>
    </xdr:from>
    <xdr:ext cx="762000" cy="259045"/>
    <xdr:sp macro="" textlink="">
      <xdr:nvSpPr>
        <xdr:cNvPr id="413" name="テキスト ボックス 412"/>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85725</xdr:rowOff>
    </xdr:from>
    <xdr:to>
      <xdr:col>68</xdr:col>
      <xdr:colOff>203200</xdr:colOff>
      <xdr:row>42</xdr:row>
      <xdr:rowOff>15875</xdr:rowOff>
    </xdr:to>
    <xdr:sp macro="" textlink="">
      <xdr:nvSpPr>
        <xdr:cNvPr id="414" name="楕円 413"/>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415" name="テキスト ボックス 414"/>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16" name="楕円 415"/>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17" name="テキスト ボックス 416"/>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充当可能基金の増，地方債残高の減少等により全体で３．９ポイントの改善となった。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市債発行の抑制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により着実に減少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続けているが，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庁舎建設による基金の取り崩しや，物価高騰等による財政調整基金の取り崩しなど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が今後も続く見通しであるため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，引き続き，地方債残高の減少と，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基金残高を維持した財政運営が必要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114766</xdr:rowOff>
    </xdr:from>
    <xdr:to>
      <xdr:col>81</xdr:col>
      <xdr:colOff>44450</xdr:colOff>
      <xdr:row>17</xdr:row>
      <xdr:rowOff>146135</xdr:rowOff>
    </xdr:to>
    <xdr:cxnSp macro="">
      <xdr:nvCxnSpPr>
        <xdr:cNvPr id="451" name="直線コネクタ 450"/>
        <xdr:cNvCxnSpPr/>
      </xdr:nvCxnSpPr>
      <xdr:spPr>
        <a:xfrm flipV="1">
          <a:off x="16179800" y="3029416"/>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146135</xdr:rowOff>
    </xdr:from>
    <xdr:to>
      <xdr:col>77</xdr:col>
      <xdr:colOff>44450</xdr:colOff>
      <xdr:row>18</xdr:row>
      <xdr:rowOff>14097</xdr:rowOff>
    </xdr:to>
    <xdr:cxnSp macro="">
      <xdr:nvCxnSpPr>
        <xdr:cNvPr id="454" name="直線コネクタ 453"/>
        <xdr:cNvCxnSpPr/>
      </xdr:nvCxnSpPr>
      <xdr:spPr>
        <a:xfrm flipV="1">
          <a:off x="15290800" y="3060785"/>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4445</xdr:rowOff>
    </xdr:from>
    <xdr:to>
      <xdr:col>72</xdr:col>
      <xdr:colOff>203200</xdr:colOff>
      <xdr:row>18</xdr:row>
      <xdr:rowOff>14097</xdr:rowOff>
    </xdr:to>
    <xdr:cxnSp macro="">
      <xdr:nvCxnSpPr>
        <xdr:cNvPr id="457" name="直線コネクタ 456"/>
        <xdr:cNvCxnSpPr/>
      </xdr:nvCxnSpPr>
      <xdr:spPr>
        <a:xfrm>
          <a:off x="14401800" y="30905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4445</xdr:rowOff>
    </xdr:from>
    <xdr:to>
      <xdr:col>68</xdr:col>
      <xdr:colOff>152400</xdr:colOff>
      <xdr:row>18</xdr:row>
      <xdr:rowOff>51901</xdr:rowOff>
    </xdr:to>
    <xdr:cxnSp macro="">
      <xdr:nvCxnSpPr>
        <xdr:cNvPr id="460" name="直線コネクタ 459"/>
        <xdr:cNvCxnSpPr/>
      </xdr:nvCxnSpPr>
      <xdr:spPr>
        <a:xfrm flipV="1">
          <a:off x="13512800" y="3090545"/>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63966</xdr:rowOff>
    </xdr:from>
    <xdr:to>
      <xdr:col>81</xdr:col>
      <xdr:colOff>95250</xdr:colOff>
      <xdr:row>17</xdr:row>
      <xdr:rowOff>165566</xdr:rowOff>
    </xdr:to>
    <xdr:sp macro="" textlink="">
      <xdr:nvSpPr>
        <xdr:cNvPr id="470" name="楕円 469"/>
        <xdr:cNvSpPr/>
      </xdr:nvSpPr>
      <xdr:spPr>
        <a:xfrm>
          <a:off x="169672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36043</xdr:rowOff>
    </xdr:from>
    <xdr:ext cx="762000" cy="259045"/>
    <xdr:sp macro="" textlink="">
      <xdr:nvSpPr>
        <xdr:cNvPr id="471" name="将来負担の状況該当値テキスト"/>
        <xdr:cNvSpPr txBox="1"/>
      </xdr:nvSpPr>
      <xdr:spPr>
        <a:xfrm>
          <a:off x="17106900" y="295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95335</xdr:rowOff>
    </xdr:from>
    <xdr:to>
      <xdr:col>77</xdr:col>
      <xdr:colOff>95250</xdr:colOff>
      <xdr:row>18</xdr:row>
      <xdr:rowOff>25485</xdr:rowOff>
    </xdr:to>
    <xdr:sp macro="" textlink="">
      <xdr:nvSpPr>
        <xdr:cNvPr id="472" name="楕円 471"/>
        <xdr:cNvSpPr/>
      </xdr:nvSpPr>
      <xdr:spPr>
        <a:xfrm>
          <a:off x="16129000" y="30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10262</xdr:rowOff>
    </xdr:from>
    <xdr:ext cx="736600" cy="259045"/>
    <xdr:sp macro="" textlink="">
      <xdr:nvSpPr>
        <xdr:cNvPr id="473" name="テキスト ボックス 472"/>
        <xdr:cNvSpPr txBox="1"/>
      </xdr:nvSpPr>
      <xdr:spPr>
        <a:xfrm>
          <a:off x="15798800" y="309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134747</xdr:rowOff>
    </xdr:from>
    <xdr:to>
      <xdr:col>73</xdr:col>
      <xdr:colOff>44450</xdr:colOff>
      <xdr:row>18</xdr:row>
      <xdr:rowOff>64897</xdr:rowOff>
    </xdr:to>
    <xdr:sp macro="" textlink="">
      <xdr:nvSpPr>
        <xdr:cNvPr id="474" name="楕円 473"/>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49674</xdr:rowOff>
    </xdr:from>
    <xdr:ext cx="762000" cy="259045"/>
    <xdr:sp macro="" textlink="">
      <xdr:nvSpPr>
        <xdr:cNvPr id="475" name="テキスト ボックス 474"/>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125095</xdr:rowOff>
    </xdr:from>
    <xdr:to>
      <xdr:col>68</xdr:col>
      <xdr:colOff>203200</xdr:colOff>
      <xdr:row>18</xdr:row>
      <xdr:rowOff>55245</xdr:rowOff>
    </xdr:to>
    <xdr:sp macro="" textlink="">
      <xdr:nvSpPr>
        <xdr:cNvPr id="476" name="楕円 475"/>
        <xdr:cNvSpPr/>
      </xdr:nvSpPr>
      <xdr:spPr>
        <a:xfrm>
          <a:off x="14351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40022</xdr:rowOff>
    </xdr:from>
    <xdr:ext cx="762000" cy="259045"/>
    <xdr:sp macro="" textlink="">
      <xdr:nvSpPr>
        <xdr:cNvPr id="477" name="テキスト ボックス 476"/>
        <xdr:cNvSpPr txBox="1"/>
      </xdr:nvSpPr>
      <xdr:spPr>
        <a:xfrm>
          <a:off x="14020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1101</xdr:rowOff>
    </xdr:from>
    <xdr:to>
      <xdr:col>64</xdr:col>
      <xdr:colOff>152400</xdr:colOff>
      <xdr:row>18</xdr:row>
      <xdr:rowOff>102701</xdr:rowOff>
    </xdr:to>
    <xdr:sp macro="" textlink="">
      <xdr:nvSpPr>
        <xdr:cNvPr id="478" name="楕円 477"/>
        <xdr:cNvSpPr/>
      </xdr:nvSpPr>
      <xdr:spPr>
        <a:xfrm>
          <a:off x="13462000" y="3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87478</xdr:rowOff>
    </xdr:from>
    <xdr:ext cx="762000" cy="259045"/>
    <xdr:sp macro="" textlink="">
      <xdr:nvSpPr>
        <xdr:cNvPr id="479" name="テキスト ボックス 478"/>
        <xdr:cNvSpPr txBox="1"/>
      </xdr:nvSpPr>
      <xdr:spPr>
        <a:xfrm>
          <a:off x="13131800" y="317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63500</xdr:rowOff>
    </xdr:from>
    <xdr:ext cx="7841570" cy="425758"/>
    <xdr:sp macro="" textlink="">
      <xdr:nvSpPr>
        <xdr:cNvPr id="480" name="テキスト ボックス 479"/>
        <xdr:cNvSpPr txBox="1"/>
      </xdr:nvSpPr>
      <xdr:spPr>
        <a:xfrm>
          <a:off x="768350" y="452120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これまで職員数の削減や給与水準の引上げなどの取組を行ってきたことにより，人件費に係る経常収支比率は類似団体と比較して低くなっている。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年度と比較すると，会計年度任用職員が共済保険組合に加入したこと等により，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が，臨時財政対策債を含む経常一般財源等（分母）も増加したため，全体としては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168910</xdr:rowOff>
    </xdr:to>
    <xdr:cxnSp macro="">
      <xdr:nvCxnSpPr>
        <xdr:cNvPr id="66" name="直線コネクタ 65"/>
        <xdr:cNvCxnSpPr/>
      </xdr:nvCxnSpPr>
      <xdr:spPr>
        <a:xfrm flipV="1">
          <a:off x="3987800" y="610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168910</xdr:rowOff>
    </xdr:to>
    <xdr:cxnSp macro="">
      <xdr:nvCxnSpPr>
        <xdr:cNvPr id="69" name="直線コネクタ 68"/>
        <xdr:cNvCxnSpPr/>
      </xdr:nvCxnSpPr>
      <xdr:spPr>
        <a:xfrm>
          <a:off x="3098800" y="606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62230</xdr:rowOff>
    </xdr:to>
    <xdr:cxnSp macro="">
      <xdr:nvCxnSpPr>
        <xdr:cNvPr id="72" name="直線コネクタ 71"/>
        <xdr:cNvCxnSpPr/>
      </xdr:nvCxnSpPr>
      <xdr:spPr>
        <a:xfrm>
          <a:off x="2209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54610</xdr:rowOff>
    </xdr:to>
    <xdr:cxnSp macro="">
      <xdr:nvCxnSpPr>
        <xdr:cNvPr id="75" name="直線コネクタ 74"/>
        <xdr:cNvCxnSpPr/>
      </xdr:nvCxnSpPr>
      <xdr:spPr>
        <a:xfrm>
          <a:off x="1320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類似団体とほぼ同水準であったが，空港の民営化による管理費の減少などで，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したため，類似団体を上回る状態となっている。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今後，物価高騰による燃料費や光熱水費の増が見込まれるため，引き続き内部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12700</xdr:rowOff>
    </xdr:to>
    <xdr:cxnSp macro="">
      <xdr:nvCxnSpPr>
        <xdr:cNvPr id="129" name="直線コネクタ 128"/>
        <xdr:cNvCxnSpPr/>
      </xdr:nvCxnSpPr>
      <xdr:spPr>
        <a:xfrm flipV="1">
          <a:off x="15671800" y="2636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78014</xdr:rowOff>
    </xdr:to>
    <xdr:cxnSp macro="">
      <xdr:nvCxnSpPr>
        <xdr:cNvPr id="132" name="直線コネクタ 131"/>
        <xdr:cNvCxnSpPr/>
      </xdr:nvCxnSpPr>
      <xdr:spPr>
        <a:xfrm flipV="1">
          <a:off x="14782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78014</xdr:rowOff>
    </xdr:to>
    <xdr:cxnSp macro="">
      <xdr:nvCxnSpPr>
        <xdr:cNvPr id="135" name="直線コネクタ 134"/>
        <xdr:cNvCxnSpPr/>
      </xdr:nvCxnSpPr>
      <xdr:spPr>
        <a:xfrm>
          <a:off x="13893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38" name="直線コネクタ 137"/>
        <xdr:cNvCxnSpPr/>
      </xdr:nvCxnSpPr>
      <xdr:spPr>
        <a:xfrm>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4" name="楕円 153"/>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5" name="テキスト ボックス 154"/>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類似団体と比較してやや高いのは生活保護費が多いためである。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年度は生活保護費の実績に対する国庫負担金の収入が超過し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扶助費に要した一般財源（分子）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して増加しているものの，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臨時財政対策債を含む経常一般財源等（分母）も増加したため，全体としては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88900</xdr:rowOff>
    </xdr:to>
    <xdr:cxnSp macro="">
      <xdr:nvCxnSpPr>
        <xdr:cNvPr id="190" name="直線コネクタ 189"/>
        <xdr:cNvCxnSpPr/>
      </xdr:nvCxnSpPr>
      <xdr:spPr>
        <a:xfrm flipV="1">
          <a:off x="3987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120650</xdr:rowOff>
    </xdr:to>
    <xdr:cxnSp macro="">
      <xdr:nvCxnSpPr>
        <xdr:cNvPr id="193" name="直線コネクタ 192"/>
        <xdr:cNvCxnSpPr/>
      </xdr:nvCxnSpPr>
      <xdr:spPr>
        <a:xfrm flipV="1">
          <a:off x="3098800" y="10033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120650</xdr:rowOff>
    </xdr:to>
    <xdr:cxnSp macro="">
      <xdr:nvCxnSpPr>
        <xdr:cNvPr id="196" name="直線コネクタ 195"/>
        <xdr:cNvCxnSpPr/>
      </xdr:nvCxnSpPr>
      <xdr:spPr>
        <a:xfrm>
          <a:off x="2209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59</xdr:row>
      <xdr:rowOff>95250</xdr:rowOff>
    </xdr:to>
    <xdr:cxnSp macro="">
      <xdr:nvCxnSpPr>
        <xdr:cNvPr id="199" name="直線コネクタ 198"/>
        <xdr:cNvCxnSpPr/>
      </xdr:nvCxnSpPr>
      <xdr:spPr>
        <a:xfrm flipV="1">
          <a:off x="1320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9" name="楕円 208"/>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10"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69850</xdr:rowOff>
    </xdr:from>
    <xdr:to>
      <xdr:col>15</xdr:col>
      <xdr:colOff>149225</xdr:colOff>
      <xdr:row>60</xdr:row>
      <xdr:rowOff>0</xdr:rowOff>
    </xdr:to>
    <xdr:sp macro="" textlink="">
      <xdr:nvSpPr>
        <xdr:cNvPr id="213" name="楕円 212"/>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156227</xdr:rowOff>
    </xdr:from>
    <xdr:ext cx="762000" cy="259045"/>
    <xdr:sp macro="" textlink="">
      <xdr:nvSpPr>
        <xdr:cNvPr id="214" name="テキスト ボックス 213"/>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7" name="楕円 216"/>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8" name="テキスト ボックス 217"/>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年度と比較すると，主に除排雪経費の減少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類似団体平均を大きく上回っているのは，類似団体と比較して行政面積が広く，積雪寒冷地であるため，道路の維持や除排雪に係る経費が多いことが主な要因となっている。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62</xdr:row>
      <xdr:rowOff>0</xdr:rowOff>
    </xdr:to>
    <xdr:cxnSp macro="">
      <xdr:nvCxnSpPr>
        <xdr:cNvPr id="251" name="直線コネクタ 250"/>
        <xdr:cNvCxnSpPr/>
      </xdr:nvCxnSpPr>
      <xdr:spPr>
        <a:xfrm flipV="1">
          <a:off x="15671800" y="10414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62</xdr:row>
      <xdr:rowOff>0</xdr:rowOff>
    </xdr:to>
    <xdr:cxnSp macro="">
      <xdr:nvCxnSpPr>
        <xdr:cNvPr id="254" name="直線コネクタ 253"/>
        <xdr:cNvCxnSpPr/>
      </xdr:nvCxnSpPr>
      <xdr:spPr>
        <a:xfrm>
          <a:off x="14782800" y="10477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19050</xdr:rowOff>
    </xdr:from>
    <xdr:to>
      <xdr:col>73</xdr:col>
      <xdr:colOff>180975</xdr:colOff>
      <xdr:row>61</xdr:row>
      <xdr:rowOff>19050</xdr:rowOff>
    </xdr:to>
    <xdr:cxnSp macro="">
      <xdr:nvCxnSpPr>
        <xdr:cNvPr id="257" name="直線コネクタ 256"/>
        <xdr:cNvCxnSpPr/>
      </xdr:nvCxnSpPr>
      <xdr:spPr>
        <a:xfrm>
          <a:off x="138938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19050</xdr:rowOff>
    </xdr:from>
    <xdr:to>
      <xdr:col>69</xdr:col>
      <xdr:colOff>92075</xdr:colOff>
      <xdr:row>61</xdr:row>
      <xdr:rowOff>82550</xdr:rowOff>
    </xdr:to>
    <xdr:cxnSp macro="">
      <xdr:nvCxnSpPr>
        <xdr:cNvPr id="260" name="直線コネクタ 259"/>
        <xdr:cNvCxnSpPr/>
      </xdr:nvCxnSpPr>
      <xdr:spPr>
        <a:xfrm flipV="1">
          <a:off x="13004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1"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120650</xdr:rowOff>
    </xdr:from>
    <xdr:to>
      <xdr:col>78</xdr:col>
      <xdr:colOff>120650</xdr:colOff>
      <xdr:row>62</xdr:row>
      <xdr:rowOff>50800</xdr:rowOff>
    </xdr:to>
    <xdr:sp macro="" textlink="">
      <xdr:nvSpPr>
        <xdr:cNvPr id="272" name="楕円 271"/>
        <xdr:cNvSpPr/>
      </xdr:nvSpPr>
      <xdr:spPr>
        <a:xfrm>
          <a:off x="15621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35577</xdr:rowOff>
    </xdr:from>
    <xdr:ext cx="736600" cy="259045"/>
    <xdr:sp macro="" textlink="">
      <xdr:nvSpPr>
        <xdr:cNvPr id="273" name="テキスト ボックス 272"/>
        <xdr:cNvSpPr txBox="1"/>
      </xdr:nvSpPr>
      <xdr:spPr>
        <a:xfrm>
          <a:off x="15290800" y="1066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6" name="楕円 275"/>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7" name="テキスト ボックス 276"/>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31750</xdr:rowOff>
    </xdr:from>
    <xdr:to>
      <xdr:col>65</xdr:col>
      <xdr:colOff>53975</xdr:colOff>
      <xdr:row>61</xdr:row>
      <xdr:rowOff>133350</xdr:rowOff>
    </xdr:to>
    <xdr:sp macro="" textlink="">
      <xdr:nvSpPr>
        <xdr:cNvPr id="278" name="楕円 277"/>
        <xdr:cNvSpPr/>
      </xdr:nvSpPr>
      <xdr:spPr>
        <a:xfrm>
          <a:off x="12954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118127</xdr:rowOff>
    </xdr:from>
    <xdr:ext cx="762000" cy="259045"/>
    <xdr:sp macro="" textlink="">
      <xdr:nvSpPr>
        <xdr:cNvPr id="279" name="テキスト ボックス 278"/>
        <xdr:cNvSpPr txBox="1"/>
      </xdr:nvSpPr>
      <xdr:spPr>
        <a:xfrm>
          <a:off x="12623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一般財源（分子）はほとんど同水準であるが，臨時財政対策債を含む経常一般財源等（分母）が増加したため，全体としては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類似団体と比較しても，低い傾向にあることから，引き続</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113284</xdr:rowOff>
    </xdr:from>
    <xdr:to>
      <xdr:col>82</xdr:col>
      <xdr:colOff>107950</xdr:colOff>
      <xdr:row>32</xdr:row>
      <xdr:rowOff>140716</xdr:rowOff>
    </xdr:to>
    <xdr:cxnSp macro="">
      <xdr:nvCxnSpPr>
        <xdr:cNvPr id="310" name="直線コネクタ 309"/>
        <xdr:cNvCxnSpPr/>
      </xdr:nvCxnSpPr>
      <xdr:spPr>
        <a:xfrm flipV="1">
          <a:off x="15671800" y="55996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140716</xdr:rowOff>
    </xdr:from>
    <xdr:to>
      <xdr:col>78</xdr:col>
      <xdr:colOff>69850</xdr:colOff>
      <xdr:row>32</xdr:row>
      <xdr:rowOff>149860</xdr:rowOff>
    </xdr:to>
    <xdr:cxnSp macro="">
      <xdr:nvCxnSpPr>
        <xdr:cNvPr id="313" name="直線コネクタ 312"/>
        <xdr:cNvCxnSpPr/>
      </xdr:nvCxnSpPr>
      <xdr:spPr>
        <a:xfrm flipV="1">
          <a:off x="14782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149860</xdr:rowOff>
    </xdr:from>
    <xdr:to>
      <xdr:col>73</xdr:col>
      <xdr:colOff>180975</xdr:colOff>
      <xdr:row>33</xdr:row>
      <xdr:rowOff>24130</xdr:rowOff>
    </xdr:to>
    <xdr:cxnSp macro="">
      <xdr:nvCxnSpPr>
        <xdr:cNvPr id="316" name="直線コネクタ 315"/>
        <xdr:cNvCxnSpPr/>
      </xdr:nvCxnSpPr>
      <xdr:spPr>
        <a:xfrm flipV="1">
          <a:off x="13893800" y="563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24130</xdr:rowOff>
    </xdr:to>
    <xdr:cxnSp macro="">
      <xdr:nvCxnSpPr>
        <xdr:cNvPr id="319" name="直線コネクタ 318"/>
        <xdr:cNvCxnSpPr/>
      </xdr:nvCxnSpPr>
      <xdr:spPr>
        <a:xfrm>
          <a:off x="13004800" y="5663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62484</xdr:rowOff>
    </xdr:from>
    <xdr:to>
      <xdr:col>82</xdr:col>
      <xdr:colOff>158750</xdr:colOff>
      <xdr:row>32</xdr:row>
      <xdr:rowOff>164084</xdr:rowOff>
    </xdr:to>
    <xdr:sp macro="" textlink="">
      <xdr:nvSpPr>
        <xdr:cNvPr id="329" name="楕円 328"/>
        <xdr:cNvSpPr/>
      </xdr:nvSpPr>
      <xdr:spPr>
        <a:xfrm>
          <a:off x="164592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142511</xdr:rowOff>
    </xdr:from>
    <xdr:ext cx="762000" cy="259045"/>
    <xdr:sp macro="" textlink="">
      <xdr:nvSpPr>
        <xdr:cNvPr id="330" name="補助費等該当値テキスト"/>
        <xdr:cNvSpPr txBox="1"/>
      </xdr:nvSpPr>
      <xdr:spPr>
        <a:xfrm>
          <a:off x="16598900" y="545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89916</xdr:rowOff>
    </xdr:from>
    <xdr:to>
      <xdr:col>78</xdr:col>
      <xdr:colOff>120650</xdr:colOff>
      <xdr:row>33</xdr:row>
      <xdr:rowOff>20066</xdr:rowOff>
    </xdr:to>
    <xdr:sp macro="" textlink="">
      <xdr:nvSpPr>
        <xdr:cNvPr id="331" name="楕円 330"/>
        <xdr:cNvSpPr/>
      </xdr:nvSpPr>
      <xdr:spPr>
        <a:xfrm>
          <a:off x="15621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30243</xdr:rowOff>
    </xdr:from>
    <xdr:ext cx="736600" cy="259045"/>
    <xdr:sp macro="" textlink="">
      <xdr:nvSpPr>
        <xdr:cNvPr id="332" name="テキスト ボックス 331"/>
        <xdr:cNvSpPr txBox="1"/>
      </xdr:nvSpPr>
      <xdr:spPr>
        <a:xfrm>
          <a:off x="15290800" y="534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99060</xdr:rowOff>
    </xdr:from>
    <xdr:to>
      <xdr:col>74</xdr:col>
      <xdr:colOff>31750</xdr:colOff>
      <xdr:row>33</xdr:row>
      <xdr:rowOff>29210</xdr:rowOff>
    </xdr:to>
    <xdr:sp macro="" textlink="">
      <xdr:nvSpPr>
        <xdr:cNvPr id="333" name="楕円 332"/>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39387</xdr:rowOff>
    </xdr:from>
    <xdr:ext cx="762000" cy="259045"/>
    <xdr:sp macro="" textlink="">
      <xdr:nvSpPr>
        <xdr:cNvPr id="334" name="テキスト ボックス 333"/>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144780</xdr:rowOff>
    </xdr:from>
    <xdr:to>
      <xdr:col>69</xdr:col>
      <xdr:colOff>142875</xdr:colOff>
      <xdr:row>33</xdr:row>
      <xdr:rowOff>74930</xdr:rowOff>
    </xdr:to>
    <xdr:sp macro="" textlink="">
      <xdr:nvSpPr>
        <xdr:cNvPr id="335" name="楕円 334"/>
        <xdr:cNvSpPr/>
      </xdr:nvSpPr>
      <xdr:spPr>
        <a:xfrm>
          <a:off x="13843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85107</xdr:rowOff>
    </xdr:from>
    <xdr:ext cx="762000" cy="259045"/>
    <xdr:sp macro="" textlink="">
      <xdr:nvSpPr>
        <xdr:cNvPr id="336" name="テキスト ボックス 335"/>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126492</xdr:rowOff>
    </xdr:from>
    <xdr:to>
      <xdr:col>65</xdr:col>
      <xdr:colOff>53975</xdr:colOff>
      <xdr:row>33</xdr:row>
      <xdr:rowOff>56642</xdr:rowOff>
    </xdr:to>
    <xdr:sp macro="" textlink="">
      <xdr:nvSpPr>
        <xdr:cNvPr id="337" name="楕円 336"/>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66819</xdr:rowOff>
    </xdr:from>
    <xdr:ext cx="762000" cy="259045"/>
    <xdr:sp macro="" textlink="">
      <xdr:nvSpPr>
        <xdr:cNvPr id="338" name="テキスト ボックス 337"/>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市債の借入れを抑制してきたことによる市債残高の減少及び金利の低下などにより，公債費は減少傾向にあるが，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類似団体と比較すると，市債残高が多いため，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今後も清掃工場の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延命化などの公共事業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を予定していることから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，引き続き行財政改革推進プログラムに基づき，地方債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の抑制に取り組み，公債費の縮減に努める。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115570</xdr:rowOff>
    </xdr:to>
    <xdr:cxnSp macro="">
      <xdr:nvCxnSpPr>
        <xdr:cNvPr id="371" name="直線コネクタ 370"/>
        <xdr:cNvCxnSpPr/>
      </xdr:nvCxnSpPr>
      <xdr:spPr>
        <a:xfrm flipV="1">
          <a:off x="3987800" y="13576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138430</xdr:rowOff>
    </xdr:to>
    <xdr:cxnSp macro="">
      <xdr:nvCxnSpPr>
        <xdr:cNvPr id="374" name="直線コネクタ 373"/>
        <xdr:cNvCxnSpPr/>
      </xdr:nvCxnSpPr>
      <xdr:spPr>
        <a:xfrm flipV="1">
          <a:off x="3098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146050</xdr:rowOff>
    </xdr:to>
    <xdr:cxnSp macro="">
      <xdr:nvCxnSpPr>
        <xdr:cNvPr id="377" name="直線コネクタ 376"/>
        <xdr:cNvCxnSpPr/>
      </xdr:nvCxnSpPr>
      <xdr:spPr>
        <a:xfrm flipV="1">
          <a:off x="2209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5080</xdr:rowOff>
    </xdr:to>
    <xdr:cxnSp macro="">
      <xdr:nvCxnSpPr>
        <xdr:cNvPr id="380" name="直線コネクタ 379"/>
        <xdr:cNvCxnSpPr/>
      </xdr:nvCxnSpPr>
      <xdr:spPr>
        <a:xfrm flipV="1">
          <a:off x="1320800" y="1369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0" name="楕円 389"/>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1"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2" name="楕円 39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3" name="テキスト ボックス 39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6" name="楕円 395"/>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7" name="テキスト ボックス 396"/>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398" name="楕円 397"/>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399" name="テキスト ボックス 398"/>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公債費以外では，臨時財政対策債を含む経常一般財源等が増加したため，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類似団体平均と概ね同水準で推移している。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類似団体と比較して，維持補修費や扶助費で経常収支比率が高くなっているが，この分を人件費や補助費等で補う状況となっている。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ことから，事業実施の適正化を図る。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60706</xdr:rowOff>
    </xdr:to>
    <xdr:cxnSp macro="">
      <xdr:nvCxnSpPr>
        <xdr:cNvPr id="430" name="直線コネクタ 429"/>
        <xdr:cNvCxnSpPr/>
      </xdr:nvCxnSpPr>
      <xdr:spPr>
        <a:xfrm flipV="1">
          <a:off x="15671800" y="13056615"/>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60706</xdr:rowOff>
    </xdr:to>
    <xdr:cxnSp macro="">
      <xdr:nvCxnSpPr>
        <xdr:cNvPr id="433" name="直線コネクタ 432"/>
        <xdr:cNvCxnSpPr/>
      </xdr:nvCxnSpPr>
      <xdr:spPr>
        <a:xfrm>
          <a:off x="14782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46989</xdr:rowOff>
    </xdr:to>
    <xdr:cxnSp macro="">
      <xdr:nvCxnSpPr>
        <xdr:cNvPr id="436" name="直線コネクタ 435"/>
        <xdr:cNvCxnSpPr/>
      </xdr:nvCxnSpPr>
      <xdr:spPr>
        <a:xfrm>
          <a:off x="13893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46989</xdr:rowOff>
    </xdr:to>
    <xdr:cxnSp macro="">
      <xdr:nvCxnSpPr>
        <xdr:cNvPr id="439" name="直線コネクタ 438"/>
        <xdr:cNvCxnSpPr/>
      </xdr:nvCxnSpPr>
      <xdr:spPr>
        <a:xfrm flipV="1">
          <a:off x="13004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9" name="楕円 448"/>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0"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2" name="テキスト ボックス 451"/>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3" name="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4" name="テキスト ボックス 45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5" name="楕円 454"/>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6" name="テキスト ボックス 455"/>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8" name="テキスト ボックス 457"/>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144221</xdr:rowOff>
    </xdr:from>
    <xdr:to>
      <xdr:col>29</xdr:col>
      <xdr:colOff>127000</xdr:colOff>
      <xdr:row>16</xdr:row>
      <xdr:rowOff>76327</xdr:rowOff>
    </xdr:to>
    <xdr:cxnSp macro="">
      <xdr:nvCxnSpPr>
        <xdr:cNvPr id="48" name="直線コネクタ 47"/>
        <xdr:cNvCxnSpPr/>
      </xdr:nvCxnSpPr>
      <xdr:spPr bwMode="auto">
        <a:xfrm flipV="1">
          <a:off x="5003800" y="2763596"/>
          <a:ext cx="647700" cy="10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128998</xdr:rowOff>
    </xdr:from>
    <xdr:ext cx="762000" cy="259045"/>
    <xdr:sp macro="" textlink="">
      <xdr:nvSpPr>
        <xdr:cNvPr id="49" name="人口1人当たり決算額の推移平均値テキスト130"/>
        <xdr:cNvSpPr txBox="1"/>
      </xdr:nvSpPr>
      <xdr:spPr>
        <a:xfrm>
          <a:off x="5740400" y="2748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76327</xdr:rowOff>
    </xdr:from>
    <xdr:to>
      <xdr:col>26</xdr:col>
      <xdr:colOff>50800</xdr:colOff>
      <xdr:row>16</xdr:row>
      <xdr:rowOff>149571</xdr:rowOff>
    </xdr:to>
    <xdr:cxnSp macro="">
      <xdr:nvCxnSpPr>
        <xdr:cNvPr id="51" name="直線コネクタ 50"/>
        <xdr:cNvCxnSpPr/>
      </xdr:nvCxnSpPr>
      <xdr:spPr bwMode="auto">
        <a:xfrm flipV="1">
          <a:off x="4305300" y="2867152"/>
          <a:ext cx="698500" cy="7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149571</xdr:rowOff>
    </xdr:from>
    <xdr:to>
      <xdr:col>22</xdr:col>
      <xdr:colOff>114300</xdr:colOff>
      <xdr:row>17</xdr:row>
      <xdr:rowOff>17028</xdr:rowOff>
    </xdr:to>
    <xdr:cxnSp macro="">
      <xdr:nvCxnSpPr>
        <xdr:cNvPr id="54" name="直線コネクタ 53"/>
        <xdr:cNvCxnSpPr/>
      </xdr:nvCxnSpPr>
      <xdr:spPr bwMode="auto">
        <a:xfrm flipV="1">
          <a:off x="3606800" y="2940396"/>
          <a:ext cx="698500" cy="3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17028</xdr:rowOff>
    </xdr:from>
    <xdr:to>
      <xdr:col>18</xdr:col>
      <xdr:colOff>177800</xdr:colOff>
      <xdr:row>17</xdr:row>
      <xdr:rowOff>67046</xdr:rowOff>
    </xdr:to>
    <xdr:cxnSp macro="">
      <xdr:nvCxnSpPr>
        <xdr:cNvPr id="57" name="直線コネクタ 56"/>
        <xdr:cNvCxnSpPr/>
      </xdr:nvCxnSpPr>
      <xdr:spPr bwMode="auto">
        <a:xfrm flipV="1">
          <a:off x="2908300" y="2979303"/>
          <a:ext cx="698500" cy="5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93421</xdr:rowOff>
    </xdr:from>
    <xdr:to>
      <xdr:col>29</xdr:col>
      <xdr:colOff>177800</xdr:colOff>
      <xdr:row>16</xdr:row>
      <xdr:rowOff>23571</xdr:rowOff>
    </xdr:to>
    <xdr:sp macro="" textlink="">
      <xdr:nvSpPr>
        <xdr:cNvPr id="67" name="楕円 66"/>
        <xdr:cNvSpPr/>
      </xdr:nvSpPr>
      <xdr:spPr bwMode="auto">
        <a:xfrm>
          <a:off x="5600700" y="271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109948</xdr:rowOff>
    </xdr:from>
    <xdr:ext cx="762000" cy="259045"/>
    <xdr:sp macro="" textlink="">
      <xdr:nvSpPr>
        <xdr:cNvPr id="68" name="人口1人当たり決算額の推移該当値テキスト130"/>
        <xdr:cNvSpPr txBox="1"/>
      </xdr:nvSpPr>
      <xdr:spPr>
        <a:xfrm>
          <a:off x="5740400" y="255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25527</xdr:rowOff>
    </xdr:from>
    <xdr:to>
      <xdr:col>26</xdr:col>
      <xdr:colOff>101600</xdr:colOff>
      <xdr:row>16</xdr:row>
      <xdr:rowOff>127127</xdr:rowOff>
    </xdr:to>
    <xdr:sp macro="" textlink="">
      <xdr:nvSpPr>
        <xdr:cNvPr id="69" name="楕円 68"/>
        <xdr:cNvSpPr/>
      </xdr:nvSpPr>
      <xdr:spPr bwMode="auto">
        <a:xfrm>
          <a:off x="4953000" y="28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111904</xdr:rowOff>
    </xdr:from>
    <xdr:ext cx="736600" cy="259045"/>
    <xdr:sp macro="" textlink="">
      <xdr:nvSpPr>
        <xdr:cNvPr id="70" name="テキスト ボックス 69"/>
        <xdr:cNvSpPr txBox="1"/>
      </xdr:nvSpPr>
      <xdr:spPr>
        <a:xfrm>
          <a:off x="4622800" y="290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98771</xdr:rowOff>
    </xdr:from>
    <xdr:to>
      <xdr:col>22</xdr:col>
      <xdr:colOff>165100</xdr:colOff>
      <xdr:row>17</xdr:row>
      <xdr:rowOff>28921</xdr:rowOff>
    </xdr:to>
    <xdr:sp macro="" textlink="">
      <xdr:nvSpPr>
        <xdr:cNvPr id="71" name="楕円 70"/>
        <xdr:cNvSpPr/>
      </xdr:nvSpPr>
      <xdr:spPr bwMode="auto">
        <a:xfrm>
          <a:off x="4254500" y="288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13698</xdr:rowOff>
    </xdr:from>
    <xdr:ext cx="762000" cy="259045"/>
    <xdr:sp macro="" textlink="">
      <xdr:nvSpPr>
        <xdr:cNvPr id="72" name="テキスト ボックス 71"/>
        <xdr:cNvSpPr txBox="1"/>
      </xdr:nvSpPr>
      <xdr:spPr>
        <a:xfrm>
          <a:off x="3924300" y="2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137678</xdr:rowOff>
    </xdr:from>
    <xdr:to>
      <xdr:col>19</xdr:col>
      <xdr:colOff>38100</xdr:colOff>
      <xdr:row>17</xdr:row>
      <xdr:rowOff>67828</xdr:rowOff>
    </xdr:to>
    <xdr:sp macro="" textlink="">
      <xdr:nvSpPr>
        <xdr:cNvPr id="73" name="楕円 72"/>
        <xdr:cNvSpPr/>
      </xdr:nvSpPr>
      <xdr:spPr bwMode="auto">
        <a:xfrm>
          <a:off x="3556000" y="292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52605</xdr:rowOff>
    </xdr:from>
    <xdr:ext cx="762000" cy="259045"/>
    <xdr:sp macro="" textlink="">
      <xdr:nvSpPr>
        <xdr:cNvPr id="74" name="テキスト ボックス 73"/>
        <xdr:cNvSpPr txBox="1"/>
      </xdr:nvSpPr>
      <xdr:spPr>
        <a:xfrm>
          <a:off x="3225800" y="301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16246</xdr:rowOff>
    </xdr:from>
    <xdr:to>
      <xdr:col>15</xdr:col>
      <xdr:colOff>101600</xdr:colOff>
      <xdr:row>17</xdr:row>
      <xdr:rowOff>117846</xdr:rowOff>
    </xdr:to>
    <xdr:sp macro="" textlink="">
      <xdr:nvSpPr>
        <xdr:cNvPr id="75" name="楕円 74"/>
        <xdr:cNvSpPr/>
      </xdr:nvSpPr>
      <xdr:spPr bwMode="auto">
        <a:xfrm>
          <a:off x="2857500" y="297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102623</xdr:rowOff>
    </xdr:from>
    <xdr:ext cx="762000" cy="259045"/>
    <xdr:sp macro="" textlink="">
      <xdr:nvSpPr>
        <xdr:cNvPr id="76" name="テキスト ボックス 75"/>
        <xdr:cNvSpPr txBox="1"/>
      </xdr:nvSpPr>
      <xdr:spPr>
        <a:xfrm>
          <a:off x="2527300" y="306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184988</xdr:rowOff>
    </xdr:from>
    <xdr:to>
      <xdr:col>29</xdr:col>
      <xdr:colOff>127000</xdr:colOff>
      <xdr:row>34</xdr:row>
      <xdr:rowOff>215163</xdr:rowOff>
    </xdr:to>
    <xdr:cxnSp macro="">
      <xdr:nvCxnSpPr>
        <xdr:cNvPr id="109" name="直線コネクタ 108"/>
        <xdr:cNvCxnSpPr/>
      </xdr:nvCxnSpPr>
      <xdr:spPr bwMode="auto">
        <a:xfrm flipV="1">
          <a:off x="5003800" y="6452438"/>
          <a:ext cx="6477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215163</xdr:rowOff>
    </xdr:from>
    <xdr:to>
      <xdr:col>26</xdr:col>
      <xdr:colOff>50800</xdr:colOff>
      <xdr:row>34</xdr:row>
      <xdr:rowOff>225527</xdr:rowOff>
    </xdr:to>
    <xdr:cxnSp macro="">
      <xdr:nvCxnSpPr>
        <xdr:cNvPr id="112" name="直線コネクタ 111"/>
        <xdr:cNvCxnSpPr/>
      </xdr:nvCxnSpPr>
      <xdr:spPr bwMode="auto">
        <a:xfrm flipV="1">
          <a:off x="4305300" y="6482613"/>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225527</xdr:rowOff>
    </xdr:from>
    <xdr:to>
      <xdr:col>22</xdr:col>
      <xdr:colOff>114300</xdr:colOff>
      <xdr:row>34</xdr:row>
      <xdr:rowOff>252806</xdr:rowOff>
    </xdr:to>
    <xdr:cxnSp macro="">
      <xdr:nvCxnSpPr>
        <xdr:cNvPr id="115" name="直線コネクタ 114"/>
        <xdr:cNvCxnSpPr/>
      </xdr:nvCxnSpPr>
      <xdr:spPr bwMode="auto">
        <a:xfrm flipV="1">
          <a:off x="3606800" y="6492977"/>
          <a:ext cx="698500" cy="2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252806</xdr:rowOff>
    </xdr:from>
    <xdr:to>
      <xdr:col>18</xdr:col>
      <xdr:colOff>177800</xdr:colOff>
      <xdr:row>34</xdr:row>
      <xdr:rowOff>275590</xdr:rowOff>
    </xdr:to>
    <xdr:cxnSp macro="">
      <xdr:nvCxnSpPr>
        <xdr:cNvPr id="118" name="直線コネクタ 117"/>
        <xdr:cNvCxnSpPr/>
      </xdr:nvCxnSpPr>
      <xdr:spPr bwMode="auto">
        <a:xfrm flipV="1">
          <a:off x="2908300" y="6520256"/>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134188</xdr:rowOff>
    </xdr:from>
    <xdr:to>
      <xdr:col>29</xdr:col>
      <xdr:colOff>177800</xdr:colOff>
      <xdr:row>34</xdr:row>
      <xdr:rowOff>235789</xdr:rowOff>
    </xdr:to>
    <xdr:sp macro="" textlink="">
      <xdr:nvSpPr>
        <xdr:cNvPr id="128" name="楕円 127"/>
        <xdr:cNvSpPr/>
      </xdr:nvSpPr>
      <xdr:spPr bwMode="auto">
        <a:xfrm>
          <a:off x="5600700" y="64016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322165</xdr:rowOff>
    </xdr:from>
    <xdr:ext cx="762000" cy="259045"/>
    <xdr:sp macro="" textlink="">
      <xdr:nvSpPr>
        <xdr:cNvPr id="129" name="人口1人当たり決算額の推移該当値テキスト445"/>
        <xdr:cNvSpPr txBox="1"/>
      </xdr:nvSpPr>
      <xdr:spPr>
        <a:xfrm>
          <a:off x="5740400" y="62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164363</xdr:rowOff>
    </xdr:from>
    <xdr:to>
      <xdr:col>26</xdr:col>
      <xdr:colOff>101600</xdr:colOff>
      <xdr:row>34</xdr:row>
      <xdr:rowOff>265964</xdr:rowOff>
    </xdr:to>
    <xdr:sp macro="" textlink="">
      <xdr:nvSpPr>
        <xdr:cNvPr id="130" name="楕円 129"/>
        <xdr:cNvSpPr/>
      </xdr:nvSpPr>
      <xdr:spPr bwMode="auto">
        <a:xfrm>
          <a:off x="4953000" y="64318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276140</xdr:rowOff>
    </xdr:from>
    <xdr:ext cx="736600" cy="259045"/>
    <xdr:sp macro="" textlink="">
      <xdr:nvSpPr>
        <xdr:cNvPr id="131" name="テキスト ボックス 130"/>
        <xdr:cNvSpPr txBox="1"/>
      </xdr:nvSpPr>
      <xdr:spPr>
        <a:xfrm>
          <a:off x="4622800" y="620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174727</xdr:rowOff>
    </xdr:from>
    <xdr:to>
      <xdr:col>22</xdr:col>
      <xdr:colOff>165100</xdr:colOff>
      <xdr:row>34</xdr:row>
      <xdr:rowOff>276327</xdr:rowOff>
    </xdr:to>
    <xdr:sp macro="" textlink="">
      <xdr:nvSpPr>
        <xdr:cNvPr id="132" name="楕円 131"/>
        <xdr:cNvSpPr/>
      </xdr:nvSpPr>
      <xdr:spPr bwMode="auto">
        <a:xfrm>
          <a:off x="42545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286504</xdr:rowOff>
    </xdr:from>
    <xdr:ext cx="762000" cy="259045"/>
    <xdr:sp macro="" textlink="">
      <xdr:nvSpPr>
        <xdr:cNvPr id="133" name="テキスト ボックス 132"/>
        <xdr:cNvSpPr txBox="1"/>
      </xdr:nvSpPr>
      <xdr:spPr>
        <a:xfrm>
          <a:off x="3924300" y="62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202006</xdr:rowOff>
    </xdr:from>
    <xdr:to>
      <xdr:col>19</xdr:col>
      <xdr:colOff>38100</xdr:colOff>
      <xdr:row>34</xdr:row>
      <xdr:rowOff>303606</xdr:rowOff>
    </xdr:to>
    <xdr:sp macro="" textlink="">
      <xdr:nvSpPr>
        <xdr:cNvPr id="134" name="楕円 133"/>
        <xdr:cNvSpPr/>
      </xdr:nvSpPr>
      <xdr:spPr bwMode="auto">
        <a:xfrm>
          <a:off x="3556000" y="646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313783</xdr:rowOff>
    </xdr:from>
    <xdr:ext cx="762000" cy="259045"/>
    <xdr:sp macro="" textlink="">
      <xdr:nvSpPr>
        <xdr:cNvPr id="135" name="テキスト ボックス 134"/>
        <xdr:cNvSpPr txBox="1"/>
      </xdr:nvSpPr>
      <xdr:spPr>
        <a:xfrm>
          <a:off x="3225800" y="623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224790</xdr:rowOff>
    </xdr:from>
    <xdr:to>
      <xdr:col>15</xdr:col>
      <xdr:colOff>101600</xdr:colOff>
      <xdr:row>34</xdr:row>
      <xdr:rowOff>326390</xdr:rowOff>
    </xdr:to>
    <xdr:sp macro="" textlink="">
      <xdr:nvSpPr>
        <xdr:cNvPr id="136" name="楕円 135"/>
        <xdr:cNvSpPr/>
      </xdr:nvSpPr>
      <xdr:spPr bwMode="auto">
        <a:xfrm>
          <a:off x="2857500" y="649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336567</xdr:rowOff>
    </xdr:from>
    <xdr:ext cx="762000" cy="259045"/>
    <xdr:sp macro="" textlink="">
      <xdr:nvSpPr>
        <xdr:cNvPr id="137" name="テキスト ボックス 136"/>
        <xdr:cNvSpPr txBox="1"/>
      </xdr:nvSpPr>
      <xdr:spPr>
        <a:xfrm>
          <a:off x="25273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15015</xdr:rowOff>
    </xdr:from>
    <xdr:to>
      <xdr:col>24</xdr:col>
      <xdr:colOff>63500</xdr:colOff>
      <xdr:row>35</xdr:row>
      <xdr:rowOff>83758</xdr:rowOff>
    </xdr:to>
    <xdr:cxnSp macro="">
      <xdr:nvCxnSpPr>
        <xdr:cNvPr id="63" name="直線コネクタ 62"/>
        <xdr:cNvCxnSpPr/>
      </xdr:nvCxnSpPr>
      <xdr:spPr>
        <a:xfrm flipV="1">
          <a:off x="3797300" y="6015765"/>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83758</xdr:rowOff>
    </xdr:from>
    <xdr:to>
      <xdr:col>19</xdr:col>
      <xdr:colOff>177800</xdr:colOff>
      <xdr:row>36</xdr:row>
      <xdr:rowOff>46431</xdr:rowOff>
    </xdr:to>
    <xdr:cxnSp macro="">
      <xdr:nvCxnSpPr>
        <xdr:cNvPr id="66" name="直線コネクタ 65"/>
        <xdr:cNvCxnSpPr/>
      </xdr:nvCxnSpPr>
      <xdr:spPr>
        <a:xfrm flipV="1">
          <a:off x="2908300" y="6084508"/>
          <a:ext cx="8890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46431</xdr:rowOff>
    </xdr:from>
    <xdr:to>
      <xdr:col>15</xdr:col>
      <xdr:colOff>50800</xdr:colOff>
      <xdr:row>36</xdr:row>
      <xdr:rowOff>81113</xdr:rowOff>
    </xdr:to>
    <xdr:cxnSp macro="">
      <xdr:nvCxnSpPr>
        <xdr:cNvPr id="69" name="直線コネクタ 68"/>
        <xdr:cNvCxnSpPr/>
      </xdr:nvCxnSpPr>
      <xdr:spPr>
        <a:xfrm flipV="1">
          <a:off x="2019300" y="6218631"/>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81113</xdr:rowOff>
    </xdr:from>
    <xdr:to>
      <xdr:col>10</xdr:col>
      <xdr:colOff>114300</xdr:colOff>
      <xdr:row>36</xdr:row>
      <xdr:rowOff>97736</xdr:rowOff>
    </xdr:to>
    <xdr:cxnSp macro="">
      <xdr:nvCxnSpPr>
        <xdr:cNvPr id="72" name="直線コネクタ 71"/>
        <xdr:cNvCxnSpPr/>
      </xdr:nvCxnSpPr>
      <xdr:spPr>
        <a:xfrm flipV="1">
          <a:off x="1130300" y="6253313"/>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135665</xdr:rowOff>
    </xdr:from>
    <xdr:to>
      <xdr:col>24</xdr:col>
      <xdr:colOff>114300</xdr:colOff>
      <xdr:row>35</xdr:row>
      <xdr:rowOff>65815</xdr:rowOff>
    </xdr:to>
    <xdr:sp macro="" textlink="">
      <xdr:nvSpPr>
        <xdr:cNvPr id="82" name="楕円 81"/>
        <xdr:cNvSpPr/>
      </xdr:nvSpPr>
      <xdr:spPr>
        <a:xfrm>
          <a:off x="4584700" y="59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158542</xdr:rowOff>
    </xdr:from>
    <xdr:ext cx="534377" cy="259045"/>
    <xdr:sp macro="" textlink="">
      <xdr:nvSpPr>
        <xdr:cNvPr id="83" name="人件費該当値テキスト"/>
        <xdr:cNvSpPr txBox="1"/>
      </xdr:nvSpPr>
      <xdr:spPr>
        <a:xfrm>
          <a:off x="4686300" y="58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32958</xdr:rowOff>
    </xdr:from>
    <xdr:to>
      <xdr:col>20</xdr:col>
      <xdr:colOff>38100</xdr:colOff>
      <xdr:row>35</xdr:row>
      <xdr:rowOff>134558</xdr:rowOff>
    </xdr:to>
    <xdr:sp macro="" textlink="">
      <xdr:nvSpPr>
        <xdr:cNvPr id="84" name="楕円 83"/>
        <xdr:cNvSpPr/>
      </xdr:nvSpPr>
      <xdr:spPr>
        <a:xfrm>
          <a:off x="3746500" y="6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125685</xdr:rowOff>
    </xdr:from>
    <xdr:ext cx="534377" cy="259045"/>
    <xdr:sp macro="" textlink="">
      <xdr:nvSpPr>
        <xdr:cNvPr id="85" name="テキスト ボックス 84"/>
        <xdr:cNvSpPr txBox="1"/>
      </xdr:nvSpPr>
      <xdr:spPr>
        <a:xfrm>
          <a:off x="3530111" y="61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167081</xdr:rowOff>
    </xdr:from>
    <xdr:to>
      <xdr:col>15</xdr:col>
      <xdr:colOff>101600</xdr:colOff>
      <xdr:row>36</xdr:row>
      <xdr:rowOff>97231</xdr:rowOff>
    </xdr:to>
    <xdr:sp macro="" textlink="">
      <xdr:nvSpPr>
        <xdr:cNvPr id="86" name="楕円 85"/>
        <xdr:cNvSpPr/>
      </xdr:nvSpPr>
      <xdr:spPr>
        <a:xfrm>
          <a:off x="2857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88358</xdr:rowOff>
    </xdr:from>
    <xdr:ext cx="534377" cy="259045"/>
    <xdr:sp macro="" textlink="">
      <xdr:nvSpPr>
        <xdr:cNvPr id="87" name="テキスト ボックス 86"/>
        <xdr:cNvSpPr txBox="1"/>
      </xdr:nvSpPr>
      <xdr:spPr>
        <a:xfrm>
          <a:off x="2641111" y="62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30313</xdr:rowOff>
    </xdr:from>
    <xdr:to>
      <xdr:col>10</xdr:col>
      <xdr:colOff>165100</xdr:colOff>
      <xdr:row>36</xdr:row>
      <xdr:rowOff>131913</xdr:rowOff>
    </xdr:to>
    <xdr:sp macro="" textlink="">
      <xdr:nvSpPr>
        <xdr:cNvPr id="88" name="楕円 87"/>
        <xdr:cNvSpPr/>
      </xdr:nvSpPr>
      <xdr:spPr>
        <a:xfrm>
          <a:off x="1968500" y="62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123040</xdr:rowOff>
    </xdr:from>
    <xdr:ext cx="534377" cy="259045"/>
    <xdr:sp macro="" textlink="">
      <xdr:nvSpPr>
        <xdr:cNvPr id="89" name="テキスト ボックス 88"/>
        <xdr:cNvSpPr txBox="1"/>
      </xdr:nvSpPr>
      <xdr:spPr>
        <a:xfrm>
          <a:off x="1752111" y="62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90" name="楕円 89"/>
        <xdr:cNvSpPr/>
      </xdr:nvSpPr>
      <xdr:spPr>
        <a:xfrm>
          <a:off x="1079500" y="62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139663</xdr:rowOff>
    </xdr:from>
    <xdr:ext cx="534377" cy="259045"/>
    <xdr:sp macro="" textlink="">
      <xdr:nvSpPr>
        <xdr:cNvPr id="91" name="テキスト ボックス 90"/>
        <xdr:cNvSpPr txBox="1"/>
      </xdr:nvSpPr>
      <xdr:spPr>
        <a:xfrm>
          <a:off x="863111" y="63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78141</xdr:rowOff>
    </xdr:from>
    <xdr:to>
      <xdr:col>24</xdr:col>
      <xdr:colOff>63500</xdr:colOff>
      <xdr:row>55</xdr:row>
      <xdr:rowOff>84444</xdr:rowOff>
    </xdr:to>
    <xdr:cxnSp macro="">
      <xdr:nvCxnSpPr>
        <xdr:cNvPr id="123" name="直線コネクタ 122"/>
        <xdr:cNvCxnSpPr/>
      </xdr:nvCxnSpPr>
      <xdr:spPr>
        <a:xfrm flipV="1">
          <a:off x="3797300" y="9336441"/>
          <a:ext cx="838200" cy="1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84444</xdr:rowOff>
    </xdr:from>
    <xdr:to>
      <xdr:col>19</xdr:col>
      <xdr:colOff>177800</xdr:colOff>
      <xdr:row>56</xdr:row>
      <xdr:rowOff>109525</xdr:rowOff>
    </xdr:to>
    <xdr:cxnSp macro="">
      <xdr:nvCxnSpPr>
        <xdr:cNvPr id="126" name="直線コネクタ 125"/>
        <xdr:cNvCxnSpPr/>
      </xdr:nvCxnSpPr>
      <xdr:spPr>
        <a:xfrm flipV="1">
          <a:off x="2908300" y="9514194"/>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109525</xdr:rowOff>
    </xdr:from>
    <xdr:to>
      <xdr:col>15</xdr:col>
      <xdr:colOff>50800</xdr:colOff>
      <xdr:row>57</xdr:row>
      <xdr:rowOff>65111</xdr:rowOff>
    </xdr:to>
    <xdr:cxnSp macro="">
      <xdr:nvCxnSpPr>
        <xdr:cNvPr id="129" name="直線コネクタ 128"/>
        <xdr:cNvCxnSpPr/>
      </xdr:nvCxnSpPr>
      <xdr:spPr>
        <a:xfrm flipV="1">
          <a:off x="2019300" y="9710725"/>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65111</xdr:rowOff>
    </xdr:from>
    <xdr:to>
      <xdr:col>10</xdr:col>
      <xdr:colOff>114300</xdr:colOff>
      <xdr:row>57</xdr:row>
      <xdr:rowOff>85848</xdr:rowOff>
    </xdr:to>
    <xdr:cxnSp macro="">
      <xdr:nvCxnSpPr>
        <xdr:cNvPr id="132" name="直線コネクタ 131"/>
        <xdr:cNvCxnSpPr/>
      </xdr:nvCxnSpPr>
      <xdr:spPr>
        <a:xfrm flipV="1">
          <a:off x="1130300" y="9837761"/>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27341</xdr:rowOff>
    </xdr:from>
    <xdr:to>
      <xdr:col>24</xdr:col>
      <xdr:colOff>114300</xdr:colOff>
      <xdr:row>54</xdr:row>
      <xdr:rowOff>128941</xdr:rowOff>
    </xdr:to>
    <xdr:sp macro="" textlink="">
      <xdr:nvSpPr>
        <xdr:cNvPr id="142" name="楕円 141"/>
        <xdr:cNvSpPr/>
      </xdr:nvSpPr>
      <xdr:spPr>
        <a:xfrm>
          <a:off x="4584700" y="92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50218</xdr:rowOff>
    </xdr:from>
    <xdr:ext cx="534377" cy="259045"/>
    <xdr:sp macro="" textlink="">
      <xdr:nvSpPr>
        <xdr:cNvPr id="143" name="物件費該当値テキスト"/>
        <xdr:cNvSpPr txBox="1"/>
      </xdr:nvSpPr>
      <xdr:spPr>
        <a:xfrm>
          <a:off x="4686300" y="91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33644</xdr:rowOff>
    </xdr:from>
    <xdr:to>
      <xdr:col>20</xdr:col>
      <xdr:colOff>38100</xdr:colOff>
      <xdr:row>55</xdr:row>
      <xdr:rowOff>135244</xdr:rowOff>
    </xdr:to>
    <xdr:sp macro="" textlink="">
      <xdr:nvSpPr>
        <xdr:cNvPr id="144" name="楕円 143"/>
        <xdr:cNvSpPr/>
      </xdr:nvSpPr>
      <xdr:spPr>
        <a:xfrm>
          <a:off x="3746500" y="94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151771</xdr:rowOff>
    </xdr:from>
    <xdr:ext cx="534377" cy="259045"/>
    <xdr:sp macro="" textlink="">
      <xdr:nvSpPr>
        <xdr:cNvPr id="145" name="テキスト ボックス 144"/>
        <xdr:cNvSpPr txBox="1"/>
      </xdr:nvSpPr>
      <xdr:spPr>
        <a:xfrm>
          <a:off x="3530111" y="92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58725</xdr:rowOff>
    </xdr:from>
    <xdr:to>
      <xdr:col>15</xdr:col>
      <xdr:colOff>101600</xdr:colOff>
      <xdr:row>56</xdr:row>
      <xdr:rowOff>160325</xdr:rowOff>
    </xdr:to>
    <xdr:sp macro="" textlink="">
      <xdr:nvSpPr>
        <xdr:cNvPr id="146" name="楕円 145"/>
        <xdr:cNvSpPr/>
      </xdr:nvSpPr>
      <xdr:spPr>
        <a:xfrm>
          <a:off x="28575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5402</xdr:rowOff>
    </xdr:from>
    <xdr:ext cx="534377" cy="259045"/>
    <xdr:sp macro="" textlink="">
      <xdr:nvSpPr>
        <xdr:cNvPr id="147" name="テキスト ボックス 146"/>
        <xdr:cNvSpPr txBox="1"/>
      </xdr:nvSpPr>
      <xdr:spPr>
        <a:xfrm>
          <a:off x="2641111" y="94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14311</xdr:rowOff>
    </xdr:from>
    <xdr:to>
      <xdr:col>10</xdr:col>
      <xdr:colOff>165100</xdr:colOff>
      <xdr:row>57</xdr:row>
      <xdr:rowOff>115911</xdr:rowOff>
    </xdr:to>
    <xdr:sp macro="" textlink="">
      <xdr:nvSpPr>
        <xdr:cNvPr id="148" name="楕円 147"/>
        <xdr:cNvSpPr/>
      </xdr:nvSpPr>
      <xdr:spPr>
        <a:xfrm>
          <a:off x="19685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132438</xdr:rowOff>
    </xdr:from>
    <xdr:ext cx="534377" cy="259045"/>
    <xdr:sp macro="" textlink="">
      <xdr:nvSpPr>
        <xdr:cNvPr id="149" name="テキスト ボックス 148"/>
        <xdr:cNvSpPr txBox="1"/>
      </xdr:nvSpPr>
      <xdr:spPr>
        <a:xfrm>
          <a:off x="1752111" y="95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35048</xdr:rowOff>
    </xdr:from>
    <xdr:to>
      <xdr:col>6</xdr:col>
      <xdr:colOff>38100</xdr:colOff>
      <xdr:row>57</xdr:row>
      <xdr:rowOff>136648</xdr:rowOff>
    </xdr:to>
    <xdr:sp macro="" textlink="">
      <xdr:nvSpPr>
        <xdr:cNvPr id="150" name="楕円 149"/>
        <xdr:cNvSpPr/>
      </xdr:nvSpPr>
      <xdr:spPr>
        <a:xfrm>
          <a:off x="1079500" y="9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153175</xdr:rowOff>
    </xdr:from>
    <xdr:ext cx="534377" cy="259045"/>
    <xdr:sp macro="" textlink="">
      <xdr:nvSpPr>
        <xdr:cNvPr id="151" name="テキスト ボックス 150"/>
        <xdr:cNvSpPr txBox="1"/>
      </xdr:nvSpPr>
      <xdr:spPr>
        <a:xfrm>
          <a:off x="863111" y="95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163429</xdr:rowOff>
    </xdr:from>
    <xdr:to>
      <xdr:col>24</xdr:col>
      <xdr:colOff>63500</xdr:colOff>
      <xdr:row>75</xdr:row>
      <xdr:rowOff>52877</xdr:rowOff>
    </xdr:to>
    <xdr:cxnSp macro="">
      <xdr:nvCxnSpPr>
        <xdr:cNvPr id="178" name="直線コネクタ 177"/>
        <xdr:cNvCxnSpPr/>
      </xdr:nvCxnSpPr>
      <xdr:spPr>
        <a:xfrm>
          <a:off x="3797300" y="12850729"/>
          <a:ext cx="8382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163429</xdr:rowOff>
    </xdr:from>
    <xdr:to>
      <xdr:col>19</xdr:col>
      <xdr:colOff>177800</xdr:colOff>
      <xdr:row>75</xdr:row>
      <xdr:rowOff>116200</xdr:rowOff>
    </xdr:to>
    <xdr:cxnSp macro="">
      <xdr:nvCxnSpPr>
        <xdr:cNvPr id="181" name="直線コネクタ 180"/>
        <xdr:cNvCxnSpPr/>
      </xdr:nvCxnSpPr>
      <xdr:spPr>
        <a:xfrm flipV="1">
          <a:off x="2908300" y="12850729"/>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34498</xdr:rowOff>
    </xdr:from>
    <xdr:to>
      <xdr:col>15</xdr:col>
      <xdr:colOff>50800</xdr:colOff>
      <xdr:row>75</xdr:row>
      <xdr:rowOff>116200</xdr:rowOff>
    </xdr:to>
    <xdr:cxnSp macro="">
      <xdr:nvCxnSpPr>
        <xdr:cNvPr id="184" name="直線コネクタ 183"/>
        <xdr:cNvCxnSpPr/>
      </xdr:nvCxnSpPr>
      <xdr:spPr>
        <a:xfrm>
          <a:off x="2019300" y="12893248"/>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20051</xdr:rowOff>
    </xdr:from>
    <xdr:to>
      <xdr:col>10</xdr:col>
      <xdr:colOff>114300</xdr:colOff>
      <xdr:row>75</xdr:row>
      <xdr:rowOff>34498</xdr:rowOff>
    </xdr:to>
    <xdr:cxnSp macro="">
      <xdr:nvCxnSpPr>
        <xdr:cNvPr id="187" name="直線コネクタ 186"/>
        <xdr:cNvCxnSpPr/>
      </xdr:nvCxnSpPr>
      <xdr:spPr>
        <a:xfrm>
          <a:off x="1130300" y="12878801"/>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2077</xdr:rowOff>
    </xdr:from>
    <xdr:to>
      <xdr:col>24</xdr:col>
      <xdr:colOff>114300</xdr:colOff>
      <xdr:row>75</xdr:row>
      <xdr:rowOff>103677</xdr:rowOff>
    </xdr:to>
    <xdr:sp macro="" textlink="">
      <xdr:nvSpPr>
        <xdr:cNvPr id="197" name="楕円 196"/>
        <xdr:cNvSpPr/>
      </xdr:nvSpPr>
      <xdr:spPr>
        <a:xfrm>
          <a:off x="4584700" y="128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24954</xdr:rowOff>
    </xdr:from>
    <xdr:ext cx="534377" cy="259045"/>
    <xdr:sp macro="" textlink="">
      <xdr:nvSpPr>
        <xdr:cNvPr id="198" name="維持補修費該当値テキスト"/>
        <xdr:cNvSpPr txBox="1"/>
      </xdr:nvSpPr>
      <xdr:spPr>
        <a:xfrm>
          <a:off x="4686300" y="127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112629</xdr:rowOff>
    </xdr:from>
    <xdr:to>
      <xdr:col>20</xdr:col>
      <xdr:colOff>38100</xdr:colOff>
      <xdr:row>75</xdr:row>
      <xdr:rowOff>42779</xdr:rowOff>
    </xdr:to>
    <xdr:sp macro="" textlink="">
      <xdr:nvSpPr>
        <xdr:cNvPr id="199" name="楕円 198"/>
        <xdr:cNvSpPr/>
      </xdr:nvSpPr>
      <xdr:spPr>
        <a:xfrm>
          <a:off x="3746500" y="127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59306</xdr:rowOff>
    </xdr:from>
    <xdr:ext cx="534377" cy="259045"/>
    <xdr:sp macro="" textlink="">
      <xdr:nvSpPr>
        <xdr:cNvPr id="200" name="テキスト ボックス 199"/>
        <xdr:cNvSpPr txBox="1"/>
      </xdr:nvSpPr>
      <xdr:spPr>
        <a:xfrm>
          <a:off x="3530111" y="12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65400</xdr:rowOff>
    </xdr:from>
    <xdr:to>
      <xdr:col>15</xdr:col>
      <xdr:colOff>101600</xdr:colOff>
      <xdr:row>75</xdr:row>
      <xdr:rowOff>167001</xdr:rowOff>
    </xdr:to>
    <xdr:sp macro="" textlink="">
      <xdr:nvSpPr>
        <xdr:cNvPr id="201" name="楕円 200"/>
        <xdr:cNvSpPr/>
      </xdr:nvSpPr>
      <xdr:spPr>
        <a:xfrm>
          <a:off x="2857500" y="12924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12077</xdr:rowOff>
    </xdr:from>
    <xdr:ext cx="534377" cy="259045"/>
    <xdr:sp macro="" textlink="">
      <xdr:nvSpPr>
        <xdr:cNvPr id="202" name="テキスト ボックス 201"/>
        <xdr:cNvSpPr txBox="1"/>
      </xdr:nvSpPr>
      <xdr:spPr>
        <a:xfrm>
          <a:off x="2641111" y="126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155148</xdr:rowOff>
    </xdr:from>
    <xdr:to>
      <xdr:col>10</xdr:col>
      <xdr:colOff>165100</xdr:colOff>
      <xdr:row>75</xdr:row>
      <xdr:rowOff>85298</xdr:rowOff>
    </xdr:to>
    <xdr:sp macro="" textlink="">
      <xdr:nvSpPr>
        <xdr:cNvPr id="203" name="楕円 202"/>
        <xdr:cNvSpPr/>
      </xdr:nvSpPr>
      <xdr:spPr>
        <a:xfrm>
          <a:off x="1968500" y="12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101825</xdr:rowOff>
    </xdr:from>
    <xdr:ext cx="534377" cy="259045"/>
    <xdr:sp macro="" textlink="">
      <xdr:nvSpPr>
        <xdr:cNvPr id="204" name="テキスト ボックス 203"/>
        <xdr:cNvSpPr txBox="1"/>
      </xdr:nvSpPr>
      <xdr:spPr>
        <a:xfrm>
          <a:off x="1752111" y="12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140701</xdr:rowOff>
    </xdr:from>
    <xdr:to>
      <xdr:col>6</xdr:col>
      <xdr:colOff>38100</xdr:colOff>
      <xdr:row>75</xdr:row>
      <xdr:rowOff>70851</xdr:rowOff>
    </xdr:to>
    <xdr:sp macro="" textlink="">
      <xdr:nvSpPr>
        <xdr:cNvPr id="205" name="楕円 204"/>
        <xdr:cNvSpPr/>
      </xdr:nvSpPr>
      <xdr:spPr>
        <a:xfrm>
          <a:off x="1079500" y="128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87378</xdr:rowOff>
    </xdr:from>
    <xdr:ext cx="534377" cy="259045"/>
    <xdr:sp macro="" textlink="">
      <xdr:nvSpPr>
        <xdr:cNvPr id="206" name="テキスト ボックス 205"/>
        <xdr:cNvSpPr txBox="1"/>
      </xdr:nvSpPr>
      <xdr:spPr>
        <a:xfrm>
          <a:off x="863111" y="126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142163</xdr:rowOff>
    </xdr:from>
    <xdr:to>
      <xdr:col>24</xdr:col>
      <xdr:colOff>63500</xdr:colOff>
      <xdr:row>94</xdr:row>
      <xdr:rowOff>67742</xdr:rowOff>
    </xdr:to>
    <xdr:cxnSp macro="">
      <xdr:nvCxnSpPr>
        <xdr:cNvPr id="236" name="直線コネクタ 235"/>
        <xdr:cNvCxnSpPr/>
      </xdr:nvCxnSpPr>
      <xdr:spPr>
        <a:xfrm flipV="1">
          <a:off x="3797300" y="15744113"/>
          <a:ext cx="838200" cy="4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47701</xdr:rowOff>
    </xdr:from>
    <xdr:to>
      <xdr:col>19</xdr:col>
      <xdr:colOff>177800</xdr:colOff>
      <xdr:row>94</xdr:row>
      <xdr:rowOff>67742</xdr:rowOff>
    </xdr:to>
    <xdr:cxnSp macro="">
      <xdr:nvCxnSpPr>
        <xdr:cNvPr id="239" name="直線コネクタ 238"/>
        <xdr:cNvCxnSpPr/>
      </xdr:nvCxnSpPr>
      <xdr:spPr>
        <a:xfrm>
          <a:off x="2908300" y="1616400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47701</xdr:rowOff>
    </xdr:from>
    <xdr:to>
      <xdr:col>15</xdr:col>
      <xdr:colOff>50800</xdr:colOff>
      <xdr:row>94</xdr:row>
      <xdr:rowOff>108331</xdr:rowOff>
    </xdr:to>
    <xdr:cxnSp macro="">
      <xdr:nvCxnSpPr>
        <xdr:cNvPr id="242" name="直線コネクタ 241"/>
        <xdr:cNvCxnSpPr/>
      </xdr:nvCxnSpPr>
      <xdr:spPr>
        <a:xfrm flipV="1">
          <a:off x="2019300" y="16164001"/>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104966</xdr:rowOff>
    </xdr:from>
    <xdr:to>
      <xdr:col>10</xdr:col>
      <xdr:colOff>114300</xdr:colOff>
      <xdr:row>94</xdr:row>
      <xdr:rowOff>108331</xdr:rowOff>
    </xdr:to>
    <xdr:cxnSp macro="">
      <xdr:nvCxnSpPr>
        <xdr:cNvPr id="245" name="直線コネクタ 244"/>
        <xdr:cNvCxnSpPr/>
      </xdr:nvCxnSpPr>
      <xdr:spPr>
        <a:xfrm>
          <a:off x="1130300" y="16221266"/>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91363</xdr:rowOff>
    </xdr:from>
    <xdr:to>
      <xdr:col>24</xdr:col>
      <xdr:colOff>114300</xdr:colOff>
      <xdr:row>92</xdr:row>
      <xdr:rowOff>21513</xdr:rowOff>
    </xdr:to>
    <xdr:sp macro="" textlink="">
      <xdr:nvSpPr>
        <xdr:cNvPr id="255" name="楕円 254"/>
        <xdr:cNvSpPr/>
      </xdr:nvSpPr>
      <xdr:spPr>
        <a:xfrm>
          <a:off x="4584700" y="156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114240</xdr:rowOff>
    </xdr:from>
    <xdr:ext cx="599010" cy="259045"/>
    <xdr:sp macro="" textlink="">
      <xdr:nvSpPr>
        <xdr:cNvPr id="256" name="扶助費該当値テキスト"/>
        <xdr:cNvSpPr txBox="1"/>
      </xdr:nvSpPr>
      <xdr:spPr>
        <a:xfrm>
          <a:off x="4686300" y="155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16942</xdr:rowOff>
    </xdr:from>
    <xdr:to>
      <xdr:col>20</xdr:col>
      <xdr:colOff>38100</xdr:colOff>
      <xdr:row>94</xdr:row>
      <xdr:rowOff>118542</xdr:rowOff>
    </xdr:to>
    <xdr:sp macro="" textlink="">
      <xdr:nvSpPr>
        <xdr:cNvPr id="257" name="楕円 256"/>
        <xdr:cNvSpPr/>
      </xdr:nvSpPr>
      <xdr:spPr>
        <a:xfrm>
          <a:off x="3746500" y="161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135069</xdr:rowOff>
    </xdr:from>
    <xdr:ext cx="599010" cy="259045"/>
    <xdr:sp macro="" textlink="">
      <xdr:nvSpPr>
        <xdr:cNvPr id="258" name="テキスト ボックス 257"/>
        <xdr:cNvSpPr txBox="1"/>
      </xdr:nvSpPr>
      <xdr:spPr>
        <a:xfrm>
          <a:off x="3497795" y="1590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168351</xdr:rowOff>
    </xdr:from>
    <xdr:to>
      <xdr:col>15</xdr:col>
      <xdr:colOff>101600</xdr:colOff>
      <xdr:row>94</xdr:row>
      <xdr:rowOff>98501</xdr:rowOff>
    </xdr:to>
    <xdr:sp macro="" textlink="">
      <xdr:nvSpPr>
        <xdr:cNvPr id="259" name="楕円 258"/>
        <xdr:cNvSpPr/>
      </xdr:nvSpPr>
      <xdr:spPr>
        <a:xfrm>
          <a:off x="2857500" y="161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115028</xdr:rowOff>
    </xdr:from>
    <xdr:ext cx="599010" cy="259045"/>
    <xdr:sp macro="" textlink="">
      <xdr:nvSpPr>
        <xdr:cNvPr id="260" name="テキスト ボックス 259"/>
        <xdr:cNvSpPr txBox="1"/>
      </xdr:nvSpPr>
      <xdr:spPr>
        <a:xfrm>
          <a:off x="2608795" y="1588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57531</xdr:rowOff>
    </xdr:from>
    <xdr:to>
      <xdr:col>10</xdr:col>
      <xdr:colOff>165100</xdr:colOff>
      <xdr:row>94</xdr:row>
      <xdr:rowOff>159131</xdr:rowOff>
    </xdr:to>
    <xdr:sp macro="" textlink="">
      <xdr:nvSpPr>
        <xdr:cNvPr id="261" name="楕円 260"/>
        <xdr:cNvSpPr/>
      </xdr:nvSpPr>
      <xdr:spPr>
        <a:xfrm>
          <a:off x="1968500" y="161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4208</xdr:rowOff>
    </xdr:from>
    <xdr:ext cx="599010" cy="259045"/>
    <xdr:sp macro="" textlink="">
      <xdr:nvSpPr>
        <xdr:cNvPr id="262" name="テキスト ボックス 261"/>
        <xdr:cNvSpPr txBox="1"/>
      </xdr:nvSpPr>
      <xdr:spPr>
        <a:xfrm>
          <a:off x="1719795" y="159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54166</xdr:rowOff>
    </xdr:from>
    <xdr:to>
      <xdr:col>6</xdr:col>
      <xdr:colOff>38100</xdr:colOff>
      <xdr:row>94</xdr:row>
      <xdr:rowOff>155766</xdr:rowOff>
    </xdr:to>
    <xdr:sp macro="" textlink="">
      <xdr:nvSpPr>
        <xdr:cNvPr id="263" name="楕円 262"/>
        <xdr:cNvSpPr/>
      </xdr:nvSpPr>
      <xdr:spPr>
        <a:xfrm>
          <a:off x="1079500" y="161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843</xdr:rowOff>
    </xdr:from>
    <xdr:ext cx="599010" cy="259045"/>
    <xdr:sp macro="" textlink="">
      <xdr:nvSpPr>
        <xdr:cNvPr id="264" name="テキスト ボックス 263"/>
        <xdr:cNvSpPr txBox="1"/>
      </xdr:nvSpPr>
      <xdr:spPr>
        <a:xfrm>
          <a:off x="830795" y="159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150531</xdr:rowOff>
    </xdr:from>
    <xdr:to>
      <xdr:col>55</xdr:col>
      <xdr:colOff>0</xdr:colOff>
      <xdr:row>35</xdr:row>
      <xdr:rowOff>167731</xdr:rowOff>
    </xdr:to>
    <xdr:cxnSp macro="">
      <xdr:nvCxnSpPr>
        <xdr:cNvPr id="295" name="直線コネクタ 294"/>
        <xdr:cNvCxnSpPr/>
      </xdr:nvCxnSpPr>
      <xdr:spPr>
        <a:xfrm>
          <a:off x="9639300" y="5294031"/>
          <a:ext cx="838200" cy="8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150531</xdr:rowOff>
    </xdr:from>
    <xdr:to>
      <xdr:col>50</xdr:col>
      <xdr:colOff>114300</xdr:colOff>
      <xdr:row>38</xdr:row>
      <xdr:rowOff>21547</xdr:rowOff>
    </xdr:to>
    <xdr:cxnSp macro="">
      <xdr:nvCxnSpPr>
        <xdr:cNvPr id="298" name="直線コネクタ 297"/>
        <xdr:cNvCxnSpPr/>
      </xdr:nvCxnSpPr>
      <xdr:spPr>
        <a:xfrm flipV="1">
          <a:off x="8750300" y="5294031"/>
          <a:ext cx="889000" cy="12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21547</xdr:rowOff>
    </xdr:from>
    <xdr:to>
      <xdr:col>45</xdr:col>
      <xdr:colOff>177800</xdr:colOff>
      <xdr:row>38</xdr:row>
      <xdr:rowOff>25204</xdr:rowOff>
    </xdr:to>
    <xdr:cxnSp macro="">
      <xdr:nvCxnSpPr>
        <xdr:cNvPr id="301" name="直線コネクタ 300"/>
        <xdr:cNvCxnSpPr/>
      </xdr:nvCxnSpPr>
      <xdr:spPr>
        <a:xfrm flipV="1">
          <a:off x="7861300" y="65366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25204</xdr:rowOff>
    </xdr:from>
    <xdr:to>
      <xdr:col>41</xdr:col>
      <xdr:colOff>50800</xdr:colOff>
      <xdr:row>38</xdr:row>
      <xdr:rowOff>33586</xdr:rowOff>
    </xdr:to>
    <xdr:cxnSp macro="">
      <xdr:nvCxnSpPr>
        <xdr:cNvPr id="304" name="直線コネクタ 303"/>
        <xdr:cNvCxnSpPr/>
      </xdr:nvCxnSpPr>
      <xdr:spPr>
        <a:xfrm flipV="1">
          <a:off x="6972300" y="65403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116931</xdr:rowOff>
    </xdr:from>
    <xdr:to>
      <xdr:col>55</xdr:col>
      <xdr:colOff>50800</xdr:colOff>
      <xdr:row>36</xdr:row>
      <xdr:rowOff>47081</xdr:rowOff>
    </xdr:to>
    <xdr:sp macro="" textlink="">
      <xdr:nvSpPr>
        <xdr:cNvPr id="314" name="楕円 313"/>
        <xdr:cNvSpPr/>
      </xdr:nvSpPr>
      <xdr:spPr>
        <a:xfrm>
          <a:off x="10426700" y="61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139808</xdr:rowOff>
    </xdr:from>
    <xdr:ext cx="534377" cy="259045"/>
    <xdr:sp macro="" textlink="">
      <xdr:nvSpPr>
        <xdr:cNvPr id="315" name="補助費等該当値テキスト"/>
        <xdr:cNvSpPr txBox="1"/>
      </xdr:nvSpPr>
      <xdr:spPr>
        <a:xfrm>
          <a:off x="10528300" y="596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99731</xdr:rowOff>
    </xdr:from>
    <xdr:to>
      <xdr:col>50</xdr:col>
      <xdr:colOff>165100</xdr:colOff>
      <xdr:row>31</xdr:row>
      <xdr:rowOff>29881</xdr:rowOff>
    </xdr:to>
    <xdr:sp macro="" textlink="">
      <xdr:nvSpPr>
        <xdr:cNvPr id="316" name="楕円 315"/>
        <xdr:cNvSpPr/>
      </xdr:nvSpPr>
      <xdr:spPr>
        <a:xfrm>
          <a:off x="9588500" y="52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21008</xdr:rowOff>
    </xdr:from>
    <xdr:ext cx="599010" cy="259045"/>
    <xdr:sp macro="" textlink="">
      <xdr:nvSpPr>
        <xdr:cNvPr id="317" name="テキスト ボックス 316"/>
        <xdr:cNvSpPr txBox="1"/>
      </xdr:nvSpPr>
      <xdr:spPr>
        <a:xfrm>
          <a:off x="9339795" y="533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142196</xdr:rowOff>
    </xdr:from>
    <xdr:to>
      <xdr:col>46</xdr:col>
      <xdr:colOff>38100</xdr:colOff>
      <xdr:row>38</xdr:row>
      <xdr:rowOff>72346</xdr:rowOff>
    </xdr:to>
    <xdr:sp macro="" textlink="">
      <xdr:nvSpPr>
        <xdr:cNvPr id="318" name="楕円 317"/>
        <xdr:cNvSpPr/>
      </xdr:nvSpPr>
      <xdr:spPr>
        <a:xfrm>
          <a:off x="8699500" y="64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63474</xdr:rowOff>
    </xdr:from>
    <xdr:ext cx="534377" cy="259045"/>
    <xdr:sp macro="" textlink="">
      <xdr:nvSpPr>
        <xdr:cNvPr id="319" name="テキスト ボックス 318"/>
        <xdr:cNvSpPr txBox="1"/>
      </xdr:nvSpPr>
      <xdr:spPr>
        <a:xfrm>
          <a:off x="8483111" y="65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145854</xdr:rowOff>
    </xdr:from>
    <xdr:to>
      <xdr:col>41</xdr:col>
      <xdr:colOff>101600</xdr:colOff>
      <xdr:row>38</xdr:row>
      <xdr:rowOff>76004</xdr:rowOff>
    </xdr:to>
    <xdr:sp macro="" textlink="">
      <xdr:nvSpPr>
        <xdr:cNvPr id="320" name="楕円 319"/>
        <xdr:cNvSpPr/>
      </xdr:nvSpPr>
      <xdr:spPr>
        <a:xfrm>
          <a:off x="7810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67131</xdr:rowOff>
    </xdr:from>
    <xdr:ext cx="534377" cy="259045"/>
    <xdr:sp macro="" textlink="">
      <xdr:nvSpPr>
        <xdr:cNvPr id="321" name="テキスト ボックス 320"/>
        <xdr:cNvSpPr txBox="1"/>
      </xdr:nvSpPr>
      <xdr:spPr>
        <a:xfrm>
          <a:off x="7594111" y="6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154236</xdr:rowOff>
    </xdr:from>
    <xdr:to>
      <xdr:col>36</xdr:col>
      <xdr:colOff>165100</xdr:colOff>
      <xdr:row>38</xdr:row>
      <xdr:rowOff>84386</xdr:rowOff>
    </xdr:to>
    <xdr:sp macro="" textlink="">
      <xdr:nvSpPr>
        <xdr:cNvPr id="322" name="楕円 321"/>
        <xdr:cNvSpPr/>
      </xdr:nvSpPr>
      <xdr:spPr>
        <a:xfrm>
          <a:off x="6921500" y="64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75513</xdr:rowOff>
    </xdr:from>
    <xdr:ext cx="534377" cy="259045"/>
    <xdr:sp macro="" textlink="">
      <xdr:nvSpPr>
        <xdr:cNvPr id="323" name="テキスト ボックス 322"/>
        <xdr:cNvSpPr txBox="1"/>
      </xdr:nvSpPr>
      <xdr:spPr>
        <a:xfrm>
          <a:off x="6705111" y="65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5169</xdr:rowOff>
    </xdr:from>
    <xdr:to>
      <xdr:col>55</xdr:col>
      <xdr:colOff>0</xdr:colOff>
      <xdr:row>56</xdr:row>
      <xdr:rowOff>71520</xdr:rowOff>
    </xdr:to>
    <xdr:cxnSp macro="">
      <xdr:nvCxnSpPr>
        <xdr:cNvPr id="353" name="直線コネクタ 352"/>
        <xdr:cNvCxnSpPr/>
      </xdr:nvCxnSpPr>
      <xdr:spPr>
        <a:xfrm>
          <a:off x="9639300" y="9606369"/>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5169</xdr:rowOff>
    </xdr:from>
    <xdr:to>
      <xdr:col>50</xdr:col>
      <xdr:colOff>114300</xdr:colOff>
      <xdr:row>56</xdr:row>
      <xdr:rowOff>8731</xdr:rowOff>
    </xdr:to>
    <xdr:cxnSp macro="">
      <xdr:nvCxnSpPr>
        <xdr:cNvPr id="356" name="直線コネクタ 355"/>
        <xdr:cNvCxnSpPr/>
      </xdr:nvCxnSpPr>
      <xdr:spPr>
        <a:xfrm flipV="1">
          <a:off x="8750300" y="9606369"/>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8731</xdr:rowOff>
    </xdr:from>
    <xdr:to>
      <xdr:col>45</xdr:col>
      <xdr:colOff>177800</xdr:colOff>
      <xdr:row>56</xdr:row>
      <xdr:rowOff>57976</xdr:rowOff>
    </xdr:to>
    <xdr:cxnSp macro="">
      <xdr:nvCxnSpPr>
        <xdr:cNvPr id="359" name="直線コネクタ 358"/>
        <xdr:cNvCxnSpPr/>
      </xdr:nvCxnSpPr>
      <xdr:spPr>
        <a:xfrm flipV="1">
          <a:off x="7861300" y="9609931"/>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13074</xdr:rowOff>
    </xdr:from>
    <xdr:to>
      <xdr:col>41</xdr:col>
      <xdr:colOff>50800</xdr:colOff>
      <xdr:row>56</xdr:row>
      <xdr:rowOff>57976</xdr:rowOff>
    </xdr:to>
    <xdr:cxnSp macro="">
      <xdr:nvCxnSpPr>
        <xdr:cNvPr id="362" name="直線コネクタ 361"/>
        <xdr:cNvCxnSpPr/>
      </xdr:nvCxnSpPr>
      <xdr:spPr>
        <a:xfrm>
          <a:off x="6972300" y="9614274"/>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20720</xdr:rowOff>
    </xdr:from>
    <xdr:to>
      <xdr:col>55</xdr:col>
      <xdr:colOff>50800</xdr:colOff>
      <xdr:row>56</xdr:row>
      <xdr:rowOff>122320</xdr:rowOff>
    </xdr:to>
    <xdr:sp macro="" textlink="">
      <xdr:nvSpPr>
        <xdr:cNvPr id="372" name="楕円 371"/>
        <xdr:cNvSpPr/>
      </xdr:nvSpPr>
      <xdr:spPr>
        <a:xfrm>
          <a:off x="10426700" y="96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170597</xdr:rowOff>
    </xdr:from>
    <xdr:ext cx="534377" cy="259045"/>
    <xdr:sp macro="" textlink="">
      <xdr:nvSpPr>
        <xdr:cNvPr id="373" name="普通建設事業費該当値テキスト"/>
        <xdr:cNvSpPr txBox="1"/>
      </xdr:nvSpPr>
      <xdr:spPr>
        <a:xfrm>
          <a:off x="10528300" y="9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125819</xdr:rowOff>
    </xdr:from>
    <xdr:to>
      <xdr:col>50</xdr:col>
      <xdr:colOff>165100</xdr:colOff>
      <xdr:row>56</xdr:row>
      <xdr:rowOff>55969</xdr:rowOff>
    </xdr:to>
    <xdr:sp macro="" textlink="">
      <xdr:nvSpPr>
        <xdr:cNvPr id="374" name="楕円 373"/>
        <xdr:cNvSpPr/>
      </xdr:nvSpPr>
      <xdr:spPr>
        <a:xfrm>
          <a:off x="9588500" y="95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47096</xdr:rowOff>
    </xdr:from>
    <xdr:ext cx="534377" cy="259045"/>
    <xdr:sp macro="" textlink="">
      <xdr:nvSpPr>
        <xdr:cNvPr id="375" name="テキスト ボックス 374"/>
        <xdr:cNvSpPr txBox="1"/>
      </xdr:nvSpPr>
      <xdr:spPr>
        <a:xfrm>
          <a:off x="9372111" y="96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129381</xdr:rowOff>
    </xdr:from>
    <xdr:to>
      <xdr:col>46</xdr:col>
      <xdr:colOff>38100</xdr:colOff>
      <xdr:row>56</xdr:row>
      <xdr:rowOff>59531</xdr:rowOff>
    </xdr:to>
    <xdr:sp macro="" textlink="">
      <xdr:nvSpPr>
        <xdr:cNvPr id="376" name="楕円 375"/>
        <xdr:cNvSpPr/>
      </xdr:nvSpPr>
      <xdr:spPr>
        <a:xfrm>
          <a:off x="8699500" y="95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50658</xdr:rowOff>
    </xdr:from>
    <xdr:ext cx="534377" cy="259045"/>
    <xdr:sp macro="" textlink="">
      <xdr:nvSpPr>
        <xdr:cNvPr id="377" name="テキスト ボックス 376"/>
        <xdr:cNvSpPr txBox="1"/>
      </xdr:nvSpPr>
      <xdr:spPr>
        <a:xfrm>
          <a:off x="8483111" y="96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7176</xdr:rowOff>
    </xdr:from>
    <xdr:to>
      <xdr:col>41</xdr:col>
      <xdr:colOff>101600</xdr:colOff>
      <xdr:row>56</xdr:row>
      <xdr:rowOff>108776</xdr:rowOff>
    </xdr:to>
    <xdr:sp macro="" textlink="">
      <xdr:nvSpPr>
        <xdr:cNvPr id="378" name="楕円 377"/>
        <xdr:cNvSpPr/>
      </xdr:nvSpPr>
      <xdr:spPr>
        <a:xfrm>
          <a:off x="7810500" y="96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99903</xdr:rowOff>
    </xdr:from>
    <xdr:ext cx="534377" cy="259045"/>
    <xdr:sp macro="" textlink="">
      <xdr:nvSpPr>
        <xdr:cNvPr id="379" name="テキスト ボックス 378"/>
        <xdr:cNvSpPr txBox="1"/>
      </xdr:nvSpPr>
      <xdr:spPr>
        <a:xfrm>
          <a:off x="7594111" y="97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133724</xdr:rowOff>
    </xdr:from>
    <xdr:to>
      <xdr:col>36</xdr:col>
      <xdr:colOff>165100</xdr:colOff>
      <xdr:row>56</xdr:row>
      <xdr:rowOff>63874</xdr:rowOff>
    </xdr:to>
    <xdr:sp macro="" textlink="">
      <xdr:nvSpPr>
        <xdr:cNvPr id="380" name="楕円 379"/>
        <xdr:cNvSpPr/>
      </xdr:nvSpPr>
      <xdr:spPr>
        <a:xfrm>
          <a:off x="6921500" y="95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80401</xdr:rowOff>
    </xdr:from>
    <xdr:ext cx="534377" cy="259045"/>
    <xdr:sp macro="" textlink="">
      <xdr:nvSpPr>
        <xdr:cNvPr id="381" name="テキスト ボックス 380"/>
        <xdr:cNvSpPr txBox="1"/>
      </xdr:nvSpPr>
      <xdr:spPr>
        <a:xfrm>
          <a:off x="6705111" y="93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3683</xdr:rowOff>
    </xdr:from>
    <xdr:to>
      <xdr:col>55</xdr:col>
      <xdr:colOff>0</xdr:colOff>
      <xdr:row>79</xdr:row>
      <xdr:rowOff>57862</xdr:rowOff>
    </xdr:to>
    <xdr:cxnSp macro="">
      <xdr:nvCxnSpPr>
        <xdr:cNvPr id="412" name="直線コネクタ 411"/>
        <xdr:cNvCxnSpPr/>
      </xdr:nvCxnSpPr>
      <xdr:spPr>
        <a:xfrm flipV="1">
          <a:off x="9639300" y="13548233"/>
          <a:ext cx="8382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93066</xdr:rowOff>
    </xdr:from>
    <xdr:to>
      <xdr:col>50</xdr:col>
      <xdr:colOff>114300</xdr:colOff>
      <xdr:row>79</xdr:row>
      <xdr:rowOff>57862</xdr:rowOff>
    </xdr:to>
    <xdr:cxnSp macro="">
      <xdr:nvCxnSpPr>
        <xdr:cNvPr id="415" name="直線コネクタ 414"/>
        <xdr:cNvCxnSpPr/>
      </xdr:nvCxnSpPr>
      <xdr:spPr>
        <a:xfrm>
          <a:off x="8750300" y="13466166"/>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93066</xdr:rowOff>
    </xdr:from>
    <xdr:to>
      <xdr:col>45</xdr:col>
      <xdr:colOff>177800</xdr:colOff>
      <xdr:row>78</xdr:row>
      <xdr:rowOff>148518</xdr:rowOff>
    </xdr:to>
    <xdr:cxnSp macro="">
      <xdr:nvCxnSpPr>
        <xdr:cNvPr id="418" name="直線コネクタ 417"/>
        <xdr:cNvCxnSpPr/>
      </xdr:nvCxnSpPr>
      <xdr:spPr>
        <a:xfrm flipV="1">
          <a:off x="7861300" y="13466166"/>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148518</xdr:rowOff>
    </xdr:from>
    <xdr:to>
      <xdr:col>41</xdr:col>
      <xdr:colOff>50800</xdr:colOff>
      <xdr:row>79</xdr:row>
      <xdr:rowOff>5446</xdr:rowOff>
    </xdr:to>
    <xdr:cxnSp macro="">
      <xdr:nvCxnSpPr>
        <xdr:cNvPr id="421" name="直線コネクタ 420"/>
        <xdr:cNvCxnSpPr/>
      </xdr:nvCxnSpPr>
      <xdr:spPr>
        <a:xfrm flipV="1">
          <a:off x="6972300" y="13521618"/>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124333</xdr:rowOff>
    </xdr:from>
    <xdr:to>
      <xdr:col>55</xdr:col>
      <xdr:colOff>50800</xdr:colOff>
      <xdr:row>79</xdr:row>
      <xdr:rowOff>54483</xdr:rowOff>
    </xdr:to>
    <xdr:sp macro="" textlink="">
      <xdr:nvSpPr>
        <xdr:cNvPr id="431" name="楕円 430"/>
        <xdr:cNvSpPr/>
      </xdr:nvSpPr>
      <xdr:spPr>
        <a:xfrm>
          <a:off x="104267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39260</xdr:rowOff>
    </xdr:from>
    <xdr:ext cx="469744" cy="259045"/>
    <xdr:sp macro="" textlink="">
      <xdr:nvSpPr>
        <xdr:cNvPr id="432" name="普通建設事業費 （ うち新規整備　）該当値テキスト"/>
        <xdr:cNvSpPr txBox="1"/>
      </xdr:nvSpPr>
      <xdr:spPr>
        <a:xfrm>
          <a:off x="10528300" y="1341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7062</xdr:rowOff>
    </xdr:from>
    <xdr:to>
      <xdr:col>50</xdr:col>
      <xdr:colOff>165100</xdr:colOff>
      <xdr:row>79</xdr:row>
      <xdr:rowOff>108662</xdr:rowOff>
    </xdr:to>
    <xdr:sp macro="" textlink="">
      <xdr:nvSpPr>
        <xdr:cNvPr id="433" name="楕円 432"/>
        <xdr:cNvSpPr/>
      </xdr:nvSpPr>
      <xdr:spPr>
        <a:xfrm>
          <a:off x="9588500" y="135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99789</xdr:rowOff>
    </xdr:from>
    <xdr:ext cx="469744" cy="259045"/>
    <xdr:sp macro="" textlink="">
      <xdr:nvSpPr>
        <xdr:cNvPr id="434" name="テキスト ボックス 433"/>
        <xdr:cNvSpPr txBox="1"/>
      </xdr:nvSpPr>
      <xdr:spPr>
        <a:xfrm>
          <a:off x="9404428" y="136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42266</xdr:rowOff>
    </xdr:from>
    <xdr:to>
      <xdr:col>46</xdr:col>
      <xdr:colOff>38100</xdr:colOff>
      <xdr:row>78</xdr:row>
      <xdr:rowOff>143866</xdr:rowOff>
    </xdr:to>
    <xdr:sp macro="" textlink="">
      <xdr:nvSpPr>
        <xdr:cNvPr id="435" name="楕円 434"/>
        <xdr:cNvSpPr/>
      </xdr:nvSpPr>
      <xdr:spPr>
        <a:xfrm>
          <a:off x="8699500" y="134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134993</xdr:rowOff>
    </xdr:from>
    <xdr:ext cx="469744" cy="259045"/>
    <xdr:sp macro="" textlink="">
      <xdr:nvSpPr>
        <xdr:cNvPr id="436" name="テキスト ボックス 435"/>
        <xdr:cNvSpPr txBox="1"/>
      </xdr:nvSpPr>
      <xdr:spPr>
        <a:xfrm>
          <a:off x="8515428" y="135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97718</xdr:rowOff>
    </xdr:from>
    <xdr:to>
      <xdr:col>41</xdr:col>
      <xdr:colOff>101600</xdr:colOff>
      <xdr:row>79</xdr:row>
      <xdr:rowOff>27868</xdr:rowOff>
    </xdr:to>
    <xdr:sp macro="" textlink="">
      <xdr:nvSpPr>
        <xdr:cNvPr id="437" name="楕円 436"/>
        <xdr:cNvSpPr/>
      </xdr:nvSpPr>
      <xdr:spPr>
        <a:xfrm>
          <a:off x="7810500" y="134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18995</xdr:rowOff>
    </xdr:from>
    <xdr:ext cx="469744" cy="259045"/>
    <xdr:sp macro="" textlink="">
      <xdr:nvSpPr>
        <xdr:cNvPr id="438" name="テキスト ボックス 437"/>
        <xdr:cNvSpPr txBox="1"/>
      </xdr:nvSpPr>
      <xdr:spPr>
        <a:xfrm>
          <a:off x="7626428" y="1356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126096</xdr:rowOff>
    </xdr:from>
    <xdr:to>
      <xdr:col>36</xdr:col>
      <xdr:colOff>165100</xdr:colOff>
      <xdr:row>79</xdr:row>
      <xdr:rowOff>56246</xdr:rowOff>
    </xdr:to>
    <xdr:sp macro="" textlink="">
      <xdr:nvSpPr>
        <xdr:cNvPr id="439" name="楕円 438"/>
        <xdr:cNvSpPr/>
      </xdr:nvSpPr>
      <xdr:spPr>
        <a:xfrm>
          <a:off x="6921500" y="13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47373</xdr:rowOff>
    </xdr:from>
    <xdr:ext cx="469744" cy="259045"/>
    <xdr:sp macro="" textlink="">
      <xdr:nvSpPr>
        <xdr:cNvPr id="440" name="テキスト ボックス 439"/>
        <xdr:cNvSpPr txBox="1"/>
      </xdr:nvSpPr>
      <xdr:spPr>
        <a:xfrm>
          <a:off x="6737428" y="135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72682</xdr:rowOff>
    </xdr:from>
    <xdr:to>
      <xdr:col>55</xdr:col>
      <xdr:colOff>0</xdr:colOff>
      <xdr:row>95</xdr:row>
      <xdr:rowOff>21913</xdr:rowOff>
    </xdr:to>
    <xdr:cxnSp macro="">
      <xdr:nvCxnSpPr>
        <xdr:cNvPr id="469" name="直線コネクタ 468"/>
        <xdr:cNvCxnSpPr/>
      </xdr:nvCxnSpPr>
      <xdr:spPr>
        <a:xfrm>
          <a:off x="9639300" y="16188982"/>
          <a:ext cx="8382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72682</xdr:rowOff>
    </xdr:from>
    <xdr:to>
      <xdr:col>50</xdr:col>
      <xdr:colOff>114300</xdr:colOff>
      <xdr:row>94</xdr:row>
      <xdr:rowOff>147110</xdr:rowOff>
    </xdr:to>
    <xdr:cxnSp macro="">
      <xdr:nvCxnSpPr>
        <xdr:cNvPr id="472" name="直線コネクタ 471"/>
        <xdr:cNvCxnSpPr/>
      </xdr:nvCxnSpPr>
      <xdr:spPr>
        <a:xfrm flipV="1">
          <a:off x="8750300" y="16188982"/>
          <a:ext cx="889000" cy="7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147110</xdr:rowOff>
    </xdr:from>
    <xdr:to>
      <xdr:col>45</xdr:col>
      <xdr:colOff>177800</xdr:colOff>
      <xdr:row>94</xdr:row>
      <xdr:rowOff>156559</xdr:rowOff>
    </xdr:to>
    <xdr:cxnSp macro="">
      <xdr:nvCxnSpPr>
        <xdr:cNvPr id="475" name="直線コネクタ 474"/>
        <xdr:cNvCxnSpPr/>
      </xdr:nvCxnSpPr>
      <xdr:spPr>
        <a:xfrm flipV="1">
          <a:off x="7861300" y="1626341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156559</xdr:rowOff>
    </xdr:from>
    <xdr:to>
      <xdr:col>41</xdr:col>
      <xdr:colOff>50800</xdr:colOff>
      <xdr:row>95</xdr:row>
      <xdr:rowOff>39136</xdr:rowOff>
    </xdr:to>
    <xdr:cxnSp macro="">
      <xdr:nvCxnSpPr>
        <xdr:cNvPr id="478" name="直線コネクタ 477"/>
        <xdr:cNvCxnSpPr/>
      </xdr:nvCxnSpPr>
      <xdr:spPr>
        <a:xfrm flipV="1">
          <a:off x="6972300" y="16272859"/>
          <a:ext cx="8890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142563</xdr:rowOff>
    </xdr:from>
    <xdr:to>
      <xdr:col>55</xdr:col>
      <xdr:colOff>50800</xdr:colOff>
      <xdr:row>95</xdr:row>
      <xdr:rowOff>72713</xdr:rowOff>
    </xdr:to>
    <xdr:sp macro="" textlink="">
      <xdr:nvSpPr>
        <xdr:cNvPr id="488" name="楕円 487"/>
        <xdr:cNvSpPr/>
      </xdr:nvSpPr>
      <xdr:spPr>
        <a:xfrm>
          <a:off x="10426700" y="16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165440</xdr:rowOff>
    </xdr:from>
    <xdr:ext cx="534377" cy="259045"/>
    <xdr:sp macro="" textlink="">
      <xdr:nvSpPr>
        <xdr:cNvPr id="489" name="普通建設事業費 （ うち更新整備　）該当値テキスト"/>
        <xdr:cNvSpPr txBox="1"/>
      </xdr:nvSpPr>
      <xdr:spPr>
        <a:xfrm>
          <a:off x="10528300" y="161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21882</xdr:rowOff>
    </xdr:from>
    <xdr:to>
      <xdr:col>50</xdr:col>
      <xdr:colOff>165100</xdr:colOff>
      <xdr:row>94</xdr:row>
      <xdr:rowOff>123482</xdr:rowOff>
    </xdr:to>
    <xdr:sp macro="" textlink="">
      <xdr:nvSpPr>
        <xdr:cNvPr id="490" name="楕円 489"/>
        <xdr:cNvSpPr/>
      </xdr:nvSpPr>
      <xdr:spPr>
        <a:xfrm>
          <a:off x="9588500" y="161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140009</xdr:rowOff>
    </xdr:from>
    <xdr:ext cx="534377" cy="259045"/>
    <xdr:sp macro="" textlink="">
      <xdr:nvSpPr>
        <xdr:cNvPr id="491" name="テキスト ボックス 490"/>
        <xdr:cNvSpPr txBox="1"/>
      </xdr:nvSpPr>
      <xdr:spPr>
        <a:xfrm>
          <a:off x="9372111" y="159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96310</xdr:rowOff>
    </xdr:from>
    <xdr:to>
      <xdr:col>46</xdr:col>
      <xdr:colOff>38100</xdr:colOff>
      <xdr:row>95</xdr:row>
      <xdr:rowOff>26460</xdr:rowOff>
    </xdr:to>
    <xdr:sp macro="" textlink="">
      <xdr:nvSpPr>
        <xdr:cNvPr id="492" name="楕円 491"/>
        <xdr:cNvSpPr/>
      </xdr:nvSpPr>
      <xdr:spPr>
        <a:xfrm>
          <a:off x="8699500" y="162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42987</xdr:rowOff>
    </xdr:from>
    <xdr:ext cx="534377" cy="259045"/>
    <xdr:sp macro="" textlink="">
      <xdr:nvSpPr>
        <xdr:cNvPr id="493" name="テキスト ボックス 492"/>
        <xdr:cNvSpPr txBox="1"/>
      </xdr:nvSpPr>
      <xdr:spPr>
        <a:xfrm>
          <a:off x="8483111" y="159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105759</xdr:rowOff>
    </xdr:from>
    <xdr:to>
      <xdr:col>41</xdr:col>
      <xdr:colOff>101600</xdr:colOff>
      <xdr:row>95</xdr:row>
      <xdr:rowOff>35909</xdr:rowOff>
    </xdr:to>
    <xdr:sp macro="" textlink="">
      <xdr:nvSpPr>
        <xdr:cNvPr id="494" name="楕円 493"/>
        <xdr:cNvSpPr/>
      </xdr:nvSpPr>
      <xdr:spPr>
        <a:xfrm>
          <a:off x="7810500" y="162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52436</xdr:rowOff>
    </xdr:from>
    <xdr:ext cx="534377" cy="259045"/>
    <xdr:sp macro="" textlink="">
      <xdr:nvSpPr>
        <xdr:cNvPr id="495" name="テキスト ボックス 494"/>
        <xdr:cNvSpPr txBox="1"/>
      </xdr:nvSpPr>
      <xdr:spPr>
        <a:xfrm>
          <a:off x="7594111" y="159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159786</xdr:rowOff>
    </xdr:from>
    <xdr:to>
      <xdr:col>36</xdr:col>
      <xdr:colOff>165100</xdr:colOff>
      <xdr:row>95</xdr:row>
      <xdr:rowOff>89936</xdr:rowOff>
    </xdr:to>
    <xdr:sp macro="" textlink="">
      <xdr:nvSpPr>
        <xdr:cNvPr id="496" name="楕円 495"/>
        <xdr:cNvSpPr/>
      </xdr:nvSpPr>
      <xdr:spPr>
        <a:xfrm>
          <a:off x="6921500" y="162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106463</xdr:rowOff>
    </xdr:from>
    <xdr:ext cx="534377" cy="259045"/>
    <xdr:sp macro="" textlink="">
      <xdr:nvSpPr>
        <xdr:cNvPr id="497" name="テキスト ボックス 496"/>
        <xdr:cNvSpPr txBox="1"/>
      </xdr:nvSpPr>
      <xdr:spPr>
        <a:xfrm>
          <a:off x="6705111" y="160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139654</xdr:rowOff>
    </xdr:from>
    <xdr:to>
      <xdr:col>85</xdr:col>
      <xdr:colOff>127000</xdr:colOff>
      <xdr:row>38</xdr:row>
      <xdr:rowOff>139700</xdr:rowOff>
    </xdr:to>
    <xdr:cxnSp macro="">
      <xdr:nvCxnSpPr>
        <xdr:cNvPr id="524" name="直線コネクタ 523"/>
        <xdr:cNvCxnSpPr/>
      </xdr:nvCxnSpPr>
      <xdr:spPr>
        <a:xfrm>
          <a:off x="15481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117206</xdr:rowOff>
    </xdr:from>
    <xdr:to>
      <xdr:col>81</xdr:col>
      <xdr:colOff>50800</xdr:colOff>
      <xdr:row>38</xdr:row>
      <xdr:rowOff>139654</xdr:rowOff>
    </xdr:to>
    <xdr:cxnSp macro="">
      <xdr:nvCxnSpPr>
        <xdr:cNvPr id="527" name="直線コネクタ 526"/>
        <xdr:cNvCxnSpPr/>
      </xdr:nvCxnSpPr>
      <xdr:spPr>
        <a:xfrm>
          <a:off x="14592300" y="6632306"/>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69017</xdr:rowOff>
    </xdr:from>
    <xdr:to>
      <xdr:col>76</xdr:col>
      <xdr:colOff>114300</xdr:colOff>
      <xdr:row>38</xdr:row>
      <xdr:rowOff>117206</xdr:rowOff>
    </xdr:to>
    <xdr:cxnSp macro="">
      <xdr:nvCxnSpPr>
        <xdr:cNvPr id="530" name="直線コネクタ 529"/>
        <xdr:cNvCxnSpPr/>
      </xdr:nvCxnSpPr>
      <xdr:spPr>
        <a:xfrm>
          <a:off x="13703300" y="6584117"/>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69017</xdr:rowOff>
    </xdr:from>
    <xdr:to>
      <xdr:col>71</xdr:col>
      <xdr:colOff>177800</xdr:colOff>
      <xdr:row>38</xdr:row>
      <xdr:rowOff>116108</xdr:rowOff>
    </xdr:to>
    <xdr:cxnSp macro="">
      <xdr:nvCxnSpPr>
        <xdr:cNvPr id="533" name="直線コネクタ 532"/>
        <xdr:cNvCxnSpPr/>
      </xdr:nvCxnSpPr>
      <xdr:spPr>
        <a:xfrm flipV="1">
          <a:off x="12814300" y="6584117"/>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5" name="楕円 544"/>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6" name="テキスト ボックス 545"/>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66406</xdr:rowOff>
    </xdr:from>
    <xdr:to>
      <xdr:col>76</xdr:col>
      <xdr:colOff>165100</xdr:colOff>
      <xdr:row>38</xdr:row>
      <xdr:rowOff>168006</xdr:rowOff>
    </xdr:to>
    <xdr:sp macro="" textlink="">
      <xdr:nvSpPr>
        <xdr:cNvPr id="547" name="楕円 546"/>
        <xdr:cNvSpPr/>
      </xdr:nvSpPr>
      <xdr:spPr>
        <a:xfrm>
          <a:off x="14541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159133</xdr:rowOff>
    </xdr:from>
    <xdr:ext cx="378565" cy="259045"/>
    <xdr:sp macro="" textlink="">
      <xdr:nvSpPr>
        <xdr:cNvPr id="548" name="テキスト ボックス 547"/>
        <xdr:cNvSpPr txBox="1"/>
      </xdr:nvSpPr>
      <xdr:spPr>
        <a:xfrm>
          <a:off x="14403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18217</xdr:rowOff>
    </xdr:from>
    <xdr:to>
      <xdr:col>72</xdr:col>
      <xdr:colOff>38100</xdr:colOff>
      <xdr:row>38</xdr:row>
      <xdr:rowOff>119817</xdr:rowOff>
    </xdr:to>
    <xdr:sp macro="" textlink="">
      <xdr:nvSpPr>
        <xdr:cNvPr id="549" name="楕円 548"/>
        <xdr:cNvSpPr/>
      </xdr:nvSpPr>
      <xdr:spPr>
        <a:xfrm>
          <a:off x="13652500" y="65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110944</xdr:rowOff>
    </xdr:from>
    <xdr:ext cx="469744" cy="259045"/>
    <xdr:sp macro="" textlink="">
      <xdr:nvSpPr>
        <xdr:cNvPr id="550" name="テキスト ボックス 549"/>
        <xdr:cNvSpPr txBox="1"/>
      </xdr:nvSpPr>
      <xdr:spPr>
        <a:xfrm>
          <a:off x="13468428" y="662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65308</xdr:rowOff>
    </xdr:from>
    <xdr:to>
      <xdr:col>67</xdr:col>
      <xdr:colOff>101600</xdr:colOff>
      <xdr:row>38</xdr:row>
      <xdr:rowOff>166908</xdr:rowOff>
    </xdr:to>
    <xdr:sp macro="" textlink="">
      <xdr:nvSpPr>
        <xdr:cNvPr id="551" name="楕円 550"/>
        <xdr:cNvSpPr/>
      </xdr:nvSpPr>
      <xdr:spPr>
        <a:xfrm>
          <a:off x="12763500" y="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158035</xdr:rowOff>
    </xdr:from>
    <xdr:ext cx="378565" cy="259045"/>
    <xdr:sp macro="" textlink="">
      <xdr:nvSpPr>
        <xdr:cNvPr id="552" name="テキスト ボックス 551"/>
        <xdr:cNvSpPr txBox="1"/>
      </xdr:nvSpPr>
      <xdr:spPr>
        <a:xfrm>
          <a:off x="12625017" y="667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112725</xdr:rowOff>
    </xdr:from>
    <xdr:to>
      <xdr:col>85</xdr:col>
      <xdr:colOff>127000</xdr:colOff>
      <xdr:row>72</xdr:row>
      <xdr:rowOff>123613</xdr:rowOff>
    </xdr:to>
    <xdr:cxnSp macro="">
      <xdr:nvCxnSpPr>
        <xdr:cNvPr id="635" name="直線コネクタ 634"/>
        <xdr:cNvCxnSpPr/>
      </xdr:nvCxnSpPr>
      <xdr:spPr>
        <a:xfrm flipV="1">
          <a:off x="15481300" y="12457125"/>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59661</xdr:rowOff>
    </xdr:from>
    <xdr:to>
      <xdr:col>81</xdr:col>
      <xdr:colOff>50800</xdr:colOff>
      <xdr:row>72</xdr:row>
      <xdr:rowOff>123613</xdr:rowOff>
    </xdr:to>
    <xdr:cxnSp macro="">
      <xdr:nvCxnSpPr>
        <xdr:cNvPr id="638" name="直線コネクタ 637"/>
        <xdr:cNvCxnSpPr/>
      </xdr:nvCxnSpPr>
      <xdr:spPr>
        <a:xfrm>
          <a:off x="14592300" y="12404061"/>
          <a:ext cx="889000" cy="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59661</xdr:rowOff>
    </xdr:from>
    <xdr:to>
      <xdr:col>76</xdr:col>
      <xdr:colOff>114300</xdr:colOff>
      <xdr:row>72</xdr:row>
      <xdr:rowOff>118755</xdr:rowOff>
    </xdr:to>
    <xdr:cxnSp macro="">
      <xdr:nvCxnSpPr>
        <xdr:cNvPr id="641" name="直線コネクタ 640"/>
        <xdr:cNvCxnSpPr/>
      </xdr:nvCxnSpPr>
      <xdr:spPr>
        <a:xfrm flipV="1">
          <a:off x="13703300" y="12404061"/>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102438</xdr:rowOff>
    </xdr:from>
    <xdr:to>
      <xdr:col>71</xdr:col>
      <xdr:colOff>177800</xdr:colOff>
      <xdr:row>72</xdr:row>
      <xdr:rowOff>118755</xdr:rowOff>
    </xdr:to>
    <xdr:cxnSp macro="">
      <xdr:nvCxnSpPr>
        <xdr:cNvPr id="644" name="直線コネクタ 643"/>
        <xdr:cNvCxnSpPr/>
      </xdr:nvCxnSpPr>
      <xdr:spPr>
        <a:xfrm>
          <a:off x="12814300" y="12446838"/>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61925</xdr:rowOff>
    </xdr:from>
    <xdr:to>
      <xdr:col>85</xdr:col>
      <xdr:colOff>177800</xdr:colOff>
      <xdr:row>72</xdr:row>
      <xdr:rowOff>163525</xdr:rowOff>
    </xdr:to>
    <xdr:sp macro="" textlink="">
      <xdr:nvSpPr>
        <xdr:cNvPr id="654" name="楕円 653"/>
        <xdr:cNvSpPr/>
      </xdr:nvSpPr>
      <xdr:spPr>
        <a:xfrm>
          <a:off x="16268700" y="124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84802</xdr:rowOff>
    </xdr:from>
    <xdr:ext cx="534377" cy="259045"/>
    <xdr:sp macro="" textlink="">
      <xdr:nvSpPr>
        <xdr:cNvPr id="655" name="公債費該当値テキスト"/>
        <xdr:cNvSpPr txBox="1"/>
      </xdr:nvSpPr>
      <xdr:spPr>
        <a:xfrm>
          <a:off x="16370300" y="122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72813</xdr:rowOff>
    </xdr:from>
    <xdr:to>
      <xdr:col>81</xdr:col>
      <xdr:colOff>101600</xdr:colOff>
      <xdr:row>73</xdr:row>
      <xdr:rowOff>2963</xdr:rowOff>
    </xdr:to>
    <xdr:sp macro="" textlink="">
      <xdr:nvSpPr>
        <xdr:cNvPr id="656" name="楕円 655"/>
        <xdr:cNvSpPr/>
      </xdr:nvSpPr>
      <xdr:spPr>
        <a:xfrm>
          <a:off x="15430500" y="124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19490</xdr:rowOff>
    </xdr:from>
    <xdr:ext cx="534377" cy="259045"/>
    <xdr:sp macro="" textlink="">
      <xdr:nvSpPr>
        <xdr:cNvPr id="657" name="テキスト ボックス 656"/>
        <xdr:cNvSpPr txBox="1"/>
      </xdr:nvSpPr>
      <xdr:spPr>
        <a:xfrm>
          <a:off x="15214111" y="121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8861</xdr:rowOff>
    </xdr:from>
    <xdr:to>
      <xdr:col>76</xdr:col>
      <xdr:colOff>165100</xdr:colOff>
      <xdr:row>72</xdr:row>
      <xdr:rowOff>110461</xdr:rowOff>
    </xdr:to>
    <xdr:sp macro="" textlink="">
      <xdr:nvSpPr>
        <xdr:cNvPr id="658" name="楕円 657"/>
        <xdr:cNvSpPr/>
      </xdr:nvSpPr>
      <xdr:spPr>
        <a:xfrm>
          <a:off x="14541500" y="123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126988</xdr:rowOff>
    </xdr:from>
    <xdr:ext cx="534377" cy="259045"/>
    <xdr:sp macro="" textlink="">
      <xdr:nvSpPr>
        <xdr:cNvPr id="659" name="テキスト ボックス 658"/>
        <xdr:cNvSpPr txBox="1"/>
      </xdr:nvSpPr>
      <xdr:spPr>
        <a:xfrm>
          <a:off x="14325111" y="121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67955</xdr:rowOff>
    </xdr:from>
    <xdr:to>
      <xdr:col>72</xdr:col>
      <xdr:colOff>38100</xdr:colOff>
      <xdr:row>72</xdr:row>
      <xdr:rowOff>169555</xdr:rowOff>
    </xdr:to>
    <xdr:sp macro="" textlink="">
      <xdr:nvSpPr>
        <xdr:cNvPr id="660" name="楕円 659"/>
        <xdr:cNvSpPr/>
      </xdr:nvSpPr>
      <xdr:spPr>
        <a:xfrm>
          <a:off x="13652500" y="12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14632</xdr:rowOff>
    </xdr:from>
    <xdr:ext cx="534377" cy="259045"/>
    <xdr:sp macro="" textlink="">
      <xdr:nvSpPr>
        <xdr:cNvPr id="661" name="テキスト ボックス 660"/>
        <xdr:cNvSpPr txBox="1"/>
      </xdr:nvSpPr>
      <xdr:spPr>
        <a:xfrm>
          <a:off x="13436111" y="121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51638</xdr:rowOff>
    </xdr:from>
    <xdr:to>
      <xdr:col>67</xdr:col>
      <xdr:colOff>101600</xdr:colOff>
      <xdr:row>72</xdr:row>
      <xdr:rowOff>153238</xdr:rowOff>
    </xdr:to>
    <xdr:sp macro="" textlink="">
      <xdr:nvSpPr>
        <xdr:cNvPr id="662" name="楕円 661"/>
        <xdr:cNvSpPr/>
      </xdr:nvSpPr>
      <xdr:spPr>
        <a:xfrm>
          <a:off x="12763500" y="12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169765</xdr:rowOff>
    </xdr:from>
    <xdr:ext cx="534377" cy="259045"/>
    <xdr:sp macro="" textlink="">
      <xdr:nvSpPr>
        <xdr:cNvPr id="663" name="テキスト ボックス 662"/>
        <xdr:cNvSpPr txBox="1"/>
      </xdr:nvSpPr>
      <xdr:spPr>
        <a:xfrm>
          <a:off x="12547111" y="121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64985</xdr:rowOff>
    </xdr:from>
    <xdr:to>
      <xdr:col>85</xdr:col>
      <xdr:colOff>127000</xdr:colOff>
      <xdr:row>98</xdr:row>
      <xdr:rowOff>78739</xdr:rowOff>
    </xdr:to>
    <xdr:cxnSp macro="">
      <xdr:nvCxnSpPr>
        <xdr:cNvPr id="692" name="直線コネクタ 691"/>
        <xdr:cNvCxnSpPr/>
      </xdr:nvCxnSpPr>
      <xdr:spPr>
        <a:xfrm flipV="1">
          <a:off x="15481300" y="16695635"/>
          <a:ext cx="838200" cy="1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68301</xdr:rowOff>
    </xdr:from>
    <xdr:to>
      <xdr:col>81</xdr:col>
      <xdr:colOff>50800</xdr:colOff>
      <xdr:row>98</xdr:row>
      <xdr:rowOff>78739</xdr:rowOff>
    </xdr:to>
    <xdr:cxnSp macro="">
      <xdr:nvCxnSpPr>
        <xdr:cNvPr id="695" name="直線コネクタ 694"/>
        <xdr:cNvCxnSpPr/>
      </xdr:nvCxnSpPr>
      <xdr:spPr>
        <a:xfrm>
          <a:off x="14592300" y="16870401"/>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68301</xdr:rowOff>
    </xdr:from>
    <xdr:to>
      <xdr:col>76</xdr:col>
      <xdr:colOff>114300</xdr:colOff>
      <xdr:row>98</xdr:row>
      <xdr:rowOff>139243</xdr:rowOff>
    </xdr:to>
    <xdr:cxnSp macro="">
      <xdr:nvCxnSpPr>
        <xdr:cNvPr id="698" name="直線コネクタ 697"/>
        <xdr:cNvCxnSpPr/>
      </xdr:nvCxnSpPr>
      <xdr:spPr>
        <a:xfrm flipV="1">
          <a:off x="13703300" y="16870401"/>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139243</xdr:rowOff>
    </xdr:from>
    <xdr:to>
      <xdr:col>71</xdr:col>
      <xdr:colOff>177800</xdr:colOff>
      <xdr:row>98</xdr:row>
      <xdr:rowOff>161189</xdr:rowOff>
    </xdr:to>
    <xdr:cxnSp macro="">
      <xdr:nvCxnSpPr>
        <xdr:cNvPr id="701" name="直線コネクタ 700"/>
        <xdr:cNvCxnSpPr/>
      </xdr:nvCxnSpPr>
      <xdr:spPr>
        <a:xfrm flipV="1">
          <a:off x="12814300" y="1694134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14185</xdr:rowOff>
    </xdr:from>
    <xdr:to>
      <xdr:col>85</xdr:col>
      <xdr:colOff>177800</xdr:colOff>
      <xdr:row>97</xdr:row>
      <xdr:rowOff>115785</xdr:rowOff>
    </xdr:to>
    <xdr:sp macro="" textlink="">
      <xdr:nvSpPr>
        <xdr:cNvPr id="711" name="楕円 710"/>
        <xdr:cNvSpPr/>
      </xdr:nvSpPr>
      <xdr:spPr>
        <a:xfrm>
          <a:off x="16268700" y="166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164062</xdr:rowOff>
    </xdr:from>
    <xdr:ext cx="469744" cy="259045"/>
    <xdr:sp macro="" textlink="">
      <xdr:nvSpPr>
        <xdr:cNvPr id="712" name="積立金該当値テキスト"/>
        <xdr:cNvSpPr txBox="1"/>
      </xdr:nvSpPr>
      <xdr:spPr>
        <a:xfrm>
          <a:off x="16370300" y="166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27939</xdr:rowOff>
    </xdr:from>
    <xdr:to>
      <xdr:col>81</xdr:col>
      <xdr:colOff>101600</xdr:colOff>
      <xdr:row>98</xdr:row>
      <xdr:rowOff>129539</xdr:rowOff>
    </xdr:to>
    <xdr:sp macro="" textlink="">
      <xdr:nvSpPr>
        <xdr:cNvPr id="713" name="楕円 712"/>
        <xdr:cNvSpPr/>
      </xdr:nvSpPr>
      <xdr:spPr>
        <a:xfrm>
          <a:off x="15430500" y="168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120666</xdr:rowOff>
    </xdr:from>
    <xdr:ext cx="469744" cy="259045"/>
    <xdr:sp macro="" textlink="">
      <xdr:nvSpPr>
        <xdr:cNvPr id="714" name="テキスト ボックス 713"/>
        <xdr:cNvSpPr txBox="1"/>
      </xdr:nvSpPr>
      <xdr:spPr>
        <a:xfrm>
          <a:off x="15246428"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17501</xdr:rowOff>
    </xdr:from>
    <xdr:to>
      <xdr:col>76</xdr:col>
      <xdr:colOff>165100</xdr:colOff>
      <xdr:row>98</xdr:row>
      <xdr:rowOff>119101</xdr:rowOff>
    </xdr:to>
    <xdr:sp macro="" textlink="">
      <xdr:nvSpPr>
        <xdr:cNvPr id="715" name="楕円 714"/>
        <xdr:cNvSpPr/>
      </xdr:nvSpPr>
      <xdr:spPr>
        <a:xfrm>
          <a:off x="14541500" y="168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110228</xdr:rowOff>
    </xdr:from>
    <xdr:ext cx="469744" cy="259045"/>
    <xdr:sp macro="" textlink="">
      <xdr:nvSpPr>
        <xdr:cNvPr id="716" name="テキスト ボックス 715"/>
        <xdr:cNvSpPr txBox="1"/>
      </xdr:nvSpPr>
      <xdr:spPr>
        <a:xfrm>
          <a:off x="14357428" y="169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88443</xdr:rowOff>
    </xdr:from>
    <xdr:to>
      <xdr:col>72</xdr:col>
      <xdr:colOff>38100</xdr:colOff>
      <xdr:row>99</xdr:row>
      <xdr:rowOff>18593</xdr:rowOff>
    </xdr:to>
    <xdr:sp macro="" textlink="">
      <xdr:nvSpPr>
        <xdr:cNvPr id="717" name="楕円 716"/>
        <xdr:cNvSpPr/>
      </xdr:nvSpPr>
      <xdr:spPr>
        <a:xfrm>
          <a:off x="136525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9720</xdr:rowOff>
    </xdr:from>
    <xdr:ext cx="469744" cy="259045"/>
    <xdr:sp macro="" textlink="">
      <xdr:nvSpPr>
        <xdr:cNvPr id="718" name="テキスト ボックス 717"/>
        <xdr:cNvSpPr txBox="1"/>
      </xdr:nvSpPr>
      <xdr:spPr>
        <a:xfrm>
          <a:off x="13468428" y="169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110389</xdr:rowOff>
    </xdr:from>
    <xdr:to>
      <xdr:col>67</xdr:col>
      <xdr:colOff>101600</xdr:colOff>
      <xdr:row>99</xdr:row>
      <xdr:rowOff>40539</xdr:rowOff>
    </xdr:to>
    <xdr:sp macro="" textlink="">
      <xdr:nvSpPr>
        <xdr:cNvPr id="719" name="楕円 718"/>
        <xdr:cNvSpPr/>
      </xdr:nvSpPr>
      <xdr:spPr>
        <a:xfrm>
          <a:off x="12763500" y="16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31666</xdr:rowOff>
    </xdr:from>
    <xdr:ext cx="469744" cy="259045"/>
    <xdr:sp macro="" textlink="">
      <xdr:nvSpPr>
        <xdr:cNvPr id="720" name="テキスト ボックス 719"/>
        <xdr:cNvSpPr txBox="1"/>
      </xdr:nvSpPr>
      <xdr:spPr>
        <a:xfrm>
          <a:off x="12579428" y="1700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138884</xdr:rowOff>
    </xdr:from>
    <xdr:to>
      <xdr:col>116</xdr:col>
      <xdr:colOff>63500</xdr:colOff>
      <xdr:row>38</xdr:row>
      <xdr:rowOff>161254</xdr:rowOff>
    </xdr:to>
    <xdr:cxnSp macro="">
      <xdr:nvCxnSpPr>
        <xdr:cNvPr id="751" name="直線コネクタ 750"/>
        <xdr:cNvCxnSpPr/>
      </xdr:nvCxnSpPr>
      <xdr:spPr>
        <a:xfrm>
          <a:off x="21323300" y="6653984"/>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138884</xdr:rowOff>
    </xdr:from>
    <xdr:to>
      <xdr:col>111</xdr:col>
      <xdr:colOff>177800</xdr:colOff>
      <xdr:row>39</xdr:row>
      <xdr:rowOff>69651</xdr:rowOff>
    </xdr:to>
    <xdr:cxnSp macro="">
      <xdr:nvCxnSpPr>
        <xdr:cNvPr id="754" name="直線コネクタ 753"/>
        <xdr:cNvCxnSpPr/>
      </xdr:nvCxnSpPr>
      <xdr:spPr>
        <a:xfrm flipV="1">
          <a:off x="20434300" y="6653984"/>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69651</xdr:rowOff>
    </xdr:from>
    <xdr:to>
      <xdr:col>107</xdr:col>
      <xdr:colOff>50800</xdr:colOff>
      <xdr:row>39</xdr:row>
      <xdr:rowOff>97736</xdr:rowOff>
    </xdr:to>
    <xdr:cxnSp macro="">
      <xdr:nvCxnSpPr>
        <xdr:cNvPr id="757" name="直線コネクタ 756"/>
        <xdr:cNvCxnSpPr/>
      </xdr:nvCxnSpPr>
      <xdr:spPr>
        <a:xfrm flipV="1">
          <a:off x="19545300" y="6756201"/>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97736</xdr:rowOff>
    </xdr:from>
    <xdr:to>
      <xdr:col>102</xdr:col>
      <xdr:colOff>114300</xdr:colOff>
      <xdr:row>39</xdr:row>
      <xdr:rowOff>97736</xdr:rowOff>
    </xdr:to>
    <xdr:cxnSp macro="">
      <xdr:nvCxnSpPr>
        <xdr:cNvPr id="760" name="直線コネクタ 759"/>
        <xdr:cNvCxnSpPr/>
      </xdr:nvCxnSpPr>
      <xdr:spPr>
        <a:xfrm>
          <a:off x="18656300" y="6784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110454</xdr:rowOff>
    </xdr:from>
    <xdr:to>
      <xdr:col>116</xdr:col>
      <xdr:colOff>114300</xdr:colOff>
      <xdr:row>39</xdr:row>
      <xdr:rowOff>40604</xdr:rowOff>
    </xdr:to>
    <xdr:sp macro="" textlink="">
      <xdr:nvSpPr>
        <xdr:cNvPr id="770" name="楕円 769"/>
        <xdr:cNvSpPr/>
      </xdr:nvSpPr>
      <xdr:spPr>
        <a:xfrm>
          <a:off x="221107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25381</xdr:rowOff>
    </xdr:from>
    <xdr:ext cx="378565" cy="259045"/>
    <xdr:sp macro="" textlink="">
      <xdr:nvSpPr>
        <xdr:cNvPr id="771" name="投資及び出資金該当値テキスト"/>
        <xdr:cNvSpPr txBox="1"/>
      </xdr:nvSpPr>
      <xdr:spPr>
        <a:xfrm>
          <a:off x="22212300" y="654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88084</xdr:rowOff>
    </xdr:from>
    <xdr:to>
      <xdr:col>112</xdr:col>
      <xdr:colOff>38100</xdr:colOff>
      <xdr:row>39</xdr:row>
      <xdr:rowOff>18234</xdr:rowOff>
    </xdr:to>
    <xdr:sp macro="" textlink="">
      <xdr:nvSpPr>
        <xdr:cNvPr id="772" name="楕円 771"/>
        <xdr:cNvSpPr/>
      </xdr:nvSpPr>
      <xdr:spPr>
        <a:xfrm>
          <a:off x="21272500" y="66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9361</xdr:rowOff>
    </xdr:from>
    <xdr:ext cx="378565" cy="259045"/>
    <xdr:sp macro="" textlink="">
      <xdr:nvSpPr>
        <xdr:cNvPr id="773" name="テキスト ボックス 772"/>
        <xdr:cNvSpPr txBox="1"/>
      </xdr:nvSpPr>
      <xdr:spPr>
        <a:xfrm>
          <a:off x="21134017" y="669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18851</xdr:rowOff>
    </xdr:from>
    <xdr:to>
      <xdr:col>107</xdr:col>
      <xdr:colOff>101600</xdr:colOff>
      <xdr:row>39</xdr:row>
      <xdr:rowOff>120451</xdr:rowOff>
    </xdr:to>
    <xdr:sp macro="" textlink="">
      <xdr:nvSpPr>
        <xdr:cNvPr id="774" name="楕円 773"/>
        <xdr:cNvSpPr/>
      </xdr:nvSpPr>
      <xdr:spPr>
        <a:xfrm>
          <a:off x="20383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111578</xdr:rowOff>
    </xdr:from>
    <xdr:ext cx="378565" cy="259045"/>
    <xdr:sp macro="" textlink="">
      <xdr:nvSpPr>
        <xdr:cNvPr id="775" name="テキスト ボックス 774"/>
        <xdr:cNvSpPr txBox="1"/>
      </xdr:nvSpPr>
      <xdr:spPr>
        <a:xfrm>
          <a:off x="20245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46936</xdr:rowOff>
    </xdr:from>
    <xdr:to>
      <xdr:col>102</xdr:col>
      <xdr:colOff>165100</xdr:colOff>
      <xdr:row>39</xdr:row>
      <xdr:rowOff>148536</xdr:rowOff>
    </xdr:to>
    <xdr:sp macro="" textlink="">
      <xdr:nvSpPr>
        <xdr:cNvPr id="776" name="楕円 775"/>
        <xdr:cNvSpPr/>
      </xdr:nvSpPr>
      <xdr:spPr>
        <a:xfrm>
          <a:off x="19494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139663</xdr:rowOff>
    </xdr:from>
    <xdr:ext cx="249299" cy="259045"/>
    <xdr:sp macro="" textlink="">
      <xdr:nvSpPr>
        <xdr:cNvPr id="777" name="テキスト ボックス 776"/>
        <xdr:cNvSpPr txBox="1"/>
      </xdr:nvSpPr>
      <xdr:spPr>
        <a:xfrm>
          <a:off x="19420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46936</xdr:rowOff>
    </xdr:from>
    <xdr:to>
      <xdr:col>98</xdr:col>
      <xdr:colOff>38100</xdr:colOff>
      <xdr:row>39</xdr:row>
      <xdr:rowOff>148536</xdr:rowOff>
    </xdr:to>
    <xdr:sp macro="" textlink="">
      <xdr:nvSpPr>
        <xdr:cNvPr id="778" name="楕円 777"/>
        <xdr:cNvSpPr/>
      </xdr:nvSpPr>
      <xdr:spPr>
        <a:xfrm>
          <a:off x="18605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139663</xdr:rowOff>
    </xdr:from>
    <xdr:ext cx="249299" cy="259045"/>
    <xdr:sp macro="" textlink="">
      <xdr:nvSpPr>
        <xdr:cNvPr id="779" name="テキスト ボックス 778"/>
        <xdr:cNvSpPr txBox="1"/>
      </xdr:nvSpPr>
      <xdr:spPr>
        <a:xfrm>
          <a:off x="18531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146272</xdr:rowOff>
    </xdr:from>
    <xdr:to>
      <xdr:col>116</xdr:col>
      <xdr:colOff>63500</xdr:colOff>
      <xdr:row>56</xdr:row>
      <xdr:rowOff>151340</xdr:rowOff>
    </xdr:to>
    <xdr:cxnSp macro="">
      <xdr:nvCxnSpPr>
        <xdr:cNvPr id="808" name="直線コネクタ 807"/>
        <xdr:cNvCxnSpPr/>
      </xdr:nvCxnSpPr>
      <xdr:spPr>
        <a:xfrm>
          <a:off x="21323300" y="9747472"/>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146272</xdr:rowOff>
    </xdr:from>
    <xdr:to>
      <xdr:col>111</xdr:col>
      <xdr:colOff>177800</xdr:colOff>
      <xdr:row>56</xdr:row>
      <xdr:rowOff>170580</xdr:rowOff>
    </xdr:to>
    <xdr:cxnSp macro="">
      <xdr:nvCxnSpPr>
        <xdr:cNvPr id="811" name="直線コネクタ 810"/>
        <xdr:cNvCxnSpPr/>
      </xdr:nvCxnSpPr>
      <xdr:spPr>
        <a:xfrm flipV="1">
          <a:off x="20434300" y="9747472"/>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170580</xdr:rowOff>
    </xdr:from>
    <xdr:to>
      <xdr:col>107</xdr:col>
      <xdr:colOff>50800</xdr:colOff>
      <xdr:row>57</xdr:row>
      <xdr:rowOff>34354</xdr:rowOff>
    </xdr:to>
    <xdr:cxnSp macro="">
      <xdr:nvCxnSpPr>
        <xdr:cNvPr id="814" name="直線コネクタ 813"/>
        <xdr:cNvCxnSpPr/>
      </xdr:nvCxnSpPr>
      <xdr:spPr>
        <a:xfrm flipV="1">
          <a:off x="19545300" y="9771780"/>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154807</xdr:rowOff>
    </xdr:from>
    <xdr:to>
      <xdr:col>102</xdr:col>
      <xdr:colOff>114300</xdr:colOff>
      <xdr:row>57</xdr:row>
      <xdr:rowOff>34354</xdr:rowOff>
    </xdr:to>
    <xdr:cxnSp macro="">
      <xdr:nvCxnSpPr>
        <xdr:cNvPr id="817" name="直線コネクタ 816"/>
        <xdr:cNvCxnSpPr/>
      </xdr:nvCxnSpPr>
      <xdr:spPr>
        <a:xfrm>
          <a:off x="18656300" y="9756007"/>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100540</xdr:rowOff>
    </xdr:from>
    <xdr:to>
      <xdr:col>116</xdr:col>
      <xdr:colOff>114300</xdr:colOff>
      <xdr:row>57</xdr:row>
      <xdr:rowOff>30690</xdr:rowOff>
    </xdr:to>
    <xdr:sp macro="" textlink="">
      <xdr:nvSpPr>
        <xdr:cNvPr id="827" name="楕円 826"/>
        <xdr:cNvSpPr/>
      </xdr:nvSpPr>
      <xdr:spPr>
        <a:xfrm>
          <a:off x="22110700" y="97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123417</xdr:rowOff>
    </xdr:from>
    <xdr:ext cx="534377" cy="259045"/>
    <xdr:sp macro="" textlink="">
      <xdr:nvSpPr>
        <xdr:cNvPr id="828" name="貸付金該当値テキスト"/>
        <xdr:cNvSpPr txBox="1"/>
      </xdr:nvSpPr>
      <xdr:spPr>
        <a:xfrm>
          <a:off x="22212300" y="95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95472</xdr:rowOff>
    </xdr:from>
    <xdr:to>
      <xdr:col>112</xdr:col>
      <xdr:colOff>38100</xdr:colOff>
      <xdr:row>57</xdr:row>
      <xdr:rowOff>25622</xdr:rowOff>
    </xdr:to>
    <xdr:sp macro="" textlink="">
      <xdr:nvSpPr>
        <xdr:cNvPr id="829" name="楕円 828"/>
        <xdr:cNvSpPr/>
      </xdr:nvSpPr>
      <xdr:spPr>
        <a:xfrm>
          <a:off x="21272500" y="9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42149</xdr:rowOff>
    </xdr:from>
    <xdr:ext cx="534377" cy="259045"/>
    <xdr:sp macro="" textlink="">
      <xdr:nvSpPr>
        <xdr:cNvPr id="830" name="テキスト ボックス 829"/>
        <xdr:cNvSpPr txBox="1"/>
      </xdr:nvSpPr>
      <xdr:spPr>
        <a:xfrm>
          <a:off x="21056111" y="9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119780</xdr:rowOff>
    </xdr:from>
    <xdr:to>
      <xdr:col>107</xdr:col>
      <xdr:colOff>101600</xdr:colOff>
      <xdr:row>57</xdr:row>
      <xdr:rowOff>49930</xdr:rowOff>
    </xdr:to>
    <xdr:sp macro="" textlink="">
      <xdr:nvSpPr>
        <xdr:cNvPr id="831" name="楕円 830"/>
        <xdr:cNvSpPr/>
      </xdr:nvSpPr>
      <xdr:spPr>
        <a:xfrm>
          <a:off x="20383500" y="97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66457</xdr:rowOff>
    </xdr:from>
    <xdr:ext cx="534377" cy="259045"/>
    <xdr:sp macro="" textlink="">
      <xdr:nvSpPr>
        <xdr:cNvPr id="832" name="テキスト ボックス 831"/>
        <xdr:cNvSpPr txBox="1"/>
      </xdr:nvSpPr>
      <xdr:spPr>
        <a:xfrm>
          <a:off x="20167111" y="9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155004</xdr:rowOff>
    </xdr:from>
    <xdr:to>
      <xdr:col>102</xdr:col>
      <xdr:colOff>165100</xdr:colOff>
      <xdr:row>57</xdr:row>
      <xdr:rowOff>85154</xdr:rowOff>
    </xdr:to>
    <xdr:sp macro="" textlink="">
      <xdr:nvSpPr>
        <xdr:cNvPr id="833" name="楕円 832"/>
        <xdr:cNvSpPr/>
      </xdr:nvSpPr>
      <xdr:spPr>
        <a:xfrm>
          <a:off x="19494500" y="97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101681</xdr:rowOff>
    </xdr:from>
    <xdr:ext cx="534377" cy="259045"/>
    <xdr:sp macro="" textlink="">
      <xdr:nvSpPr>
        <xdr:cNvPr id="834" name="テキスト ボックス 833"/>
        <xdr:cNvSpPr txBox="1"/>
      </xdr:nvSpPr>
      <xdr:spPr>
        <a:xfrm>
          <a:off x="19278111" y="95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104007</xdr:rowOff>
    </xdr:from>
    <xdr:to>
      <xdr:col>98</xdr:col>
      <xdr:colOff>38100</xdr:colOff>
      <xdr:row>57</xdr:row>
      <xdr:rowOff>34157</xdr:rowOff>
    </xdr:to>
    <xdr:sp macro="" textlink="">
      <xdr:nvSpPr>
        <xdr:cNvPr id="835" name="楕円 834"/>
        <xdr:cNvSpPr/>
      </xdr:nvSpPr>
      <xdr:spPr>
        <a:xfrm>
          <a:off x="18605500" y="97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50684</xdr:rowOff>
    </xdr:from>
    <xdr:ext cx="534377" cy="259045"/>
    <xdr:sp macro="" textlink="">
      <xdr:nvSpPr>
        <xdr:cNvPr id="836" name="テキスト ボックス 835"/>
        <xdr:cNvSpPr txBox="1"/>
      </xdr:nvSpPr>
      <xdr:spPr>
        <a:xfrm>
          <a:off x="18389111" y="94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64033</xdr:rowOff>
    </xdr:from>
    <xdr:to>
      <xdr:col>116</xdr:col>
      <xdr:colOff>63500</xdr:colOff>
      <xdr:row>73</xdr:row>
      <xdr:rowOff>92723</xdr:rowOff>
    </xdr:to>
    <xdr:cxnSp macro="">
      <xdr:nvCxnSpPr>
        <xdr:cNvPr id="866" name="直線コネクタ 865"/>
        <xdr:cNvCxnSpPr/>
      </xdr:nvCxnSpPr>
      <xdr:spPr>
        <a:xfrm flipV="1">
          <a:off x="21323300" y="12579883"/>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92723</xdr:rowOff>
    </xdr:from>
    <xdr:to>
      <xdr:col>111</xdr:col>
      <xdr:colOff>177800</xdr:colOff>
      <xdr:row>73</xdr:row>
      <xdr:rowOff>152768</xdr:rowOff>
    </xdr:to>
    <xdr:cxnSp macro="">
      <xdr:nvCxnSpPr>
        <xdr:cNvPr id="869" name="直線コネクタ 868"/>
        <xdr:cNvCxnSpPr/>
      </xdr:nvCxnSpPr>
      <xdr:spPr>
        <a:xfrm flipV="1">
          <a:off x="20434300" y="12608573"/>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152768</xdr:rowOff>
    </xdr:from>
    <xdr:to>
      <xdr:col>107</xdr:col>
      <xdr:colOff>50800</xdr:colOff>
      <xdr:row>74</xdr:row>
      <xdr:rowOff>46469</xdr:rowOff>
    </xdr:to>
    <xdr:cxnSp macro="">
      <xdr:nvCxnSpPr>
        <xdr:cNvPr id="872" name="直線コネクタ 871"/>
        <xdr:cNvCxnSpPr/>
      </xdr:nvCxnSpPr>
      <xdr:spPr>
        <a:xfrm flipV="1">
          <a:off x="19545300" y="1266861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10464</xdr:rowOff>
    </xdr:from>
    <xdr:to>
      <xdr:col>102</xdr:col>
      <xdr:colOff>114300</xdr:colOff>
      <xdr:row>74</xdr:row>
      <xdr:rowOff>46469</xdr:rowOff>
    </xdr:to>
    <xdr:cxnSp macro="">
      <xdr:nvCxnSpPr>
        <xdr:cNvPr id="875" name="直線コネクタ 874"/>
        <xdr:cNvCxnSpPr/>
      </xdr:nvCxnSpPr>
      <xdr:spPr>
        <a:xfrm>
          <a:off x="18656300" y="12697764"/>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13233</xdr:rowOff>
    </xdr:from>
    <xdr:to>
      <xdr:col>116</xdr:col>
      <xdr:colOff>114300</xdr:colOff>
      <xdr:row>73</xdr:row>
      <xdr:rowOff>114833</xdr:rowOff>
    </xdr:to>
    <xdr:sp macro="" textlink="">
      <xdr:nvSpPr>
        <xdr:cNvPr id="885" name="楕円 884"/>
        <xdr:cNvSpPr/>
      </xdr:nvSpPr>
      <xdr:spPr>
        <a:xfrm>
          <a:off x="22110700" y="125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36110</xdr:rowOff>
    </xdr:from>
    <xdr:ext cx="534377" cy="259045"/>
    <xdr:sp macro="" textlink="">
      <xdr:nvSpPr>
        <xdr:cNvPr id="886" name="繰出金該当値テキスト"/>
        <xdr:cNvSpPr txBox="1"/>
      </xdr:nvSpPr>
      <xdr:spPr>
        <a:xfrm>
          <a:off x="22212300" y="123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41923</xdr:rowOff>
    </xdr:from>
    <xdr:to>
      <xdr:col>112</xdr:col>
      <xdr:colOff>38100</xdr:colOff>
      <xdr:row>73</xdr:row>
      <xdr:rowOff>143523</xdr:rowOff>
    </xdr:to>
    <xdr:sp macro="" textlink="">
      <xdr:nvSpPr>
        <xdr:cNvPr id="887" name="楕円 886"/>
        <xdr:cNvSpPr/>
      </xdr:nvSpPr>
      <xdr:spPr>
        <a:xfrm>
          <a:off x="21272500" y="12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160050</xdr:rowOff>
    </xdr:from>
    <xdr:ext cx="534377" cy="259045"/>
    <xdr:sp macro="" textlink="">
      <xdr:nvSpPr>
        <xdr:cNvPr id="888" name="テキスト ボックス 887"/>
        <xdr:cNvSpPr txBox="1"/>
      </xdr:nvSpPr>
      <xdr:spPr>
        <a:xfrm>
          <a:off x="21056111"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101968</xdr:rowOff>
    </xdr:from>
    <xdr:to>
      <xdr:col>107</xdr:col>
      <xdr:colOff>101600</xdr:colOff>
      <xdr:row>74</xdr:row>
      <xdr:rowOff>32118</xdr:rowOff>
    </xdr:to>
    <xdr:sp macro="" textlink="">
      <xdr:nvSpPr>
        <xdr:cNvPr id="889" name="楕円 888"/>
        <xdr:cNvSpPr/>
      </xdr:nvSpPr>
      <xdr:spPr>
        <a:xfrm>
          <a:off x="20383500" y="126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48645</xdr:rowOff>
    </xdr:from>
    <xdr:ext cx="534377" cy="259045"/>
    <xdr:sp macro="" textlink="">
      <xdr:nvSpPr>
        <xdr:cNvPr id="890" name="テキスト ボックス 889"/>
        <xdr:cNvSpPr txBox="1"/>
      </xdr:nvSpPr>
      <xdr:spPr>
        <a:xfrm>
          <a:off x="20167111" y="123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167119</xdr:rowOff>
    </xdr:from>
    <xdr:to>
      <xdr:col>102</xdr:col>
      <xdr:colOff>165100</xdr:colOff>
      <xdr:row>74</xdr:row>
      <xdr:rowOff>97269</xdr:rowOff>
    </xdr:to>
    <xdr:sp macro="" textlink="">
      <xdr:nvSpPr>
        <xdr:cNvPr id="891" name="楕円 890"/>
        <xdr:cNvSpPr/>
      </xdr:nvSpPr>
      <xdr:spPr>
        <a:xfrm>
          <a:off x="19494500" y="126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113796</xdr:rowOff>
    </xdr:from>
    <xdr:ext cx="534377" cy="259045"/>
    <xdr:sp macro="" textlink="">
      <xdr:nvSpPr>
        <xdr:cNvPr id="892" name="テキスト ボックス 891"/>
        <xdr:cNvSpPr txBox="1"/>
      </xdr:nvSpPr>
      <xdr:spPr>
        <a:xfrm>
          <a:off x="19278111" y="124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131114</xdr:rowOff>
    </xdr:from>
    <xdr:to>
      <xdr:col>98</xdr:col>
      <xdr:colOff>38100</xdr:colOff>
      <xdr:row>74</xdr:row>
      <xdr:rowOff>61264</xdr:rowOff>
    </xdr:to>
    <xdr:sp macro="" textlink="">
      <xdr:nvSpPr>
        <xdr:cNvPr id="893" name="楕円 892"/>
        <xdr:cNvSpPr/>
      </xdr:nvSpPr>
      <xdr:spPr>
        <a:xfrm>
          <a:off x="18605500" y="126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77791</xdr:rowOff>
    </xdr:from>
    <xdr:ext cx="534377" cy="259045"/>
    <xdr:sp macro="" textlink="">
      <xdr:nvSpPr>
        <xdr:cNvPr id="894" name="テキスト ボックス 893"/>
        <xdr:cNvSpPr txBox="1"/>
      </xdr:nvSpPr>
      <xdr:spPr>
        <a:xfrm>
          <a:off x="18389111" y="124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566,109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歳出決算総額で一番大きい扶助費は，住民一人当たり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190,306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円となっている。類似団体平均を大きく上回る主な要因は生活保護費であるが，最近は減少傾向にある。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このほか，住民一人当たりの金額が高く，類似団体平均を大きく上回っているものとして，維持補修費，公債費，繰出金がある。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維持補修費は，行政面積の広さ，積雪寒冷地という地域特性による道路の維持や除排雪に係る経費が，類似団体平均を上回っている主な要因である。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公債費は，過年度に借り入れた市債の残高が多いことにより類似団体平均を上回っている。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繰出金は中核市で見ると，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北海</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道が高い傾向にあり，高齢化のためと思われる。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164084</xdr:rowOff>
    </xdr:from>
    <xdr:to>
      <xdr:col>24</xdr:col>
      <xdr:colOff>63500</xdr:colOff>
      <xdr:row>36</xdr:row>
      <xdr:rowOff>2540</xdr:rowOff>
    </xdr:to>
    <xdr:cxnSp macro="">
      <xdr:nvCxnSpPr>
        <xdr:cNvPr id="61" name="直線コネクタ 60"/>
        <xdr:cNvCxnSpPr/>
      </xdr:nvCxnSpPr>
      <xdr:spPr>
        <a:xfrm flipV="1">
          <a:off x="3797300" y="616483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36</xdr:row>
      <xdr:rowOff>2540</xdr:rowOff>
    </xdr:to>
    <xdr:cxnSp macro="">
      <xdr:nvCxnSpPr>
        <xdr:cNvPr id="64" name="直線コネクタ 63"/>
        <xdr:cNvCxnSpPr/>
      </xdr:nvCxnSpPr>
      <xdr:spPr>
        <a:xfrm>
          <a:off x="2908300" y="61313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35</xdr:row>
      <xdr:rowOff>162560</xdr:rowOff>
    </xdr:to>
    <xdr:cxnSp macro="">
      <xdr:nvCxnSpPr>
        <xdr:cNvPr id="67" name="直線コネクタ 66"/>
        <xdr:cNvCxnSpPr/>
      </xdr:nvCxnSpPr>
      <xdr:spPr>
        <a:xfrm flipV="1">
          <a:off x="2019300" y="61313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119888</xdr:rowOff>
    </xdr:from>
    <xdr:to>
      <xdr:col>10</xdr:col>
      <xdr:colOff>114300</xdr:colOff>
      <xdr:row>35</xdr:row>
      <xdr:rowOff>162560</xdr:rowOff>
    </xdr:to>
    <xdr:cxnSp macro="">
      <xdr:nvCxnSpPr>
        <xdr:cNvPr id="70" name="直線コネクタ 69"/>
        <xdr:cNvCxnSpPr/>
      </xdr:nvCxnSpPr>
      <xdr:spPr>
        <a:xfrm>
          <a:off x="1130300" y="612063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2" name="楕円 81"/>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83" name="テキスト ボックス 82"/>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79756</xdr:rowOff>
    </xdr:from>
    <xdr:to>
      <xdr:col>15</xdr:col>
      <xdr:colOff>101600</xdr:colOff>
      <xdr:row>36</xdr:row>
      <xdr:rowOff>9906</xdr:rowOff>
    </xdr:to>
    <xdr:sp macro="" textlink="">
      <xdr:nvSpPr>
        <xdr:cNvPr id="84" name="楕円 83"/>
        <xdr:cNvSpPr/>
      </xdr:nvSpPr>
      <xdr:spPr>
        <a:xfrm>
          <a:off x="2857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1033</xdr:rowOff>
    </xdr:from>
    <xdr:ext cx="469744" cy="259045"/>
    <xdr:sp macro="" textlink="">
      <xdr:nvSpPr>
        <xdr:cNvPr id="85" name="テキスト ボックス 84"/>
        <xdr:cNvSpPr txBox="1"/>
      </xdr:nvSpPr>
      <xdr:spPr>
        <a:xfrm>
          <a:off x="2673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111760</xdr:rowOff>
    </xdr:from>
    <xdr:to>
      <xdr:col>10</xdr:col>
      <xdr:colOff>165100</xdr:colOff>
      <xdr:row>36</xdr:row>
      <xdr:rowOff>41910</xdr:rowOff>
    </xdr:to>
    <xdr:sp macro="" textlink="">
      <xdr:nvSpPr>
        <xdr:cNvPr id="86" name="楕円 85"/>
        <xdr:cNvSpPr/>
      </xdr:nvSpPr>
      <xdr:spPr>
        <a:xfrm>
          <a:off x="196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87" name="テキスト ボックス 86"/>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69088</xdr:rowOff>
    </xdr:from>
    <xdr:to>
      <xdr:col>6</xdr:col>
      <xdr:colOff>38100</xdr:colOff>
      <xdr:row>35</xdr:row>
      <xdr:rowOff>170688</xdr:rowOff>
    </xdr:to>
    <xdr:sp macro="" textlink="">
      <xdr:nvSpPr>
        <xdr:cNvPr id="88" name="楕円 87"/>
        <xdr:cNvSpPr/>
      </xdr:nvSpPr>
      <xdr:spPr>
        <a:xfrm>
          <a:off x="1079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161815</xdr:rowOff>
    </xdr:from>
    <xdr:ext cx="469744" cy="259045"/>
    <xdr:sp macro="" textlink="">
      <xdr:nvSpPr>
        <xdr:cNvPr id="89" name="テキスト ボックス 88"/>
        <xdr:cNvSpPr txBox="1"/>
      </xdr:nvSpPr>
      <xdr:spPr>
        <a:xfrm>
          <a:off x="895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121423</xdr:rowOff>
    </xdr:from>
    <xdr:to>
      <xdr:col>24</xdr:col>
      <xdr:colOff>63500</xdr:colOff>
      <xdr:row>56</xdr:row>
      <xdr:rowOff>95678</xdr:rowOff>
    </xdr:to>
    <xdr:cxnSp macro="">
      <xdr:nvCxnSpPr>
        <xdr:cNvPr id="120" name="直線コネクタ 119"/>
        <xdr:cNvCxnSpPr/>
      </xdr:nvCxnSpPr>
      <xdr:spPr>
        <a:xfrm>
          <a:off x="3797300" y="8693923"/>
          <a:ext cx="838200" cy="10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121423</xdr:rowOff>
    </xdr:from>
    <xdr:to>
      <xdr:col>19</xdr:col>
      <xdr:colOff>177800</xdr:colOff>
      <xdr:row>57</xdr:row>
      <xdr:rowOff>74974</xdr:rowOff>
    </xdr:to>
    <xdr:cxnSp macro="">
      <xdr:nvCxnSpPr>
        <xdr:cNvPr id="123" name="直線コネクタ 122"/>
        <xdr:cNvCxnSpPr/>
      </xdr:nvCxnSpPr>
      <xdr:spPr>
        <a:xfrm flipV="1">
          <a:off x="2908300" y="8693923"/>
          <a:ext cx="889000" cy="11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74974</xdr:rowOff>
    </xdr:from>
    <xdr:to>
      <xdr:col>15</xdr:col>
      <xdr:colOff>50800</xdr:colOff>
      <xdr:row>57</xdr:row>
      <xdr:rowOff>125962</xdr:rowOff>
    </xdr:to>
    <xdr:cxnSp macro="">
      <xdr:nvCxnSpPr>
        <xdr:cNvPr id="126" name="直線コネクタ 125"/>
        <xdr:cNvCxnSpPr/>
      </xdr:nvCxnSpPr>
      <xdr:spPr>
        <a:xfrm flipV="1">
          <a:off x="2019300" y="9847624"/>
          <a:ext cx="889000" cy="5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125962</xdr:rowOff>
    </xdr:from>
    <xdr:to>
      <xdr:col>10</xdr:col>
      <xdr:colOff>114300</xdr:colOff>
      <xdr:row>57</xdr:row>
      <xdr:rowOff>132515</xdr:rowOff>
    </xdr:to>
    <xdr:cxnSp macro="">
      <xdr:nvCxnSpPr>
        <xdr:cNvPr id="129" name="直線コネクタ 128"/>
        <xdr:cNvCxnSpPr/>
      </xdr:nvCxnSpPr>
      <xdr:spPr>
        <a:xfrm flipV="1">
          <a:off x="1130300" y="989861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44878</xdr:rowOff>
    </xdr:from>
    <xdr:to>
      <xdr:col>24</xdr:col>
      <xdr:colOff>114300</xdr:colOff>
      <xdr:row>56</xdr:row>
      <xdr:rowOff>146478</xdr:rowOff>
    </xdr:to>
    <xdr:sp macro="" textlink="">
      <xdr:nvSpPr>
        <xdr:cNvPr id="139" name="楕円 138"/>
        <xdr:cNvSpPr/>
      </xdr:nvSpPr>
      <xdr:spPr>
        <a:xfrm>
          <a:off x="4584700" y="96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67755</xdr:rowOff>
    </xdr:from>
    <xdr:ext cx="534377" cy="259045"/>
    <xdr:sp macro="" textlink="">
      <xdr:nvSpPr>
        <xdr:cNvPr id="140" name="総務費該当値テキスト"/>
        <xdr:cNvSpPr txBox="1"/>
      </xdr:nvSpPr>
      <xdr:spPr>
        <a:xfrm>
          <a:off x="4686300" y="94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70623</xdr:rowOff>
    </xdr:from>
    <xdr:to>
      <xdr:col>20</xdr:col>
      <xdr:colOff>38100</xdr:colOff>
      <xdr:row>51</xdr:row>
      <xdr:rowOff>773</xdr:rowOff>
    </xdr:to>
    <xdr:sp macro="" textlink="">
      <xdr:nvSpPr>
        <xdr:cNvPr id="141" name="楕円 140"/>
        <xdr:cNvSpPr/>
      </xdr:nvSpPr>
      <xdr:spPr>
        <a:xfrm>
          <a:off x="3746500" y="8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163350</xdr:rowOff>
    </xdr:from>
    <xdr:ext cx="599010" cy="259045"/>
    <xdr:sp macro="" textlink="">
      <xdr:nvSpPr>
        <xdr:cNvPr id="142" name="テキスト ボックス 141"/>
        <xdr:cNvSpPr txBox="1"/>
      </xdr:nvSpPr>
      <xdr:spPr>
        <a:xfrm>
          <a:off x="3497795" y="873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24174</xdr:rowOff>
    </xdr:from>
    <xdr:to>
      <xdr:col>15</xdr:col>
      <xdr:colOff>101600</xdr:colOff>
      <xdr:row>57</xdr:row>
      <xdr:rowOff>125774</xdr:rowOff>
    </xdr:to>
    <xdr:sp macro="" textlink="">
      <xdr:nvSpPr>
        <xdr:cNvPr id="143" name="楕円 142"/>
        <xdr:cNvSpPr/>
      </xdr:nvSpPr>
      <xdr:spPr>
        <a:xfrm>
          <a:off x="2857500" y="97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116901</xdr:rowOff>
    </xdr:from>
    <xdr:ext cx="534377" cy="259045"/>
    <xdr:sp macro="" textlink="">
      <xdr:nvSpPr>
        <xdr:cNvPr id="144" name="テキスト ボックス 143"/>
        <xdr:cNvSpPr txBox="1"/>
      </xdr:nvSpPr>
      <xdr:spPr>
        <a:xfrm>
          <a:off x="2641111" y="98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75162</xdr:rowOff>
    </xdr:from>
    <xdr:to>
      <xdr:col>10</xdr:col>
      <xdr:colOff>165100</xdr:colOff>
      <xdr:row>58</xdr:row>
      <xdr:rowOff>5312</xdr:rowOff>
    </xdr:to>
    <xdr:sp macro="" textlink="">
      <xdr:nvSpPr>
        <xdr:cNvPr id="145" name="楕円 144"/>
        <xdr:cNvSpPr/>
      </xdr:nvSpPr>
      <xdr:spPr>
        <a:xfrm>
          <a:off x="1968500" y="98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167889</xdr:rowOff>
    </xdr:from>
    <xdr:ext cx="534377" cy="259045"/>
    <xdr:sp macro="" textlink="">
      <xdr:nvSpPr>
        <xdr:cNvPr id="146" name="テキスト ボックス 145"/>
        <xdr:cNvSpPr txBox="1"/>
      </xdr:nvSpPr>
      <xdr:spPr>
        <a:xfrm>
          <a:off x="1752111"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81715</xdr:rowOff>
    </xdr:from>
    <xdr:to>
      <xdr:col>6</xdr:col>
      <xdr:colOff>38100</xdr:colOff>
      <xdr:row>58</xdr:row>
      <xdr:rowOff>11865</xdr:rowOff>
    </xdr:to>
    <xdr:sp macro="" textlink="">
      <xdr:nvSpPr>
        <xdr:cNvPr id="147" name="楕円 146"/>
        <xdr:cNvSpPr/>
      </xdr:nvSpPr>
      <xdr:spPr>
        <a:xfrm>
          <a:off x="1079500" y="9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2992</xdr:rowOff>
    </xdr:from>
    <xdr:ext cx="534377" cy="259045"/>
    <xdr:sp macro="" textlink="">
      <xdr:nvSpPr>
        <xdr:cNvPr id="148" name="テキスト ボックス 147"/>
        <xdr:cNvSpPr txBox="1"/>
      </xdr:nvSpPr>
      <xdr:spPr>
        <a:xfrm>
          <a:off x="863111" y="99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87275</xdr:rowOff>
    </xdr:from>
    <xdr:to>
      <xdr:col>24</xdr:col>
      <xdr:colOff>63500</xdr:colOff>
      <xdr:row>74</xdr:row>
      <xdr:rowOff>106204</xdr:rowOff>
    </xdr:to>
    <xdr:cxnSp macro="">
      <xdr:nvCxnSpPr>
        <xdr:cNvPr id="180" name="直線コネクタ 179"/>
        <xdr:cNvCxnSpPr/>
      </xdr:nvCxnSpPr>
      <xdr:spPr>
        <a:xfrm flipV="1">
          <a:off x="3797300" y="12431675"/>
          <a:ext cx="838200" cy="36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106204</xdr:rowOff>
    </xdr:from>
    <xdr:to>
      <xdr:col>19</xdr:col>
      <xdr:colOff>177800</xdr:colOff>
      <xdr:row>75</xdr:row>
      <xdr:rowOff>12261</xdr:rowOff>
    </xdr:to>
    <xdr:cxnSp macro="">
      <xdr:nvCxnSpPr>
        <xdr:cNvPr id="183" name="直線コネクタ 182"/>
        <xdr:cNvCxnSpPr/>
      </xdr:nvCxnSpPr>
      <xdr:spPr>
        <a:xfrm flipV="1">
          <a:off x="2908300" y="12793504"/>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12261</xdr:rowOff>
    </xdr:from>
    <xdr:to>
      <xdr:col>15</xdr:col>
      <xdr:colOff>50800</xdr:colOff>
      <xdr:row>75</xdr:row>
      <xdr:rowOff>107021</xdr:rowOff>
    </xdr:to>
    <xdr:cxnSp macro="">
      <xdr:nvCxnSpPr>
        <xdr:cNvPr id="186" name="直線コネクタ 185"/>
        <xdr:cNvCxnSpPr/>
      </xdr:nvCxnSpPr>
      <xdr:spPr>
        <a:xfrm flipV="1">
          <a:off x="2019300" y="12871011"/>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41577</xdr:rowOff>
    </xdr:from>
    <xdr:to>
      <xdr:col>10</xdr:col>
      <xdr:colOff>114300</xdr:colOff>
      <xdr:row>75</xdr:row>
      <xdr:rowOff>107021</xdr:rowOff>
    </xdr:to>
    <xdr:cxnSp macro="">
      <xdr:nvCxnSpPr>
        <xdr:cNvPr id="189" name="直線コネクタ 188"/>
        <xdr:cNvCxnSpPr/>
      </xdr:nvCxnSpPr>
      <xdr:spPr>
        <a:xfrm>
          <a:off x="1130300" y="1290032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36475</xdr:rowOff>
    </xdr:from>
    <xdr:to>
      <xdr:col>24</xdr:col>
      <xdr:colOff>114300</xdr:colOff>
      <xdr:row>72</xdr:row>
      <xdr:rowOff>138075</xdr:rowOff>
    </xdr:to>
    <xdr:sp macro="" textlink="">
      <xdr:nvSpPr>
        <xdr:cNvPr id="199" name="楕円 198"/>
        <xdr:cNvSpPr/>
      </xdr:nvSpPr>
      <xdr:spPr>
        <a:xfrm>
          <a:off x="4584700" y="123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59352</xdr:rowOff>
    </xdr:from>
    <xdr:ext cx="599010" cy="259045"/>
    <xdr:sp macro="" textlink="">
      <xdr:nvSpPr>
        <xdr:cNvPr id="200" name="民生費該当値テキスト"/>
        <xdr:cNvSpPr txBox="1"/>
      </xdr:nvSpPr>
      <xdr:spPr>
        <a:xfrm>
          <a:off x="4686300" y="12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55404</xdr:rowOff>
    </xdr:from>
    <xdr:to>
      <xdr:col>20</xdr:col>
      <xdr:colOff>38100</xdr:colOff>
      <xdr:row>74</xdr:row>
      <xdr:rowOff>157004</xdr:rowOff>
    </xdr:to>
    <xdr:sp macro="" textlink="">
      <xdr:nvSpPr>
        <xdr:cNvPr id="201" name="楕円 200"/>
        <xdr:cNvSpPr/>
      </xdr:nvSpPr>
      <xdr:spPr>
        <a:xfrm>
          <a:off x="3746500" y="127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2081</xdr:rowOff>
    </xdr:from>
    <xdr:ext cx="599010" cy="259045"/>
    <xdr:sp macro="" textlink="">
      <xdr:nvSpPr>
        <xdr:cNvPr id="202" name="テキスト ボックス 201"/>
        <xdr:cNvSpPr txBox="1"/>
      </xdr:nvSpPr>
      <xdr:spPr>
        <a:xfrm>
          <a:off x="3497795" y="125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132911</xdr:rowOff>
    </xdr:from>
    <xdr:to>
      <xdr:col>15</xdr:col>
      <xdr:colOff>101600</xdr:colOff>
      <xdr:row>75</xdr:row>
      <xdr:rowOff>63061</xdr:rowOff>
    </xdr:to>
    <xdr:sp macro="" textlink="">
      <xdr:nvSpPr>
        <xdr:cNvPr id="203" name="楕円 202"/>
        <xdr:cNvSpPr/>
      </xdr:nvSpPr>
      <xdr:spPr>
        <a:xfrm>
          <a:off x="2857500" y="128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79588</xdr:rowOff>
    </xdr:from>
    <xdr:ext cx="599010" cy="259045"/>
    <xdr:sp macro="" textlink="">
      <xdr:nvSpPr>
        <xdr:cNvPr id="204" name="テキスト ボックス 203"/>
        <xdr:cNvSpPr txBox="1"/>
      </xdr:nvSpPr>
      <xdr:spPr>
        <a:xfrm>
          <a:off x="2608795" y="1259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56221</xdr:rowOff>
    </xdr:from>
    <xdr:to>
      <xdr:col>10</xdr:col>
      <xdr:colOff>165100</xdr:colOff>
      <xdr:row>75</xdr:row>
      <xdr:rowOff>157821</xdr:rowOff>
    </xdr:to>
    <xdr:sp macro="" textlink="">
      <xdr:nvSpPr>
        <xdr:cNvPr id="205" name="楕円 204"/>
        <xdr:cNvSpPr/>
      </xdr:nvSpPr>
      <xdr:spPr>
        <a:xfrm>
          <a:off x="1968500" y="129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2898</xdr:rowOff>
    </xdr:from>
    <xdr:ext cx="599010" cy="259045"/>
    <xdr:sp macro="" textlink="">
      <xdr:nvSpPr>
        <xdr:cNvPr id="206" name="テキスト ボックス 205"/>
        <xdr:cNvSpPr txBox="1"/>
      </xdr:nvSpPr>
      <xdr:spPr>
        <a:xfrm>
          <a:off x="1719795" y="126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162227</xdr:rowOff>
    </xdr:from>
    <xdr:to>
      <xdr:col>6</xdr:col>
      <xdr:colOff>38100</xdr:colOff>
      <xdr:row>75</xdr:row>
      <xdr:rowOff>92377</xdr:rowOff>
    </xdr:to>
    <xdr:sp macro="" textlink="">
      <xdr:nvSpPr>
        <xdr:cNvPr id="207" name="楕円 206"/>
        <xdr:cNvSpPr/>
      </xdr:nvSpPr>
      <xdr:spPr>
        <a:xfrm>
          <a:off x="1079500" y="128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108904</xdr:rowOff>
    </xdr:from>
    <xdr:ext cx="599010" cy="259045"/>
    <xdr:sp macro="" textlink="">
      <xdr:nvSpPr>
        <xdr:cNvPr id="208" name="テキスト ボックス 207"/>
        <xdr:cNvSpPr txBox="1"/>
      </xdr:nvSpPr>
      <xdr:spPr>
        <a:xfrm>
          <a:off x="830795" y="1262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70686</xdr:rowOff>
    </xdr:from>
    <xdr:to>
      <xdr:col>24</xdr:col>
      <xdr:colOff>63500</xdr:colOff>
      <xdr:row>97</xdr:row>
      <xdr:rowOff>39688</xdr:rowOff>
    </xdr:to>
    <xdr:cxnSp macro="">
      <xdr:nvCxnSpPr>
        <xdr:cNvPr id="236" name="直線コネクタ 235"/>
        <xdr:cNvCxnSpPr/>
      </xdr:nvCxnSpPr>
      <xdr:spPr>
        <a:xfrm flipV="1">
          <a:off x="3797300" y="16358436"/>
          <a:ext cx="838200" cy="3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39688</xdr:rowOff>
    </xdr:from>
    <xdr:to>
      <xdr:col>19</xdr:col>
      <xdr:colOff>177800</xdr:colOff>
      <xdr:row>97</xdr:row>
      <xdr:rowOff>111102</xdr:rowOff>
    </xdr:to>
    <xdr:cxnSp macro="">
      <xdr:nvCxnSpPr>
        <xdr:cNvPr id="239" name="直線コネクタ 238"/>
        <xdr:cNvCxnSpPr/>
      </xdr:nvCxnSpPr>
      <xdr:spPr>
        <a:xfrm flipV="1">
          <a:off x="2908300" y="16670338"/>
          <a:ext cx="8890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97386</xdr:rowOff>
    </xdr:from>
    <xdr:to>
      <xdr:col>15</xdr:col>
      <xdr:colOff>50800</xdr:colOff>
      <xdr:row>97</xdr:row>
      <xdr:rowOff>111102</xdr:rowOff>
    </xdr:to>
    <xdr:cxnSp macro="">
      <xdr:nvCxnSpPr>
        <xdr:cNvPr id="242" name="直線コネクタ 241"/>
        <xdr:cNvCxnSpPr/>
      </xdr:nvCxnSpPr>
      <xdr:spPr>
        <a:xfrm>
          <a:off x="2019300" y="1672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97386</xdr:rowOff>
    </xdr:from>
    <xdr:to>
      <xdr:col>10</xdr:col>
      <xdr:colOff>114300</xdr:colOff>
      <xdr:row>97</xdr:row>
      <xdr:rowOff>119058</xdr:rowOff>
    </xdr:to>
    <xdr:cxnSp macro="">
      <xdr:nvCxnSpPr>
        <xdr:cNvPr id="245" name="直線コネクタ 244"/>
        <xdr:cNvCxnSpPr/>
      </xdr:nvCxnSpPr>
      <xdr:spPr>
        <a:xfrm flipV="1">
          <a:off x="1130300" y="1672803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19886</xdr:rowOff>
    </xdr:from>
    <xdr:to>
      <xdr:col>24</xdr:col>
      <xdr:colOff>114300</xdr:colOff>
      <xdr:row>95</xdr:row>
      <xdr:rowOff>121486</xdr:rowOff>
    </xdr:to>
    <xdr:sp macro="" textlink="">
      <xdr:nvSpPr>
        <xdr:cNvPr id="255" name="楕円 254"/>
        <xdr:cNvSpPr/>
      </xdr:nvSpPr>
      <xdr:spPr>
        <a:xfrm>
          <a:off x="4584700" y="163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169763</xdr:rowOff>
    </xdr:from>
    <xdr:ext cx="534377" cy="259045"/>
    <xdr:sp macro="" textlink="">
      <xdr:nvSpPr>
        <xdr:cNvPr id="256" name="衛生費該当値テキスト"/>
        <xdr:cNvSpPr txBox="1"/>
      </xdr:nvSpPr>
      <xdr:spPr>
        <a:xfrm>
          <a:off x="4686300" y="162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160338</xdr:rowOff>
    </xdr:from>
    <xdr:to>
      <xdr:col>20</xdr:col>
      <xdr:colOff>38100</xdr:colOff>
      <xdr:row>97</xdr:row>
      <xdr:rowOff>90488</xdr:rowOff>
    </xdr:to>
    <xdr:sp macro="" textlink="">
      <xdr:nvSpPr>
        <xdr:cNvPr id="257" name="楕円 256"/>
        <xdr:cNvSpPr/>
      </xdr:nvSpPr>
      <xdr:spPr>
        <a:xfrm>
          <a:off x="3746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81615</xdr:rowOff>
    </xdr:from>
    <xdr:ext cx="534377" cy="259045"/>
    <xdr:sp macro="" textlink="">
      <xdr:nvSpPr>
        <xdr:cNvPr id="258" name="テキスト ボックス 257"/>
        <xdr:cNvSpPr txBox="1"/>
      </xdr:nvSpPr>
      <xdr:spPr>
        <a:xfrm>
          <a:off x="3530111"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60302</xdr:rowOff>
    </xdr:from>
    <xdr:to>
      <xdr:col>15</xdr:col>
      <xdr:colOff>101600</xdr:colOff>
      <xdr:row>97</xdr:row>
      <xdr:rowOff>161902</xdr:rowOff>
    </xdr:to>
    <xdr:sp macro="" textlink="">
      <xdr:nvSpPr>
        <xdr:cNvPr id="259" name="楕円 258"/>
        <xdr:cNvSpPr/>
      </xdr:nvSpPr>
      <xdr:spPr>
        <a:xfrm>
          <a:off x="2857500" y="166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153029</xdr:rowOff>
    </xdr:from>
    <xdr:ext cx="534377" cy="259045"/>
    <xdr:sp macro="" textlink="">
      <xdr:nvSpPr>
        <xdr:cNvPr id="260" name="テキスト ボックス 259"/>
        <xdr:cNvSpPr txBox="1"/>
      </xdr:nvSpPr>
      <xdr:spPr>
        <a:xfrm>
          <a:off x="2641111" y="167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46586</xdr:rowOff>
    </xdr:from>
    <xdr:to>
      <xdr:col>10</xdr:col>
      <xdr:colOff>165100</xdr:colOff>
      <xdr:row>97</xdr:row>
      <xdr:rowOff>148186</xdr:rowOff>
    </xdr:to>
    <xdr:sp macro="" textlink="">
      <xdr:nvSpPr>
        <xdr:cNvPr id="261" name="楕円 260"/>
        <xdr:cNvSpPr/>
      </xdr:nvSpPr>
      <xdr:spPr>
        <a:xfrm>
          <a:off x="1968500" y="166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139313</xdr:rowOff>
    </xdr:from>
    <xdr:ext cx="534377" cy="259045"/>
    <xdr:sp macro="" textlink="">
      <xdr:nvSpPr>
        <xdr:cNvPr id="262" name="テキスト ボックス 261"/>
        <xdr:cNvSpPr txBox="1"/>
      </xdr:nvSpPr>
      <xdr:spPr>
        <a:xfrm>
          <a:off x="1752111" y="167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68258</xdr:rowOff>
    </xdr:from>
    <xdr:to>
      <xdr:col>6</xdr:col>
      <xdr:colOff>38100</xdr:colOff>
      <xdr:row>97</xdr:row>
      <xdr:rowOff>169858</xdr:rowOff>
    </xdr:to>
    <xdr:sp macro="" textlink="">
      <xdr:nvSpPr>
        <xdr:cNvPr id="263" name="楕円 262"/>
        <xdr:cNvSpPr/>
      </xdr:nvSpPr>
      <xdr:spPr>
        <a:xfrm>
          <a:off x="1079500" y="166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160985</xdr:rowOff>
    </xdr:from>
    <xdr:ext cx="534377" cy="259045"/>
    <xdr:sp macro="" textlink="">
      <xdr:nvSpPr>
        <xdr:cNvPr id="264" name="テキスト ボックス 263"/>
        <xdr:cNvSpPr txBox="1"/>
      </xdr:nvSpPr>
      <xdr:spPr>
        <a:xfrm>
          <a:off x="863111" y="167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81178</xdr:rowOff>
    </xdr:from>
    <xdr:to>
      <xdr:col>55</xdr:col>
      <xdr:colOff>0</xdr:colOff>
      <xdr:row>37</xdr:row>
      <xdr:rowOff>111354</xdr:rowOff>
    </xdr:to>
    <xdr:cxnSp macro="">
      <xdr:nvCxnSpPr>
        <xdr:cNvPr id="291" name="直線コネクタ 290"/>
        <xdr:cNvCxnSpPr/>
      </xdr:nvCxnSpPr>
      <xdr:spPr>
        <a:xfrm>
          <a:off x="9639300" y="6424828"/>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81178</xdr:rowOff>
    </xdr:from>
    <xdr:to>
      <xdr:col>50</xdr:col>
      <xdr:colOff>114300</xdr:colOff>
      <xdr:row>37</xdr:row>
      <xdr:rowOff>132385</xdr:rowOff>
    </xdr:to>
    <xdr:cxnSp macro="">
      <xdr:nvCxnSpPr>
        <xdr:cNvPr id="294" name="直線コネクタ 293"/>
        <xdr:cNvCxnSpPr/>
      </xdr:nvCxnSpPr>
      <xdr:spPr>
        <a:xfrm flipV="1">
          <a:off x="8750300" y="642482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117297</xdr:rowOff>
    </xdr:from>
    <xdr:to>
      <xdr:col>45</xdr:col>
      <xdr:colOff>177800</xdr:colOff>
      <xdr:row>37</xdr:row>
      <xdr:rowOff>132385</xdr:rowOff>
    </xdr:to>
    <xdr:cxnSp macro="">
      <xdr:nvCxnSpPr>
        <xdr:cNvPr id="297" name="直線コネクタ 296"/>
        <xdr:cNvCxnSpPr/>
      </xdr:nvCxnSpPr>
      <xdr:spPr>
        <a:xfrm>
          <a:off x="7861300" y="646094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117297</xdr:rowOff>
    </xdr:from>
    <xdr:to>
      <xdr:col>41</xdr:col>
      <xdr:colOff>50800</xdr:colOff>
      <xdr:row>37</xdr:row>
      <xdr:rowOff>126441</xdr:rowOff>
    </xdr:to>
    <xdr:cxnSp macro="">
      <xdr:nvCxnSpPr>
        <xdr:cNvPr id="300" name="直線コネクタ 299"/>
        <xdr:cNvCxnSpPr/>
      </xdr:nvCxnSpPr>
      <xdr:spPr>
        <a:xfrm flipV="1">
          <a:off x="6972300" y="646094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60554</xdr:rowOff>
    </xdr:from>
    <xdr:to>
      <xdr:col>55</xdr:col>
      <xdr:colOff>50800</xdr:colOff>
      <xdr:row>37</xdr:row>
      <xdr:rowOff>162154</xdr:rowOff>
    </xdr:to>
    <xdr:sp macro="" textlink="">
      <xdr:nvSpPr>
        <xdr:cNvPr id="310" name="楕円 309"/>
        <xdr:cNvSpPr/>
      </xdr:nvSpPr>
      <xdr:spPr>
        <a:xfrm>
          <a:off x="104267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38981</xdr:rowOff>
    </xdr:from>
    <xdr:ext cx="378565" cy="259045"/>
    <xdr:sp macro="" textlink="">
      <xdr:nvSpPr>
        <xdr:cNvPr id="311" name="労働費該当値テキスト"/>
        <xdr:cNvSpPr txBox="1"/>
      </xdr:nvSpPr>
      <xdr:spPr>
        <a:xfrm>
          <a:off x="10528300" y="63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30378</xdr:rowOff>
    </xdr:from>
    <xdr:to>
      <xdr:col>50</xdr:col>
      <xdr:colOff>165100</xdr:colOff>
      <xdr:row>37</xdr:row>
      <xdr:rowOff>131978</xdr:rowOff>
    </xdr:to>
    <xdr:sp macro="" textlink="">
      <xdr:nvSpPr>
        <xdr:cNvPr id="312" name="楕円 311"/>
        <xdr:cNvSpPr/>
      </xdr:nvSpPr>
      <xdr:spPr>
        <a:xfrm>
          <a:off x="9588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123105</xdr:rowOff>
    </xdr:from>
    <xdr:ext cx="378565" cy="259045"/>
    <xdr:sp macro="" textlink="">
      <xdr:nvSpPr>
        <xdr:cNvPr id="313" name="テキスト ボックス 312"/>
        <xdr:cNvSpPr txBox="1"/>
      </xdr:nvSpPr>
      <xdr:spPr>
        <a:xfrm>
          <a:off x="9450017" y="64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81585</xdr:rowOff>
    </xdr:from>
    <xdr:to>
      <xdr:col>46</xdr:col>
      <xdr:colOff>38100</xdr:colOff>
      <xdr:row>38</xdr:row>
      <xdr:rowOff>11735</xdr:rowOff>
    </xdr:to>
    <xdr:sp macro="" textlink="">
      <xdr:nvSpPr>
        <xdr:cNvPr id="314" name="楕円 313"/>
        <xdr:cNvSpPr/>
      </xdr:nvSpPr>
      <xdr:spPr>
        <a:xfrm>
          <a:off x="86995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2862</xdr:rowOff>
    </xdr:from>
    <xdr:ext cx="378565" cy="259045"/>
    <xdr:sp macro="" textlink="">
      <xdr:nvSpPr>
        <xdr:cNvPr id="315" name="テキスト ボックス 314"/>
        <xdr:cNvSpPr txBox="1"/>
      </xdr:nvSpPr>
      <xdr:spPr>
        <a:xfrm>
          <a:off x="8561017" y="651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66497</xdr:rowOff>
    </xdr:from>
    <xdr:to>
      <xdr:col>41</xdr:col>
      <xdr:colOff>101600</xdr:colOff>
      <xdr:row>37</xdr:row>
      <xdr:rowOff>168097</xdr:rowOff>
    </xdr:to>
    <xdr:sp macro="" textlink="">
      <xdr:nvSpPr>
        <xdr:cNvPr id="316" name="楕円 315"/>
        <xdr:cNvSpPr/>
      </xdr:nvSpPr>
      <xdr:spPr>
        <a:xfrm>
          <a:off x="7810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159224</xdr:rowOff>
    </xdr:from>
    <xdr:ext cx="378565" cy="259045"/>
    <xdr:sp macro="" textlink="">
      <xdr:nvSpPr>
        <xdr:cNvPr id="317" name="テキスト ボックス 316"/>
        <xdr:cNvSpPr txBox="1"/>
      </xdr:nvSpPr>
      <xdr:spPr>
        <a:xfrm>
          <a:off x="7672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75641</xdr:rowOff>
    </xdr:from>
    <xdr:to>
      <xdr:col>36</xdr:col>
      <xdr:colOff>165100</xdr:colOff>
      <xdr:row>38</xdr:row>
      <xdr:rowOff>5791</xdr:rowOff>
    </xdr:to>
    <xdr:sp macro="" textlink="">
      <xdr:nvSpPr>
        <xdr:cNvPr id="318" name="楕円 317"/>
        <xdr:cNvSpPr/>
      </xdr:nvSpPr>
      <xdr:spPr>
        <a:xfrm>
          <a:off x="692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168368</xdr:rowOff>
    </xdr:from>
    <xdr:ext cx="378565" cy="259045"/>
    <xdr:sp macro="" textlink="">
      <xdr:nvSpPr>
        <xdr:cNvPr id="319" name="テキスト ボックス 318"/>
        <xdr:cNvSpPr txBox="1"/>
      </xdr:nvSpPr>
      <xdr:spPr>
        <a:xfrm>
          <a:off x="6783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153816</xdr:rowOff>
    </xdr:from>
    <xdr:to>
      <xdr:col>55</xdr:col>
      <xdr:colOff>0</xdr:colOff>
      <xdr:row>55</xdr:row>
      <xdr:rowOff>159074</xdr:rowOff>
    </xdr:to>
    <xdr:cxnSp macro="">
      <xdr:nvCxnSpPr>
        <xdr:cNvPr id="344" name="直線コネクタ 343"/>
        <xdr:cNvCxnSpPr/>
      </xdr:nvCxnSpPr>
      <xdr:spPr>
        <a:xfrm flipV="1">
          <a:off x="9639300" y="9583566"/>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159074</xdr:rowOff>
    </xdr:from>
    <xdr:to>
      <xdr:col>50</xdr:col>
      <xdr:colOff>114300</xdr:colOff>
      <xdr:row>55</xdr:row>
      <xdr:rowOff>166218</xdr:rowOff>
    </xdr:to>
    <xdr:cxnSp macro="">
      <xdr:nvCxnSpPr>
        <xdr:cNvPr id="347" name="直線コネクタ 346"/>
        <xdr:cNvCxnSpPr/>
      </xdr:nvCxnSpPr>
      <xdr:spPr>
        <a:xfrm flipV="1">
          <a:off x="8750300" y="958882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166218</xdr:rowOff>
    </xdr:from>
    <xdr:to>
      <xdr:col>45</xdr:col>
      <xdr:colOff>177800</xdr:colOff>
      <xdr:row>56</xdr:row>
      <xdr:rowOff>26657</xdr:rowOff>
    </xdr:to>
    <xdr:cxnSp macro="">
      <xdr:nvCxnSpPr>
        <xdr:cNvPr id="350" name="直線コネクタ 349"/>
        <xdr:cNvCxnSpPr/>
      </xdr:nvCxnSpPr>
      <xdr:spPr>
        <a:xfrm flipV="1">
          <a:off x="7861300" y="9595968"/>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26657</xdr:rowOff>
    </xdr:from>
    <xdr:to>
      <xdr:col>41</xdr:col>
      <xdr:colOff>50800</xdr:colOff>
      <xdr:row>56</xdr:row>
      <xdr:rowOff>38088</xdr:rowOff>
    </xdr:to>
    <xdr:cxnSp macro="">
      <xdr:nvCxnSpPr>
        <xdr:cNvPr id="353" name="直線コネクタ 352"/>
        <xdr:cNvCxnSpPr/>
      </xdr:nvCxnSpPr>
      <xdr:spPr>
        <a:xfrm flipV="1">
          <a:off x="6972300" y="96278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103016</xdr:rowOff>
    </xdr:from>
    <xdr:to>
      <xdr:col>55</xdr:col>
      <xdr:colOff>50800</xdr:colOff>
      <xdr:row>56</xdr:row>
      <xdr:rowOff>33166</xdr:rowOff>
    </xdr:to>
    <xdr:sp macro="" textlink="">
      <xdr:nvSpPr>
        <xdr:cNvPr id="363" name="楕円 362"/>
        <xdr:cNvSpPr/>
      </xdr:nvSpPr>
      <xdr:spPr>
        <a:xfrm>
          <a:off x="10426700" y="95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125893</xdr:rowOff>
    </xdr:from>
    <xdr:ext cx="469744" cy="259045"/>
    <xdr:sp macro="" textlink="">
      <xdr:nvSpPr>
        <xdr:cNvPr id="364" name="農林水産業費該当値テキスト"/>
        <xdr:cNvSpPr txBox="1"/>
      </xdr:nvSpPr>
      <xdr:spPr>
        <a:xfrm>
          <a:off x="10528300" y="938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108274</xdr:rowOff>
    </xdr:from>
    <xdr:to>
      <xdr:col>50</xdr:col>
      <xdr:colOff>165100</xdr:colOff>
      <xdr:row>56</xdr:row>
      <xdr:rowOff>38424</xdr:rowOff>
    </xdr:to>
    <xdr:sp macro="" textlink="">
      <xdr:nvSpPr>
        <xdr:cNvPr id="365" name="楕円 364"/>
        <xdr:cNvSpPr/>
      </xdr:nvSpPr>
      <xdr:spPr>
        <a:xfrm>
          <a:off x="9588500" y="95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54951</xdr:rowOff>
    </xdr:from>
    <xdr:ext cx="469744" cy="259045"/>
    <xdr:sp macro="" textlink="">
      <xdr:nvSpPr>
        <xdr:cNvPr id="366" name="テキスト ボックス 365"/>
        <xdr:cNvSpPr txBox="1"/>
      </xdr:nvSpPr>
      <xdr:spPr>
        <a:xfrm>
          <a:off x="9404428" y="93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115418</xdr:rowOff>
    </xdr:from>
    <xdr:to>
      <xdr:col>46</xdr:col>
      <xdr:colOff>38100</xdr:colOff>
      <xdr:row>56</xdr:row>
      <xdr:rowOff>45568</xdr:rowOff>
    </xdr:to>
    <xdr:sp macro="" textlink="">
      <xdr:nvSpPr>
        <xdr:cNvPr id="367" name="楕円 366"/>
        <xdr:cNvSpPr/>
      </xdr:nvSpPr>
      <xdr:spPr>
        <a:xfrm>
          <a:off x="86995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62095</xdr:rowOff>
    </xdr:from>
    <xdr:ext cx="469744" cy="259045"/>
    <xdr:sp macro="" textlink="">
      <xdr:nvSpPr>
        <xdr:cNvPr id="368" name="テキスト ボックス 367"/>
        <xdr:cNvSpPr txBox="1"/>
      </xdr:nvSpPr>
      <xdr:spPr>
        <a:xfrm>
          <a:off x="8515428" y="93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147307</xdr:rowOff>
    </xdr:from>
    <xdr:to>
      <xdr:col>41</xdr:col>
      <xdr:colOff>101600</xdr:colOff>
      <xdr:row>56</xdr:row>
      <xdr:rowOff>77457</xdr:rowOff>
    </xdr:to>
    <xdr:sp macro="" textlink="">
      <xdr:nvSpPr>
        <xdr:cNvPr id="369" name="楕円 368"/>
        <xdr:cNvSpPr/>
      </xdr:nvSpPr>
      <xdr:spPr>
        <a:xfrm>
          <a:off x="7810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93984</xdr:rowOff>
    </xdr:from>
    <xdr:ext cx="469744" cy="259045"/>
    <xdr:sp macro="" textlink="">
      <xdr:nvSpPr>
        <xdr:cNvPr id="370" name="テキスト ボックス 369"/>
        <xdr:cNvSpPr txBox="1"/>
      </xdr:nvSpPr>
      <xdr:spPr>
        <a:xfrm>
          <a:off x="7626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158738</xdr:rowOff>
    </xdr:from>
    <xdr:to>
      <xdr:col>36</xdr:col>
      <xdr:colOff>165100</xdr:colOff>
      <xdr:row>56</xdr:row>
      <xdr:rowOff>88888</xdr:rowOff>
    </xdr:to>
    <xdr:sp macro="" textlink="">
      <xdr:nvSpPr>
        <xdr:cNvPr id="371" name="楕円 370"/>
        <xdr:cNvSpPr/>
      </xdr:nvSpPr>
      <xdr:spPr>
        <a:xfrm>
          <a:off x="6921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105415</xdr:rowOff>
    </xdr:from>
    <xdr:ext cx="469744" cy="259045"/>
    <xdr:sp macro="" textlink="">
      <xdr:nvSpPr>
        <xdr:cNvPr id="372" name="テキスト ボックス 371"/>
        <xdr:cNvSpPr txBox="1"/>
      </xdr:nvSpPr>
      <xdr:spPr>
        <a:xfrm>
          <a:off x="6737428" y="936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136189</xdr:rowOff>
    </xdr:from>
    <xdr:to>
      <xdr:col>55</xdr:col>
      <xdr:colOff>0</xdr:colOff>
      <xdr:row>77</xdr:row>
      <xdr:rowOff>27409</xdr:rowOff>
    </xdr:to>
    <xdr:cxnSp macro="">
      <xdr:nvCxnSpPr>
        <xdr:cNvPr id="403" name="直線コネクタ 402"/>
        <xdr:cNvCxnSpPr/>
      </xdr:nvCxnSpPr>
      <xdr:spPr>
        <a:xfrm flipV="1">
          <a:off x="9639300" y="12823489"/>
          <a:ext cx="838200" cy="40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27409</xdr:rowOff>
    </xdr:from>
    <xdr:to>
      <xdr:col>50</xdr:col>
      <xdr:colOff>114300</xdr:colOff>
      <xdr:row>77</xdr:row>
      <xdr:rowOff>118146</xdr:rowOff>
    </xdr:to>
    <xdr:cxnSp macro="">
      <xdr:nvCxnSpPr>
        <xdr:cNvPr id="406" name="直線コネクタ 405"/>
        <xdr:cNvCxnSpPr/>
      </xdr:nvCxnSpPr>
      <xdr:spPr>
        <a:xfrm flipV="1">
          <a:off x="8750300" y="13229059"/>
          <a:ext cx="889000" cy="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8" name="テキスト ボックス 407"/>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118146</xdr:rowOff>
    </xdr:from>
    <xdr:to>
      <xdr:col>45</xdr:col>
      <xdr:colOff>177800</xdr:colOff>
      <xdr:row>77</xdr:row>
      <xdr:rowOff>145382</xdr:rowOff>
    </xdr:to>
    <xdr:cxnSp macro="">
      <xdr:nvCxnSpPr>
        <xdr:cNvPr id="409" name="直線コネクタ 408"/>
        <xdr:cNvCxnSpPr/>
      </xdr:nvCxnSpPr>
      <xdr:spPr>
        <a:xfrm flipV="1">
          <a:off x="7861300" y="13319796"/>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105344</xdr:rowOff>
    </xdr:from>
    <xdr:to>
      <xdr:col>41</xdr:col>
      <xdr:colOff>50800</xdr:colOff>
      <xdr:row>77</xdr:row>
      <xdr:rowOff>145382</xdr:rowOff>
    </xdr:to>
    <xdr:cxnSp macro="">
      <xdr:nvCxnSpPr>
        <xdr:cNvPr id="412" name="直線コネクタ 411"/>
        <xdr:cNvCxnSpPr/>
      </xdr:nvCxnSpPr>
      <xdr:spPr>
        <a:xfrm>
          <a:off x="6972300" y="13306994"/>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85389</xdr:rowOff>
    </xdr:from>
    <xdr:to>
      <xdr:col>55</xdr:col>
      <xdr:colOff>50800</xdr:colOff>
      <xdr:row>75</xdr:row>
      <xdr:rowOff>15539</xdr:rowOff>
    </xdr:to>
    <xdr:sp macro="" textlink="">
      <xdr:nvSpPr>
        <xdr:cNvPr id="422" name="楕円 421"/>
        <xdr:cNvSpPr/>
      </xdr:nvSpPr>
      <xdr:spPr>
        <a:xfrm>
          <a:off x="10426700" y="127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108266</xdr:rowOff>
    </xdr:from>
    <xdr:ext cx="534377" cy="259045"/>
    <xdr:sp macro="" textlink="">
      <xdr:nvSpPr>
        <xdr:cNvPr id="423" name="商工費該当値テキスト"/>
        <xdr:cNvSpPr txBox="1"/>
      </xdr:nvSpPr>
      <xdr:spPr>
        <a:xfrm>
          <a:off x="10528300" y="126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148059</xdr:rowOff>
    </xdr:from>
    <xdr:to>
      <xdr:col>50</xdr:col>
      <xdr:colOff>165100</xdr:colOff>
      <xdr:row>77</xdr:row>
      <xdr:rowOff>78209</xdr:rowOff>
    </xdr:to>
    <xdr:sp macro="" textlink="">
      <xdr:nvSpPr>
        <xdr:cNvPr id="424" name="楕円 423"/>
        <xdr:cNvSpPr/>
      </xdr:nvSpPr>
      <xdr:spPr>
        <a:xfrm>
          <a:off x="9588500" y="131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94735</xdr:rowOff>
    </xdr:from>
    <xdr:ext cx="534377" cy="259045"/>
    <xdr:sp macro="" textlink="">
      <xdr:nvSpPr>
        <xdr:cNvPr id="425" name="テキスト ボックス 424"/>
        <xdr:cNvSpPr txBox="1"/>
      </xdr:nvSpPr>
      <xdr:spPr>
        <a:xfrm>
          <a:off x="9372111" y="129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67346</xdr:rowOff>
    </xdr:from>
    <xdr:to>
      <xdr:col>46</xdr:col>
      <xdr:colOff>38100</xdr:colOff>
      <xdr:row>77</xdr:row>
      <xdr:rowOff>168946</xdr:rowOff>
    </xdr:to>
    <xdr:sp macro="" textlink="">
      <xdr:nvSpPr>
        <xdr:cNvPr id="426" name="楕円 425"/>
        <xdr:cNvSpPr/>
      </xdr:nvSpPr>
      <xdr:spPr>
        <a:xfrm>
          <a:off x="8699500" y="132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14023</xdr:rowOff>
    </xdr:from>
    <xdr:ext cx="534377" cy="259045"/>
    <xdr:sp macro="" textlink="">
      <xdr:nvSpPr>
        <xdr:cNvPr id="427" name="テキスト ボックス 426"/>
        <xdr:cNvSpPr txBox="1"/>
      </xdr:nvSpPr>
      <xdr:spPr>
        <a:xfrm>
          <a:off x="8483111" y="130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94582</xdr:rowOff>
    </xdr:from>
    <xdr:to>
      <xdr:col>41</xdr:col>
      <xdr:colOff>101600</xdr:colOff>
      <xdr:row>78</xdr:row>
      <xdr:rowOff>24732</xdr:rowOff>
    </xdr:to>
    <xdr:sp macro="" textlink="">
      <xdr:nvSpPr>
        <xdr:cNvPr id="428" name="楕円 427"/>
        <xdr:cNvSpPr/>
      </xdr:nvSpPr>
      <xdr:spPr>
        <a:xfrm>
          <a:off x="7810500" y="132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41259</xdr:rowOff>
    </xdr:from>
    <xdr:ext cx="534377" cy="259045"/>
    <xdr:sp macro="" textlink="">
      <xdr:nvSpPr>
        <xdr:cNvPr id="429" name="テキスト ボックス 428"/>
        <xdr:cNvSpPr txBox="1"/>
      </xdr:nvSpPr>
      <xdr:spPr>
        <a:xfrm>
          <a:off x="7594111" y="130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54544</xdr:rowOff>
    </xdr:from>
    <xdr:to>
      <xdr:col>36</xdr:col>
      <xdr:colOff>165100</xdr:colOff>
      <xdr:row>77</xdr:row>
      <xdr:rowOff>156144</xdr:rowOff>
    </xdr:to>
    <xdr:sp macro="" textlink="">
      <xdr:nvSpPr>
        <xdr:cNvPr id="430" name="楕円 429"/>
        <xdr:cNvSpPr/>
      </xdr:nvSpPr>
      <xdr:spPr>
        <a:xfrm>
          <a:off x="6921500" y="132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1221</xdr:rowOff>
    </xdr:from>
    <xdr:ext cx="534377" cy="259045"/>
    <xdr:sp macro="" textlink="">
      <xdr:nvSpPr>
        <xdr:cNvPr id="431" name="テキスト ボックス 430"/>
        <xdr:cNvSpPr txBox="1"/>
      </xdr:nvSpPr>
      <xdr:spPr>
        <a:xfrm>
          <a:off x="6705111" y="130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165227</xdr:rowOff>
    </xdr:from>
    <xdr:to>
      <xdr:col>55</xdr:col>
      <xdr:colOff>0</xdr:colOff>
      <xdr:row>95</xdr:row>
      <xdr:rowOff>165112</xdr:rowOff>
    </xdr:to>
    <xdr:cxnSp macro="">
      <xdr:nvCxnSpPr>
        <xdr:cNvPr id="461" name="直線コネクタ 460"/>
        <xdr:cNvCxnSpPr/>
      </xdr:nvCxnSpPr>
      <xdr:spPr>
        <a:xfrm>
          <a:off x="9639300" y="16281527"/>
          <a:ext cx="838200" cy="1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165227</xdr:rowOff>
    </xdr:from>
    <xdr:to>
      <xdr:col>50</xdr:col>
      <xdr:colOff>114300</xdr:colOff>
      <xdr:row>94</xdr:row>
      <xdr:rowOff>168808</xdr:rowOff>
    </xdr:to>
    <xdr:cxnSp macro="">
      <xdr:nvCxnSpPr>
        <xdr:cNvPr id="464" name="直線コネクタ 463"/>
        <xdr:cNvCxnSpPr/>
      </xdr:nvCxnSpPr>
      <xdr:spPr>
        <a:xfrm flipV="1">
          <a:off x="8750300" y="1628152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168808</xdr:rowOff>
    </xdr:from>
    <xdr:to>
      <xdr:col>45</xdr:col>
      <xdr:colOff>177800</xdr:colOff>
      <xdr:row>95</xdr:row>
      <xdr:rowOff>10827</xdr:rowOff>
    </xdr:to>
    <xdr:cxnSp macro="">
      <xdr:nvCxnSpPr>
        <xdr:cNvPr id="467" name="直線コネクタ 466"/>
        <xdr:cNvCxnSpPr/>
      </xdr:nvCxnSpPr>
      <xdr:spPr>
        <a:xfrm flipV="1">
          <a:off x="7861300" y="16285108"/>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171380</xdr:rowOff>
    </xdr:from>
    <xdr:to>
      <xdr:col>41</xdr:col>
      <xdr:colOff>50800</xdr:colOff>
      <xdr:row>95</xdr:row>
      <xdr:rowOff>10827</xdr:rowOff>
    </xdr:to>
    <xdr:cxnSp macro="">
      <xdr:nvCxnSpPr>
        <xdr:cNvPr id="470" name="直線コネクタ 469"/>
        <xdr:cNvCxnSpPr/>
      </xdr:nvCxnSpPr>
      <xdr:spPr>
        <a:xfrm>
          <a:off x="6972300" y="1628768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114312</xdr:rowOff>
    </xdr:from>
    <xdr:to>
      <xdr:col>55</xdr:col>
      <xdr:colOff>50800</xdr:colOff>
      <xdr:row>96</xdr:row>
      <xdr:rowOff>44462</xdr:rowOff>
    </xdr:to>
    <xdr:sp macro="" textlink="">
      <xdr:nvSpPr>
        <xdr:cNvPr id="480" name="楕円 479"/>
        <xdr:cNvSpPr/>
      </xdr:nvSpPr>
      <xdr:spPr>
        <a:xfrm>
          <a:off x="10426700" y="164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137189</xdr:rowOff>
    </xdr:from>
    <xdr:ext cx="534377" cy="259045"/>
    <xdr:sp macro="" textlink="">
      <xdr:nvSpPr>
        <xdr:cNvPr id="481" name="土木費該当値テキスト"/>
        <xdr:cNvSpPr txBox="1"/>
      </xdr:nvSpPr>
      <xdr:spPr>
        <a:xfrm>
          <a:off x="10528300" y="1625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114427</xdr:rowOff>
    </xdr:from>
    <xdr:to>
      <xdr:col>50</xdr:col>
      <xdr:colOff>165100</xdr:colOff>
      <xdr:row>95</xdr:row>
      <xdr:rowOff>44577</xdr:rowOff>
    </xdr:to>
    <xdr:sp macro="" textlink="">
      <xdr:nvSpPr>
        <xdr:cNvPr id="482" name="楕円 481"/>
        <xdr:cNvSpPr/>
      </xdr:nvSpPr>
      <xdr:spPr>
        <a:xfrm>
          <a:off x="9588500" y="162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61104</xdr:rowOff>
    </xdr:from>
    <xdr:ext cx="534377" cy="259045"/>
    <xdr:sp macro="" textlink="">
      <xdr:nvSpPr>
        <xdr:cNvPr id="483" name="テキスト ボックス 482"/>
        <xdr:cNvSpPr txBox="1"/>
      </xdr:nvSpPr>
      <xdr:spPr>
        <a:xfrm>
          <a:off x="9372111" y="160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118008</xdr:rowOff>
    </xdr:from>
    <xdr:to>
      <xdr:col>46</xdr:col>
      <xdr:colOff>38100</xdr:colOff>
      <xdr:row>95</xdr:row>
      <xdr:rowOff>48158</xdr:rowOff>
    </xdr:to>
    <xdr:sp macro="" textlink="">
      <xdr:nvSpPr>
        <xdr:cNvPr id="484" name="楕円 483"/>
        <xdr:cNvSpPr/>
      </xdr:nvSpPr>
      <xdr:spPr>
        <a:xfrm>
          <a:off x="8699500" y="1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64685</xdr:rowOff>
    </xdr:from>
    <xdr:ext cx="534377" cy="259045"/>
    <xdr:sp macro="" textlink="">
      <xdr:nvSpPr>
        <xdr:cNvPr id="485" name="テキスト ボックス 484"/>
        <xdr:cNvSpPr txBox="1"/>
      </xdr:nvSpPr>
      <xdr:spPr>
        <a:xfrm>
          <a:off x="8483111" y="16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131477</xdr:rowOff>
    </xdr:from>
    <xdr:to>
      <xdr:col>41</xdr:col>
      <xdr:colOff>101600</xdr:colOff>
      <xdr:row>95</xdr:row>
      <xdr:rowOff>61627</xdr:rowOff>
    </xdr:to>
    <xdr:sp macro="" textlink="">
      <xdr:nvSpPr>
        <xdr:cNvPr id="486" name="楕円 485"/>
        <xdr:cNvSpPr/>
      </xdr:nvSpPr>
      <xdr:spPr>
        <a:xfrm>
          <a:off x="7810500" y="16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78154</xdr:rowOff>
    </xdr:from>
    <xdr:ext cx="534377" cy="259045"/>
    <xdr:sp macro="" textlink="">
      <xdr:nvSpPr>
        <xdr:cNvPr id="487" name="テキスト ボックス 486"/>
        <xdr:cNvSpPr txBox="1"/>
      </xdr:nvSpPr>
      <xdr:spPr>
        <a:xfrm>
          <a:off x="7594111" y="160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120580</xdr:rowOff>
    </xdr:from>
    <xdr:to>
      <xdr:col>36</xdr:col>
      <xdr:colOff>165100</xdr:colOff>
      <xdr:row>95</xdr:row>
      <xdr:rowOff>50730</xdr:rowOff>
    </xdr:to>
    <xdr:sp macro="" textlink="">
      <xdr:nvSpPr>
        <xdr:cNvPr id="488" name="楕円 487"/>
        <xdr:cNvSpPr/>
      </xdr:nvSpPr>
      <xdr:spPr>
        <a:xfrm>
          <a:off x="6921500" y="162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67257</xdr:rowOff>
    </xdr:from>
    <xdr:ext cx="534377" cy="259045"/>
    <xdr:sp macro="" textlink="">
      <xdr:nvSpPr>
        <xdr:cNvPr id="489" name="テキスト ボックス 488"/>
        <xdr:cNvSpPr txBox="1"/>
      </xdr:nvSpPr>
      <xdr:spPr>
        <a:xfrm>
          <a:off x="6705111" y="160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152273</xdr:rowOff>
    </xdr:from>
    <xdr:to>
      <xdr:col>85</xdr:col>
      <xdr:colOff>127000</xdr:colOff>
      <xdr:row>36</xdr:row>
      <xdr:rowOff>40422</xdr:rowOff>
    </xdr:to>
    <xdr:cxnSp macro="">
      <xdr:nvCxnSpPr>
        <xdr:cNvPr id="521" name="直線コネクタ 520"/>
        <xdr:cNvCxnSpPr/>
      </xdr:nvCxnSpPr>
      <xdr:spPr>
        <a:xfrm flipV="1">
          <a:off x="15481300" y="6153023"/>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137414</xdr:rowOff>
    </xdr:from>
    <xdr:to>
      <xdr:col>81</xdr:col>
      <xdr:colOff>50800</xdr:colOff>
      <xdr:row>36</xdr:row>
      <xdr:rowOff>40422</xdr:rowOff>
    </xdr:to>
    <xdr:cxnSp macro="">
      <xdr:nvCxnSpPr>
        <xdr:cNvPr id="524" name="直線コネクタ 523"/>
        <xdr:cNvCxnSpPr/>
      </xdr:nvCxnSpPr>
      <xdr:spPr>
        <a:xfrm>
          <a:off x="14592300" y="6138164"/>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74549</xdr:rowOff>
    </xdr:from>
    <xdr:to>
      <xdr:col>76</xdr:col>
      <xdr:colOff>114300</xdr:colOff>
      <xdr:row>35</xdr:row>
      <xdr:rowOff>137414</xdr:rowOff>
    </xdr:to>
    <xdr:cxnSp macro="">
      <xdr:nvCxnSpPr>
        <xdr:cNvPr id="527" name="直線コネクタ 526"/>
        <xdr:cNvCxnSpPr/>
      </xdr:nvCxnSpPr>
      <xdr:spPr>
        <a:xfrm>
          <a:off x="13703300" y="607529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74549</xdr:rowOff>
    </xdr:from>
    <xdr:to>
      <xdr:col>71</xdr:col>
      <xdr:colOff>177800</xdr:colOff>
      <xdr:row>36</xdr:row>
      <xdr:rowOff>27196</xdr:rowOff>
    </xdr:to>
    <xdr:cxnSp macro="">
      <xdr:nvCxnSpPr>
        <xdr:cNvPr id="530" name="直線コネクタ 529"/>
        <xdr:cNvCxnSpPr/>
      </xdr:nvCxnSpPr>
      <xdr:spPr>
        <a:xfrm flipV="1">
          <a:off x="12814300" y="607529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101473</xdr:rowOff>
    </xdr:from>
    <xdr:to>
      <xdr:col>85</xdr:col>
      <xdr:colOff>177800</xdr:colOff>
      <xdr:row>36</xdr:row>
      <xdr:rowOff>31623</xdr:rowOff>
    </xdr:to>
    <xdr:sp macro="" textlink="">
      <xdr:nvSpPr>
        <xdr:cNvPr id="540" name="楕円 539"/>
        <xdr:cNvSpPr/>
      </xdr:nvSpPr>
      <xdr:spPr>
        <a:xfrm>
          <a:off x="162687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79900</xdr:rowOff>
    </xdr:from>
    <xdr:ext cx="534377" cy="259045"/>
    <xdr:sp macro="" textlink="">
      <xdr:nvSpPr>
        <xdr:cNvPr id="541" name="消防費該当値テキスト"/>
        <xdr:cNvSpPr txBox="1"/>
      </xdr:nvSpPr>
      <xdr:spPr>
        <a:xfrm>
          <a:off x="16370300" y="60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161072</xdr:rowOff>
    </xdr:from>
    <xdr:to>
      <xdr:col>81</xdr:col>
      <xdr:colOff>101600</xdr:colOff>
      <xdr:row>36</xdr:row>
      <xdr:rowOff>91222</xdr:rowOff>
    </xdr:to>
    <xdr:sp macro="" textlink="">
      <xdr:nvSpPr>
        <xdr:cNvPr id="542" name="楕円 541"/>
        <xdr:cNvSpPr/>
      </xdr:nvSpPr>
      <xdr:spPr>
        <a:xfrm>
          <a:off x="15430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82349</xdr:rowOff>
    </xdr:from>
    <xdr:ext cx="534377" cy="259045"/>
    <xdr:sp macro="" textlink="">
      <xdr:nvSpPr>
        <xdr:cNvPr id="543" name="テキスト ボックス 542"/>
        <xdr:cNvSpPr txBox="1"/>
      </xdr:nvSpPr>
      <xdr:spPr>
        <a:xfrm>
          <a:off x="15214111" y="625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86614</xdr:rowOff>
    </xdr:from>
    <xdr:to>
      <xdr:col>76</xdr:col>
      <xdr:colOff>165100</xdr:colOff>
      <xdr:row>36</xdr:row>
      <xdr:rowOff>16764</xdr:rowOff>
    </xdr:to>
    <xdr:sp macro="" textlink="">
      <xdr:nvSpPr>
        <xdr:cNvPr id="544" name="楕円 543"/>
        <xdr:cNvSpPr/>
      </xdr:nvSpPr>
      <xdr:spPr>
        <a:xfrm>
          <a:off x="1454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7891</xdr:rowOff>
    </xdr:from>
    <xdr:ext cx="534377" cy="259045"/>
    <xdr:sp macro="" textlink="">
      <xdr:nvSpPr>
        <xdr:cNvPr id="545" name="テキスト ボックス 544"/>
        <xdr:cNvSpPr txBox="1"/>
      </xdr:nvSpPr>
      <xdr:spPr>
        <a:xfrm>
          <a:off x="14325111" y="61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23749</xdr:rowOff>
    </xdr:from>
    <xdr:to>
      <xdr:col>72</xdr:col>
      <xdr:colOff>38100</xdr:colOff>
      <xdr:row>35</xdr:row>
      <xdr:rowOff>125349</xdr:rowOff>
    </xdr:to>
    <xdr:sp macro="" textlink="">
      <xdr:nvSpPr>
        <xdr:cNvPr id="546" name="楕円 545"/>
        <xdr:cNvSpPr/>
      </xdr:nvSpPr>
      <xdr:spPr>
        <a:xfrm>
          <a:off x="136525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141876</xdr:rowOff>
    </xdr:from>
    <xdr:ext cx="534377" cy="259045"/>
    <xdr:sp macro="" textlink="">
      <xdr:nvSpPr>
        <xdr:cNvPr id="547" name="テキスト ボックス 546"/>
        <xdr:cNvSpPr txBox="1"/>
      </xdr:nvSpPr>
      <xdr:spPr>
        <a:xfrm>
          <a:off x="13436111" y="5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147846</xdr:rowOff>
    </xdr:from>
    <xdr:to>
      <xdr:col>67</xdr:col>
      <xdr:colOff>101600</xdr:colOff>
      <xdr:row>36</xdr:row>
      <xdr:rowOff>77996</xdr:rowOff>
    </xdr:to>
    <xdr:sp macro="" textlink="">
      <xdr:nvSpPr>
        <xdr:cNvPr id="548" name="楕円 547"/>
        <xdr:cNvSpPr/>
      </xdr:nvSpPr>
      <xdr:spPr>
        <a:xfrm>
          <a:off x="12763500" y="61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69123</xdr:rowOff>
    </xdr:from>
    <xdr:ext cx="534377" cy="259045"/>
    <xdr:sp macro="" textlink="">
      <xdr:nvSpPr>
        <xdr:cNvPr id="549" name="テキスト ボックス 548"/>
        <xdr:cNvSpPr txBox="1"/>
      </xdr:nvSpPr>
      <xdr:spPr>
        <a:xfrm>
          <a:off x="12547111" y="62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63185</xdr:rowOff>
    </xdr:from>
    <xdr:to>
      <xdr:col>85</xdr:col>
      <xdr:colOff>127000</xdr:colOff>
      <xdr:row>58</xdr:row>
      <xdr:rowOff>5806</xdr:rowOff>
    </xdr:to>
    <xdr:cxnSp macro="">
      <xdr:nvCxnSpPr>
        <xdr:cNvPr id="581" name="直線コネクタ 580"/>
        <xdr:cNvCxnSpPr/>
      </xdr:nvCxnSpPr>
      <xdr:spPr>
        <a:xfrm>
          <a:off x="15481300" y="9664385"/>
          <a:ext cx="838200" cy="2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63185</xdr:rowOff>
    </xdr:from>
    <xdr:to>
      <xdr:col>81</xdr:col>
      <xdr:colOff>50800</xdr:colOff>
      <xdr:row>57</xdr:row>
      <xdr:rowOff>123992</xdr:rowOff>
    </xdr:to>
    <xdr:cxnSp macro="">
      <xdr:nvCxnSpPr>
        <xdr:cNvPr id="584" name="直線コネクタ 583"/>
        <xdr:cNvCxnSpPr/>
      </xdr:nvCxnSpPr>
      <xdr:spPr>
        <a:xfrm flipV="1">
          <a:off x="14592300" y="9664385"/>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123992</xdr:rowOff>
    </xdr:from>
    <xdr:to>
      <xdr:col>76</xdr:col>
      <xdr:colOff>114300</xdr:colOff>
      <xdr:row>57</xdr:row>
      <xdr:rowOff>160144</xdr:rowOff>
    </xdr:to>
    <xdr:cxnSp macro="">
      <xdr:nvCxnSpPr>
        <xdr:cNvPr id="587" name="直線コネクタ 586"/>
        <xdr:cNvCxnSpPr/>
      </xdr:nvCxnSpPr>
      <xdr:spPr>
        <a:xfrm flipV="1">
          <a:off x="13703300" y="9896642"/>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160144</xdr:rowOff>
    </xdr:from>
    <xdr:to>
      <xdr:col>71</xdr:col>
      <xdr:colOff>177800</xdr:colOff>
      <xdr:row>58</xdr:row>
      <xdr:rowOff>70075</xdr:rowOff>
    </xdr:to>
    <xdr:cxnSp macro="">
      <xdr:nvCxnSpPr>
        <xdr:cNvPr id="590" name="直線コネクタ 589"/>
        <xdr:cNvCxnSpPr/>
      </xdr:nvCxnSpPr>
      <xdr:spPr>
        <a:xfrm flipV="1">
          <a:off x="12814300" y="9932794"/>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126456</xdr:rowOff>
    </xdr:from>
    <xdr:to>
      <xdr:col>85</xdr:col>
      <xdr:colOff>177800</xdr:colOff>
      <xdr:row>58</xdr:row>
      <xdr:rowOff>56606</xdr:rowOff>
    </xdr:to>
    <xdr:sp macro="" textlink="">
      <xdr:nvSpPr>
        <xdr:cNvPr id="600" name="楕円 599"/>
        <xdr:cNvSpPr/>
      </xdr:nvSpPr>
      <xdr:spPr>
        <a:xfrm>
          <a:off x="16268700" y="98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104883</xdr:rowOff>
    </xdr:from>
    <xdr:ext cx="534377" cy="259045"/>
    <xdr:sp macro="" textlink="">
      <xdr:nvSpPr>
        <xdr:cNvPr id="601" name="教育費該当値テキスト"/>
        <xdr:cNvSpPr txBox="1"/>
      </xdr:nvSpPr>
      <xdr:spPr>
        <a:xfrm>
          <a:off x="16370300" y="98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12385</xdr:rowOff>
    </xdr:from>
    <xdr:to>
      <xdr:col>81</xdr:col>
      <xdr:colOff>101600</xdr:colOff>
      <xdr:row>56</xdr:row>
      <xdr:rowOff>113985</xdr:rowOff>
    </xdr:to>
    <xdr:sp macro="" textlink="">
      <xdr:nvSpPr>
        <xdr:cNvPr id="602" name="楕円 601"/>
        <xdr:cNvSpPr/>
      </xdr:nvSpPr>
      <xdr:spPr>
        <a:xfrm>
          <a:off x="15430500" y="96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105112</xdr:rowOff>
    </xdr:from>
    <xdr:ext cx="534377" cy="259045"/>
    <xdr:sp macro="" textlink="">
      <xdr:nvSpPr>
        <xdr:cNvPr id="603" name="テキスト ボックス 602"/>
        <xdr:cNvSpPr txBox="1"/>
      </xdr:nvSpPr>
      <xdr:spPr>
        <a:xfrm>
          <a:off x="15214111" y="97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73192</xdr:rowOff>
    </xdr:from>
    <xdr:to>
      <xdr:col>76</xdr:col>
      <xdr:colOff>165100</xdr:colOff>
      <xdr:row>58</xdr:row>
      <xdr:rowOff>3342</xdr:rowOff>
    </xdr:to>
    <xdr:sp macro="" textlink="">
      <xdr:nvSpPr>
        <xdr:cNvPr id="604" name="楕円 603"/>
        <xdr:cNvSpPr/>
      </xdr:nvSpPr>
      <xdr:spPr>
        <a:xfrm>
          <a:off x="14541500" y="98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165919</xdr:rowOff>
    </xdr:from>
    <xdr:ext cx="534377" cy="259045"/>
    <xdr:sp macro="" textlink="">
      <xdr:nvSpPr>
        <xdr:cNvPr id="605" name="テキスト ボックス 604"/>
        <xdr:cNvSpPr txBox="1"/>
      </xdr:nvSpPr>
      <xdr:spPr>
        <a:xfrm>
          <a:off x="14325111" y="99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109344</xdr:rowOff>
    </xdr:from>
    <xdr:to>
      <xdr:col>72</xdr:col>
      <xdr:colOff>38100</xdr:colOff>
      <xdr:row>58</xdr:row>
      <xdr:rowOff>39494</xdr:rowOff>
    </xdr:to>
    <xdr:sp macro="" textlink="">
      <xdr:nvSpPr>
        <xdr:cNvPr id="606" name="楕円 605"/>
        <xdr:cNvSpPr/>
      </xdr:nvSpPr>
      <xdr:spPr>
        <a:xfrm>
          <a:off x="13652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30621</xdr:rowOff>
    </xdr:from>
    <xdr:ext cx="534377" cy="259045"/>
    <xdr:sp macro="" textlink="">
      <xdr:nvSpPr>
        <xdr:cNvPr id="607" name="テキスト ボックス 606"/>
        <xdr:cNvSpPr txBox="1"/>
      </xdr:nvSpPr>
      <xdr:spPr>
        <a:xfrm>
          <a:off x="13436111" y="99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19275</xdr:rowOff>
    </xdr:from>
    <xdr:to>
      <xdr:col>67</xdr:col>
      <xdr:colOff>101600</xdr:colOff>
      <xdr:row>58</xdr:row>
      <xdr:rowOff>120875</xdr:rowOff>
    </xdr:to>
    <xdr:sp macro="" textlink="">
      <xdr:nvSpPr>
        <xdr:cNvPr id="608" name="楕円 607"/>
        <xdr:cNvSpPr/>
      </xdr:nvSpPr>
      <xdr:spPr>
        <a:xfrm>
          <a:off x="12763500" y="99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112002</xdr:rowOff>
    </xdr:from>
    <xdr:ext cx="534377" cy="259045"/>
    <xdr:sp macro="" textlink="">
      <xdr:nvSpPr>
        <xdr:cNvPr id="609" name="テキスト ボックス 608"/>
        <xdr:cNvSpPr txBox="1"/>
      </xdr:nvSpPr>
      <xdr:spPr>
        <a:xfrm>
          <a:off x="12547111" y="10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139655</xdr:rowOff>
    </xdr:from>
    <xdr:to>
      <xdr:col>85</xdr:col>
      <xdr:colOff>127000</xdr:colOff>
      <xdr:row>78</xdr:row>
      <xdr:rowOff>139700</xdr:rowOff>
    </xdr:to>
    <xdr:cxnSp macro="">
      <xdr:nvCxnSpPr>
        <xdr:cNvPr id="636" name="直線コネクタ 635"/>
        <xdr:cNvCxnSpPr/>
      </xdr:nvCxnSpPr>
      <xdr:spPr>
        <a:xfrm>
          <a:off x="15481300" y="135127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117205</xdr:rowOff>
    </xdr:from>
    <xdr:to>
      <xdr:col>81</xdr:col>
      <xdr:colOff>50800</xdr:colOff>
      <xdr:row>78</xdr:row>
      <xdr:rowOff>139655</xdr:rowOff>
    </xdr:to>
    <xdr:cxnSp macro="">
      <xdr:nvCxnSpPr>
        <xdr:cNvPr id="639" name="直線コネクタ 638"/>
        <xdr:cNvCxnSpPr/>
      </xdr:nvCxnSpPr>
      <xdr:spPr>
        <a:xfrm>
          <a:off x="14592300" y="13490305"/>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69017</xdr:rowOff>
    </xdr:from>
    <xdr:to>
      <xdr:col>76</xdr:col>
      <xdr:colOff>114300</xdr:colOff>
      <xdr:row>78</xdr:row>
      <xdr:rowOff>117205</xdr:rowOff>
    </xdr:to>
    <xdr:cxnSp macro="">
      <xdr:nvCxnSpPr>
        <xdr:cNvPr id="642" name="直線コネクタ 641"/>
        <xdr:cNvCxnSpPr/>
      </xdr:nvCxnSpPr>
      <xdr:spPr>
        <a:xfrm>
          <a:off x="13703300" y="13442117"/>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69017</xdr:rowOff>
    </xdr:from>
    <xdr:to>
      <xdr:col>71</xdr:col>
      <xdr:colOff>177800</xdr:colOff>
      <xdr:row>78</xdr:row>
      <xdr:rowOff>116109</xdr:rowOff>
    </xdr:to>
    <xdr:cxnSp macro="">
      <xdr:nvCxnSpPr>
        <xdr:cNvPr id="645" name="直線コネクタ 644"/>
        <xdr:cNvCxnSpPr/>
      </xdr:nvCxnSpPr>
      <xdr:spPr>
        <a:xfrm flipV="1">
          <a:off x="12814300" y="13442117"/>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7" name="楕円 656"/>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8" name="テキスト ボックス 657"/>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66405</xdr:rowOff>
    </xdr:from>
    <xdr:to>
      <xdr:col>76</xdr:col>
      <xdr:colOff>165100</xdr:colOff>
      <xdr:row>78</xdr:row>
      <xdr:rowOff>168005</xdr:rowOff>
    </xdr:to>
    <xdr:sp macro="" textlink="">
      <xdr:nvSpPr>
        <xdr:cNvPr id="659" name="楕円 658"/>
        <xdr:cNvSpPr/>
      </xdr:nvSpPr>
      <xdr:spPr>
        <a:xfrm>
          <a:off x="14541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159132</xdr:rowOff>
    </xdr:from>
    <xdr:ext cx="378565" cy="259045"/>
    <xdr:sp macro="" textlink="">
      <xdr:nvSpPr>
        <xdr:cNvPr id="660" name="テキスト ボックス 659"/>
        <xdr:cNvSpPr txBox="1"/>
      </xdr:nvSpPr>
      <xdr:spPr>
        <a:xfrm>
          <a:off x="14403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18217</xdr:rowOff>
    </xdr:from>
    <xdr:to>
      <xdr:col>72</xdr:col>
      <xdr:colOff>38100</xdr:colOff>
      <xdr:row>78</xdr:row>
      <xdr:rowOff>119817</xdr:rowOff>
    </xdr:to>
    <xdr:sp macro="" textlink="">
      <xdr:nvSpPr>
        <xdr:cNvPr id="661" name="楕円 660"/>
        <xdr:cNvSpPr/>
      </xdr:nvSpPr>
      <xdr:spPr>
        <a:xfrm>
          <a:off x="13652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110944</xdr:rowOff>
    </xdr:from>
    <xdr:ext cx="469744" cy="259045"/>
    <xdr:sp macro="" textlink="">
      <xdr:nvSpPr>
        <xdr:cNvPr id="662" name="テキスト ボックス 661"/>
        <xdr:cNvSpPr txBox="1"/>
      </xdr:nvSpPr>
      <xdr:spPr>
        <a:xfrm>
          <a:off x="13468428" y="134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65309</xdr:rowOff>
    </xdr:from>
    <xdr:to>
      <xdr:col>67</xdr:col>
      <xdr:colOff>101600</xdr:colOff>
      <xdr:row>78</xdr:row>
      <xdr:rowOff>166909</xdr:rowOff>
    </xdr:to>
    <xdr:sp macro="" textlink="">
      <xdr:nvSpPr>
        <xdr:cNvPr id="663" name="楕円 662"/>
        <xdr:cNvSpPr/>
      </xdr:nvSpPr>
      <xdr:spPr>
        <a:xfrm>
          <a:off x="12763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158036</xdr:rowOff>
    </xdr:from>
    <xdr:ext cx="378565" cy="259045"/>
    <xdr:sp macro="" textlink="">
      <xdr:nvSpPr>
        <xdr:cNvPr id="664" name="テキスト ボックス 663"/>
        <xdr:cNvSpPr txBox="1"/>
      </xdr:nvSpPr>
      <xdr:spPr>
        <a:xfrm>
          <a:off x="12625017" y="1353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112725</xdr:rowOff>
    </xdr:from>
    <xdr:to>
      <xdr:col>85</xdr:col>
      <xdr:colOff>127000</xdr:colOff>
      <xdr:row>92</xdr:row>
      <xdr:rowOff>123613</xdr:rowOff>
    </xdr:to>
    <xdr:cxnSp macro="">
      <xdr:nvCxnSpPr>
        <xdr:cNvPr id="698" name="直線コネクタ 697"/>
        <xdr:cNvCxnSpPr/>
      </xdr:nvCxnSpPr>
      <xdr:spPr>
        <a:xfrm flipV="1">
          <a:off x="15481300" y="15886125"/>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59661</xdr:rowOff>
    </xdr:from>
    <xdr:to>
      <xdr:col>81</xdr:col>
      <xdr:colOff>50800</xdr:colOff>
      <xdr:row>92</xdr:row>
      <xdr:rowOff>123613</xdr:rowOff>
    </xdr:to>
    <xdr:cxnSp macro="">
      <xdr:nvCxnSpPr>
        <xdr:cNvPr id="701" name="直線コネクタ 700"/>
        <xdr:cNvCxnSpPr/>
      </xdr:nvCxnSpPr>
      <xdr:spPr>
        <a:xfrm>
          <a:off x="14592300" y="15833061"/>
          <a:ext cx="889000" cy="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59661</xdr:rowOff>
    </xdr:from>
    <xdr:to>
      <xdr:col>76</xdr:col>
      <xdr:colOff>114300</xdr:colOff>
      <xdr:row>92</xdr:row>
      <xdr:rowOff>118754</xdr:rowOff>
    </xdr:to>
    <xdr:cxnSp macro="">
      <xdr:nvCxnSpPr>
        <xdr:cNvPr id="704" name="直線コネクタ 703"/>
        <xdr:cNvCxnSpPr/>
      </xdr:nvCxnSpPr>
      <xdr:spPr>
        <a:xfrm flipV="1">
          <a:off x="13703300" y="15833061"/>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102439</xdr:rowOff>
    </xdr:from>
    <xdr:to>
      <xdr:col>71</xdr:col>
      <xdr:colOff>177800</xdr:colOff>
      <xdr:row>92</xdr:row>
      <xdr:rowOff>118754</xdr:rowOff>
    </xdr:to>
    <xdr:cxnSp macro="">
      <xdr:nvCxnSpPr>
        <xdr:cNvPr id="707" name="直線コネクタ 706"/>
        <xdr:cNvCxnSpPr/>
      </xdr:nvCxnSpPr>
      <xdr:spPr>
        <a:xfrm>
          <a:off x="12814300" y="15875839"/>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61925</xdr:rowOff>
    </xdr:from>
    <xdr:to>
      <xdr:col>85</xdr:col>
      <xdr:colOff>177800</xdr:colOff>
      <xdr:row>92</xdr:row>
      <xdr:rowOff>163525</xdr:rowOff>
    </xdr:to>
    <xdr:sp macro="" textlink="">
      <xdr:nvSpPr>
        <xdr:cNvPr id="717" name="楕円 716"/>
        <xdr:cNvSpPr/>
      </xdr:nvSpPr>
      <xdr:spPr>
        <a:xfrm>
          <a:off x="16268700" y="15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84802</xdr:rowOff>
    </xdr:from>
    <xdr:ext cx="534377" cy="259045"/>
    <xdr:sp macro="" textlink="">
      <xdr:nvSpPr>
        <xdr:cNvPr id="718" name="公債費該当値テキスト"/>
        <xdr:cNvSpPr txBox="1"/>
      </xdr:nvSpPr>
      <xdr:spPr>
        <a:xfrm>
          <a:off x="16370300" y="156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72813</xdr:rowOff>
    </xdr:from>
    <xdr:to>
      <xdr:col>81</xdr:col>
      <xdr:colOff>101600</xdr:colOff>
      <xdr:row>93</xdr:row>
      <xdr:rowOff>2963</xdr:rowOff>
    </xdr:to>
    <xdr:sp macro="" textlink="">
      <xdr:nvSpPr>
        <xdr:cNvPr id="719" name="楕円 718"/>
        <xdr:cNvSpPr/>
      </xdr:nvSpPr>
      <xdr:spPr>
        <a:xfrm>
          <a:off x="15430500" y="158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19490</xdr:rowOff>
    </xdr:from>
    <xdr:ext cx="534377" cy="259045"/>
    <xdr:sp macro="" textlink="">
      <xdr:nvSpPr>
        <xdr:cNvPr id="720" name="テキスト ボックス 719"/>
        <xdr:cNvSpPr txBox="1"/>
      </xdr:nvSpPr>
      <xdr:spPr>
        <a:xfrm>
          <a:off x="15214111" y="156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8861</xdr:rowOff>
    </xdr:from>
    <xdr:to>
      <xdr:col>76</xdr:col>
      <xdr:colOff>165100</xdr:colOff>
      <xdr:row>92</xdr:row>
      <xdr:rowOff>110461</xdr:rowOff>
    </xdr:to>
    <xdr:sp macro="" textlink="">
      <xdr:nvSpPr>
        <xdr:cNvPr id="721" name="楕円 720"/>
        <xdr:cNvSpPr/>
      </xdr:nvSpPr>
      <xdr:spPr>
        <a:xfrm>
          <a:off x="14541500" y="157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126988</xdr:rowOff>
    </xdr:from>
    <xdr:ext cx="534377" cy="259045"/>
    <xdr:sp macro="" textlink="">
      <xdr:nvSpPr>
        <xdr:cNvPr id="722" name="テキスト ボックス 721"/>
        <xdr:cNvSpPr txBox="1"/>
      </xdr:nvSpPr>
      <xdr:spPr>
        <a:xfrm>
          <a:off x="14325111" y="155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67954</xdr:rowOff>
    </xdr:from>
    <xdr:to>
      <xdr:col>72</xdr:col>
      <xdr:colOff>38100</xdr:colOff>
      <xdr:row>92</xdr:row>
      <xdr:rowOff>169554</xdr:rowOff>
    </xdr:to>
    <xdr:sp macro="" textlink="">
      <xdr:nvSpPr>
        <xdr:cNvPr id="723" name="楕円 722"/>
        <xdr:cNvSpPr/>
      </xdr:nvSpPr>
      <xdr:spPr>
        <a:xfrm>
          <a:off x="13652500" y="158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14631</xdr:rowOff>
    </xdr:from>
    <xdr:ext cx="534377" cy="259045"/>
    <xdr:sp macro="" textlink="">
      <xdr:nvSpPr>
        <xdr:cNvPr id="724" name="テキスト ボックス 723"/>
        <xdr:cNvSpPr txBox="1"/>
      </xdr:nvSpPr>
      <xdr:spPr>
        <a:xfrm>
          <a:off x="13436111" y="1561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51639</xdr:rowOff>
    </xdr:from>
    <xdr:to>
      <xdr:col>67</xdr:col>
      <xdr:colOff>101600</xdr:colOff>
      <xdr:row>92</xdr:row>
      <xdr:rowOff>153239</xdr:rowOff>
    </xdr:to>
    <xdr:sp macro="" textlink="">
      <xdr:nvSpPr>
        <xdr:cNvPr id="725" name="楕円 724"/>
        <xdr:cNvSpPr/>
      </xdr:nvSpPr>
      <xdr:spPr>
        <a:xfrm>
          <a:off x="12763500" y="158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169766</xdr:rowOff>
    </xdr:from>
    <xdr:ext cx="534377" cy="259045"/>
    <xdr:sp macro="" textlink="">
      <xdr:nvSpPr>
        <xdr:cNvPr id="726" name="テキスト ボックス 725"/>
        <xdr:cNvSpPr txBox="1"/>
      </xdr:nvSpPr>
      <xdr:spPr>
        <a:xfrm>
          <a:off x="12547111" y="156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が最も高いのは民生費で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　類似団体平均を上回っている主な要因は生活保護費が多いためである。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このほか，住民一人当たりの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が類似団体平均を大きく上回るものとして，土木費・公債費がある。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主な要因は，土木費では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道路の維持・除排雪にかかる経費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が多いためで，令和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年度については，市営住宅の整備費の減，除雪費の減，空港の民営化等により土木費のコストが減少している。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公債費は道路整備に関する市債残高が類似団体と比較して多いため，市債の元利償還金も類似団体と比較して多くな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なお，商工費は新型コロナウイルス感染拡大防止に伴う，事業者への休業等要請支援金により，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住民一人あたりのコストが昨年比で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歳入では，普通交付税，地方消費税交付金の増，国庫支出金の歳入超過等，歳出では除雪費，扶助費の減等によ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増加に伴い，財政調整基金に３２．５億円を積み立てたことから基金残高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事務事業の見直し等により，一定の基金残高を維持していく。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主に，一般会計，病院事業会計の増によるものである。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一般会計については，歳入では，普通交付税，地方消費税交付金の増，国庫支出金の歳入超過等，歳出では除雪費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扶助費の減等により実質収支が増加し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引き続き事務事業の見直し等により，一定の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新型コロナウイルス感染症に係る国庫補助金及び道支出金により，医業外収益が増加している一方で，診療制限により医業収益は減少していることから，引き続き経営強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元利償還金については，これまでの市債の発行抑制による市債残高の減少により着実に減少してきている。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しかし，算入公債費等も減少傾向にあるため，実質公債費比率の分子は増加しており，実質公債費比率が改善しない状況となっている。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今後も老朽化した施設の更新を控えていることから，交付税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措置のある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地方債を活用するなどしていく。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満期一括償還地方債の償還の財源として積み立てた分はない。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行財政改革により地方債残高を着実に抑制してきたこと。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令和３年度の実質収支の良化により財政調整基金を積み立てたこと等による基金残高の増加によるもの。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以上２点が主な改善要因となっている。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地方債残高については，老朽化したインフラ施設の更新等を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見据え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，適正に管理し，基金残高については，庁舎建設による特定目的基金の取り崩しや，収支不足による財政調整基金の取り崩しが想定されることから，出来る限り収支不足を抑制し，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の基金残高を維持する財政運営を行財政改革推進プログラムに基づき実施していく。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北海道旭川市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１１．９億円，減債基金には臨時財政対策債償還基金費及び土地の売却金２０．８億円を積み立てたほか，特定目的基金にも，寄付金で６億円を積み立てた一方，財政調整基金及び減債基金では取崩しをせず，その他特定目的基金で１４．８億円を取り崩した結果，基金全体では２４．８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ふるさと納税による寄附をその目的ごとに特定目的基金に積み立てているが，寄付者の意向を踏まえ，積極的に活用していく予定である。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また，令和５年度には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庁舎が完成することから，庁舎建設基金を取り崩していく。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減債基金については臨時財政対策債償還基金費の趣旨をふまえ，適切に取り崩していく。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庁舎建設整備基金　：庁舎建設整備事業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育英事業基金　　　：学生，生徒の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就学助成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に必要な経費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子ども基金　　　　：子ども，子育てに関する経費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庁舎建設整備基金　　　：庁舎整備のため２．９億円を取り崩したこと等による減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育英事業基金　　　　　：寄付金０．６億円を積み立てたこと等による増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旭山動物園施設整備基金：施設整備のために６．３億円を取り崩したこと等による減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庁舎建設整備基金については，庁舎建設の財源と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，その他特定目的基金については，寄付者の意向をふまえ積極的に活用する。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実施収支の増により決算剰余金１１．９億円，利子で０．１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を積み立てた一方で，取崩しはしなかったことから，全体として１２億円の増となった。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本市の基金残高は中核市平均と比較すると，依然として低い状況にあることから，取崩額の抑制に努める。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臨時財政対策債償還基金費で１４．８億円，土地の売却金で６億円を積み立てた一方で，取崩しはしなかったことから，全体として２０．８億円の増となった。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臨時財政対策債償還基金費の趣旨をふまえて適切に取り崩していくほか，財政状況に応じて活用を検討する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有形固定資産減価償却率は，前年度から１．０ポイント上がっており，資産の老朽化が進んでいる。</a:t>
          </a:r>
          <a:endParaRPr lang="ja-JP" altLang="ja-JP">
            <a:effectLst/>
          </a:endParaRPr>
        </a:p>
        <a:p>
          <a:r>
            <a:rPr kumimoji="1" lang="ja-JP" altLang="ja-JP" sz="1100">
              <a:solidFill>
                <a:schemeClr val="dk1"/>
              </a:solidFill>
              <a:effectLst/>
              <a:latin typeface="+mn-lt"/>
              <a:ea typeface="+mn-ea"/>
              <a:cs typeface="+mn-cs"/>
            </a:rPr>
            <a:t>　旭川市公共施設等総合管理計画（</a:t>
          </a:r>
          <a:r>
            <a:rPr kumimoji="1" lang="en-US" altLang="ja-JP" sz="1100">
              <a:solidFill>
                <a:schemeClr val="dk1"/>
              </a:solidFill>
              <a:effectLst/>
              <a:latin typeface="+mn-lt"/>
              <a:ea typeface="+mn-ea"/>
              <a:cs typeface="+mn-cs"/>
            </a:rPr>
            <a:t>H28.2</a:t>
          </a:r>
          <a:r>
            <a:rPr kumimoji="1" lang="ja-JP" altLang="ja-JP" sz="1100">
              <a:solidFill>
                <a:schemeClr val="dk1"/>
              </a:solidFill>
              <a:effectLst/>
              <a:latin typeface="+mn-lt"/>
              <a:ea typeface="+mn-ea"/>
              <a:cs typeface="+mn-cs"/>
            </a:rPr>
            <a:t>策定，</a:t>
          </a:r>
          <a:r>
            <a:rPr kumimoji="1" lang="en-US" altLang="ja-JP" sz="1100">
              <a:solidFill>
                <a:schemeClr val="dk1"/>
              </a:solidFill>
              <a:effectLst/>
              <a:latin typeface="+mn-lt"/>
              <a:ea typeface="+mn-ea"/>
              <a:cs typeface="+mn-cs"/>
            </a:rPr>
            <a:t>R4.3</a:t>
          </a:r>
          <a:r>
            <a:rPr kumimoji="1" lang="ja-JP" altLang="ja-JP" sz="1100">
              <a:solidFill>
                <a:schemeClr val="dk1"/>
              </a:solidFill>
              <a:effectLst/>
              <a:latin typeface="+mn-lt"/>
              <a:ea typeface="+mn-ea"/>
              <a:cs typeface="+mn-cs"/>
            </a:rPr>
            <a:t>改訂）及び第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期アクションプログラム（</a:t>
          </a:r>
          <a:r>
            <a:rPr kumimoji="1" lang="en-US" altLang="ja-JP" sz="1100">
              <a:solidFill>
                <a:schemeClr val="dk1"/>
              </a:solidFill>
              <a:effectLst/>
              <a:latin typeface="+mn-lt"/>
              <a:ea typeface="+mn-ea"/>
              <a:cs typeface="+mn-cs"/>
            </a:rPr>
            <a:t>H30.3</a:t>
          </a:r>
          <a:r>
            <a:rPr kumimoji="1" lang="ja-JP" altLang="ja-JP" sz="1100">
              <a:solidFill>
                <a:schemeClr val="dk1"/>
              </a:solidFill>
              <a:effectLst/>
              <a:latin typeface="+mn-lt"/>
              <a:ea typeface="+mn-ea"/>
              <a:cs typeface="+mn-cs"/>
            </a:rPr>
            <a:t>策定）に基づき，施設保有数の最適化や施設の適切な維持管理，コストの抑制，財源確保など，公共施設全体の適切なマネジメントに努める。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xdr:cNvSpPr/>
      </xdr:nvSpPr>
      <xdr:spPr>
        <a:xfrm>
          <a:off x="47117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xdr:cNvSpPr txBox="1"/>
      </xdr:nvSpPr>
      <xdr:spPr>
        <a:xfrm>
          <a:off x="4813300" y="62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3" name="楕円 82"/>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69638</xdr:rowOff>
    </xdr:to>
    <xdr:cxnSp macro="">
      <xdr:nvCxnSpPr>
        <xdr:cNvPr id="84" name="直線コネクタ 83"/>
        <xdr:cNvCxnSpPr/>
      </xdr:nvCxnSpPr>
      <xdr:spPr>
        <a:xfrm>
          <a:off x="4051300" y="629158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5" name="楕円 84"/>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33655</xdr:rowOff>
    </xdr:to>
    <xdr:cxnSp macro="">
      <xdr:nvCxnSpPr>
        <xdr:cNvPr id="86" name="直線コネクタ 85"/>
        <xdr:cNvCxnSpPr/>
      </xdr:nvCxnSpPr>
      <xdr:spPr>
        <a:xfrm>
          <a:off x="3289300" y="62699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12065</xdr:rowOff>
    </xdr:to>
    <xdr:cxnSp macro="">
      <xdr:nvCxnSpPr>
        <xdr:cNvPr id="88" name="直線コネクタ 87"/>
        <xdr:cNvCxnSpPr/>
      </xdr:nvCxnSpPr>
      <xdr:spPr>
        <a:xfrm>
          <a:off x="2527300" y="625199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165523</xdr:rowOff>
    </xdr:to>
    <xdr:cxnSp macro="">
      <xdr:nvCxnSpPr>
        <xdr:cNvPr id="90" name="直線コネクタ 89"/>
        <xdr:cNvCxnSpPr/>
      </xdr:nvCxnSpPr>
      <xdr:spPr>
        <a:xfrm>
          <a:off x="1765300" y="620881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5"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6"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H29</a:t>
          </a:r>
          <a:r>
            <a:rPr kumimoji="1" lang="ja-JP" altLang="ja-JP" sz="900">
              <a:solidFill>
                <a:schemeClr val="dk1"/>
              </a:solidFill>
              <a:effectLst/>
              <a:latin typeface="+mn-lt"/>
              <a:ea typeface="+mn-ea"/>
              <a:cs typeface="+mn-cs"/>
            </a:rPr>
            <a:t>以降徐々に改善しており，</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は僅かに悪化したものの，</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は前年比</a:t>
          </a:r>
          <a:r>
            <a:rPr kumimoji="1" lang="en-US" altLang="ja-JP" sz="900">
              <a:solidFill>
                <a:schemeClr val="dk1"/>
              </a:solidFill>
              <a:effectLst/>
              <a:latin typeface="+mn-lt"/>
              <a:ea typeface="+mn-ea"/>
              <a:cs typeface="+mn-cs"/>
            </a:rPr>
            <a:t>159.8</a:t>
          </a:r>
          <a:r>
            <a:rPr kumimoji="1" lang="ja-JP" altLang="ja-JP" sz="900">
              <a:solidFill>
                <a:schemeClr val="dk1"/>
              </a:solidFill>
              <a:effectLst/>
              <a:latin typeface="+mn-lt"/>
              <a:ea typeface="+mn-ea"/>
              <a:cs typeface="+mn-cs"/>
            </a:rPr>
            <a:t>ポイントと大きく改善した。</a:t>
          </a:r>
          <a:endParaRPr lang="ja-JP" altLang="ja-JP" sz="900">
            <a:effectLst/>
          </a:endParaRPr>
        </a:p>
        <a:p>
          <a:r>
            <a:rPr kumimoji="1" lang="ja-JP" altLang="ja-JP" sz="900">
              <a:solidFill>
                <a:schemeClr val="dk1"/>
              </a:solidFill>
              <a:effectLst/>
              <a:latin typeface="+mn-lt"/>
              <a:ea typeface="+mn-ea"/>
              <a:cs typeface="+mn-cs"/>
            </a:rPr>
            <a:t>　その要因については，地方債の償還が進んだことによる将来負担額の減少や，国の追加交付等による地方交付税が増加したことなどが挙げられる。</a:t>
          </a:r>
          <a:endParaRPr lang="ja-JP" altLang="ja-JP" sz="900">
            <a:effectLst/>
          </a:endParaRPr>
        </a:p>
        <a:p>
          <a:r>
            <a:rPr kumimoji="1" lang="ja-JP" altLang="ja-JP" sz="900">
              <a:solidFill>
                <a:schemeClr val="dk1"/>
              </a:solidFill>
              <a:effectLst/>
              <a:latin typeface="+mn-lt"/>
              <a:ea typeface="+mn-ea"/>
              <a:cs typeface="+mn-cs"/>
            </a:rPr>
            <a:t>　物価高騰については，収束が見通せず経常的な物件費も増加していることなどから，引き続き，将来負担額を減少させる取組が必要となる。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62085</xdr:rowOff>
    </xdr:from>
    <xdr:to>
      <xdr:col>76</xdr:col>
      <xdr:colOff>73025</xdr:colOff>
      <xdr:row>31</xdr:row>
      <xdr:rowOff>163685</xdr:rowOff>
    </xdr:to>
    <xdr:sp macro="" textlink="">
      <xdr:nvSpPr>
        <xdr:cNvPr id="145" name="楕円 144"/>
        <xdr:cNvSpPr/>
      </xdr:nvSpPr>
      <xdr:spPr>
        <a:xfrm>
          <a:off x="147447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40512</xdr:rowOff>
    </xdr:from>
    <xdr:ext cx="469744" cy="259045"/>
    <xdr:sp macro="" textlink="">
      <xdr:nvSpPr>
        <xdr:cNvPr id="146" name="債務償還比率該当値テキスト"/>
        <xdr:cNvSpPr txBox="1"/>
      </xdr:nvSpPr>
      <xdr:spPr>
        <a:xfrm>
          <a:off x="14846300" y="612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137069</xdr:rowOff>
    </xdr:from>
    <xdr:to>
      <xdr:col>72</xdr:col>
      <xdr:colOff>123825</xdr:colOff>
      <xdr:row>33</xdr:row>
      <xdr:rowOff>67219</xdr:rowOff>
    </xdr:to>
    <xdr:sp macro="" textlink="">
      <xdr:nvSpPr>
        <xdr:cNvPr id="147" name="楕円 146"/>
        <xdr:cNvSpPr/>
      </xdr:nvSpPr>
      <xdr:spPr>
        <a:xfrm>
          <a:off x="14033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112885</xdr:rowOff>
    </xdr:from>
    <xdr:to>
      <xdr:col>76</xdr:col>
      <xdr:colOff>22225</xdr:colOff>
      <xdr:row>33</xdr:row>
      <xdr:rowOff>16419</xdr:rowOff>
    </xdr:to>
    <xdr:cxnSp macro="">
      <xdr:nvCxnSpPr>
        <xdr:cNvPr id="148" name="直線コネクタ 147"/>
        <xdr:cNvCxnSpPr/>
      </xdr:nvCxnSpPr>
      <xdr:spPr>
        <a:xfrm flipV="1">
          <a:off x="14084300" y="6199360"/>
          <a:ext cx="711200" cy="2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131363</xdr:rowOff>
    </xdr:from>
    <xdr:to>
      <xdr:col>68</xdr:col>
      <xdr:colOff>123825</xdr:colOff>
      <xdr:row>33</xdr:row>
      <xdr:rowOff>61513</xdr:rowOff>
    </xdr:to>
    <xdr:sp macro="" textlink="">
      <xdr:nvSpPr>
        <xdr:cNvPr id="149" name="楕円 148"/>
        <xdr:cNvSpPr/>
      </xdr:nvSpPr>
      <xdr:spPr>
        <a:xfrm>
          <a:off x="13271500" y="63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10713</xdr:rowOff>
    </xdr:from>
    <xdr:to>
      <xdr:col>72</xdr:col>
      <xdr:colOff>73025</xdr:colOff>
      <xdr:row>33</xdr:row>
      <xdr:rowOff>16419</xdr:rowOff>
    </xdr:to>
    <xdr:cxnSp macro="">
      <xdr:nvCxnSpPr>
        <xdr:cNvPr id="150" name="直線コネクタ 149"/>
        <xdr:cNvCxnSpPr/>
      </xdr:nvCxnSpPr>
      <xdr:spPr>
        <a:xfrm>
          <a:off x="13322300" y="6440088"/>
          <a:ext cx="762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160972</xdr:rowOff>
    </xdr:from>
    <xdr:to>
      <xdr:col>64</xdr:col>
      <xdr:colOff>123825</xdr:colOff>
      <xdr:row>33</xdr:row>
      <xdr:rowOff>91122</xdr:rowOff>
    </xdr:to>
    <xdr:sp macro="" textlink="">
      <xdr:nvSpPr>
        <xdr:cNvPr id="151" name="楕円 150"/>
        <xdr:cNvSpPr/>
      </xdr:nvSpPr>
      <xdr:spPr>
        <a:xfrm>
          <a:off x="12509500" y="64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10713</xdr:rowOff>
    </xdr:from>
    <xdr:to>
      <xdr:col>68</xdr:col>
      <xdr:colOff>73025</xdr:colOff>
      <xdr:row>33</xdr:row>
      <xdr:rowOff>40322</xdr:rowOff>
    </xdr:to>
    <xdr:cxnSp macro="">
      <xdr:nvCxnSpPr>
        <xdr:cNvPr id="152" name="直線コネクタ 151"/>
        <xdr:cNvCxnSpPr/>
      </xdr:nvCxnSpPr>
      <xdr:spPr>
        <a:xfrm flipV="1">
          <a:off x="12560300" y="6440088"/>
          <a:ext cx="762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57377</xdr:rowOff>
    </xdr:from>
    <xdr:to>
      <xdr:col>60</xdr:col>
      <xdr:colOff>123825</xdr:colOff>
      <xdr:row>33</xdr:row>
      <xdr:rowOff>158976</xdr:rowOff>
    </xdr:to>
    <xdr:sp macro="" textlink="">
      <xdr:nvSpPr>
        <xdr:cNvPr id="153" name="楕円 152"/>
        <xdr:cNvSpPr/>
      </xdr:nvSpPr>
      <xdr:spPr>
        <a:xfrm>
          <a:off x="11747500" y="64867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40322</xdr:rowOff>
    </xdr:from>
    <xdr:to>
      <xdr:col>64</xdr:col>
      <xdr:colOff>73025</xdr:colOff>
      <xdr:row>33</xdr:row>
      <xdr:rowOff>108177</xdr:rowOff>
    </xdr:to>
    <xdr:cxnSp macro="">
      <xdr:nvCxnSpPr>
        <xdr:cNvPr id="154" name="直線コネクタ 153"/>
        <xdr:cNvCxnSpPr/>
      </xdr:nvCxnSpPr>
      <xdr:spPr>
        <a:xfrm flipV="1">
          <a:off x="11798300" y="6469697"/>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58346</xdr:rowOff>
    </xdr:from>
    <xdr:ext cx="469744" cy="259045"/>
    <xdr:sp macro="" textlink="">
      <xdr:nvSpPr>
        <xdr:cNvPr id="159" name="n_1mainValue債務償還比率"/>
        <xdr:cNvSpPr txBox="1"/>
      </xdr:nvSpPr>
      <xdr:spPr>
        <a:xfrm>
          <a:off x="13836727" y="648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52640</xdr:rowOff>
    </xdr:from>
    <xdr:ext cx="469744" cy="259045"/>
    <xdr:sp macro="" textlink="">
      <xdr:nvSpPr>
        <xdr:cNvPr id="160" name="n_2mainValue債務償還比率"/>
        <xdr:cNvSpPr txBox="1"/>
      </xdr:nvSpPr>
      <xdr:spPr>
        <a:xfrm>
          <a:off x="13087427" y="648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82249</xdr:rowOff>
    </xdr:from>
    <xdr:ext cx="469744" cy="259045"/>
    <xdr:sp macro="" textlink="">
      <xdr:nvSpPr>
        <xdr:cNvPr id="161" name="n_3mainValue債務償還比率"/>
        <xdr:cNvSpPr txBox="1"/>
      </xdr:nvSpPr>
      <xdr:spPr>
        <a:xfrm>
          <a:off x="12325427" y="65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150104</xdr:rowOff>
    </xdr:from>
    <xdr:ext cx="469744" cy="259045"/>
    <xdr:sp macro="" textlink="">
      <xdr:nvSpPr>
        <xdr:cNvPr id="162" name="n_4mainValue債務償還比率"/>
        <xdr:cNvSpPr txBox="1"/>
      </xdr:nvSpPr>
      <xdr:spPr>
        <a:xfrm>
          <a:off x="11563427" y="657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2" name="【道路】&#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3" name="楕円 72"/>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151638</xdr:rowOff>
    </xdr:from>
    <xdr:to>
      <xdr:col>24</xdr:col>
      <xdr:colOff>63500</xdr:colOff>
      <xdr:row>38</xdr:row>
      <xdr:rowOff>156210</xdr:rowOff>
    </xdr:to>
    <xdr:cxnSp macro="">
      <xdr:nvCxnSpPr>
        <xdr:cNvPr id="74" name="直線コネクタ 73"/>
        <xdr:cNvCxnSpPr/>
      </xdr:nvCxnSpPr>
      <xdr:spPr>
        <a:xfrm>
          <a:off x="3797300" y="66667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96266</xdr:rowOff>
    </xdr:from>
    <xdr:to>
      <xdr:col>15</xdr:col>
      <xdr:colOff>101600</xdr:colOff>
      <xdr:row>39</xdr:row>
      <xdr:rowOff>26416</xdr:rowOff>
    </xdr:to>
    <xdr:sp macro="" textlink="">
      <xdr:nvSpPr>
        <xdr:cNvPr id="75" name="楕円 74"/>
        <xdr:cNvSpPr/>
      </xdr:nvSpPr>
      <xdr:spPr>
        <a:xfrm>
          <a:off x="2857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147066</xdr:rowOff>
    </xdr:from>
    <xdr:to>
      <xdr:col>19</xdr:col>
      <xdr:colOff>177800</xdr:colOff>
      <xdr:row>38</xdr:row>
      <xdr:rowOff>151638</xdr:rowOff>
    </xdr:to>
    <xdr:cxnSp macro="">
      <xdr:nvCxnSpPr>
        <xdr:cNvPr id="76" name="直線コネクタ 75"/>
        <xdr:cNvCxnSpPr/>
      </xdr:nvCxnSpPr>
      <xdr:spPr>
        <a:xfrm>
          <a:off x="2908300" y="66621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91694</xdr:rowOff>
    </xdr:from>
    <xdr:to>
      <xdr:col>10</xdr:col>
      <xdr:colOff>165100</xdr:colOff>
      <xdr:row>39</xdr:row>
      <xdr:rowOff>21844</xdr:rowOff>
    </xdr:to>
    <xdr:sp macro="" textlink="">
      <xdr:nvSpPr>
        <xdr:cNvPr id="77" name="楕円 76"/>
        <xdr:cNvSpPr/>
      </xdr:nvSpPr>
      <xdr:spPr>
        <a:xfrm>
          <a:off x="1968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142494</xdr:rowOff>
    </xdr:from>
    <xdr:to>
      <xdr:col>15</xdr:col>
      <xdr:colOff>50800</xdr:colOff>
      <xdr:row>38</xdr:row>
      <xdr:rowOff>147066</xdr:rowOff>
    </xdr:to>
    <xdr:cxnSp macro="">
      <xdr:nvCxnSpPr>
        <xdr:cNvPr id="78" name="直線コネクタ 77"/>
        <xdr:cNvCxnSpPr/>
      </xdr:nvCxnSpPr>
      <xdr:spPr>
        <a:xfrm>
          <a:off x="2019300" y="66575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87122</xdr:rowOff>
    </xdr:from>
    <xdr:to>
      <xdr:col>6</xdr:col>
      <xdr:colOff>38100</xdr:colOff>
      <xdr:row>39</xdr:row>
      <xdr:rowOff>17272</xdr:rowOff>
    </xdr:to>
    <xdr:sp macro="" textlink="">
      <xdr:nvSpPr>
        <xdr:cNvPr id="79" name="楕円 78"/>
        <xdr:cNvSpPr/>
      </xdr:nvSpPr>
      <xdr:spPr>
        <a:xfrm>
          <a:off x="1079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137922</xdr:rowOff>
    </xdr:from>
    <xdr:to>
      <xdr:col>10</xdr:col>
      <xdr:colOff>114300</xdr:colOff>
      <xdr:row>38</xdr:row>
      <xdr:rowOff>142494</xdr:rowOff>
    </xdr:to>
    <xdr:cxnSp macro="">
      <xdr:nvCxnSpPr>
        <xdr:cNvPr id="80" name="直線コネクタ 79"/>
        <xdr:cNvCxnSpPr/>
      </xdr:nvCxnSpPr>
      <xdr:spPr>
        <a:xfrm>
          <a:off x="1130300" y="66530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22115</xdr:rowOff>
    </xdr:from>
    <xdr:ext cx="405111" cy="259045"/>
    <xdr:sp macro="" textlink="">
      <xdr:nvSpPr>
        <xdr:cNvPr id="85" name="n_1mainValue【道路】&#10;有形固定資産減価償却率"/>
        <xdr:cNvSpPr txBox="1"/>
      </xdr:nvSpPr>
      <xdr:spPr>
        <a:xfrm>
          <a:off x="3582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86" name="n_2mainValue【道路】&#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12971</xdr:rowOff>
    </xdr:from>
    <xdr:ext cx="405111" cy="259045"/>
    <xdr:sp macro="" textlink="">
      <xdr:nvSpPr>
        <xdr:cNvPr id="87" name="n_3mainValue【道路】&#10;有形固定資産減価償却率"/>
        <xdr:cNvSpPr txBox="1"/>
      </xdr:nvSpPr>
      <xdr:spPr>
        <a:xfrm>
          <a:off x="1816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8399</xdr:rowOff>
    </xdr:from>
    <xdr:ext cx="405111" cy="259045"/>
    <xdr:sp macro="" textlink="">
      <xdr:nvSpPr>
        <xdr:cNvPr id="88" name="n_4mainValue【道路】&#10;有形固定資産減価償却率"/>
        <xdr:cNvSpPr txBox="1"/>
      </xdr:nvSpPr>
      <xdr:spPr>
        <a:xfrm>
          <a:off x="927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77292</xdr:rowOff>
    </xdr:from>
    <xdr:to>
      <xdr:col>55</xdr:col>
      <xdr:colOff>50800</xdr:colOff>
      <xdr:row>42</xdr:row>
      <xdr:rowOff>7442</xdr:rowOff>
    </xdr:to>
    <xdr:sp macro="" textlink="">
      <xdr:nvSpPr>
        <xdr:cNvPr id="128" name="楕円 127"/>
        <xdr:cNvSpPr/>
      </xdr:nvSpPr>
      <xdr:spPr>
        <a:xfrm>
          <a:off x="10426700" y="71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78207</xdr:rowOff>
    </xdr:from>
    <xdr:to>
      <xdr:col>50</xdr:col>
      <xdr:colOff>165100</xdr:colOff>
      <xdr:row>42</xdr:row>
      <xdr:rowOff>8357</xdr:rowOff>
    </xdr:to>
    <xdr:sp macro="" textlink="">
      <xdr:nvSpPr>
        <xdr:cNvPr id="130" name="楕円 129"/>
        <xdr:cNvSpPr/>
      </xdr:nvSpPr>
      <xdr:spPr>
        <a:xfrm>
          <a:off x="9588500" y="7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128092</xdr:rowOff>
    </xdr:from>
    <xdr:to>
      <xdr:col>55</xdr:col>
      <xdr:colOff>0</xdr:colOff>
      <xdr:row>41</xdr:row>
      <xdr:rowOff>129007</xdr:rowOff>
    </xdr:to>
    <xdr:cxnSp macro="">
      <xdr:nvCxnSpPr>
        <xdr:cNvPr id="131" name="直線コネクタ 130"/>
        <xdr:cNvCxnSpPr/>
      </xdr:nvCxnSpPr>
      <xdr:spPr>
        <a:xfrm flipV="1">
          <a:off x="9639300" y="715754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78867</xdr:rowOff>
    </xdr:from>
    <xdr:to>
      <xdr:col>46</xdr:col>
      <xdr:colOff>38100</xdr:colOff>
      <xdr:row>42</xdr:row>
      <xdr:rowOff>9017</xdr:rowOff>
    </xdr:to>
    <xdr:sp macro="" textlink="">
      <xdr:nvSpPr>
        <xdr:cNvPr id="132" name="楕円 131"/>
        <xdr:cNvSpPr/>
      </xdr:nvSpPr>
      <xdr:spPr>
        <a:xfrm>
          <a:off x="8699500" y="71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129007</xdr:rowOff>
    </xdr:from>
    <xdr:to>
      <xdr:col>50</xdr:col>
      <xdr:colOff>114300</xdr:colOff>
      <xdr:row>41</xdr:row>
      <xdr:rowOff>129667</xdr:rowOff>
    </xdr:to>
    <xdr:cxnSp macro="">
      <xdr:nvCxnSpPr>
        <xdr:cNvPr id="133" name="直線コネクタ 132"/>
        <xdr:cNvCxnSpPr/>
      </xdr:nvCxnSpPr>
      <xdr:spPr>
        <a:xfrm flipV="1">
          <a:off x="8750300" y="7158457"/>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79680</xdr:rowOff>
    </xdr:from>
    <xdr:to>
      <xdr:col>41</xdr:col>
      <xdr:colOff>101600</xdr:colOff>
      <xdr:row>42</xdr:row>
      <xdr:rowOff>9830</xdr:rowOff>
    </xdr:to>
    <xdr:sp macro="" textlink="">
      <xdr:nvSpPr>
        <xdr:cNvPr id="134" name="楕円 133"/>
        <xdr:cNvSpPr/>
      </xdr:nvSpPr>
      <xdr:spPr>
        <a:xfrm>
          <a:off x="7810500" y="71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129667</xdr:rowOff>
    </xdr:from>
    <xdr:to>
      <xdr:col>45</xdr:col>
      <xdr:colOff>177800</xdr:colOff>
      <xdr:row>41</xdr:row>
      <xdr:rowOff>130480</xdr:rowOff>
    </xdr:to>
    <xdr:cxnSp macro="">
      <xdr:nvCxnSpPr>
        <xdr:cNvPr id="135" name="直線コネクタ 134"/>
        <xdr:cNvCxnSpPr/>
      </xdr:nvCxnSpPr>
      <xdr:spPr>
        <a:xfrm flipV="1">
          <a:off x="7861300" y="7159117"/>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80340</xdr:rowOff>
    </xdr:from>
    <xdr:to>
      <xdr:col>36</xdr:col>
      <xdr:colOff>165100</xdr:colOff>
      <xdr:row>42</xdr:row>
      <xdr:rowOff>10490</xdr:rowOff>
    </xdr:to>
    <xdr:sp macro="" textlink="">
      <xdr:nvSpPr>
        <xdr:cNvPr id="136" name="楕円 135"/>
        <xdr:cNvSpPr/>
      </xdr:nvSpPr>
      <xdr:spPr>
        <a:xfrm>
          <a:off x="6921500" y="71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130480</xdr:rowOff>
    </xdr:from>
    <xdr:to>
      <xdr:col>41</xdr:col>
      <xdr:colOff>50800</xdr:colOff>
      <xdr:row>41</xdr:row>
      <xdr:rowOff>131140</xdr:rowOff>
    </xdr:to>
    <xdr:cxnSp macro="">
      <xdr:nvCxnSpPr>
        <xdr:cNvPr id="137" name="直線コネクタ 136"/>
        <xdr:cNvCxnSpPr/>
      </xdr:nvCxnSpPr>
      <xdr:spPr>
        <a:xfrm flipV="1">
          <a:off x="6972300" y="715993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170934</xdr:rowOff>
    </xdr:from>
    <xdr:ext cx="469744" cy="259045"/>
    <xdr:sp macro="" textlink="">
      <xdr:nvSpPr>
        <xdr:cNvPr id="142" name="n_1mainValue【道路】&#10;一人当たり延長"/>
        <xdr:cNvSpPr txBox="1"/>
      </xdr:nvSpPr>
      <xdr:spPr>
        <a:xfrm>
          <a:off x="9391727" y="72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25544</xdr:rowOff>
    </xdr:from>
    <xdr:ext cx="469744" cy="259045"/>
    <xdr:sp macro="" textlink="">
      <xdr:nvSpPr>
        <xdr:cNvPr id="143" name="n_2mainValue【道路】&#10;一人当たり延長"/>
        <xdr:cNvSpPr txBox="1"/>
      </xdr:nvSpPr>
      <xdr:spPr>
        <a:xfrm>
          <a:off x="8515427" y="68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26357</xdr:rowOff>
    </xdr:from>
    <xdr:ext cx="469744" cy="259045"/>
    <xdr:sp macro="" textlink="">
      <xdr:nvSpPr>
        <xdr:cNvPr id="144" name="n_3mainValue【道路】&#10;一人当たり延長"/>
        <xdr:cNvSpPr txBox="1"/>
      </xdr:nvSpPr>
      <xdr:spPr>
        <a:xfrm>
          <a:off x="7626427" y="68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27017</xdr:rowOff>
    </xdr:from>
    <xdr:ext cx="469744" cy="259045"/>
    <xdr:sp macro="" textlink="">
      <xdr:nvSpPr>
        <xdr:cNvPr id="145" name="n_4mainValue【道路】&#10;一人当たり延長"/>
        <xdr:cNvSpPr txBox="1"/>
      </xdr:nvSpPr>
      <xdr:spPr>
        <a:xfrm>
          <a:off x="6737427" y="68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87" name="楕円 186"/>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88" name="【橋りょう・トンネル】&#10;有形固定資産減価償却率該当値テキスト"/>
        <xdr:cNvSpPr txBox="1"/>
      </xdr:nvSpPr>
      <xdr:spPr>
        <a:xfrm>
          <a:off x="4673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89" name="楕円 188"/>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150223</xdr:rowOff>
    </xdr:to>
    <xdr:cxnSp macro="">
      <xdr:nvCxnSpPr>
        <xdr:cNvPr id="190" name="直線コネクタ 189"/>
        <xdr:cNvCxnSpPr/>
      </xdr:nvCxnSpPr>
      <xdr:spPr>
        <a:xfrm>
          <a:off x="3797300" y="102380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91" name="楕円 190"/>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122465</xdr:rowOff>
    </xdr:to>
    <xdr:cxnSp macro="">
      <xdr:nvCxnSpPr>
        <xdr:cNvPr id="192" name="直線コネクタ 191"/>
        <xdr:cNvCxnSpPr/>
      </xdr:nvCxnSpPr>
      <xdr:spPr>
        <a:xfrm>
          <a:off x="2908300" y="102102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93" name="楕円 192"/>
        <xdr:cNvSpPr/>
      </xdr:nvSpPr>
      <xdr:spPr>
        <a:xfrm>
          <a:off x="1968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94706</xdr:rowOff>
    </xdr:to>
    <xdr:cxnSp macro="">
      <xdr:nvCxnSpPr>
        <xdr:cNvPr id="194" name="直線コネクタ 193"/>
        <xdr:cNvCxnSpPr/>
      </xdr:nvCxnSpPr>
      <xdr:spPr>
        <a:xfrm>
          <a:off x="2019300" y="101824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95" name="楕円 194"/>
        <xdr:cNvSpPr/>
      </xdr:nvSpPr>
      <xdr:spPr>
        <a:xfrm>
          <a:off x="1079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66947</xdr:rowOff>
    </xdr:to>
    <xdr:cxnSp macro="">
      <xdr:nvCxnSpPr>
        <xdr:cNvPr id="196" name="直線コネクタ 195"/>
        <xdr:cNvCxnSpPr/>
      </xdr:nvCxnSpPr>
      <xdr:spPr>
        <a:xfrm>
          <a:off x="1130300" y="101547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1" name="n_1mainValue【橋りょう・トンネル】&#10;有形固定資産減価償却率"/>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2" name="n_2mainValue【橋りょう・トンネル】&#10;有形固定資産減価償却率"/>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203" name="n_3main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204" name="n_4mainValue【橋りょう・トンネル】&#10;有形固定資産減価償却率"/>
        <xdr:cNvSpPr txBox="1"/>
      </xdr:nvSpPr>
      <xdr:spPr>
        <a:xfrm>
          <a:off x="927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53125</xdr:rowOff>
    </xdr:from>
    <xdr:to>
      <xdr:col>55</xdr:col>
      <xdr:colOff>50800</xdr:colOff>
      <xdr:row>60</xdr:row>
      <xdr:rowOff>154725</xdr:rowOff>
    </xdr:to>
    <xdr:sp macro="" textlink="">
      <xdr:nvSpPr>
        <xdr:cNvPr id="244" name="楕円 243"/>
        <xdr:cNvSpPr/>
      </xdr:nvSpPr>
      <xdr:spPr>
        <a:xfrm>
          <a:off x="10426700" y="103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76002</xdr:rowOff>
    </xdr:from>
    <xdr:ext cx="599010" cy="259045"/>
    <xdr:sp macro="" textlink="">
      <xdr:nvSpPr>
        <xdr:cNvPr id="245" name="【橋りょう・トンネル】&#10;一人当たり有形固定資産（償却資産）額該当値テキスト"/>
        <xdr:cNvSpPr txBox="1"/>
      </xdr:nvSpPr>
      <xdr:spPr>
        <a:xfrm>
          <a:off x="10515600" y="1019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59949</xdr:rowOff>
    </xdr:from>
    <xdr:to>
      <xdr:col>50</xdr:col>
      <xdr:colOff>165100</xdr:colOff>
      <xdr:row>60</xdr:row>
      <xdr:rowOff>161549</xdr:rowOff>
    </xdr:to>
    <xdr:sp macro="" textlink="">
      <xdr:nvSpPr>
        <xdr:cNvPr id="246" name="楕円 245"/>
        <xdr:cNvSpPr/>
      </xdr:nvSpPr>
      <xdr:spPr>
        <a:xfrm>
          <a:off x="9588500" y="103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103925</xdr:rowOff>
    </xdr:from>
    <xdr:to>
      <xdr:col>55</xdr:col>
      <xdr:colOff>0</xdr:colOff>
      <xdr:row>60</xdr:row>
      <xdr:rowOff>110749</xdr:rowOff>
    </xdr:to>
    <xdr:cxnSp macro="">
      <xdr:nvCxnSpPr>
        <xdr:cNvPr id="247" name="直線コネクタ 246"/>
        <xdr:cNvCxnSpPr/>
      </xdr:nvCxnSpPr>
      <xdr:spPr>
        <a:xfrm flipV="1">
          <a:off x="9639300" y="10390925"/>
          <a:ext cx="8382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65161</xdr:rowOff>
    </xdr:from>
    <xdr:to>
      <xdr:col>46</xdr:col>
      <xdr:colOff>38100</xdr:colOff>
      <xdr:row>60</xdr:row>
      <xdr:rowOff>166761</xdr:rowOff>
    </xdr:to>
    <xdr:sp macro="" textlink="">
      <xdr:nvSpPr>
        <xdr:cNvPr id="248" name="楕円 247"/>
        <xdr:cNvSpPr/>
      </xdr:nvSpPr>
      <xdr:spPr>
        <a:xfrm>
          <a:off x="8699500" y="103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110749</xdr:rowOff>
    </xdr:from>
    <xdr:to>
      <xdr:col>50</xdr:col>
      <xdr:colOff>114300</xdr:colOff>
      <xdr:row>60</xdr:row>
      <xdr:rowOff>115961</xdr:rowOff>
    </xdr:to>
    <xdr:cxnSp macro="">
      <xdr:nvCxnSpPr>
        <xdr:cNvPr id="249" name="直線コネクタ 248"/>
        <xdr:cNvCxnSpPr/>
      </xdr:nvCxnSpPr>
      <xdr:spPr>
        <a:xfrm flipV="1">
          <a:off x="8750300" y="1039774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71520</xdr:rowOff>
    </xdr:from>
    <xdr:to>
      <xdr:col>41</xdr:col>
      <xdr:colOff>101600</xdr:colOff>
      <xdr:row>61</xdr:row>
      <xdr:rowOff>1670</xdr:rowOff>
    </xdr:to>
    <xdr:sp macro="" textlink="">
      <xdr:nvSpPr>
        <xdr:cNvPr id="250" name="楕円 249"/>
        <xdr:cNvSpPr/>
      </xdr:nvSpPr>
      <xdr:spPr>
        <a:xfrm>
          <a:off x="7810500" y="103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115961</xdr:rowOff>
    </xdr:from>
    <xdr:to>
      <xdr:col>45</xdr:col>
      <xdr:colOff>177800</xdr:colOff>
      <xdr:row>60</xdr:row>
      <xdr:rowOff>122320</xdr:rowOff>
    </xdr:to>
    <xdr:cxnSp macro="">
      <xdr:nvCxnSpPr>
        <xdr:cNvPr id="251" name="直線コネクタ 250"/>
        <xdr:cNvCxnSpPr/>
      </xdr:nvCxnSpPr>
      <xdr:spPr>
        <a:xfrm flipV="1">
          <a:off x="7861300" y="10402961"/>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76820</xdr:rowOff>
    </xdr:from>
    <xdr:to>
      <xdr:col>36</xdr:col>
      <xdr:colOff>165100</xdr:colOff>
      <xdr:row>61</xdr:row>
      <xdr:rowOff>6970</xdr:rowOff>
    </xdr:to>
    <xdr:sp macro="" textlink="">
      <xdr:nvSpPr>
        <xdr:cNvPr id="252" name="楕円 251"/>
        <xdr:cNvSpPr/>
      </xdr:nvSpPr>
      <xdr:spPr>
        <a:xfrm>
          <a:off x="6921500" y="103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122320</xdr:rowOff>
    </xdr:from>
    <xdr:to>
      <xdr:col>41</xdr:col>
      <xdr:colOff>50800</xdr:colOff>
      <xdr:row>60</xdr:row>
      <xdr:rowOff>127620</xdr:rowOff>
    </xdr:to>
    <xdr:cxnSp macro="">
      <xdr:nvCxnSpPr>
        <xdr:cNvPr id="253" name="直線コネクタ 252"/>
        <xdr:cNvCxnSpPr/>
      </xdr:nvCxnSpPr>
      <xdr:spPr>
        <a:xfrm flipV="1">
          <a:off x="6972300" y="10409320"/>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6626</xdr:rowOff>
    </xdr:from>
    <xdr:ext cx="599010" cy="259045"/>
    <xdr:sp macro="" textlink="">
      <xdr:nvSpPr>
        <xdr:cNvPr id="258" name="n_1mainValue【橋りょう・トンネル】&#10;一人当たり有形固定資産（償却資産）額"/>
        <xdr:cNvSpPr txBox="1"/>
      </xdr:nvSpPr>
      <xdr:spPr>
        <a:xfrm>
          <a:off x="9327095" y="1012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11838</xdr:rowOff>
    </xdr:from>
    <xdr:ext cx="599010" cy="259045"/>
    <xdr:sp macro="" textlink="">
      <xdr:nvSpPr>
        <xdr:cNvPr id="259" name="n_2mainValue【橋りょう・トンネル】&#10;一人当たり有形固定資産（償却資産）額"/>
        <xdr:cNvSpPr txBox="1"/>
      </xdr:nvSpPr>
      <xdr:spPr>
        <a:xfrm>
          <a:off x="8450795" y="101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18197</xdr:rowOff>
    </xdr:from>
    <xdr:ext cx="599010" cy="259045"/>
    <xdr:sp macro="" textlink="">
      <xdr:nvSpPr>
        <xdr:cNvPr id="260" name="n_3mainValue【橋りょう・トンネル】&#10;一人当たり有形固定資産（償却資産）額"/>
        <xdr:cNvSpPr txBox="1"/>
      </xdr:nvSpPr>
      <xdr:spPr>
        <a:xfrm>
          <a:off x="7561795" y="1013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23497</xdr:rowOff>
    </xdr:from>
    <xdr:ext cx="599010" cy="259045"/>
    <xdr:sp macro="" textlink="">
      <xdr:nvSpPr>
        <xdr:cNvPr id="261" name="n_4mainValue【橋りょう・トンネル】&#10;一人当たり有形固定資産（償却資産）額"/>
        <xdr:cNvSpPr txBox="1"/>
      </xdr:nvSpPr>
      <xdr:spPr>
        <a:xfrm>
          <a:off x="6672795" y="10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304" name="楕円 303"/>
        <xdr:cNvSpPr/>
      </xdr:nvSpPr>
      <xdr:spPr>
        <a:xfrm>
          <a:off x="4584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139172</xdr:rowOff>
    </xdr:from>
    <xdr:ext cx="405111" cy="259045"/>
    <xdr:sp macro="" textlink="">
      <xdr:nvSpPr>
        <xdr:cNvPr id="305" name="【公営住宅】&#10;有形固定資産減価償却率該当値テキスト"/>
        <xdr:cNvSpPr txBox="1"/>
      </xdr:nvSpPr>
      <xdr:spPr>
        <a:xfrm>
          <a:off x="4673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306" name="楕円 305"/>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114844</xdr:rowOff>
    </xdr:from>
    <xdr:to>
      <xdr:col>24</xdr:col>
      <xdr:colOff>63500</xdr:colOff>
      <xdr:row>81</xdr:row>
      <xdr:rowOff>167095</xdr:rowOff>
    </xdr:to>
    <xdr:cxnSp macro="">
      <xdr:nvCxnSpPr>
        <xdr:cNvPr id="307" name="直線コネクタ 306"/>
        <xdr:cNvCxnSpPr/>
      </xdr:nvCxnSpPr>
      <xdr:spPr>
        <a:xfrm>
          <a:off x="3797300" y="1400229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08" name="楕円 307"/>
        <xdr:cNvSpPr/>
      </xdr:nvSpPr>
      <xdr:spPr>
        <a:xfrm>
          <a:off x="2857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114844</xdr:rowOff>
    </xdr:to>
    <xdr:cxnSp macro="">
      <xdr:nvCxnSpPr>
        <xdr:cNvPr id="309" name="直線コネクタ 308"/>
        <xdr:cNvCxnSpPr/>
      </xdr:nvCxnSpPr>
      <xdr:spPr>
        <a:xfrm>
          <a:off x="2908300" y="139729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0" name="楕円 309"/>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85452</xdr:rowOff>
    </xdr:to>
    <xdr:cxnSp macro="">
      <xdr:nvCxnSpPr>
        <xdr:cNvPr id="311" name="直線コネクタ 310"/>
        <xdr:cNvCxnSpPr/>
      </xdr:nvCxnSpPr>
      <xdr:spPr>
        <a:xfrm>
          <a:off x="2019300" y="139369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104866</xdr:rowOff>
    </xdr:from>
    <xdr:to>
      <xdr:col>6</xdr:col>
      <xdr:colOff>38100</xdr:colOff>
      <xdr:row>81</xdr:row>
      <xdr:rowOff>35016</xdr:rowOff>
    </xdr:to>
    <xdr:sp macro="" textlink="">
      <xdr:nvSpPr>
        <xdr:cNvPr id="312" name="楕円 311"/>
        <xdr:cNvSpPr/>
      </xdr:nvSpPr>
      <xdr:spPr>
        <a:xfrm>
          <a:off x="1079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155666</xdr:rowOff>
    </xdr:from>
    <xdr:to>
      <xdr:col>10</xdr:col>
      <xdr:colOff>114300</xdr:colOff>
      <xdr:row>81</xdr:row>
      <xdr:rowOff>49530</xdr:rowOff>
    </xdr:to>
    <xdr:cxnSp macro="">
      <xdr:nvCxnSpPr>
        <xdr:cNvPr id="313" name="直線コネクタ 312"/>
        <xdr:cNvCxnSpPr/>
      </xdr:nvCxnSpPr>
      <xdr:spPr>
        <a:xfrm>
          <a:off x="1130300" y="13871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318" name="n_1mainValue【公営住宅】&#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152779</xdr:rowOff>
    </xdr:from>
    <xdr:ext cx="405111" cy="259045"/>
    <xdr:sp macro="" textlink="">
      <xdr:nvSpPr>
        <xdr:cNvPr id="319" name="n_2mainValue【公営住宅】&#10;有形固定資産減価償却率"/>
        <xdr:cNvSpPr txBox="1"/>
      </xdr:nvSpPr>
      <xdr:spPr>
        <a:xfrm>
          <a:off x="2705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20" name="n_3mainValue【公営住宅】&#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51543</xdr:rowOff>
    </xdr:from>
    <xdr:ext cx="405111" cy="259045"/>
    <xdr:sp macro="" textlink="">
      <xdr:nvSpPr>
        <xdr:cNvPr id="321" name="n_4mainValue【公営住宅】&#10;有形固定資産減価償却率"/>
        <xdr:cNvSpPr txBox="1"/>
      </xdr:nvSpPr>
      <xdr:spPr>
        <a:xfrm>
          <a:off x="927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46737</xdr:rowOff>
    </xdr:from>
    <xdr:to>
      <xdr:col>55</xdr:col>
      <xdr:colOff>50800</xdr:colOff>
      <xdr:row>81</xdr:row>
      <xdr:rowOff>148337</xdr:rowOff>
    </xdr:to>
    <xdr:sp macro="" textlink="">
      <xdr:nvSpPr>
        <xdr:cNvPr id="361" name="楕円 360"/>
        <xdr:cNvSpPr/>
      </xdr:nvSpPr>
      <xdr:spPr>
        <a:xfrm>
          <a:off x="10426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69614</xdr:rowOff>
    </xdr:from>
    <xdr:ext cx="469744" cy="259045"/>
    <xdr:sp macro="" textlink="">
      <xdr:nvSpPr>
        <xdr:cNvPr id="362" name="【公営住宅】&#10;一人当たり面積該当値テキスト"/>
        <xdr:cNvSpPr txBox="1"/>
      </xdr:nvSpPr>
      <xdr:spPr>
        <a:xfrm>
          <a:off x="10515600" y="137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51308</xdr:rowOff>
    </xdr:from>
    <xdr:to>
      <xdr:col>50</xdr:col>
      <xdr:colOff>165100</xdr:colOff>
      <xdr:row>81</xdr:row>
      <xdr:rowOff>152908</xdr:rowOff>
    </xdr:to>
    <xdr:sp macro="" textlink="">
      <xdr:nvSpPr>
        <xdr:cNvPr id="363" name="楕円 362"/>
        <xdr:cNvSpPr/>
      </xdr:nvSpPr>
      <xdr:spPr>
        <a:xfrm>
          <a:off x="9588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97537</xdr:rowOff>
    </xdr:from>
    <xdr:to>
      <xdr:col>55</xdr:col>
      <xdr:colOff>0</xdr:colOff>
      <xdr:row>81</xdr:row>
      <xdr:rowOff>102108</xdr:rowOff>
    </xdr:to>
    <xdr:cxnSp macro="">
      <xdr:nvCxnSpPr>
        <xdr:cNvPr id="364" name="直線コネクタ 363"/>
        <xdr:cNvCxnSpPr/>
      </xdr:nvCxnSpPr>
      <xdr:spPr>
        <a:xfrm flipV="1">
          <a:off x="9639300" y="139849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48261</xdr:rowOff>
    </xdr:from>
    <xdr:to>
      <xdr:col>46</xdr:col>
      <xdr:colOff>38100</xdr:colOff>
      <xdr:row>81</xdr:row>
      <xdr:rowOff>149861</xdr:rowOff>
    </xdr:to>
    <xdr:sp macro="" textlink="">
      <xdr:nvSpPr>
        <xdr:cNvPr id="365" name="楕円 364"/>
        <xdr:cNvSpPr/>
      </xdr:nvSpPr>
      <xdr:spPr>
        <a:xfrm>
          <a:off x="869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99061</xdr:rowOff>
    </xdr:from>
    <xdr:to>
      <xdr:col>50</xdr:col>
      <xdr:colOff>114300</xdr:colOff>
      <xdr:row>81</xdr:row>
      <xdr:rowOff>102108</xdr:rowOff>
    </xdr:to>
    <xdr:cxnSp macro="">
      <xdr:nvCxnSpPr>
        <xdr:cNvPr id="366" name="直線コネクタ 365"/>
        <xdr:cNvCxnSpPr/>
      </xdr:nvCxnSpPr>
      <xdr:spPr>
        <a:xfrm>
          <a:off x="8750300" y="139865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56642</xdr:rowOff>
    </xdr:from>
    <xdr:to>
      <xdr:col>41</xdr:col>
      <xdr:colOff>101600</xdr:colOff>
      <xdr:row>81</xdr:row>
      <xdr:rowOff>158242</xdr:rowOff>
    </xdr:to>
    <xdr:sp macro="" textlink="">
      <xdr:nvSpPr>
        <xdr:cNvPr id="367" name="楕円 366"/>
        <xdr:cNvSpPr/>
      </xdr:nvSpPr>
      <xdr:spPr>
        <a:xfrm>
          <a:off x="7810500" y="139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99061</xdr:rowOff>
    </xdr:from>
    <xdr:to>
      <xdr:col>45</xdr:col>
      <xdr:colOff>177800</xdr:colOff>
      <xdr:row>81</xdr:row>
      <xdr:rowOff>107442</xdr:rowOff>
    </xdr:to>
    <xdr:cxnSp macro="">
      <xdr:nvCxnSpPr>
        <xdr:cNvPr id="368" name="直線コネクタ 367"/>
        <xdr:cNvCxnSpPr/>
      </xdr:nvCxnSpPr>
      <xdr:spPr>
        <a:xfrm flipV="1">
          <a:off x="7861300" y="1398651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55880</xdr:rowOff>
    </xdr:from>
    <xdr:to>
      <xdr:col>36</xdr:col>
      <xdr:colOff>165100</xdr:colOff>
      <xdr:row>81</xdr:row>
      <xdr:rowOff>157480</xdr:rowOff>
    </xdr:to>
    <xdr:sp macro="" textlink="">
      <xdr:nvSpPr>
        <xdr:cNvPr id="369" name="楕円 368"/>
        <xdr:cNvSpPr/>
      </xdr:nvSpPr>
      <xdr:spPr>
        <a:xfrm>
          <a:off x="692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107442</xdr:rowOff>
    </xdr:to>
    <xdr:cxnSp macro="">
      <xdr:nvCxnSpPr>
        <xdr:cNvPr id="370" name="直線コネクタ 369"/>
        <xdr:cNvCxnSpPr/>
      </xdr:nvCxnSpPr>
      <xdr:spPr>
        <a:xfrm>
          <a:off x="6972300" y="139941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169435</xdr:rowOff>
    </xdr:from>
    <xdr:ext cx="469744" cy="259045"/>
    <xdr:sp macro="" textlink="">
      <xdr:nvSpPr>
        <xdr:cNvPr id="375" name="n_1mainValue【公営住宅】&#10;一人当たり面積"/>
        <xdr:cNvSpPr txBox="1"/>
      </xdr:nvSpPr>
      <xdr:spPr>
        <a:xfrm>
          <a:off x="9391727" y="137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166388</xdr:rowOff>
    </xdr:from>
    <xdr:ext cx="469744" cy="259045"/>
    <xdr:sp macro="" textlink="">
      <xdr:nvSpPr>
        <xdr:cNvPr id="376" name="n_2mainValue【公営住宅】&#10;一人当たり面積"/>
        <xdr:cNvSpPr txBox="1"/>
      </xdr:nvSpPr>
      <xdr:spPr>
        <a:xfrm>
          <a:off x="8515427" y="137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3319</xdr:rowOff>
    </xdr:from>
    <xdr:ext cx="469744" cy="259045"/>
    <xdr:sp macro="" textlink="">
      <xdr:nvSpPr>
        <xdr:cNvPr id="377" name="n_3mainValue【公営住宅】&#10;一人当たり面積"/>
        <xdr:cNvSpPr txBox="1"/>
      </xdr:nvSpPr>
      <xdr:spPr>
        <a:xfrm>
          <a:off x="7626427" y="1371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2557</xdr:rowOff>
    </xdr:from>
    <xdr:ext cx="469744" cy="259045"/>
    <xdr:sp macro="" textlink="">
      <xdr:nvSpPr>
        <xdr:cNvPr id="378" name="n_4mainValue【公営住宅】&#10;一人当たり面積"/>
        <xdr:cNvSpPr txBox="1"/>
      </xdr:nvSpPr>
      <xdr:spPr>
        <a:xfrm>
          <a:off x="6737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84836</xdr:rowOff>
    </xdr:from>
    <xdr:to>
      <xdr:col>85</xdr:col>
      <xdr:colOff>177800</xdr:colOff>
      <xdr:row>40</xdr:row>
      <xdr:rowOff>14986</xdr:rowOff>
    </xdr:to>
    <xdr:sp macro="" textlink="">
      <xdr:nvSpPr>
        <xdr:cNvPr id="433" name="楕円 432"/>
        <xdr:cNvSpPr/>
      </xdr:nvSpPr>
      <xdr:spPr>
        <a:xfrm>
          <a:off x="16268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63263</xdr:rowOff>
    </xdr:from>
    <xdr:ext cx="405111" cy="259045"/>
    <xdr:sp macro="" textlink="">
      <xdr:nvSpPr>
        <xdr:cNvPr id="434" name="【認定こども園・幼稚園・保育所】&#10;有形固定資産減価償却率該当値テキスト"/>
        <xdr:cNvSpPr txBox="1"/>
      </xdr:nvSpPr>
      <xdr:spPr>
        <a:xfrm>
          <a:off x="16357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32258</xdr:rowOff>
    </xdr:from>
    <xdr:to>
      <xdr:col>81</xdr:col>
      <xdr:colOff>101600</xdr:colOff>
      <xdr:row>39</xdr:row>
      <xdr:rowOff>133858</xdr:rowOff>
    </xdr:to>
    <xdr:sp macro="" textlink="">
      <xdr:nvSpPr>
        <xdr:cNvPr id="435" name="楕円 434"/>
        <xdr:cNvSpPr/>
      </xdr:nvSpPr>
      <xdr:spPr>
        <a:xfrm>
          <a:off x="1543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83058</xdr:rowOff>
    </xdr:from>
    <xdr:to>
      <xdr:col>85</xdr:col>
      <xdr:colOff>127000</xdr:colOff>
      <xdr:row>39</xdr:row>
      <xdr:rowOff>135636</xdr:rowOff>
    </xdr:to>
    <xdr:cxnSp macro="">
      <xdr:nvCxnSpPr>
        <xdr:cNvPr id="436" name="直線コネクタ 435"/>
        <xdr:cNvCxnSpPr/>
      </xdr:nvCxnSpPr>
      <xdr:spPr>
        <a:xfrm>
          <a:off x="15481300" y="67696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153416</xdr:rowOff>
    </xdr:from>
    <xdr:to>
      <xdr:col>76</xdr:col>
      <xdr:colOff>165100</xdr:colOff>
      <xdr:row>39</xdr:row>
      <xdr:rowOff>83566</xdr:rowOff>
    </xdr:to>
    <xdr:sp macro="" textlink="">
      <xdr:nvSpPr>
        <xdr:cNvPr id="437" name="楕円 436"/>
        <xdr:cNvSpPr/>
      </xdr:nvSpPr>
      <xdr:spPr>
        <a:xfrm>
          <a:off x="14541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32766</xdr:rowOff>
    </xdr:from>
    <xdr:to>
      <xdr:col>81</xdr:col>
      <xdr:colOff>50800</xdr:colOff>
      <xdr:row>39</xdr:row>
      <xdr:rowOff>83058</xdr:rowOff>
    </xdr:to>
    <xdr:cxnSp macro="">
      <xdr:nvCxnSpPr>
        <xdr:cNvPr id="438" name="直線コネクタ 437"/>
        <xdr:cNvCxnSpPr/>
      </xdr:nvCxnSpPr>
      <xdr:spPr>
        <a:xfrm>
          <a:off x="14592300" y="6719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100838</xdr:rowOff>
    </xdr:from>
    <xdr:to>
      <xdr:col>72</xdr:col>
      <xdr:colOff>38100</xdr:colOff>
      <xdr:row>39</xdr:row>
      <xdr:rowOff>30988</xdr:rowOff>
    </xdr:to>
    <xdr:sp macro="" textlink="">
      <xdr:nvSpPr>
        <xdr:cNvPr id="439" name="楕円 438"/>
        <xdr:cNvSpPr/>
      </xdr:nvSpPr>
      <xdr:spPr>
        <a:xfrm>
          <a:off x="13652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151638</xdr:rowOff>
    </xdr:from>
    <xdr:to>
      <xdr:col>76</xdr:col>
      <xdr:colOff>114300</xdr:colOff>
      <xdr:row>39</xdr:row>
      <xdr:rowOff>32766</xdr:rowOff>
    </xdr:to>
    <xdr:cxnSp macro="">
      <xdr:nvCxnSpPr>
        <xdr:cNvPr id="440" name="直線コネクタ 439"/>
        <xdr:cNvCxnSpPr/>
      </xdr:nvCxnSpPr>
      <xdr:spPr>
        <a:xfrm>
          <a:off x="13703300" y="66667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50546</xdr:rowOff>
    </xdr:from>
    <xdr:to>
      <xdr:col>67</xdr:col>
      <xdr:colOff>101600</xdr:colOff>
      <xdr:row>38</xdr:row>
      <xdr:rowOff>152146</xdr:rowOff>
    </xdr:to>
    <xdr:sp macro="" textlink="">
      <xdr:nvSpPr>
        <xdr:cNvPr id="441" name="楕円 440"/>
        <xdr:cNvSpPr/>
      </xdr:nvSpPr>
      <xdr:spPr>
        <a:xfrm>
          <a:off x="12763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101346</xdr:rowOff>
    </xdr:from>
    <xdr:to>
      <xdr:col>71</xdr:col>
      <xdr:colOff>177800</xdr:colOff>
      <xdr:row>38</xdr:row>
      <xdr:rowOff>151638</xdr:rowOff>
    </xdr:to>
    <xdr:cxnSp macro="">
      <xdr:nvCxnSpPr>
        <xdr:cNvPr id="442" name="直線コネクタ 441"/>
        <xdr:cNvCxnSpPr/>
      </xdr:nvCxnSpPr>
      <xdr:spPr>
        <a:xfrm>
          <a:off x="12814300" y="661644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124985</xdr:rowOff>
    </xdr:from>
    <xdr:ext cx="405111" cy="259045"/>
    <xdr:sp macro="" textlink="">
      <xdr:nvSpPr>
        <xdr:cNvPr id="447" name="n_1mainValue【認定こども園・幼稚園・保育所】&#10;有形固定資産減価償却率"/>
        <xdr:cNvSpPr txBox="1"/>
      </xdr:nvSpPr>
      <xdr:spPr>
        <a:xfrm>
          <a:off x="152660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74693</xdr:rowOff>
    </xdr:from>
    <xdr:ext cx="405111" cy="259045"/>
    <xdr:sp macro="" textlink="">
      <xdr:nvSpPr>
        <xdr:cNvPr id="448" name="n_2mainValue【認定こども園・幼稚園・保育所】&#10;有形固定資産減価償却率"/>
        <xdr:cNvSpPr txBox="1"/>
      </xdr:nvSpPr>
      <xdr:spPr>
        <a:xfrm>
          <a:off x="14389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22115</xdr:rowOff>
    </xdr:from>
    <xdr:ext cx="405111" cy="259045"/>
    <xdr:sp macro="" textlink="">
      <xdr:nvSpPr>
        <xdr:cNvPr id="449" name="n_3mainValue【認定こども園・幼稚園・保育所】&#10;有形固定資産減価償却率"/>
        <xdr:cNvSpPr txBox="1"/>
      </xdr:nvSpPr>
      <xdr:spPr>
        <a:xfrm>
          <a:off x="135007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168673</xdr:rowOff>
    </xdr:from>
    <xdr:ext cx="405111" cy="259045"/>
    <xdr:sp macro="" textlink="">
      <xdr:nvSpPr>
        <xdr:cNvPr id="450" name="n_4mainValue【認定こども園・幼稚園・保育所】&#10;有形固定資産減価償却率"/>
        <xdr:cNvSpPr txBox="1"/>
      </xdr:nvSpPr>
      <xdr:spPr>
        <a:xfrm>
          <a:off x="12611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113030</xdr:rowOff>
    </xdr:from>
    <xdr:to>
      <xdr:col>116</xdr:col>
      <xdr:colOff>114300</xdr:colOff>
      <xdr:row>42</xdr:row>
      <xdr:rowOff>43180</xdr:rowOff>
    </xdr:to>
    <xdr:sp macro="" textlink="">
      <xdr:nvSpPr>
        <xdr:cNvPr id="490" name="楕円 489"/>
        <xdr:cNvSpPr/>
      </xdr:nvSpPr>
      <xdr:spPr>
        <a:xfrm>
          <a:off x="22110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27957</xdr:rowOff>
    </xdr:from>
    <xdr:ext cx="469744" cy="259045"/>
    <xdr:sp macro="" textlink="">
      <xdr:nvSpPr>
        <xdr:cNvPr id="491" name="【認定こども園・幼稚園・保育所】&#10;一人当たり面積該当値テキスト"/>
        <xdr:cNvSpPr txBox="1"/>
      </xdr:nvSpPr>
      <xdr:spPr>
        <a:xfrm>
          <a:off x="221996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113030</xdr:rowOff>
    </xdr:from>
    <xdr:to>
      <xdr:col>112</xdr:col>
      <xdr:colOff>38100</xdr:colOff>
      <xdr:row>42</xdr:row>
      <xdr:rowOff>43180</xdr:rowOff>
    </xdr:to>
    <xdr:sp macro="" textlink="">
      <xdr:nvSpPr>
        <xdr:cNvPr id="492" name="楕円 491"/>
        <xdr:cNvSpPr/>
      </xdr:nvSpPr>
      <xdr:spPr>
        <a:xfrm>
          <a:off x="21272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163830</xdr:rowOff>
    </xdr:from>
    <xdr:to>
      <xdr:col>116</xdr:col>
      <xdr:colOff>63500</xdr:colOff>
      <xdr:row>41</xdr:row>
      <xdr:rowOff>163830</xdr:rowOff>
    </xdr:to>
    <xdr:cxnSp macro="">
      <xdr:nvCxnSpPr>
        <xdr:cNvPr id="493" name="直線コネクタ 492"/>
        <xdr:cNvCxnSpPr/>
      </xdr:nvCxnSpPr>
      <xdr:spPr>
        <a:xfrm>
          <a:off x="21323300" y="719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113030</xdr:rowOff>
    </xdr:from>
    <xdr:to>
      <xdr:col>107</xdr:col>
      <xdr:colOff>101600</xdr:colOff>
      <xdr:row>42</xdr:row>
      <xdr:rowOff>43180</xdr:rowOff>
    </xdr:to>
    <xdr:sp macro="" textlink="">
      <xdr:nvSpPr>
        <xdr:cNvPr id="494" name="楕円 493"/>
        <xdr:cNvSpPr/>
      </xdr:nvSpPr>
      <xdr:spPr>
        <a:xfrm>
          <a:off x="20383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163830</xdr:rowOff>
    </xdr:from>
    <xdr:to>
      <xdr:col>111</xdr:col>
      <xdr:colOff>177800</xdr:colOff>
      <xdr:row>41</xdr:row>
      <xdr:rowOff>163830</xdr:rowOff>
    </xdr:to>
    <xdr:cxnSp macro="">
      <xdr:nvCxnSpPr>
        <xdr:cNvPr id="495" name="直線コネクタ 494"/>
        <xdr:cNvCxnSpPr/>
      </xdr:nvCxnSpPr>
      <xdr:spPr>
        <a:xfrm>
          <a:off x="20434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113030</xdr:rowOff>
    </xdr:from>
    <xdr:to>
      <xdr:col>102</xdr:col>
      <xdr:colOff>165100</xdr:colOff>
      <xdr:row>42</xdr:row>
      <xdr:rowOff>43180</xdr:rowOff>
    </xdr:to>
    <xdr:sp macro="" textlink="">
      <xdr:nvSpPr>
        <xdr:cNvPr id="496" name="楕円 495"/>
        <xdr:cNvSpPr/>
      </xdr:nvSpPr>
      <xdr:spPr>
        <a:xfrm>
          <a:off x="19494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163830</xdr:rowOff>
    </xdr:from>
    <xdr:to>
      <xdr:col>107</xdr:col>
      <xdr:colOff>50800</xdr:colOff>
      <xdr:row>41</xdr:row>
      <xdr:rowOff>163830</xdr:rowOff>
    </xdr:to>
    <xdr:cxnSp macro="">
      <xdr:nvCxnSpPr>
        <xdr:cNvPr id="497" name="直線コネクタ 496"/>
        <xdr:cNvCxnSpPr/>
      </xdr:nvCxnSpPr>
      <xdr:spPr>
        <a:xfrm>
          <a:off x="19545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113030</xdr:rowOff>
    </xdr:from>
    <xdr:to>
      <xdr:col>98</xdr:col>
      <xdr:colOff>38100</xdr:colOff>
      <xdr:row>42</xdr:row>
      <xdr:rowOff>43180</xdr:rowOff>
    </xdr:to>
    <xdr:sp macro="" textlink="">
      <xdr:nvSpPr>
        <xdr:cNvPr id="498" name="楕円 497"/>
        <xdr:cNvSpPr/>
      </xdr:nvSpPr>
      <xdr:spPr>
        <a:xfrm>
          <a:off x="18605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163830</xdr:rowOff>
    </xdr:from>
    <xdr:to>
      <xdr:col>102</xdr:col>
      <xdr:colOff>114300</xdr:colOff>
      <xdr:row>41</xdr:row>
      <xdr:rowOff>163830</xdr:rowOff>
    </xdr:to>
    <xdr:cxnSp macro="">
      <xdr:nvCxnSpPr>
        <xdr:cNvPr id="499" name="直線コネクタ 498"/>
        <xdr:cNvCxnSpPr/>
      </xdr:nvCxnSpPr>
      <xdr:spPr>
        <a:xfrm>
          <a:off x="18656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34307</xdr:rowOff>
    </xdr:from>
    <xdr:ext cx="469744" cy="259045"/>
    <xdr:sp macro="" textlink="">
      <xdr:nvSpPr>
        <xdr:cNvPr id="504" name="n_1mainValue【認定こども園・幼稚園・保育所】&#10;一人当たり面積"/>
        <xdr:cNvSpPr txBox="1"/>
      </xdr:nvSpPr>
      <xdr:spPr>
        <a:xfrm>
          <a:off x="210757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34307</xdr:rowOff>
    </xdr:from>
    <xdr:ext cx="469744" cy="259045"/>
    <xdr:sp macro="" textlink="">
      <xdr:nvSpPr>
        <xdr:cNvPr id="505" name="n_2mainValue【認定こども園・幼稚園・保育所】&#10;一人当たり面積"/>
        <xdr:cNvSpPr txBox="1"/>
      </xdr:nvSpPr>
      <xdr:spPr>
        <a:xfrm>
          <a:off x="20199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34307</xdr:rowOff>
    </xdr:from>
    <xdr:ext cx="469744" cy="259045"/>
    <xdr:sp macro="" textlink="">
      <xdr:nvSpPr>
        <xdr:cNvPr id="506" name="n_3mainValue【認定こども園・幼稚園・保育所】&#10;一人当たり面積"/>
        <xdr:cNvSpPr txBox="1"/>
      </xdr:nvSpPr>
      <xdr:spPr>
        <a:xfrm>
          <a:off x="19310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34307</xdr:rowOff>
    </xdr:from>
    <xdr:ext cx="469744" cy="259045"/>
    <xdr:sp macro="" textlink="">
      <xdr:nvSpPr>
        <xdr:cNvPr id="507" name="n_4mainValue【認定こども園・幼稚園・保育所】&#10;一人当たり面積"/>
        <xdr:cNvSpPr txBox="1"/>
      </xdr:nvSpPr>
      <xdr:spPr>
        <a:xfrm>
          <a:off x="18421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89218</xdr:rowOff>
    </xdr:from>
    <xdr:to>
      <xdr:col>85</xdr:col>
      <xdr:colOff>177800</xdr:colOff>
      <xdr:row>61</xdr:row>
      <xdr:rowOff>19368</xdr:rowOff>
    </xdr:to>
    <xdr:sp macro="" textlink="">
      <xdr:nvSpPr>
        <xdr:cNvPr id="544" name="楕円 543"/>
        <xdr:cNvSpPr/>
      </xdr:nvSpPr>
      <xdr:spPr>
        <a:xfrm>
          <a:off x="162687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112095</xdr:rowOff>
    </xdr:from>
    <xdr:ext cx="405111" cy="259045"/>
    <xdr:sp macro="" textlink="">
      <xdr:nvSpPr>
        <xdr:cNvPr id="545" name="【学校施設】&#10;有形固定資産減価償却率該当値テキスト"/>
        <xdr:cNvSpPr txBox="1"/>
      </xdr:nvSpPr>
      <xdr:spPr>
        <a:xfrm>
          <a:off x="16357600" y="102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46" name="楕円 545"/>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140018</xdr:rowOff>
    </xdr:to>
    <xdr:cxnSp macro="">
      <xdr:nvCxnSpPr>
        <xdr:cNvPr id="547" name="直線コネクタ 546"/>
        <xdr:cNvCxnSpPr/>
      </xdr:nvCxnSpPr>
      <xdr:spPr>
        <a:xfrm>
          <a:off x="15481300" y="1035558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8" name="楕円 547"/>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91440</xdr:rowOff>
    </xdr:to>
    <xdr:cxnSp macro="">
      <xdr:nvCxnSpPr>
        <xdr:cNvPr id="549" name="直線コネクタ 548"/>
        <xdr:cNvCxnSpPr/>
      </xdr:nvCxnSpPr>
      <xdr:spPr>
        <a:xfrm flipV="1">
          <a:off x="14592300" y="10355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20638</xdr:rowOff>
    </xdr:from>
    <xdr:to>
      <xdr:col>72</xdr:col>
      <xdr:colOff>38100</xdr:colOff>
      <xdr:row>60</xdr:row>
      <xdr:rowOff>122238</xdr:rowOff>
    </xdr:to>
    <xdr:sp macro="" textlink="">
      <xdr:nvSpPr>
        <xdr:cNvPr id="550" name="楕円 549"/>
        <xdr:cNvSpPr/>
      </xdr:nvSpPr>
      <xdr:spPr>
        <a:xfrm>
          <a:off x="13652500" y="10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71438</xdr:rowOff>
    </xdr:from>
    <xdr:to>
      <xdr:col>76</xdr:col>
      <xdr:colOff>114300</xdr:colOff>
      <xdr:row>60</xdr:row>
      <xdr:rowOff>91440</xdr:rowOff>
    </xdr:to>
    <xdr:cxnSp macro="">
      <xdr:nvCxnSpPr>
        <xdr:cNvPr id="551" name="直線コネクタ 550"/>
        <xdr:cNvCxnSpPr/>
      </xdr:nvCxnSpPr>
      <xdr:spPr>
        <a:xfrm>
          <a:off x="13703300" y="1035843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134938</xdr:rowOff>
    </xdr:from>
    <xdr:to>
      <xdr:col>67</xdr:col>
      <xdr:colOff>101600</xdr:colOff>
      <xdr:row>60</xdr:row>
      <xdr:rowOff>65088</xdr:rowOff>
    </xdr:to>
    <xdr:sp macro="" textlink="">
      <xdr:nvSpPr>
        <xdr:cNvPr id="552" name="楕円 551"/>
        <xdr:cNvSpPr/>
      </xdr:nvSpPr>
      <xdr:spPr>
        <a:xfrm>
          <a:off x="12763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14288</xdr:rowOff>
    </xdr:from>
    <xdr:to>
      <xdr:col>71</xdr:col>
      <xdr:colOff>177800</xdr:colOff>
      <xdr:row>60</xdr:row>
      <xdr:rowOff>71438</xdr:rowOff>
    </xdr:to>
    <xdr:cxnSp macro="">
      <xdr:nvCxnSpPr>
        <xdr:cNvPr id="553" name="直線コネクタ 552"/>
        <xdr:cNvCxnSpPr/>
      </xdr:nvCxnSpPr>
      <xdr:spPr>
        <a:xfrm>
          <a:off x="12814300" y="103012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558" name="n_1main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9" name="n_2main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138765</xdr:rowOff>
    </xdr:from>
    <xdr:ext cx="405111" cy="259045"/>
    <xdr:sp macro="" textlink="">
      <xdr:nvSpPr>
        <xdr:cNvPr id="560" name="n_3mainValue【学校施設】&#10;有形固定資産減価償却率"/>
        <xdr:cNvSpPr txBox="1"/>
      </xdr:nvSpPr>
      <xdr:spPr>
        <a:xfrm>
          <a:off x="135007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81615</xdr:rowOff>
    </xdr:from>
    <xdr:ext cx="405111" cy="259045"/>
    <xdr:sp macro="" textlink="">
      <xdr:nvSpPr>
        <xdr:cNvPr id="561" name="n_4mainValue【学校施設】&#10;有形固定資産減価償却率"/>
        <xdr:cNvSpPr txBox="1"/>
      </xdr:nvSpPr>
      <xdr:spPr>
        <a:xfrm>
          <a:off x="12611744" y="1002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50437</xdr:rowOff>
    </xdr:from>
    <xdr:to>
      <xdr:col>116</xdr:col>
      <xdr:colOff>114300</xdr:colOff>
      <xdr:row>57</xdr:row>
      <xdr:rowOff>152037</xdr:rowOff>
    </xdr:to>
    <xdr:sp macro="" textlink="">
      <xdr:nvSpPr>
        <xdr:cNvPr id="604" name="楕円 603"/>
        <xdr:cNvSpPr/>
      </xdr:nvSpPr>
      <xdr:spPr>
        <a:xfrm>
          <a:off x="22110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73314</xdr:rowOff>
    </xdr:from>
    <xdr:ext cx="469744" cy="259045"/>
    <xdr:sp macro="" textlink="">
      <xdr:nvSpPr>
        <xdr:cNvPr id="605" name="【学校施設】&#10;一人当たり面積該当値テキスト"/>
        <xdr:cNvSpPr txBox="1"/>
      </xdr:nvSpPr>
      <xdr:spPr>
        <a:xfrm>
          <a:off x="22199600" y="96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146776</xdr:rowOff>
    </xdr:from>
    <xdr:to>
      <xdr:col>112</xdr:col>
      <xdr:colOff>38100</xdr:colOff>
      <xdr:row>58</xdr:row>
      <xdr:rowOff>76926</xdr:rowOff>
    </xdr:to>
    <xdr:sp macro="" textlink="">
      <xdr:nvSpPr>
        <xdr:cNvPr id="606" name="楕円 605"/>
        <xdr:cNvSpPr/>
      </xdr:nvSpPr>
      <xdr:spPr>
        <a:xfrm>
          <a:off x="2127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101237</xdr:rowOff>
    </xdr:from>
    <xdr:to>
      <xdr:col>116</xdr:col>
      <xdr:colOff>63500</xdr:colOff>
      <xdr:row>58</xdr:row>
      <xdr:rowOff>26126</xdr:rowOff>
    </xdr:to>
    <xdr:cxnSp macro="">
      <xdr:nvCxnSpPr>
        <xdr:cNvPr id="607" name="直線コネクタ 606"/>
        <xdr:cNvCxnSpPr/>
      </xdr:nvCxnSpPr>
      <xdr:spPr>
        <a:xfrm flipV="1">
          <a:off x="21323300" y="9873887"/>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608" name="楕円 607"/>
        <xdr:cNvSpPr/>
      </xdr:nvSpPr>
      <xdr:spPr>
        <a:xfrm>
          <a:off x="2038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xdr:rowOff>
    </xdr:from>
    <xdr:to>
      <xdr:col>111</xdr:col>
      <xdr:colOff>177800</xdr:colOff>
      <xdr:row>58</xdr:row>
      <xdr:rowOff>26126</xdr:rowOff>
    </xdr:to>
    <xdr:cxnSp macro="">
      <xdr:nvCxnSpPr>
        <xdr:cNvPr id="609" name="直線コネクタ 608"/>
        <xdr:cNvCxnSpPr/>
      </xdr:nvCxnSpPr>
      <xdr:spPr>
        <a:xfrm>
          <a:off x="20434300" y="99555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86360</xdr:rowOff>
    </xdr:from>
    <xdr:to>
      <xdr:col>102</xdr:col>
      <xdr:colOff>165100</xdr:colOff>
      <xdr:row>59</xdr:row>
      <xdr:rowOff>16510</xdr:rowOff>
    </xdr:to>
    <xdr:sp macro="" textlink="">
      <xdr:nvSpPr>
        <xdr:cNvPr id="610" name="楕円 609"/>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xdr:rowOff>
    </xdr:from>
    <xdr:to>
      <xdr:col>107</xdr:col>
      <xdr:colOff>50800</xdr:colOff>
      <xdr:row>58</xdr:row>
      <xdr:rowOff>137160</xdr:rowOff>
    </xdr:to>
    <xdr:cxnSp macro="">
      <xdr:nvCxnSpPr>
        <xdr:cNvPr id="611" name="直線コネクタ 610"/>
        <xdr:cNvCxnSpPr/>
      </xdr:nvCxnSpPr>
      <xdr:spPr>
        <a:xfrm flipV="1">
          <a:off x="19545300" y="99555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94524</xdr:rowOff>
    </xdr:from>
    <xdr:to>
      <xdr:col>98</xdr:col>
      <xdr:colOff>38100</xdr:colOff>
      <xdr:row>59</xdr:row>
      <xdr:rowOff>24674</xdr:rowOff>
    </xdr:to>
    <xdr:sp macro="" textlink="">
      <xdr:nvSpPr>
        <xdr:cNvPr id="612" name="楕円 611"/>
        <xdr:cNvSpPr/>
      </xdr:nvSpPr>
      <xdr:spPr>
        <a:xfrm>
          <a:off x="18605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137160</xdr:rowOff>
    </xdr:from>
    <xdr:to>
      <xdr:col>102</xdr:col>
      <xdr:colOff>114300</xdr:colOff>
      <xdr:row>58</xdr:row>
      <xdr:rowOff>145324</xdr:rowOff>
    </xdr:to>
    <xdr:cxnSp macro="">
      <xdr:nvCxnSpPr>
        <xdr:cNvPr id="613" name="直線コネクタ 612"/>
        <xdr:cNvCxnSpPr/>
      </xdr:nvCxnSpPr>
      <xdr:spPr>
        <a:xfrm flipV="1">
          <a:off x="18656300" y="100812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93453</xdr:rowOff>
    </xdr:from>
    <xdr:ext cx="469744" cy="259045"/>
    <xdr:sp macro="" textlink="">
      <xdr:nvSpPr>
        <xdr:cNvPr id="618" name="n_1mainValue【学校施設】&#10;一人当たり面積"/>
        <xdr:cNvSpPr txBox="1"/>
      </xdr:nvSpPr>
      <xdr:spPr>
        <a:xfrm>
          <a:off x="210757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78757</xdr:rowOff>
    </xdr:from>
    <xdr:ext cx="469744" cy="259045"/>
    <xdr:sp macro="" textlink="">
      <xdr:nvSpPr>
        <xdr:cNvPr id="619" name="n_2mainValue【学校施設】&#10;一人当たり面積"/>
        <xdr:cNvSpPr txBox="1"/>
      </xdr:nvSpPr>
      <xdr:spPr>
        <a:xfrm>
          <a:off x="20199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33037</xdr:rowOff>
    </xdr:from>
    <xdr:ext cx="469744" cy="259045"/>
    <xdr:sp macro="" textlink="">
      <xdr:nvSpPr>
        <xdr:cNvPr id="620" name="n_3mainValue【学校施設】&#10;一人当たり面積"/>
        <xdr:cNvSpPr txBox="1"/>
      </xdr:nvSpPr>
      <xdr:spPr>
        <a:xfrm>
          <a:off x="19310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15801</xdr:rowOff>
    </xdr:from>
    <xdr:ext cx="469744" cy="259045"/>
    <xdr:sp macro="" textlink="">
      <xdr:nvSpPr>
        <xdr:cNvPr id="621" name="n_4mainValue【学校施設】&#10;一人当たり面積"/>
        <xdr:cNvSpPr txBox="1"/>
      </xdr:nvSpPr>
      <xdr:spPr>
        <a:xfrm>
          <a:off x="18421427" y="1013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663" name="楕円 662"/>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664" name="【児童館】&#10;有形固定資産減価償却率該当値テキスト"/>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665" name="楕円 664"/>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88719</xdr:rowOff>
    </xdr:from>
    <xdr:to>
      <xdr:col>85</xdr:col>
      <xdr:colOff>127000</xdr:colOff>
      <xdr:row>83</xdr:row>
      <xdr:rowOff>91984</xdr:rowOff>
    </xdr:to>
    <xdr:cxnSp macro="">
      <xdr:nvCxnSpPr>
        <xdr:cNvPr id="666" name="直線コネクタ 665"/>
        <xdr:cNvCxnSpPr/>
      </xdr:nvCxnSpPr>
      <xdr:spPr>
        <a:xfrm flipV="1">
          <a:off x="15481300" y="14319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67" name="楕円 666"/>
        <xdr:cNvSpPr/>
      </xdr:nvSpPr>
      <xdr:spPr>
        <a:xfrm>
          <a:off x="14541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xdr:rowOff>
    </xdr:from>
    <xdr:to>
      <xdr:col>81</xdr:col>
      <xdr:colOff>50800</xdr:colOff>
      <xdr:row>83</xdr:row>
      <xdr:rowOff>91984</xdr:rowOff>
    </xdr:to>
    <xdr:cxnSp macro="">
      <xdr:nvCxnSpPr>
        <xdr:cNvPr id="668" name="直線コネクタ 667"/>
        <xdr:cNvCxnSpPr/>
      </xdr:nvCxnSpPr>
      <xdr:spPr>
        <a:xfrm>
          <a:off x="14592300" y="14243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69" name="楕円 668"/>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83</xdr:row>
      <xdr:rowOff>13607</xdr:rowOff>
    </xdr:to>
    <xdr:cxnSp macro="">
      <xdr:nvCxnSpPr>
        <xdr:cNvPr id="670" name="直線コネクタ 669"/>
        <xdr:cNvCxnSpPr/>
      </xdr:nvCxnSpPr>
      <xdr:spPr>
        <a:xfrm>
          <a:off x="13703300" y="1420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671" name="楕円 670"/>
        <xdr:cNvSpPr/>
      </xdr:nvSpPr>
      <xdr:spPr>
        <a:xfrm>
          <a:off x="12763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82</xdr:row>
      <xdr:rowOff>149134</xdr:rowOff>
    </xdr:to>
    <xdr:cxnSp macro="">
      <xdr:nvCxnSpPr>
        <xdr:cNvPr id="672" name="直線コネクタ 671"/>
        <xdr:cNvCxnSpPr/>
      </xdr:nvCxnSpPr>
      <xdr:spPr>
        <a:xfrm>
          <a:off x="12814300" y="1418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133911</xdr:rowOff>
    </xdr:from>
    <xdr:ext cx="405111" cy="259045"/>
    <xdr:sp macro="" textlink="">
      <xdr:nvSpPr>
        <xdr:cNvPr id="677" name="n_1mainValue【児童館】&#10;有形固定資産減価償却率"/>
        <xdr:cNvSpPr txBox="1"/>
      </xdr:nvSpPr>
      <xdr:spPr>
        <a:xfrm>
          <a:off x="15266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78" name="n_2mainValue【児童館】&#10;有形固定資産減価償却率"/>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9" name="n_3main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0" name="n_4mainValue【児童館】&#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8" name="楕円 717"/>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19"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0" name="楕円 719"/>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21" name="直線コネクタ 720"/>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2" name="楕円 72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3811</xdr:rowOff>
    </xdr:to>
    <xdr:cxnSp macro="">
      <xdr:nvCxnSpPr>
        <xdr:cNvPr id="723" name="直線コネクタ 722"/>
        <xdr:cNvCxnSpPr/>
      </xdr:nvCxnSpPr>
      <xdr:spPr>
        <a:xfrm>
          <a:off x="20434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4" name="楕円 723"/>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5" name="直線コネクタ 724"/>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6" name="楕円 725"/>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3811</xdr:rowOff>
    </xdr:to>
    <xdr:cxnSp macro="">
      <xdr:nvCxnSpPr>
        <xdr:cNvPr id="727" name="直線コネクタ 726"/>
        <xdr:cNvCxnSpPr/>
      </xdr:nvCxnSpPr>
      <xdr:spPr>
        <a:xfrm flipV="1">
          <a:off x="18656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2"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3"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4"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5"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6" name="楕円 775"/>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777" name="【公民館】&#10;有形固定資産減価償却率該当値テキスト"/>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8" name="楕円 777"/>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106680</xdr:rowOff>
    </xdr:to>
    <xdr:cxnSp macro="">
      <xdr:nvCxnSpPr>
        <xdr:cNvPr id="779" name="直線コネクタ 778"/>
        <xdr:cNvCxnSpPr/>
      </xdr:nvCxnSpPr>
      <xdr:spPr>
        <a:xfrm>
          <a:off x="15481300" y="17861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780" name="楕円 779"/>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13336</xdr:rowOff>
    </xdr:from>
    <xdr:to>
      <xdr:col>81</xdr:col>
      <xdr:colOff>50800</xdr:colOff>
      <xdr:row>104</xdr:row>
      <xdr:rowOff>30480</xdr:rowOff>
    </xdr:to>
    <xdr:cxnSp macro="">
      <xdr:nvCxnSpPr>
        <xdr:cNvPr id="781" name="直線コネクタ 780"/>
        <xdr:cNvCxnSpPr/>
      </xdr:nvCxnSpPr>
      <xdr:spPr>
        <a:xfrm>
          <a:off x="14592300" y="17844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782" name="楕円 781"/>
        <xdr:cNvSpPr/>
      </xdr:nvSpPr>
      <xdr:spPr>
        <a:xfrm>
          <a:off x="13652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146686</xdr:rowOff>
    </xdr:from>
    <xdr:to>
      <xdr:col>76</xdr:col>
      <xdr:colOff>114300</xdr:colOff>
      <xdr:row>104</xdr:row>
      <xdr:rowOff>13336</xdr:rowOff>
    </xdr:to>
    <xdr:cxnSp macro="">
      <xdr:nvCxnSpPr>
        <xdr:cNvPr id="783" name="直線コネクタ 782"/>
        <xdr:cNvCxnSpPr/>
      </xdr:nvCxnSpPr>
      <xdr:spPr>
        <a:xfrm>
          <a:off x="13703300" y="17806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784" name="楕円 783"/>
        <xdr:cNvSpPr/>
      </xdr:nvSpPr>
      <xdr:spPr>
        <a:xfrm>
          <a:off x="12763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103</xdr:row>
      <xdr:rowOff>146686</xdr:rowOff>
    </xdr:to>
    <xdr:cxnSp macro="">
      <xdr:nvCxnSpPr>
        <xdr:cNvPr id="785" name="直線コネクタ 784"/>
        <xdr:cNvCxnSpPr/>
      </xdr:nvCxnSpPr>
      <xdr:spPr>
        <a:xfrm>
          <a:off x="12814300" y="17767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72407</xdr:rowOff>
    </xdr:from>
    <xdr:ext cx="405111" cy="259045"/>
    <xdr:sp macro="" textlink="">
      <xdr:nvSpPr>
        <xdr:cNvPr id="790" name="n_1mainValue【公民館】&#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55263</xdr:rowOff>
    </xdr:from>
    <xdr:ext cx="405111" cy="259045"/>
    <xdr:sp macro="" textlink="">
      <xdr:nvSpPr>
        <xdr:cNvPr id="791" name="n_2mainValue【公民館】&#10;有形固定資産減価償却率"/>
        <xdr:cNvSpPr txBox="1"/>
      </xdr:nvSpPr>
      <xdr:spPr>
        <a:xfrm>
          <a:off x="14389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792" name="n_3mainValue【公民館】&#10;有形固定資産減価償却率"/>
        <xdr:cNvSpPr txBox="1"/>
      </xdr:nvSpPr>
      <xdr:spPr>
        <a:xfrm>
          <a:off x="13500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793" name="n_4mainValue【公民館】&#10;有形固定資産減価償却率"/>
        <xdr:cNvSpPr txBox="1"/>
      </xdr:nvSpPr>
      <xdr:spPr>
        <a:xfrm>
          <a:off x="12611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833" name="楕円 83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834"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35" name="楕円 834"/>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106680</xdr:rowOff>
    </xdr:to>
    <xdr:cxnSp macro="">
      <xdr:nvCxnSpPr>
        <xdr:cNvPr id="836" name="直線コネクタ 835"/>
        <xdr:cNvCxnSpPr/>
      </xdr:nvCxnSpPr>
      <xdr:spPr>
        <a:xfrm flipV="1">
          <a:off x="21323300" y="181965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37" name="楕円 836"/>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106680</xdr:rowOff>
    </xdr:to>
    <xdr:cxnSp macro="">
      <xdr:nvCxnSpPr>
        <xdr:cNvPr id="838" name="直線コネクタ 837"/>
        <xdr:cNvCxnSpPr/>
      </xdr:nvCxnSpPr>
      <xdr:spPr>
        <a:xfrm>
          <a:off x="20434300" y="18211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39" name="楕円 838"/>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45720</xdr:rowOff>
    </xdr:to>
    <xdr:cxnSp macro="">
      <xdr:nvCxnSpPr>
        <xdr:cNvPr id="840" name="直線コネクタ 839"/>
        <xdr:cNvCxnSpPr/>
      </xdr:nvCxnSpPr>
      <xdr:spPr>
        <a:xfrm flipV="1">
          <a:off x="19545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41" name="楕円 840"/>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53339</xdr:rowOff>
    </xdr:to>
    <xdr:cxnSp macro="">
      <xdr:nvCxnSpPr>
        <xdr:cNvPr id="842" name="直線コネクタ 841"/>
        <xdr:cNvCxnSpPr/>
      </xdr:nvCxnSpPr>
      <xdr:spPr>
        <a:xfrm flipV="1">
          <a:off x="18656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847"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48"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849" name="n_3mainValue【公民館】&#10;一人当たり面積"/>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50" name="n_4main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全体的に有形固定資産減価償却率が前年度に比べ上昇していることから，老朽化が進んでおり，今後，施設の改修，除却等を計画に進めていく必要がある。</a:t>
          </a:r>
          <a:endParaRPr lang="ja-JP" altLang="ja-JP" sz="1400">
            <a:effectLst/>
          </a:endParaRPr>
        </a:p>
        <a:p>
          <a:r>
            <a:rPr kumimoji="1" lang="ja-JP" altLang="ja-JP" sz="1100">
              <a:solidFill>
                <a:schemeClr val="dk1"/>
              </a:solidFill>
              <a:effectLst/>
              <a:latin typeface="+mn-lt"/>
              <a:ea typeface="+mn-ea"/>
              <a:cs typeface="+mn-cs"/>
            </a:rPr>
            <a:t>　なお，橋りょう・トンネルの一人当たり有形固定資産額が類似団体を大きく上回っているのは，大小１３０もの河川を抱える投資の特性が要因となっている。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327,960
326,772
747.66
193,121,176
185,661,269
6,509,612
84,408,471
171,798,245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3" name="楕円 72"/>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72407</xdr:rowOff>
    </xdr:from>
    <xdr:ext cx="405111" cy="259045"/>
    <xdr:sp macro="" textlink="">
      <xdr:nvSpPr>
        <xdr:cNvPr id="74" name="【図書館】&#10;有形固定資産減価償却率該当値テキスト"/>
        <xdr:cNvSpPr txBox="1"/>
      </xdr:nvSpPr>
      <xdr:spPr>
        <a:xfrm>
          <a:off x="46736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5" name="楕円 74"/>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106680</xdr:rowOff>
    </xdr:from>
    <xdr:to>
      <xdr:col>24</xdr:col>
      <xdr:colOff>63500</xdr:colOff>
      <xdr:row>36</xdr:row>
      <xdr:rowOff>144780</xdr:rowOff>
    </xdr:to>
    <xdr:cxnSp macro="">
      <xdr:nvCxnSpPr>
        <xdr:cNvPr id="76" name="直線コネクタ 75"/>
        <xdr:cNvCxnSpPr/>
      </xdr:nvCxnSpPr>
      <xdr:spPr>
        <a:xfrm>
          <a:off x="3797300" y="6278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7" name="楕円 76"/>
        <xdr:cNvSpPr/>
      </xdr:nvSpPr>
      <xdr:spPr>
        <a:xfrm>
          <a:off x="2857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106680</xdr:rowOff>
    </xdr:to>
    <xdr:cxnSp macro="">
      <xdr:nvCxnSpPr>
        <xdr:cNvPr id="78" name="直線コネクタ 77"/>
        <xdr:cNvCxnSpPr/>
      </xdr:nvCxnSpPr>
      <xdr:spPr>
        <a:xfrm>
          <a:off x="2908300" y="624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68580</xdr:rowOff>
    </xdr:to>
    <xdr:cxnSp macro="">
      <xdr:nvCxnSpPr>
        <xdr:cNvPr id="80" name="直線コネクタ 79"/>
        <xdr:cNvCxnSpPr/>
      </xdr:nvCxnSpPr>
      <xdr:spPr>
        <a:xfrm>
          <a:off x="2019300" y="620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113030</xdr:rowOff>
    </xdr:from>
    <xdr:to>
      <xdr:col>6</xdr:col>
      <xdr:colOff>38100</xdr:colOff>
      <xdr:row>36</xdr:row>
      <xdr:rowOff>43180</xdr:rowOff>
    </xdr:to>
    <xdr:sp macro="" textlink="">
      <xdr:nvSpPr>
        <xdr:cNvPr id="81" name="楕円 80"/>
        <xdr:cNvSpPr/>
      </xdr:nvSpPr>
      <xdr:spPr>
        <a:xfrm>
          <a:off x="1079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163830</xdr:rowOff>
    </xdr:from>
    <xdr:to>
      <xdr:col>10</xdr:col>
      <xdr:colOff>114300</xdr:colOff>
      <xdr:row>36</xdr:row>
      <xdr:rowOff>30480</xdr:rowOff>
    </xdr:to>
    <xdr:cxnSp macro="">
      <xdr:nvCxnSpPr>
        <xdr:cNvPr id="82" name="直線コネクタ 81"/>
        <xdr:cNvCxnSpPr/>
      </xdr:nvCxnSpPr>
      <xdr:spPr>
        <a:xfrm>
          <a:off x="1130300" y="616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148607</xdr:rowOff>
    </xdr:from>
    <xdr:ext cx="405111" cy="259045"/>
    <xdr:sp macro="" textlink="">
      <xdr:nvSpPr>
        <xdr:cNvPr id="87" name="n_1mainValue【図書館】&#10;有形固定資産減価償却率"/>
        <xdr:cNvSpPr txBox="1"/>
      </xdr:nvSpPr>
      <xdr:spPr>
        <a:xfrm>
          <a:off x="35820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110507</xdr:rowOff>
    </xdr:from>
    <xdr:ext cx="405111" cy="259045"/>
    <xdr:sp macro="" textlink="">
      <xdr:nvSpPr>
        <xdr:cNvPr id="88" name="n_2mainValue【図書館】&#10;有形固定資産減価償却率"/>
        <xdr:cNvSpPr txBox="1"/>
      </xdr:nvSpPr>
      <xdr:spPr>
        <a:xfrm>
          <a:off x="2705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72407</xdr:rowOff>
    </xdr:from>
    <xdr:ext cx="405111" cy="259045"/>
    <xdr:sp macro="" textlink="">
      <xdr:nvSpPr>
        <xdr:cNvPr id="89" name="n_3mainValue【図書館】&#10;有形固定資産減価償却率"/>
        <xdr:cNvSpPr txBox="1"/>
      </xdr:nvSpPr>
      <xdr:spPr>
        <a:xfrm>
          <a:off x="18167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34307</xdr:rowOff>
    </xdr:from>
    <xdr:ext cx="405111" cy="259045"/>
    <xdr:sp macro="" textlink="">
      <xdr:nvSpPr>
        <xdr:cNvPr id="90" name="n_4mainValue【図書館】&#10;有形固定資産減価償却率"/>
        <xdr:cNvSpPr txBox="1"/>
      </xdr:nvSpPr>
      <xdr:spPr>
        <a:xfrm>
          <a:off x="9277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8" name="楕円 127"/>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9"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0" name="楕円 129"/>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156210</xdr:rowOff>
    </xdr:to>
    <xdr:cxnSp macro="">
      <xdr:nvCxnSpPr>
        <xdr:cNvPr id="131" name="直線コネクタ 130"/>
        <xdr:cNvCxnSpPr/>
      </xdr:nvCxnSpPr>
      <xdr:spPr>
        <a:xfrm flipV="1">
          <a:off x="9639300" y="6431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2" name="楕円 131"/>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156210</xdr:rowOff>
    </xdr:to>
    <xdr:cxnSp macro="">
      <xdr:nvCxnSpPr>
        <xdr:cNvPr id="133" name="直線コネクタ 132"/>
        <xdr:cNvCxnSpPr/>
      </xdr:nvCxnSpPr>
      <xdr:spPr>
        <a:xfrm>
          <a:off x="8750300" y="6431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4" name="楕円 133"/>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5" name="直線コネクタ 134"/>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6" name="楕円 135"/>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110490</xdr:rowOff>
    </xdr:to>
    <xdr:cxnSp macro="">
      <xdr:nvCxnSpPr>
        <xdr:cNvPr id="137" name="直線コネクタ 136"/>
        <xdr:cNvCxnSpPr/>
      </xdr:nvCxnSpPr>
      <xdr:spPr>
        <a:xfrm flipV="1">
          <a:off x="6972300" y="643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2" name="n_1main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3"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4"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5" name="n_4mainValue【図書館】&#10;一人当たり面積"/>
        <xdr:cNvSpPr txBox="1"/>
      </xdr:nvSpPr>
      <xdr:spPr>
        <a:xfrm>
          <a:off x="6737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6" name="楕円 185"/>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87" name="【体育館・プール】&#10;有形固定資産減価償却率該当値テキスト"/>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88" name="楕円 187"/>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15240</xdr:rowOff>
    </xdr:to>
    <xdr:cxnSp macro="">
      <xdr:nvCxnSpPr>
        <xdr:cNvPr id="189" name="直線コネクタ 188"/>
        <xdr:cNvCxnSpPr/>
      </xdr:nvCxnSpPr>
      <xdr:spPr>
        <a:xfrm>
          <a:off x="3797300" y="10433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0" name="楕円 18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146685</xdr:rowOff>
    </xdr:to>
    <xdr:cxnSp macro="">
      <xdr:nvCxnSpPr>
        <xdr:cNvPr id="191" name="直線コネクタ 190"/>
        <xdr:cNvCxnSpPr/>
      </xdr:nvCxnSpPr>
      <xdr:spPr>
        <a:xfrm>
          <a:off x="2908300" y="1039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2" name="楕円 191"/>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108585</xdr:rowOff>
    </xdr:to>
    <xdr:cxnSp macro="">
      <xdr:nvCxnSpPr>
        <xdr:cNvPr id="193" name="直線コネクタ 192"/>
        <xdr:cNvCxnSpPr/>
      </xdr:nvCxnSpPr>
      <xdr:spPr>
        <a:xfrm>
          <a:off x="2019300" y="10353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4" name="楕円 193"/>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66675</xdr:rowOff>
    </xdr:to>
    <xdr:cxnSp macro="">
      <xdr:nvCxnSpPr>
        <xdr:cNvPr id="195" name="直線コネクタ 194"/>
        <xdr:cNvCxnSpPr/>
      </xdr:nvCxnSpPr>
      <xdr:spPr>
        <a:xfrm>
          <a:off x="1130300" y="103117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0" name="n_1mainValue【体育館・プール】&#10;有形固定資産減価償却率"/>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201" name="n_2main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2" name="n_3mainValue【体育館・プール】&#10;有形固定資産減価償却率"/>
        <xdr:cNvSpPr txBox="1"/>
      </xdr:nvSpPr>
      <xdr:spPr>
        <a:xfrm>
          <a:off x="1816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3" name="n_4mainValue【体育館・プール】&#10;有形固定資産減価償却率"/>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41" name="楕円 240"/>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42" name="【体育館・プール】&#10;一人当たり面積該当値テキスト"/>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3" name="楕円 242"/>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57150</xdr:rowOff>
    </xdr:to>
    <xdr:cxnSp macro="">
      <xdr:nvCxnSpPr>
        <xdr:cNvPr id="244" name="直線コネクタ 243"/>
        <xdr:cNvCxnSpPr/>
      </xdr:nvCxnSpPr>
      <xdr:spPr>
        <a:xfrm flipV="1">
          <a:off x="9639300" y="1085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45" name="楕円 244"/>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57150</xdr:rowOff>
    </xdr:to>
    <xdr:cxnSp macro="">
      <xdr:nvCxnSpPr>
        <xdr:cNvPr id="246" name="直線コネクタ 245"/>
        <xdr:cNvCxnSpPr/>
      </xdr:nvCxnSpPr>
      <xdr:spPr>
        <a:xfrm>
          <a:off x="8750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xdr:rowOff>
    </xdr:from>
    <xdr:to>
      <xdr:col>41</xdr:col>
      <xdr:colOff>101600</xdr:colOff>
      <xdr:row>63</xdr:row>
      <xdr:rowOff>110236</xdr:rowOff>
    </xdr:to>
    <xdr:sp macro="" textlink="">
      <xdr:nvSpPr>
        <xdr:cNvPr id="247" name="楕円 246"/>
        <xdr:cNvSpPr/>
      </xdr:nvSpPr>
      <xdr:spPr>
        <a:xfrm>
          <a:off x="7810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59436</xdr:rowOff>
    </xdr:to>
    <xdr:cxnSp macro="">
      <xdr:nvCxnSpPr>
        <xdr:cNvPr id="248" name="直線コネクタ 247"/>
        <xdr:cNvCxnSpPr/>
      </xdr:nvCxnSpPr>
      <xdr:spPr>
        <a:xfrm flipV="1">
          <a:off x="7861300" y="1085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xdr:rowOff>
    </xdr:from>
    <xdr:to>
      <xdr:col>36</xdr:col>
      <xdr:colOff>165100</xdr:colOff>
      <xdr:row>63</xdr:row>
      <xdr:rowOff>110236</xdr:rowOff>
    </xdr:to>
    <xdr:sp macro="" textlink="">
      <xdr:nvSpPr>
        <xdr:cNvPr id="249" name="楕円 248"/>
        <xdr:cNvSpPr/>
      </xdr:nvSpPr>
      <xdr:spPr>
        <a:xfrm>
          <a:off x="6921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59436</xdr:rowOff>
    </xdr:from>
    <xdr:to>
      <xdr:col>41</xdr:col>
      <xdr:colOff>50800</xdr:colOff>
      <xdr:row>63</xdr:row>
      <xdr:rowOff>59436</xdr:rowOff>
    </xdr:to>
    <xdr:cxnSp macro="">
      <xdr:nvCxnSpPr>
        <xdr:cNvPr id="250" name="直線コネクタ 249"/>
        <xdr:cNvCxnSpPr/>
      </xdr:nvCxnSpPr>
      <xdr:spPr>
        <a:xfrm>
          <a:off x="6972300" y="1086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55" name="n_1mainValue【体育館・プール】&#10;一人当たり面積"/>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56" name="n_2main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101363</xdr:rowOff>
    </xdr:from>
    <xdr:ext cx="469744" cy="259045"/>
    <xdr:sp macro="" textlink="">
      <xdr:nvSpPr>
        <xdr:cNvPr id="257" name="n_3mainValue【体育館・プール】&#10;一人当たり面積"/>
        <xdr:cNvSpPr txBox="1"/>
      </xdr:nvSpPr>
      <xdr:spPr>
        <a:xfrm>
          <a:off x="7626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101363</xdr:rowOff>
    </xdr:from>
    <xdr:ext cx="469744" cy="259045"/>
    <xdr:sp macro="" textlink="">
      <xdr:nvSpPr>
        <xdr:cNvPr id="258" name="n_4mainValue【体育館・プール】&#10;一人当たり面積"/>
        <xdr:cNvSpPr txBox="1"/>
      </xdr:nvSpPr>
      <xdr:spPr>
        <a:xfrm>
          <a:off x="6737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7" name="楕円 296"/>
        <xdr:cNvSpPr/>
      </xdr:nvSpPr>
      <xdr:spPr>
        <a:xfrm>
          <a:off x="4584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36592</xdr:rowOff>
    </xdr:from>
    <xdr:ext cx="405111" cy="259045"/>
    <xdr:sp macro="" textlink="">
      <xdr:nvSpPr>
        <xdr:cNvPr id="298" name="【福祉施設】&#10;有形固定資産減価償却率該当値テキスト"/>
        <xdr:cNvSpPr txBox="1"/>
      </xdr:nvSpPr>
      <xdr:spPr>
        <a:xfrm>
          <a:off x="4673600"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299" name="楕円 298"/>
        <xdr:cNvSpPr/>
      </xdr:nvSpPr>
      <xdr:spPr>
        <a:xfrm>
          <a:off x="3746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108965</xdr:rowOff>
    </xdr:to>
    <xdr:cxnSp macro="">
      <xdr:nvCxnSpPr>
        <xdr:cNvPr id="300" name="直線コネクタ 299"/>
        <xdr:cNvCxnSpPr/>
      </xdr:nvCxnSpPr>
      <xdr:spPr>
        <a:xfrm>
          <a:off x="3797300" y="139529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301" name="楕円 300"/>
        <xdr:cNvSpPr/>
      </xdr:nvSpPr>
      <xdr:spPr>
        <a:xfrm>
          <a:off x="2857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xdr:rowOff>
    </xdr:from>
    <xdr:to>
      <xdr:col>19</xdr:col>
      <xdr:colOff>177800</xdr:colOff>
      <xdr:row>81</xdr:row>
      <xdr:rowOff>65532</xdr:rowOff>
    </xdr:to>
    <xdr:cxnSp macro="">
      <xdr:nvCxnSpPr>
        <xdr:cNvPr id="302" name="直線コネクタ 301"/>
        <xdr:cNvCxnSpPr/>
      </xdr:nvCxnSpPr>
      <xdr:spPr>
        <a:xfrm>
          <a:off x="2908300" y="138958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81026</xdr:rowOff>
    </xdr:from>
    <xdr:to>
      <xdr:col>10</xdr:col>
      <xdr:colOff>165100</xdr:colOff>
      <xdr:row>81</xdr:row>
      <xdr:rowOff>11176</xdr:rowOff>
    </xdr:to>
    <xdr:sp macro="" textlink="">
      <xdr:nvSpPr>
        <xdr:cNvPr id="303" name="楕円 302"/>
        <xdr:cNvSpPr/>
      </xdr:nvSpPr>
      <xdr:spPr>
        <a:xfrm>
          <a:off x="1968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131826</xdr:rowOff>
    </xdr:from>
    <xdr:to>
      <xdr:col>15</xdr:col>
      <xdr:colOff>50800</xdr:colOff>
      <xdr:row>81</xdr:row>
      <xdr:rowOff>8382</xdr:rowOff>
    </xdr:to>
    <xdr:cxnSp macro="">
      <xdr:nvCxnSpPr>
        <xdr:cNvPr id="304" name="直線コネクタ 303"/>
        <xdr:cNvCxnSpPr/>
      </xdr:nvCxnSpPr>
      <xdr:spPr>
        <a:xfrm>
          <a:off x="2019300" y="1384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23876</xdr:rowOff>
    </xdr:from>
    <xdr:to>
      <xdr:col>6</xdr:col>
      <xdr:colOff>38100</xdr:colOff>
      <xdr:row>80</xdr:row>
      <xdr:rowOff>125476</xdr:rowOff>
    </xdr:to>
    <xdr:sp macro="" textlink="">
      <xdr:nvSpPr>
        <xdr:cNvPr id="305" name="楕円 304"/>
        <xdr:cNvSpPr/>
      </xdr:nvSpPr>
      <xdr:spPr>
        <a:xfrm>
          <a:off x="1079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74676</xdr:rowOff>
    </xdr:from>
    <xdr:to>
      <xdr:col>10</xdr:col>
      <xdr:colOff>114300</xdr:colOff>
      <xdr:row>80</xdr:row>
      <xdr:rowOff>131826</xdr:rowOff>
    </xdr:to>
    <xdr:cxnSp macro="">
      <xdr:nvCxnSpPr>
        <xdr:cNvPr id="306" name="直線コネクタ 305"/>
        <xdr:cNvCxnSpPr/>
      </xdr:nvCxnSpPr>
      <xdr:spPr>
        <a:xfrm>
          <a:off x="1130300" y="137906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107459</xdr:rowOff>
    </xdr:from>
    <xdr:ext cx="405111" cy="259045"/>
    <xdr:sp macro="" textlink="">
      <xdr:nvSpPr>
        <xdr:cNvPr id="311" name="n_1mainValue【福祉施設】&#10;有形固定資産減価償却率"/>
        <xdr:cNvSpPr txBox="1"/>
      </xdr:nvSpPr>
      <xdr:spPr>
        <a:xfrm>
          <a:off x="35820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12" name="n_2mainValue【福祉施設】&#10;有形固定資産減価償却率"/>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2303</xdr:rowOff>
    </xdr:from>
    <xdr:ext cx="405111" cy="259045"/>
    <xdr:sp macro="" textlink="">
      <xdr:nvSpPr>
        <xdr:cNvPr id="313" name="n_3mainValue【福祉施設】&#10;有形固定資産減価償却率"/>
        <xdr:cNvSpPr txBox="1"/>
      </xdr:nvSpPr>
      <xdr:spPr>
        <a:xfrm>
          <a:off x="1816744"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116603</xdr:rowOff>
    </xdr:from>
    <xdr:ext cx="405111" cy="259045"/>
    <xdr:sp macro="" textlink="">
      <xdr:nvSpPr>
        <xdr:cNvPr id="314" name="n_4mainValue【福祉施設】&#10;有形固定資産減価償却率"/>
        <xdr:cNvSpPr txBox="1"/>
      </xdr:nvSpPr>
      <xdr:spPr>
        <a:xfrm>
          <a:off x="927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6" name="楕円 355"/>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57"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47171</xdr:rowOff>
    </xdr:from>
    <xdr:to>
      <xdr:col>50</xdr:col>
      <xdr:colOff>165100</xdr:colOff>
      <xdr:row>84</xdr:row>
      <xdr:rowOff>148771</xdr:rowOff>
    </xdr:to>
    <xdr:sp macro="" textlink="">
      <xdr:nvSpPr>
        <xdr:cNvPr id="358" name="楕円 357"/>
        <xdr:cNvSpPr/>
      </xdr:nvSpPr>
      <xdr:spPr>
        <a:xfrm>
          <a:off x="9588500" y="14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97971</xdr:rowOff>
    </xdr:to>
    <xdr:cxnSp macro="">
      <xdr:nvCxnSpPr>
        <xdr:cNvPr id="359" name="直線コネクタ 358"/>
        <xdr:cNvCxnSpPr/>
      </xdr:nvCxnSpPr>
      <xdr:spPr>
        <a:xfrm flipV="1">
          <a:off x="9639300" y="144780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47171</xdr:rowOff>
    </xdr:from>
    <xdr:to>
      <xdr:col>46</xdr:col>
      <xdr:colOff>38100</xdr:colOff>
      <xdr:row>84</xdr:row>
      <xdr:rowOff>148771</xdr:rowOff>
    </xdr:to>
    <xdr:sp macro="" textlink="">
      <xdr:nvSpPr>
        <xdr:cNvPr id="360" name="楕円 359"/>
        <xdr:cNvSpPr/>
      </xdr:nvSpPr>
      <xdr:spPr>
        <a:xfrm>
          <a:off x="8699500" y="14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97971</xdr:rowOff>
    </xdr:from>
    <xdr:to>
      <xdr:col>50</xdr:col>
      <xdr:colOff>114300</xdr:colOff>
      <xdr:row>84</xdr:row>
      <xdr:rowOff>97971</xdr:rowOff>
    </xdr:to>
    <xdr:cxnSp macro="">
      <xdr:nvCxnSpPr>
        <xdr:cNvPr id="361" name="直線コネクタ 360"/>
        <xdr:cNvCxnSpPr/>
      </xdr:nvCxnSpPr>
      <xdr:spPr>
        <a:xfrm>
          <a:off x="8750300" y="1449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58057</xdr:rowOff>
    </xdr:from>
    <xdr:to>
      <xdr:col>41</xdr:col>
      <xdr:colOff>101600</xdr:colOff>
      <xdr:row>84</xdr:row>
      <xdr:rowOff>159657</xdr:rowOff>
    </xdr:to>
    <xdr:sp macro="" textlink="">
      <xdr:nvSpPr>
        <xdr:cNvPr id="362" name="楕円 361"/>
        <xdr:cNvSpPr/>
      </xdr:nvSpPr>
      <xdr:spPr>
        <a:xfrm>
          <a:off x="7810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97971</xdr:rowOff>
    </xdr:from>
    <xdr:to>
      <xdr:col>45</xdr:col>
      <xdr:colOff>177800</xdr:colOff>
      <xdr:row>84</xdr:row>
      <xdr:rowOff>108857</xdr:rowOff>
    </xdr:to>
    <xdr:cxnSp macro="">
      <xdr:nvCxnSpPr>
        <xdr:cNvPr id="363" name="直線コネクタ 362"/>
        <xdr:cNvCxnSpPr/>
      </xdr:nvCxnSpPr>
      <xdr:spPr>
        <a:xfrm flipV="1">
          <a:off x="7861300" y="144997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64" name="楕円 363"/>
        <xdr:cNvSpPr/>
      </xdr:nvSpPr>
      <xdr:spPr>
        <a:xfrm>
          <a:off x="692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119743</xdr:rowOff>
    </xdr:to>
    <xdr:cxnSp macro="">
      <xdr:nvCxnSpPr>
        <xdr:cNvPr id="365" name="直線コネクタ 364"/>
        <xdr:cNvCxnSpPr/>
      </xdr:nvCxnSpPr>
      <xdr:spPr>
        <a:xfrm flipV="1">
          <a:off x="6972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139898</xdr:rowOff>
    </xdr:from>
    <xdr:ext cx="469744" cy="259045"/>
    <xdr:sp macro="" textlink="">
      <xdr:nvSpPr>
        <xdr:cNvPr id="370" name="n_1mainValue【福祉施設】&#10;一人当たり面積"/>
        <xdr:cNvSpPr txBox="1"/>
      </xdr:nvSpPr>
      <xdr:spPr>
        <a:xfrm>
          <a:off x="939172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139898</xdr:rowOff>
    </xdr:from>
    <xdr:ext cx="469744" cy="259045"/>
    <xdr:sp macro="" textlink="">
      <xdr:nvSpPr>
        <xdr:cNvPr id="371" name="n_2mainValue【福祉施設】&#10;一人当たり面積"/>
        <xdr:cNvSpPr txBox="1"/>
      </xdr:nvSpPr>
      <xdr:spPr>
        <a:xfrm>
          <a:off x="851542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150784</xdr:rowOff>
    </xdr:from>
    <xdr:ext cx="469744" cy="259045"/>
    <xdr:sp macro="" textlink="">
      <xdr:nvSpPr>
        <xdr:cNvPr id="372" name="n_3mainValue【福祉施設】&#10;一人当たり面積"/>
        <xdr:cNvSpPr txBox="1"/>
      </xdr:nvSpPr>
      <xdr:spPr>
        <a:xfrm>
          <a:off x="7626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73" name="n_4mainValue【福祉施設】&#10;一人当たり面積"/>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4" name="楕円 413"/>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415" name="【市民会館】&#10;有形固定資産減価償却率該当値テキスト"/>
        <xdr:cNvSpPr txBox="1"/>
      </xdr:nvSpPr>
      <xdr:spPr>
        <a:xfrm>
          <a:off x="4673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21589</xdr:rowOff>
    </xdr:from>
    <xdr:to>
      <xdr:col>20</xdr:col>
      <xdr:colOff>38100</xdr:colOff>
      <xdr:row>106</xdr:row>
      <xdr:rowOff>123189</xdr:rowOff>
    </xdr:to>
    <xdr:sp macro="" textlink="">
      <xdr:nvSpPr>
        <xdr:cNvPr id="416" name="楕円 415"/>
        <xdr:cNvSpPr/>
      </xdr:nvSpPr>
      <xdr:spPr>
        <a:xfrm>
          <a:off x="3746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72389</xdr:rowOff>
    </xdr:from>
    <xdr:to>
      <xdr:col>24</xdr:col>
      <xdr:colOff>63500</xdr:colOff>
      <xdr:row>106</xdr:row>
      <xdr:rowOff>87630</xdr:rowOff>
    </xdr:to>
    <xdr:cxnSp macro="">
      <xdr:nvCxnSpPr>
        <xdr:cNvPr id="417" name="直線コネクタ 416"/>
        <xdr:cNvCxnSpPr/>
      </xdr:nvCxnSpPr>
      <xdr:spPr>
        <a:xfrm>
          <a:off x="3797300" y="18246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418" name="楕円 417"/>
        <xdr:cNvSpPr/>
      </xdr:nvSpPr>
      <xdr:spPr>
        <a:xfrm>
          <a:off x="2857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72389</xdr:rowOff>
    </xdr:to>
    <xdr:cxnSp macro="">
      <xdr:nvCxnSpPr>
        <xdr:cNvPr id="419" name="直線コネクタ 418"/>
        <xdr:cNvCxnSpPr/>
      </xdr:nvCxnSpPr>
      <xdr:spPr>
        <a:xfrm>
          <a:off x="2908300" y="18223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147320</xdr:rowOff>
    </xdr:from>
    <xdr:to>
      <xdr:col>10</xdr:col>
      <xdr:colOff>165100</xdr:colOff>
      <xdr:row>106</xdr:row>
      <xdr:rowOff>77470</xdr:rowOff>
    </xdr:to>
    <xdr:sp macro="" textlink="">
      <xdr:nvSpPr>
        <xdr:cNvPr id="420" name="楕円 419"/>
        <xdr:cNvSpPr/>
      </xdr:nvSpPr>
      <xdr:spPr>
        <a:xfrm>
          <a:off x="1968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26670</xdr:rowOff>
    </xdr:from>
    <xdr:to>
      <xdr:col>15</xdr:col>
      <xdr:colOff>50800</xdr:colOff>
      <xdr:row>106</xdr:row>
      <xdr:rowOff>49530</xdr:rowOff>
    </xdr:to>
    <xdr:cxnSp macro="">
      <xdr:nvCxnSpPr>
        <xdr:cNvPr id="421" name="直線コネクタ 420"/>
        <xdr:cNvCxnSpPr/>
      </xdr:nvCxnSpPr>
      <xdr:spPr>
        <a:xfrm>
          <a:off x="2019300" y="18200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114936</xdr:rowOff>
    </xdr:from>
    <xdr:to>
      <xdr:col>6</xdr:col>
      <xdr:colOff>38100</xdr:colOff>
      <xdr:row>106</xdr:row>
      <xdr:rowOff>45086</xdr:rowOff>
    </xdr:to>
    <xdr:sp macro="" textlink="">
      <xdr:nvSpPr>
        <xdr:cNvPr id="422" name="楕円 421"/>
        <xdr:cNvSpPr/>
      </xdr:nvSpPr>
      <xdr:spPr>
        <a:xfrm>
          <a:off x="1079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165736</xdr:rowOff>
    </xdr:from>
    <xdr:to>
      <xdr:col>10</xdr:col>
      <xdr:colOff>114300</xdr:colOff>
      <xdr:row>106</xdr:row>
      <xdr:rowOff>26670</xdr:rowOff>
    </xdr:to>
    <xdr:cxnSp macro="">
      <xdr:nvCxnSpPr>
        <xdr:cNvPr id="423" name="直線コネクタ 422"/>
        <xdr:cNvCxnSpPr/>
      </xdr:nvCxnSpPr>
      <xdr:spPr>
        <a:xfrm>
          <a:off x="1130300" y="181679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114316</xdr:rowOff>
    </xdr:from>
    <xdr:ext cx="405111" cy="259045"/>
    <xdr:sp macro="" textlink="">
      <xdr:nvSpPr>
        <xdr:cNvPr id="428" name="n_1mainValue【市民会館】&#10;有形固定資産減価償却率"/>
        <xdr:cNvSpPr txBox="1"/>
      </xdr:nvSpPr>
      <xdr:spPr>
        <a:xfrm>
          <a:off x="3582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91457</xdr:rowOff>
    </xdr:from>
    <xdr:ext cx="405111" cy="259045"/>
    <xdr:sp macro="" textlink="">
      <xdr:nvSpPr>
        <xdr:cNvPr id="429" name="n_2mainValue【市民会館】&#10;有形固定資産減価償却率"/>
        <xdr:cNvSpPr txBox="1"/>
      </xdr:nvSpPr>
      <xdr:spPr>
        <a:xfrm>
          <a:off x="2705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68597</xdr:rowOff>
    </xdr:from>
    <xdr:ext cx="405111" cy="259045"/>
    <xdr:sp macro="" textlink="">
      <xdr:nvSpPr>
        <xdr:cNvPr id="430" name="n_3mainValue【市民会館】&#10;有形固定資産減価償却率"/>
        <xdr:cNvSpPr txBox="1"/>
      </xdr:nvSpPr>
      <xdr:spPr>
        <a:xfrm>
          <a:off x="1816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36213</xdr:rowOff>
    </xdr:from>
    <xdr:ext cx="405111" cy="259045"/>
    <xdr:sp macro="" textlink="">
      <xdr:nvSpPr>
        <xdr:cNvPr id="431" name="n_4mainValue【市民会館】&#10;有形固定資産減価償却率"/>
        <xdr:cNvSpPr txBox="1"/>
      </xdr:nvSpPr>
      <xdr:spPr>
        <a:xfrm>
          <a:off x="927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67" name="楕円 466"/>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106697</xdr:rowOff>
    </xdr:from>
    <xdr:ext cx="469744" cy="259045"/>
    <xdr:sp macro="" textlink="">
      <xdr:nvSpPr>
        <xdr:cNvPr id="468" name="【市民会館】&#10;一人当たり面積該当値テキスト"/>
        <xdr:cNvSpPr txBox="1"/>
      </xdr:nvSpPr>
      <xdr:spPr>
        <a:xfrm>
          <a:off x="10515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69" name="楕円 468"/>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7620</xdr:rowOff>
    </xdr:to>
    <xdr:cxnSp macro="">
      <xdr:nvCxnSpPr>
        <xdr:cNvPr id="470" name="直線コネクタ 469"/>
        <xdr:cNvCxnSpPr/>
      </xdr:nvCxnSpPr>
      <xdr:spPr>
        <a:xfrm>
          <a:off x="9639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71" name="楕円 470"/>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7620</xdr:rowOff>
    </xdr:to>
    <xdr:cxnSp macro="">
      <xdr:nvCxnSpPr>
        <xdr:cNvPr id="472" name="直線コネクタ 471"/>
        <xdr:cNvCxnSpPr/>
      </xdr:nvCxnSpPr>
      <xdr:spPr>
        <a:xfrm>
          <a:off x="8750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3" name="楕円 472"/>
        <xdr:cNvSpPr/>
      </xdr:nvSpPr>
      <xdr:spPr>
        <a:xfrm>
          <a:off x="781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13336</xdr:rowOff>
    </xdr:to>
    <xdr:cxnSp macro="">
      <xdr:nvCxnSpPr>
        <xdr:cNvPr id="474" name="直線コネクタ 473"/>
        <xdr:cNvCxnSpPr/>
      </xdr:nvCxnSpPr>
      <xdr:spPr>
        <a:xfrm flipV="1">
          <a:off x="7861300" y="1818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75" name="楕円 474"/>
        <xdr:cNvSpPr/>
      </xdr:nvSpPr>
      <xdr:spPr>
        <a:xfrm>
          <a:off x="692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13336</xdr:rowOff>
    </xdr:to>
    <xdr:cxnSp macro="">
      <xdr:nvCxnSpPr>
        <xdr:cNvPr id="476" name="直線コネクタ 475"/>
        <xdr:cNvCxnSpPr/>
      </xdr:nvCxnSpPr>
      <xdr:spPr>
        <a:xfrm>
          <a:off x="6972300" y="18187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481"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2" name="n_2main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483" name="n_3mainValue【市民会館】&#10;一人当たり面積"/>
        <xdr:cNvSpPr txBox="1"/>
      </xdr:nvSpPr>
      <xdr:spPr>
        <a:xfrm>
          <a:off x="7626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55263</xdr:rowOff>
    </xdr:from>
    <xdr:ext cx="469744" cy="259045"/>
    <xdr:sp macro="" textlink="">
      <xdr:nvSpPr>
        <xdr:cNvPr id="484" name="n_4mainValue【市民会館】&#10;一人当たり面積"/>
        <xdr:cNvSpPr txBox="1"/>
      </xdr:nvSpPr>
      <xdr:spPr>
        <a:xfrm>
          <a:off x="6737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25" name="楕円 524"/>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526" name="【一般廃棄物処理施設】&#10;有形固定資産減価償却率該当値テキスト"/>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527" name="楕円 526"/>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142875</xdr:rowOff>
    </xdr:to>
    <xdr:cxnSp macro="">
      <xdr:nvCxnSpPr>
        <xdr:cNvPr id="528" name="直線コネクタ 527"/>
        <xdr:cNvCxnSpPr/>
      </xdr:nvCxnSpPr>
      <xdr:spPr>
        <a:xfrm>
          <a:off x="15481300" y="65855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9" name="楕円 528"/>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70485</xdr:rowOff>
    </xdr:to>
    <xdr:cxnSp macro="">
      <xdr:nvCxnSpPr>
        <xdr:cNvPr id="530" name="直線コネクタ 529"/>
        <xdr:cNvCxnSpPr/>
      </xdr:nvCxnSpPr>
      <xdr:spPr>
        <a:xfrm>
          <a:off x="14592300" y="65341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31" name="楕円 530"/>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19050</xdr:rowOff>
    </xdr:to>
    <xdr:cxnSp macro="">
      <xdr:nvCxnSpPr>
        <xdr:cNvPr id="532" name="直線コネクタ 531"/>
        <xdr:cNvCxnSpPr/>
      </xdr:nvCxnSpPr>
      <xdr:spPr>
        <a:xfrm>
          <a:off x="13703300" y="6482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3" name="楕円 532"/>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139065</xdr:rowOff>
    </xdr:to>
    <xdr:cxnSp macro="">
      <xdr:nvCxnSpPr>
        <xdr:cNvPr id="534" name="直線コネクタ 533"/>
        <xdr:cNvCxnSpPr/>
      </xdr:nvCxnSpPr>
      <xdr:spPr>
        <a:xfrm>
          <a:off x="12814300" y="64312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539" name="n_1main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0"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1" name="n_3main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2" name="n_4mainValue【一般廃棄物処理施設】&#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63081</xdr:rowOff>
    </xdr:from>
    <xdr:to>
      <xdr:col>116</xdr:col>
      <xdr:colOff>114300</xdr:colOff>
      <xdr:row>41</xdr:row>
      <xdr:rowOff>164681</xdr:rowOff>
    </xdr:to>
    <xdr:sp macro="" textlink="">
      <xdr:nvSpPr>
        <xdr:cNvPr id="582" name="楕円 581"/>
        <xdr:cNvSpPr/>
      </xdr:nvSpPr>
      <xdr:spPr>
        <a:xfrm>
          <a:off x="22110700" y="70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149458</xdr:rowOff>
    </xdr:from>
    <xdr:ext cx="534377" cy="259045"/>
    <xdr:sp macro="" textlink="">
      <xdr:nvSpPr>
        <xdr:cNvPr id="583" name="【一般廃棄物処理施設】&#10;一人当たり有形固定資産（償却資産）額該当値テキスト"/>
        <xdr:cNvSpPr txBox="1"/>
      </xdr:nvSpPr>
      <xdr:spPr>
        <a:xfrm>
          <a:off x="22199600" y="70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62692</xdr:rowOff>
    </xdr:from>
    <xdr:to>
      <xdr:col>112</xdr:col>
      <xdr:colOff>38100</xdr:colOff>
      <xdr:row>41</xdr:row>
      <xdr:rowOff>164292</xdr:rowOff>
    </xdr:to>
    <xdr:sp macro="" textlink="">
      <xdr:nvSpPr>
        <xdr:cNvPr id="584" name="楕円 583"/>
        <xdr:cNvSpPr/>
      </xdr:nvSpPr>
      <xdr:spPr>
        <a:xfrm>
          <a:off x="21272500" y="70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113492</xdr:rowOff>
    </xdr:from>
    <xdr:to>
      <xdr:col>116</xdr:col>
      <xdr:colOff>63500</xdr:colOff>
      <xdr:row>41</xdr:row>
      <xdr:rowOff>113881</xdr:rowOff>
    </xdr:to>
    <xdr:cxnSp macro="">
      <xdr:nvCxnSpPr>
        <xdr:cNvPr id="585" name="直線コネクタ 584"/>
        <xdr:cNvCxnSpPr/>
      </xdr:nvCxnSpPr>
      <xdr:spPr>
        <a:xfrm>
          <a:off x="21323300" y="7142942"/>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63462</xdr:rowOff>
    </xdr:from>
    <xdr:to>
      <xdr:col>107</xdr:col>
      <xdr:colOff>101600</xdr:colOff>
      <xdr:row>41</xdr:row>
      <xdr:rowOff>165062</xdr:rowOff>
    </xdr:to>
    <xdr:sp macro="" textlink="">
      <xdr:nvSpPr>
        <xdr:cNvPr id="586" name="楕円 585"/>
        <xdr:cNvSpPr/>
      </xdr:nvSpPr>
      <xdr:spPr>
        <a:xfrm>
          <a:off x="20383500" y="70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113492</xdr:rowOff>
    </xdr:from>
    <xdr:to>
      <xdr:col>111</xdr:col>
      <xdr:colOff>177800</xdr:colOff>
      <xdr:row>41</xdr:row>
      <xdr:rowOff>114262</xdr:rowOff>
    </xdr:to>
    <xdr:cxnSp macro="">
      <xdr:nvCxnSpPr>
        <xdr:cNvPr id="587" name="直線コネクタ 586"/>
        <xdr:cNvCxnSpPr/>
      </xdr:nvCxnSpPr>
      <xdr:spPr>
        <a:xfrm flipV="1">
          <a:off x="20434300" y="7142942"/>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64399</xdr:rowOff>
    </xdr:from>
    <xdr:to>
      <xdr:col>102</xdr:col>
      <xdr:colOff>165100</xdr:colOff>
      <xdr:row>41</xdr:row>
      <xdr:rowOff>165999</xdr:rowOff>
    </xdr:to>
    <xdr:sp macro="" textlink="">
      <xdr:nvSpPr>
        <xdr:cNvPr id="588" name="楕円 587"/>
        <xdr:cNvSpPr/>
      </xdr:nvSpPr>
      <xdr:spPr>
        <a:xfrm>
          <a:off x="19494500" y="70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114262</xdr:rowOff>
    </xdr:from>
    <xdr:to>
      <xdr:col>107</xdr:col>
      <xdr:colOff>50800</xdr:colOff>
      <xdr:row>41</xdr:row>
      <xdr:rowOff>115199</xdr:rowOff>
    </xdr:to>
    <xdr:cxnSp macro="">
      <xdr:nvCxnSpPr>
        <xdr:cNvPr id="589" name="直線コネクタ 588"/>
        <xdr:cNvCxnSpPr/>
      </xdr:nvCxnSpPr>
      <xdr:spPr>
        <a:xfrm flipV="1">
          <a:off x="19545300" y="7143712"/>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65184</xdr:rowOff>
    </xdr:from>
    <xdr:to>
      <xdr:col>98</xdr:col>
      <xdr:colOff>38100</xdr:colOff>
      <xdr:row>41</xdr:row>
      <xdr:rowOff>166784</xdr:rowOff>
    </xdr:to>
    <xdr:sp macro="" textlink="">
      <xdr:nvSpPr>
        <xdr:cNvPr id="590" name="楕円 589"/>
        <xdr:cNvSpPr/>
      </xdr:nvSpPr>
      <xdr:spPr>
        <a:xfrm>
          <a:off x="18605500" y="70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115199</xdr:rowOff>
    </xdr:from>
    <xdr:to>
      <xdr:col>102</xdr:col>
      <xdr:colOff>114300</xdr:colOff>
      <xdr:row>41</xdr:row>
      <xdr:rowOff>115984</xdr:rowOff>
    </xdr:to>
    <xdr:cxnSp macro="">
      <xdr:nvCxnSpPr>
        <xdr:cNvPr id="591" name="直線コネクタ 590"/>
        <xdr:cNvCxnSpPr/>
      </xdr:nvCxnSpPr>
      <xdr:spPr>
        <a:xfrm flipV="1">
          <a:off x="18656300" y="7144649"/>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155419</xdr:rowOff>
    </xdr:from>
    <xdr:ext cx="534377" cy="259045"/>
    <xdr:sp macro="" textlink="">
      <xdr:nvSpPr>
        <xdr:cNvPr id="596" name="n_1mainValue【一般廃棄物処理施設】&#10;一人当たり有形固定資産（償却資産）額"/>
        <xdr:cNvSpPr txBox="1"/>
      </xdr:nvSpPr>
      <xdr:spPr>
        <a:xfrm>
          <a:off x="21043411" y="71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156189</xdr:rowOff>
    </xdr:from>
    <xdr:ext cx="534377" cy="259045"/>
    <xdr:sp macro="" textlink="">
      <xdr:nvSpPr>
        <xdr:cNvPr id="597" name="n_2mainValue【一般廃棄物処理施設】&#10;一人当たり有形固定資産（償却資産）額"/>
        <xdr:cNvSpPr txBox="1"/>
      </xdr:nvSpPr>
      <xdr:spPr>
        <a:xfrm>
          <a:off x="20167111" y="71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157126</xdr:rowOff>
    </xdr:from>
    <xdr:ext cx="534377" cy="259045"/>
    <xdr:sp macro="" textlink="">
      <xdr:nvSpPr>
        <xdr:cNvPr id="598" name="n_3mainValue【一般廃棄物処理施設】&#10;一人当たり有形固定資産（償却資産）額"/>
        <xdr:cNvSpPr txBox="1"/>
      </xdr:nvSpPr>
      <xdr:spPr>
        <a:xfrm>
          <a:off x="19278111" y="71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157911</xdr:rowOff>
    </xdr:from>
    <xdr:ext cx="534377" cy="259045"/>
    <xdr:sp macro="" textlink="">
      <xdr:nvSpPr>
        <xdr:cNvPr id="599" name="n_4mainValue【一般廃棄物処理施設】&#10;一人当たり有形固定資産（償却資産）額"/>
        <xdr:cNvSpPr txBox="1"/>
      </xdr:nvSpPr>
      <xdr:spPr>
        <a:xfrm>
          <a:off x="18389111" y="71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640" name="直線コネクタ 639"/>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641"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642" name="直線コネクタ 641"/>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643"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644" name="直線コネクタ 643"/>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45"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6" name="フローチャート: 判断 645"/>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47" name="フローチャート: 判断 646"/>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48" name="フローチャート: 判断 647"/>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49" name="フローチャート: 判断 648"/>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650" name="フローチャート: 判断 649"/>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xdr:rowOff>
    </xdr:from>
    <xdr:to>
      <xdr:col>85</xdr:col>
      <xdr:colOff>177800</xdr:colOff>
      <xdr:row>81</xdr:row>
      <xdr:rowOff>115570</xdr:rowOff>
    </xdr:to>
    <xdr:sp macro="" textlink="">
      <xdr:nvSpPr>
        <xdr:cNvPr id="656" name="楕円 655"/>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36847</xdr:rowOff>
    </xdr:from>
    <xdr:ext cx="405111" cy="259045"/>
    <xdr:sp macro="" textlink="">
      <xdr:nvSpPr>
        <xdr:cNvPr id="657" name="【消防施設】&#10;有形固定資産減価償却率該当値テキスト"/>
        <xdr:cNvSpPr txBox="1"/>
      </xdr:nvSpPr>
      <xdr:spPr>
        <a:xfrm>
          <a:off x="16357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658" name="楕円 657"/>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64770</xdr:rowOff>
    </xdr:to>
    <xdr:cxnSp macro="">
      <xdr:nvCxnSpPr>
        <xdr:cNvPr id="659" name="直線コネクタ 658"/>
        <xdr:cNvCxnSpPr/>
      </xdr:nvCxnSpPr>
      <xdr:spPr>
        <a:xfrm>
          <a:off x="15481300" y="13906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636</xdr:rowOff>
    </xdr:from>
    <xdr:to>
      <xdr:col>76</xdr:col>
      <xdr:colOff>165100</xdr:colOff>
      <xdr:row>81</xdr:row>
      <xdr:rowOff>102236</xdr:rowOff>
    </xdr:to>
    <xdr:sp macro="" textlink="">
      <xdr:nvSpPr>
        <xdr:cNvPr id="660" name="楕円 659"/>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51436</xdr:rowOff>
    </xdr:to>
    <xdr:cxnSp macro="">
      <xdr:nvCxnSpPr>
        <xdr:cNvPr id="661" name="直線コネクタ 660"/>
        <xdr:cNvCxnSpPr/>
      </xdr:nvCxnSpPr>
      <xdr:spPr>
        <a:xfrm flipV="1">
          <a:off x="14592300" y="13906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662" name="楕円 661"/>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51436</xdr:rowOff>
    </xdr:to>
    <xdr:cxnSp macro="">
      <xdr:nvCxnSpPr>
        <xdr:cNvPr id="663" name="直線コネクタ 662"/>
        <xdr:cNvCxnSpPr/>
      </xdr:nvCxnSpPr>
      <xdr:spPr>
        <a:xfrm>
          <a:off x="13703300" y="139084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107314</xdr:rowOff>
    </xdr:from>
    <xdr:to>
      <xdr:col>67</xdr:col>
      <xdr:colOff>101600</xdr:colOff>
      <xdr:row>81</xdr:row>
      <xdr:rowOff>37464</xdr:rowOff>
    </xdr:to>
    <xdr:sp macro="" textlink="">
      <xdr:nvSpPr>
        <xdr:cNvPr id="664" name="楕円 663"/>
        <xdr:cNvSpPr/>
      </xdr:nvSpPr>
      <xdr:spPr>
        <a:xfrm>
          <a:off x="12763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158114</xdr:rowOff>
    </xdr:from>
    <xdr:to>
      <xdr:col>71</xdr:col>
      <xdr:colOff>177800</xdr:colOff>
      <xdr:row>81</xdr:row>
      <xdr:rowOff>20955</xdr:rowOff>
    </xdr:to>
    <xdr:cxnSp macro="">
      <xdr:nvCxnSpPr>
        <xdr:cNvPr id="665" name="直線コネクタ 664"/>
        <xdr:cNvCxnSpPr/>
      </xdr:nvCxnSpPr>
      <xdr:spPr>
        <a:xfrm>
          <a:off x="12814300" y="138741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66"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667"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668"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669"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670" name="n_1mainValue【消防施設】&#10;有形固定資産減価償却率"/>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671" name="n_2mainValue【消防施設】&#10;有形固定資産減価償却率"/>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672" name="n_3mainValue【消防施設】&#10;有形固定資産減価償却率"/>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53991</xdr:rowOff>
    </xdr:from>
    <xdr:ext cx="405111" cy="259045"/>
    <xdr:sp macro="" textlink="">
      <xdr:nvSpPr>
        <xdr:cNvPr id="673" name="n_4mainValue【消防施設】&#10;有形固定資産減価償却率"/>
        <xdr:cNvSpPr txBox="1"/>
      </xdr:nvSpPr>
      <xdr:spPr>
        <a:xfrm>
          <a:off x="12611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697" name="直線コネクタ 696"/>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9" name="直線コネクタ 6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00"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01" name="直線コネクタ 700"/>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02"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3" name="フローチャート: 判断 7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4" name="フローチャート: 判断 7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05" name="フローチャート: 判断 7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6" name="フローチャート: 判断 705"/>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07" name="フローチャート: 判断 706"/>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3" name="楕円 712"/>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14"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715" name="楕円 714"/>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716" name="直線コネクタ 715"/>
        <xdr:cNvCxnSpPr/>
      </xdr:nvCxnSpPr>
      <xdr:spPr>
        <a:xfrm>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717" name="楕円 716"/>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718" name="直線コネクタ 717"/>
        <xdr:cNvCxnSpPr/>
      </xdr:nvCxnSpPr>
      <xdr:spPr>
        <a:xfrm flipV="1">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19" name="楕円 718"/>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720" name="直線コネクタ 719"/>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1" name="楕円 720"/>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95250</xdr:rowOff>
    </xdr:to>
    <xdr:cxnSp macro="">
      <xdr:nvCxnSpPr>
        <xdr:cNvPr id="722" name="直線コネクタ 721"/>
        <xdr:cNvCxnSpPr/>
      </xdr:nvCxnSpPr>
      <xdr:spPr>
        <a:xfrm flipV="1">
          <a:off x="18656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724"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5"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26"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727"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28"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29" name="n_3main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0" name="n_4main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755" name="直線コネクタ 754"/>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756"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757" name="直線コネクタ 756"/>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5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59" name="直線コネクタ 75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760"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761" name="フローチャート: 判断 760"/>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762" name="フローチャート: 判断 761"/>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763" name="フローチャート: 判断 762"/>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64" name="フローチャート: 判断 763"/>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65" name="フローチャート: 判断 764"/>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771" name="楕円 770"/>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43197</xdr:rowOff>
    </xdr:from>
    <xdr:ext cx="405111" cy="259045"/>
    <xdr:sp macro="" textlink="">
      <xdr:nvSpPr>
        <xdr:cNvPr id="772" name="【庁舎】&#10;有形固定資産減価償却率該当値テキスト"/>
        <xdr:cNvSpPr txBox="1"/>
      </xdr:nvSpPr>
      <xdr:spPr>
        <a:xfrm>
          <a:off x="16357600" y="182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73" name="楕円 772"/>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7620</xdr:rowOff>
    </xdr:to>
    <xdr:cxnSp macro="">
      <xdr:nvCxnSpPr>
        <xdr:cNvPr id="774" name="直線コネクタ 773"/>
        <xdr:cNvCxnSpPr/>
      </xdr:nvCxnSpPr>
      <xdr:spPr>
        <a:xfrm>
          <a:off x="15481300" y="18307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775" name="楕円 774"/>
        <xdr:cNvSpPr/>
      </xdr:nvSpPr>
      <xdr:spPr>
        <a:xfrm>
          <a:off x="1454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133350</xdr:rowOff>
    </xdr:to>
    <xdr:cxnSp macro="">
      <xdr:nvCxnSpPr>
        <xdr:cNvPr id="776" name="直線コネクタ 775"/>
        <xdr:cNvCxnSpPr/>
      </xdr:nvCxnSpPr>
      <xdr:spPr>
        <a:xfrm>
          <a:off x="14592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61595</xdr:rowOff>
    </xdr:from>
    <xdr:to>
      <xdr:col>72</xdr:col>
      <xdr:colOff>38100</xdr:colOff>
      <xdr:row>106</xdr:row>
      <xdr:rowOff>163195</xdr:rowOff>
    </xdr:to>
    <xdr:sp macro="" textlink="">
      <xdr:nvSpPr>
        <xdr:cNvPr id="777" name="楕円 776"/>
        <xdr:cNvSpPr/>
      </xdr:nvSpPr>
      <xdr:spPr>
        <a:xfrm>
          <a:off x="1365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112395</xdr:rowOff>
    </xdr:from>
    <xdr:to>
      <xdr:col>76</xdr:col>
      <xdr:colOff>114300</xdr:colOff>
      <xdr:row>106</xdr:row>
      <xdr:rowOff>127636</xdr:rowOff>
    </xdr:to>
    <xdr:cxnSp macro="">
      <xdr:nvCxnSpPr>
        <xdr:cNvPr id="778" name="直線コネクタ 777"/>
        <xdr:cNvCxnSpPr/>
      </xdr:nvCxnSpPr>
      <xdr:spPr>
        <a:xfrm>
          <a:off x="13703300" y="18286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46355</xdr:rowOff>
    </xdr:from>
    <xdr:to>
      <xdr:col>67</xdr:col>
      <xdr:colOff>101600</xdr:colOff>
      <xdr:row>106</xdr:row>
      <xdr:rowOff>147955</xdr:rowOff>
    </xdr:to>
    <xdr:sp macro="" textlink="">
      <xdr:nvSpPr>
        <xdr:cNvPr id="779" name="楕円 778"/>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97155</xdr:rowOff>
    </xdr:from>
    <xdr:to>
      <xdr:col>71</xdr:col>
      <xdr:colOff>177800</xdr:colOff>
      <xdr:row>106</xdr:row>
      <xdr:rowOff>112395</xdr:rowOff>
    </xdr:to>
    <xdr:cxnSp macro="">
      <xdr:nvCxnSpPr>
        <xdr:cNvPr id="780" name="直線コネクタ 779"/>
        <xdr:cNvCxnSpPr/>
      </xdr:nvCxnSpPr>
      <xdr:spPr>
        <a:xfrm>
          <a:off x="12814300" y="18270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781"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782"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83"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84"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85" name="n_1mainValue【庁舎】&#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786" name="n_2mainValue【庁舎】&#10;有形固定資産減価償却率"/>
        <xdr:cNvSpPr txBox="1"/>
      </xdr:nvSpPr>
      <xdr:spPr>
        <a:xfrm>
          <a:off x="14389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154322</xdr:rowOff>
    </xdr:from>
    <xdr:ext cx="405111" cy="259045"/>
    <xdr:sp macro="" textlink="">
      <xdr:nvSpPr>
        <xdr:cNvPr id="787" name="n_3mainValue【庁舎】&#10;有形固定資産減価償却率"/>
        <xdr:cNvSpPr txBox="1"/>
      </xdr:nvSpPr>
      <xdr:spPr>
        <a:xfrm>
          <a:off x="13500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788" name="n_4mainValue【庁舎】&#10;有形固定資産減価償却率"/>
        <xdr:cNvSpPr txBox="1"/>
      </xdr:nvSpPr>
      <xdr:spPr>
        <a:xfrm>
          <a:off x="12611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812" name="直線コネクタ 811"/>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13"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14" name="直線コネクタ 81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15"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16" name="直線コネクタ 815"/>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17"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18" name="フローチャート: 判断 817"/>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9" name="フローチャート: 判断 81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0" name="フローチャート: 判断 8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21" name="フローチャート: 判断 820"/>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22" name="フローチャート: 判断 821"/>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28" name="楕円 827"/>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43197</xdr:rowOff>
    </xdr:from>
    <xdr:ext cx="469744" cy="259045"/>
    <xdr:sp macro="" textlink="">
      <xdr:nvSpPr>
        <xdr:cNvPr id="829" name="【庁舎】&#10;一人当たり面積該当値テキスト"/>
        <xdr:cNvSpPr txBox="1"/>
      </xdr:nvSpPr>
      <xdr:spPr>
        <a:xfrm>
          <a:off x="221996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0" name="楕円 829"/>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107</xdr:row>
      <xdr:rowOff>7620</xdr:rowOff>
    </xdr:to>
    <xdr:cxnSp macro="">
      <xdr:nvCxnSpPr>
        <xdr:cNvPr id="831" name="直線コネクタ 830"/>
        <xdr:cNvCxnSpPr/>
      </xdr:nvCxnSpPr>
      <xdr:spPr>
        <a:xfrm>
          <a:off x="21323300" y="18288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2" name="楕円 831"/>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107</xdr:row>
      <xdr:rowOff>7620</xdr:rowOff>
    </xdr:to>
    <xdr:cxnSp macro="">
      <xdr:nvCxnSpPr>
        <xdr:cNvPr id="833" name="直線コネクタ 832"/>
        <xdr:cNvCxnSpPr/>
      </xdr:nvCxnSpPr>
      <xdr:spPr>
        <a:xfrm flipV="1">
          <a:off x="20434300" y="18288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34" name="楕円 833"/>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11430</xdr:rowOff>
    </xdr:to>
    <xdr:cxnSp macro="">
      <xdr:nvCxnSpPr>
        <xdr:cNvPr id="835" name="直線コネクタ 834"/>
        <xdr:cNvCxnSpPr/>
      </xdr:nvCxnSpPr>
      <xdr:spPr>
        <a:xfrm flipV="1">
          <a:off x="19545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135889</xdr:rowOff>
    </xdr:from>
    <xdr:to>
      <xdr:col>98</xdr:col>
      <xdr:colOff>38100</xdr:colOff>
      <xdr:row>107</xdr:row>
      <xdr:rowOff>66039</xdr:rowOff>
    </xdr:to>
    <xdr:sp macro="" textlink="">
      <xdr:nvSpPr>
        <xdr:cNvPr id="836" name="楕円 835"/>
        <xdr:cNvSpPr/>
      </xdr:nvSpPr>
      <xdr:spPr>
        <a:xfrm>
          <a:off x="18605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15239</xdr:rowOff>
    </xdr:to>
    <xdr:cxnSp macro="">
      <xdr:nvCxnSpPr>
        <xdr:cNvPr id="837" name="直線コネクタ 836"/>
        <xdr:cNvCxnSpPr/>
      </xdr:nvCxnSpPr>
      <xdr:spPr>
        <a:xfrm flipV="1">
          <a:off x="18656300" y="18356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38"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39"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40"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41"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42" name="n_1mainValue【庁舎】&#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3" name="n_2mainValue【庁舎】&#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44" name="n_3mainValue【庁舎】&#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57166</xdr:rowOff>
    </xdr:from>
    <xdr:ext cx="469744" cy="259045"/>
    <xdr:sp macro="" textlink="">
      <xdr:nvSpPr>
        <xdr:cNvPr id="845" name="n_4mainValue【庁舎】&#10;一人当たり面積"/>
        <xdr:cNvSpPr txBox="1"/>
      </xdr:nvSpPr>
      <xdr:spPr>
        <a:xfrm>
          <a:off x="18421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いずれの施設においても有形固定資産減価償却率が前年度に比べ上昇していることから，今後，施設の改修，除却等を計画的に進めていく必要がある。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一般廃棄物処理施設及び庁舎における有形固定資産減価償却率が高くなっているが，建て替えを進めており，工事完了後に改善する見込みである。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48647</v>
          </cell>
          <cell r="F3">
            <v>48088</v>
          </cell>
        </row>
        <row r="5">
          <cell r="A5" t="str">
            <v xml:space="preserve"> H30</v>
          </cell>
          <cell r="D5">
            <v>46290</v>
          </cell>
          <cell r="F5">
            <v>46457</v>
          </cell>
        </row>
        <row r="7">
          <cell r="A7" t="str">
            <v xml:space="preserve"> R01</v>
          </cell>
          <cell r="D7">
            <v>48875</v>
          </cell>
          <cell r="F7">
            <v>51849</v>
          </cell>
        </row>
        <row r="9">
          <cell r="A9" t="str">
            <v xml:space="preserve"> R02</v>
          </cell>
          <cell r="D9">
            <v>49062</v>
          </cell>
          <cell r="F9">
            <v>52191</v>
          </cell>
        </row>
        <row r="11">
          <cell r="A11" t="str">
            <v xml:space="preserve"> R03</v>
          </cell>
          <cell r="D11">
            <v>45579</v>
          </cell>
          <cell r="F11">
            <v>48105</v>
          </cell>
        </row>
        <row r="18">
          <cell r="B18" t="str">
            <v>H29</v>
          </cell>
          <cell r="C18" t="str">
            <v>H30</v>
          </cell>
          <cell r="D18" t="str">
            <v>R01</v>
          </cell>
          <cell r="E18" t="str">
            <v>R02</v>
          </cell>
          <cell r="F18" t="str">
            <v>R03</v>
          </cell>
        </row>
        <row r="19">
          <cell r="A19" t="str">
            <v>実質収支額</v>
          </cell>
          <cell r="B19">
            <v>1.45</v>
          </cell>
          <cell r="C19">
            <v>1.1499999999999999</v>
          </cell>
          <cell r="D19">
            <v>1.51</v>
          </cell>
          <cell r="E19">
            <v>2.92</v>
          </cell>
          <cell r="F19">
            <v>7.71</v>
          </cell>
        </row>
        <row r="20">
          <cell r="A20" t="str">
            <v>財政調整基金残高</v>
          </cell>
          <cell r="B20">
            <v>4.79</v>
          </cell>
          <cell r="C20">
            <v>5.14</v>
          </cell>
          <cell r="D20">
            <v>4.63</v>
          </cell>
          <cell r="E20">
            <v>5.33</v>
          </cell>
          <cell r="F20">
            <v>6.62</v>
          </cell>
        </row>
        <row r="21">
          <cell r="A21" t="str">
            <v>実質単年度収支</v>
          </cell>
          <cell r="B21">
            <v>-2.77</v>
          </cell>
          <cell r="C21">
            <v>-0.65</v>
          </cell>
          <cell r="D21">
            <v>-0.75</v>
          </cell>
          <cell r="E21">
            <v>1.42</v>
          </cell>
          <cell r="F21">
            <v>4.88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0.28000000000000003</v>
          </cell>
          <cell r="D27" t="e">
            <v>#N/A</v>
          </cell>
          <cell r="E27">
            <v>0.11</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v>
          </cell>
          <cell r="D29" t="e">
            <v>#N/A</v>
          </cell>
          <cell r="E29">
            <v>0</v>
          </cell>
          <cell r="F29" t="e">
            <v>#N/A</v>
          </cell>
          <cell r="G29">
            <v>0</v>
          </cell>
          <cell r="H29" t="e">
            <v>#N/A</v>
          </cell>
          <cell r="I29">
            <v>0</v>
          </cell>
          <cell r="J29" t="e">
            <v>#N/A</v>
          </cell>
          <cell r="K29">
            <v>0</v>
          </cell>
        </row>
        <row r="30">
          <cell r="A30" t="str">
            <v>育英事業特別会計</v>
          </cell>
          <cell r="B30" t="e">
            <v>#N/A</v>
          </cell>
          <cell r="C30">
            <v>0.03</v>
          </cell>
          <cell r="D30" t="e">
            <v>#N/A</v>
          </cell>
          <cell r="E30">
            <v>0.03</v>
          </cell>
          <cell r="F30" t="e">
            <v>#N/A</v>
          </cell>
          <cell r="G30">
            <v>0.02</v>
          </cell>
          <cell r="H30" t="e">
            <v>#N/A</v>
          </cell>
          <cell r="I30">
            <v>0.01</v>
          </cell>
          <cell r="J30" t="e">
            <v>#N/A</v>
          </cell>
          <cell r="K30">
            <v>0</v>
          </cell>
        </row>
        <row r="31">
          <cell r="A31" t="str">
            <v>水道事業会計</v>
          </cell>
          <cell r="B31" t="e">
            <v>#N/A</v>
          </cell>
          <cell r="C31">
            <v>2.29</v>
          </cell>
          <cell r="D31" t="e">
            <v>#N/A</v>
          </cell>
          <cell r="E31">
            <v>1.98</v>
          </cell>
          <cell r="F31" t="e">
            <v>#N/A</v>
          </cell>
          <cell r="G31">
            <v>1.55</v>
          </cell>
          <cell r="H31" t="e">
            <v>#N/A</v>
          </cell>
          <cell r="I31">
            <v>1.06</v>
          </cell>
          <cell r="J31" t="e">
            <v>#N/A</v>
          </cell>
          <cell r="K31">
            <v>0.51</v>
          </cell>
        </row>
        <row r="32">
          <cell r="A32" t="str">
            <v>下水道事業会計</v>
          </cell>
          <cell r="B32" t="e">
            <v>#N/A</v>
          </cell>
          <cell r="C32">
            <v>1.68</v>
          </cell>
          <cell r="D32" t="e">
            <v>#N/A</v>
          </cell>
          <cell r="E32">
            <v>1.46</v>
          </cell>
          <cell r="F32" t="e">
            <v>#N/A</v>
          </cell>
          <cell r="G32">
            <v>1.0900000000000001</v>
          </cell>
          <cell r="H32" t="e">
            <v>#N/A</v>
          </cell>
          <cell r="I32">
            <v>0.81</v>
          </cell>
          <cell r="J32" t="e">
            <v>#N/A</v>
          </cell>
          <cell r="K32">
            <v>0.51</v>
          </cell>
        </row>
        <row r="33">
          <cell r="A33" t="str">
            <v>国民健康保険事業特別会計</v>
          </cell>
          <cell r="B33" t="e">
            <v>#N/A</v>
          </cell>
          <cell r="C33">
            <v>1.1100000000000001</v>
          </cell>
          <cell r="D33" t="e">
            <v>#N/A</v>
          </cell>
          <cell r="E33">
            <v>0.21</v>
          </cell>
          <cell r="F33" t="e">
            <v>#N/A</v>
          </cell>
          <cell r="G33">
            <v>0.27</v>
          </cell>
          <cell r="H33" t="e">
            <v>#N/A</v>
          </cell>
          <cell r="I33">
            <v>0.63</v>
          </cell>
          <cell r="J33" t="e">
            <v>#N/A</v>
          </cell>
          <cell r="K33">
            <v>0.54</v>
          </cell>
        </row>
        <row r="34">
          <cell r="A34" t="str">
            <v>介護保険事業特別会計</v>
          </cell>
          <cell r="B34" t="e">
            <v>#N/A</v>
          </cell>
          <cell r="C34">
            <v>0.74</v>
          </cell>
          <cell r="D34" t="e">
            <v>#N/A</v>
          </cell>
          <cell r="E34">
            <v>0.88</v>
          </cell>
          <cell r="F34" t="e">
            <v>#N/A</v>
          </cell>
          <cell r="G34">
            <v>0.83</v>
          </cell>
          <cell r="H34" t="e">
            <v>#N/A</v>
          </cell>
          <cell r="I34">
            <v>1.0900000000000001</v>
          </cell>
          <cell r="J34" t="e">
            <v>#N/A</v>
          </cell>
          <cell r="K34">
            <v>0.84</v>
          </cell>
        </row>
        <row r="35">
          <cell r="A35" t="str">
            <v>病院事業会計</v>
          </cell>
          <cell r="B35">
            <v>0.83</v>
          </cell>
          <cell r="C35" t="e">
            <v>#N/A</v>
          </cell>
          <cell r="D35">
            <v>0.97</v>
          </cell>
          <cell r="E35" t="e">
            <v>#N/A</v>
          </cell>
          <cell r="F35">
            <v>1.1399999999999999</v>
          </cell>
          <cell r="G35" t="e">
            <v>#N/A</v>
          </cell>
          <cell r="H35" t="e">
            <v>#N/A</v>
          </cell>
          <cell r="I35">
            <v>0.25</v>
          </cell>
          <cell r="J35" t="e">
            <v>#N/A</v>
          </cell>
          <cell r="K35">
            <v>1.97</v>
          </cell>
        </row>
        <row r="36">
          <cell r="A36" t="str">
            <v>一般会計</v>
          </cell>
          <cell r="B36" t="e">
            <v>#N/A</v>
          </cell>
          <cell r="C36">
            <v>1.41</v>
          </cell>
          <cell r="D36" t="e">
            <v>#N/A</v>
          </cell>
          <cell r="E36">
            <v>1.1200000000000001</v>
          </cell>
          <cell r="F36" t="e">
            <v>#N/A</v>
          </cell>
          <cell r="G36">
            <v>1.49</v>
          </cell>
          <cell r="H36" t="e">
            <v>#N/A</v>
          </cell>
          <cell r="I36">
            <v>2.9</v>
          </cell>
          <cell r="J36" t="e">
            <v>#N/A</v>
          </cell>
          <cell r="K36">
            <v>7.7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14433</v>
          </cell>
          <cell r="G42">
            <v>14110</v>
          </cell>
          <cell r="J42">
            <v>13555</v>
          </cell>
          <cell r="M42">
            <v>13191</v>
          </cell>
          <cell r="P42">
            <v>12893</v>
          </cell>
        </row>
        <row r="43">
          <cell r="A43" t="str">
            <v>一時借入金の利子</v>
          </cell>
          <cell r="B43">
            <v>0</v>
          </cell>
          <cell r="E43">
            <v>0</v>
          </cell>
          <cell r="H43">
            <v>0</v>
          </cell>
          <cell r="K43">
            <v>1</v>
          </cell>
          <cell r="N43">
            <v>0</v>
          </cell>
        </row>
        <row r="44">
          <cell r="A44" t="str">
            <v>債務負担行為に基づく支出額</v>
          </cell>
          <cell r="B44">
            <v>437</v>
          </cell>
          <cell r="E44">
            <v>451</v>
          </cell>
          <cell r="H44">
            <v>465</v>
          </cell>
          <cell r="K44">
            <v>448</v>
          </cell>
          <cell r="N44">
            <v>407</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1522</v>
          </cell>
          <cell r="E46">
            <v>1681</v>
          </cell>
          <cell r="H46">
            <v>1479</v>
          </cell>
          <cell r="K46">
            <v>1362</v>
          </cell>
          <cell r="N46">
            <v>1348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18122</v>
          </cell>
          <cell r="E49">
            <v>17780</v>
          </cell>
          <cell r="H49">
            <v>17596</v>
          </cell>
          <cell r="K49">
            <v>17406</v>
          </cell>
          <cell r="N49">
            <v>17361</v>
          </cell>
        </row>
        <row r="50">
          <cell r="A50" t="str">
            <v>実質公債費比率の分子</v>
          </cell>
          <cell r="B50" t="e">
            <v>#N/A</v>
          </cell>
          <cell r="C50">
            <v>5648</v>
          </cell>
          <cell r="D50" t="e">
            <v>#N/A</v>
          </cell>
          <cell r="E50" t="e">
            <v>#N/A</v>
          </cell>
          <cell r="F50">
            <v>5802</v>
          </cell>
          <cell r="G50" t="e">
            <v>#N/A</v>
          </cell>
          <cell r="H50" t="e">
            <v>#N/A</v>
          </cell>
          <cell r="I50">
            <v>5985</v>
          </cell>
          <cell r="J50" t="e">
            <v>#N/A</v>
          </cell>
          <cell r="K50" t="e">
            <v>#N/A</v>
          </cell>
          <cell r="L50">
            <v>6026</v>
          </cell>
          <cell r="M50" t="e">
            <v>#N/A</v>
          </cell>
          <cell r="N50" t="e">
            <v>#N/A</v>
          </cell>
          <cell r="O50">
            <v>6223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110102</v>
          </cell>
          <cell r="G56">
            <v>108409</v>
          </cell>
          <cell r="J56">
            <v>105856</v>
          </cell>
          <cell r="M56">
            <v>105032</v>
          </cell>
          <cell r="P56">
            <v>102580</v>
          </cell>
        </row>
        <row r="57">
          <cell r="A57" t="str">
            <v>充当可能特定歳入</v>
          </cell>
          <cell r="D57">
            <v>28482</v>
          </cell>
          <cell r="G57">
            <v>27241</v>
          </cell>
          <cell r="J57">
            <v>26475</v>
          </cell>
          <cell r="M57">
            <v>25896</v>
          </cell>
          <cell r="P57">
            <v>24437</v>
          </cell>
        </row>
        <row r="58">
          <cell r="A58" t="str">
            <v>充当可能基金</v>
          </cell>
          <cell r="D58">
            <v>10720</v>
          </cell>
          <cell r="G58">
            <v>11428</v>
          </cell>
          <cell r="J58">
            <v>12364</v>
          </cell>
          <cell r="M58">
            <v>13895</v>
          </cell>
          <cell r="P58">
            <v>17128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665</v>
          </cell>
          <cell r="E61">
            <v>721</v>
          </cell>
          <cell r="H61">
            <v>813</v>
          </cell>
          <cell r="K61">
            <v>747</v>
          </cell>
          <cell r="N61">
            <v>676</v>
          </cell>
        </row>
        <row r="62">
          <cell r="A62" t="str">
            <v>退職手当負担見込額</v>
          </cell>
          <cell r="B62">
            <v>15372</v>
          </cell>
          <cell r="E62">
            <v>15252</v>
          </cell>
          <cell r="H62">
            <v>15516</v>
          </cell>
          <cell r="K62">
            <v>16129</v>
          </cell>
          <cell r="N62">
            <v>16931</v>
          </cell>
        </row>
        <row r="63">
          <cell r="A63" t="str">
            <v>組合等負担等見込額</v>
          </cell>
          <cell r="B63" t="str">
            <v>-</v>
          </cell>
          <cell r="E63" t="str">
            <v>-</v>
          </cell>
          <cell r="H63" t="str">
            <v>-</v>
          </cell>
          <cell r="K63" t="str">
            <v>-</v>
          </cell>
          <cell r="N63" t="str">
            <v>-</v>
          </cell>
        </row>
        <row r="64">
          <cell r="A64" t="str">
            <v>公営企業債等繰入見込額</v>
          </cell>
          <cell r="B64">
            <v>18091</v>
          </cell>
          <cell r="E64">
            <v>13362</v>
          </cell>
          <cell r="H64">
            <v>14333</v>
          </cell>
          <cell r="K64">
            <v>12854</v>
          </cell>
          <cell r="N64">
            <v>13080</v>
          </cell>
        </row>
        <row r="65">
          <cell r="A65" t="str">
            <v>債務負担行為に基づく支出予定額</v>
          </cell>
          <cell r="B65">
            <v>3435</v>
          </cell>
          <cell r="E65">
            <v>3358</v>
          </cell>
          <cell r="H65">
            <v>3101</v>
          </cell>
          <cell r="K65">
            <v>2746</v>
          </cell>
          <cell r="N65">
            <v>2443</v>
          </cell>
        </row>
        <row r="66">
          <cell r="A66" t="str">
            <v>一般会計等に係る地方債の現在高</v>
          </cell>
          <cell r="B66">
            <v>179506</v>
          </cell>
          <cell r="E66">
            <v>178316</v>
          </cell>
          <cell r="H66">
            <v>175740</v>
          </cell>
          <cell r="K66">
            <v>174616</v>
          </cell>
          <cell r="N66">
            <v>172487</v>
          </cell>
        </row>
        <row r="67">
          <cell r="A67" t="str">
            <v>将来負担比率の分子</v>
          </cell>
          <cell r="B67" t="e">
            <v>#N/A</v>
          </cell>
          <cell r="C67">
            <v>67765</v>
          </cell>
          <cell r="D67" t="e">
            <v>#N/A</v>
          </cell>
          <cell r="E67" t="e">
            <v>#N/A</v>
          </cell>
          <cell r="F67">
            <v>63932</v>
          </cell>
          <cell r="G67" t="e">
            <v>#N/A</v>
          </cell>
          <cell r="H67" t="e">
            <v>#N/A</v>
          </cell>
          <cell r="I67">
            <v>64807</v>
          </cell>
          <cell r="J67" t="e">
            <v>#N/A</v>
          </cell>
          <cell r="K67" t="e">
            <v>#N/A</v>
          </cell>
          <cell r="L67">
            <v>62269</v>
          </cell>
          <cell r="M67" t="e">
            <v>#N/A</v>
          </cell>
          <cell r="N67" t="e">
            <v>#N/A</v>
          </cell>
          <cell r="O67">
            <v>61472</v>
          </cell>
          <cell r="P67" t="e">
            <v>#N/A</v>
          </cell>
        </row>
        <row r="71">
          <cell r="B71" t="str">
            <v>R01</v>
          </cell>
          <cell r="C71" t="str">
            <v>R02</v>
          </cell>
          <cell r="D71" t="str">
            <v>R03</v>
          </cell>
        </row>
        <row r="72">
          <cell r="A72" t="str">
            <v>財政調整基金</v>
          </cell>
          <cell r="B72">
            <v>3772</v>
          </cell>
          <cell r="C72">
            <v>4384</v>
          </cell>
          <cell r="D72">
            <v>5585</v>
          </cell>
        </row>
        <row r="73">
          <cell r="A73" t="str">
            <v>減債基金</v>
          </cell>
          <cell r="B73">
            <v>472</v>
          </cell>
          <cell r="C73">
            <v>472</v>
          </cell>
          <cell r="D73">
            <v>2554</v>
          </cell>
        </row>
        <row r="74">
          <cell r="A74" t="str">
            <v>その他特定目的基金</v>
          </cell>
          <cell r="B74">
            <v>5762</v>
          </cell>
          <cell r="C74">
            <v>6335</v>
          </cell>
          <cell r="D74">
            <v>5536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election activeCell="B19" sqref="B19:AB20"/>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18</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19</v>
      </c>
      <c r="C2" s="41"/>
      <c r="D2" s="42"/>
    </row>
    <row r="3" spans="1:119" ht="18.75" customHeight="1" thickBot="1" x14ac:dyDescent="0.2">
      <c r="A3" s="40"/>
      <c r="B3" s="590" t="s">
        <v>20</v>
      </c>
      <c r="C3" s="591"/>
      <c r="D3" s="591"/>
      <c r="E3" s="592"/>
      <c r="F3" s="592"/>
      <c r="G3" s="592"/>
      <c r="H3" s="592"/>
      <c r="I3" s="592"/>
      <c r="J3" s="592"/>
      <c r="K3" s="592"/>
      <c r="L3" s="592" t="s">
        <v>21</v>
      </c>
      <c r="M3" s="592"/>
      <c r="N3" s="592"/>
      <c r="O3" s="592"/>
      <c r="P3" s="592"/>
      <c r="Q3" s="592"/>
      <c r="R3" s="595"/>
      <c r="S3" s="595"/>
      <c r="T3" s="595"/>
      <c r="U3" s="595"/>
      <c r="V3" s="596"/>
      <c r="W3" s="481" t="s">
        <v>22</v>
      </c>
      <c r="X3" s="482"/>
      <c r="Y3" s="482"/>
      <c r="Z3" s="482"/>
      <c r="AA3" s="482"/>
      <c r="AB3" s="591"/>
      <c r="AC3" s="595" t="s">
        <v>23</v>
      </c>
      <c r="AD3" s="482"/>
      <c r="AE3" s="482"/>
      <c r="AF3" s="482"/>
      <c r="AG3" s="482"/>
      <c r="AH3" s="482"/>
      <c r="AI3" s="482"/>
      <c r="AJ3" s="482"/>
      <c r="AK3" s="482"/>
      <c r="AL3" s="557"/>
      <c r="AM3" s="481" t="s">
        <v>24</v>
      </c>
      <c r="AN3" s="482"/>
      <c r="AO3" s="482"/>
      <c r="AP3" s="482"/>
      <c r="AQ3" s="482"/>
      <c r="AR3" s="482"/>
      <c r="AS3" s="482"/>
      <c r="AT3" s="482"/>
      <c r="AU3" s="482"/>
      <c r="AV3" s="482"/>
      <c r="AW3" s="482"/>
      <c r="AX3" s="557"/>
      <c r="AY3" s="549" t="s">
        <v>25</v>
      </c>
      <c r="AZ3" s="550"/>
      <c r="BA3" s="550"/>
      <c r="BB3" s="550"/>
      <c r="BC3" s="550"/>
      <c r="BD3" s="550"/>
      <c r="BE3" s="550"/>
      <c r="BF3" s="550"/>
      <c r="BG3" s="550"/>
      <c r="BH3" s="550"/>
      <c r="BI3" s="550"/>
      <c r="BJ3" s="550"/>
      <c r="BK3" s="550"/>
      <c r="BL3" s="550"/>
      <c r="BM3" s="599"/>
      <c r="BN3" s="481" t="s">
        <v>26</v>
      </c>
      <c r="BO3" s="482"/>
      <c r="BP3" s="482"/>
      <c r="BQ3" s="482"/>
      <c r="BR3" s="482"/>
      <c r="BS3" s="482"/>
      <c r="BT3" s="482"/>
      <c r="BU3" s="557"/>
      <c r="BV3" s="481" t="s">
        <v>27</v>
      </c>
      <c r="BW3" s="482"/>
      <c r="BX3" s="482"/>
      <c r="BY3" s="482"/>
      <c r="BZ3" s="482"/>
      <c r="CA3" s="482"/>
      <c r="CB3" s="482"/>
      <c r="CC3" s="557"/>
      <c r="CD3" s="549" t="s">
        <v>25</v>
      </c>
      <c r="CE3" s="550"/>
      <c r="CF3" s="550"/>
      <c r="CG3" s="550"/>
      <c r="CH3" s="550"/>
      <c r="CI3" s="550"/>
      <c r="CJ3" s="550"/>
      <c r="CK3" s="550"/>
      <c r="CL3" s="550"/>
      <c r="CM3" s="550"/>
      <c r="CN3" s="550"/>
      <c r="CO3" s="550"/>
      <c r="CP3" s="550"/>
      <c r="CQ3" s="550"/>
      <c r="CR3" s="550"/>
      <c r="CS3" s="599"/>
      <c r="CT3" s="481" t="s">
        <v>28</v>
      </c>
      <c r="CU3" s="482"/>
      <c r="CV3" s="482"/>
      <c r="CW3" s="482"/>
      <c r="CX3" s="482"/>
      <c r="CY3" s="482"/>
      <c r="CZ3" s="482"/>
      <c r="DA3" s="557"/>
      <c r="DB3" s="481" t="s">
        <v>29</v>
      </c>
      <c r="DC3" s="482"/>
      <c r="DD3" s="482"/>
      <c r="DE3" s="482"/>
      <c r="DF3" s="482"/>
      <c r="DG3" s="482"/>
      <c r="DH3" s="482"/>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30</v>
      </c>
      <c r="AZ4" s="410"/>
      <c r="BA4" s="410"/>
      <c r="BB4" s="410"/>
      <c r="BC4" s="410"/>
      <c r="BD4" s="410"/>
      <c r="BE4" s="410"/>
      <c r="BF4" s="410"/>
      <c r="BG4" s="410"/>
      <c r="BH4" s="410"/>
      <c r="BI4" s="410"/>
      <c r="BJ4" s="410"/>
      <c r="BK4" s="410"/>
      <c r="BL4" s="410"/>
      <c r="BM4" s="411"/>
      <c r="BN4" s="412">
        <v>193121176</v>
      </c>
      <c r="BO4" s="413"/>
      <c r="BP4" s="413"/>
      <c r="BQ4" s="413"/>
      <c r="BR4" s="413"/>
      <c r="BS4" s="413"/>
      <c r="BT4" s="413"/>
      <c r="BU4" s="414"/>
      <c r="BV4" s="412">
        <v>202769465</v>
      </c>
      <c r="BW4" s="413"/>
      <c r="BX4" s="413"/>
      <c r="BY4" s="413"/>
      <c r="BZ4" s="413"/>
      <c r="CA4" s="413"/>
      <c r="CB4" s="413"/>
      <c r="CC4" s="414"/>
      <c r="CD4" s="583" t="s">
        <v>31</v>
      </c>
      <c r="CE4" s="584"/>
      <c r="CF4" s="584"/>
      <c r="CG4" s="584"/>
      <c r="CH4" s="584"/>
      <c r="CI4" s="584"/>
      <c r="CJ4" s="584"/>
      <c r="CK4" s="584"/>
      <c r="CL4" s="584"/>
      <c r="CM4" s="584"/>
      <c r="CN4" s="584"/>
      <c r="CO4" s="584"/>
      <c r="CP4" s="584"/>
      <c r="CQ4" s="584"/>
      <c r="CR4" s="584"/>
      <c r="CS4" s="585"/>
      <c r="CT4" s="586">
        <v>7.7</v>
      </c>
      <c r="CU4" s="587"/>
      <c r="CV4" s="587"/>
      <c r="CW4" s="587"/>
      <c r="CX4" s="587"/>
      <c r="CY4" s="587"/>
      <c r="CZ4" s="587"/>
      <c r="DA4" s="588"/>
      <c r="DB4" s="586">
        <v>2.9</v>
      </c>
      <c r="DC4" s="587"/>
      <c r="DD4" s="587"/>
      <c r="DE4" s="587"/>
      <c r="DF4" s="587"/>
      <c r="DG4" s="587"/>
      <c r="DH4" s="587"/>
      <c r="DI4" s="588"/>
    </row>
    <row r="5" spans="1:119" ht="18.75" customHeight="1" x14ac:dyDescent="0.15">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32</v>
      </c>
      <c r="AN5" s="391"/>
      <c r="AO5" s="391"/>
      <c r="AP5" s="391"/>
      <c r="AQ5" s="391"/>
      <c r="AR5" s="391"/>
      <c r="AS5" s="391"/>
      <c r="AT5" s="392"/>
      <c r="AU5" s="467" t="s">
        <v>33</v>
      </c>
      <c r="AV5" s="468"/>
      <c r="AW5" s="468"/>
      <c r="AX5" s="468"/>
      <c r="AY5" s="397" t="s">
        <v>34</v>
      </c>
      <c r="AZ5" s="398"/>
      <c r="BA5" s="398"/>
      <c r="BB5" s="398"/>
      <c r="BC5" s="398"/>
      <c r="BD5" s="398"/>
      <c r="BE5" s="398"/>
      <c r="BF5" s="398"/>
      <c r="BG5" s="398"/>
      <c r="BH5" s="398"/>
      <c r="BI5" s="398"/>
      <c r="BJ5" s="398"/>
      <c r="BK5" s="398"/>
      <c r="BL5" s="398"/>
      <c r="BM5" s="399"/>
      <c r="BN5" s="417">
        <v>185661269</v>
      </c>
      <c r="BO5" s="418"/>
      <c r="BP5" s="418"/>
      <c r="BQ5" s="418"/>
      <c r="BR5" s="418"/>
      <c r="BS5" s="418"/>
      <c r="BT5" s="418"/>
      <c r="BU5" s="419"/>
      <c r="BV5" s="417">
        <v>199990621</v>
      </c>
      <c r="BW5" s="418"/>
      <c r="BX5" s="418"/>
      <c r="BY5" s="418"/>
      <c r="BZ5" s="418"/>
      <c r="CA5" s="418"/>
      <c r="CB5" s="418"/>
      <c r="CC5" s="419"/>
      <c r="CD5" s="426" t="s">
        <v>35</v>
      </c>
      <c r="CE5" s="371"/>
      <c r="CF5" s="371"/>
      <c r="CG5" s="371"/>
      <c r="CH5" s="371"/>
      <c r="CI5" s="371"/>
      <c r="CJ5" s="371"/>
      <c r="CK5" s="371"/>
      <c r="CL5" s="371"/>
      <c r="CM5" s="371"/>
      <c r="CN5" s="371"/>
      <c r="CO5" s="371"/>
      <c r="CP5" s="371"/>
      <c r="CQ5" s="371"/>
      <c r="CR5" s="371"/>
      <c r="CS5" s="427"/>
      <c r="CT5" s="387">
        <v>89.3</v>
      </c>
      <c r="CU5" s="388"/>
      <c r="CV5" s="388"/>
      <c r="CW5" s="388"/>
      <c r="CX5" s="388"/>
      <c r="CY5" s="388"/>
      <c r="CZ5" s="388"/>
      <c r="DA5" s="389"/>
      <c r="DB5" s="387">
        <v>94.9</v>
      </c>
      <c r="DC5" s="388"/>
      <c r="DD5" s="388"/>
      <c r="DE5" s="388"/>
      <c r="DF5" s="388"/>
      <c r="DG5" s="388"/>
      <c r="DH5" s="388"/>
      <c r="DI5" s="389"/>
    </row>
    <row r="6" spans="1:119" ht="18.75" customHeight="1" x14ac:dyDescent="0.15">
      <c r="A6" s="40"/>
      <c r="B6" s="563" t="s">
        <v>36</v>
      </c>
      <c r="C6" s="432"/>
      <c r="D6" s="432"/>
      <c r="E6" s="564"/>
      <c r="F6" s="564"/>
      <c r="G6" s="564"/>
      <c r="H6" s="564"/>
      <c r="I6" s="564"/>
      <c r="J6" s="564"/>
      <c r="K6" s="564"/>
      <c r="L6" s="564" t="s">
        <v>37</v>
      </c>
      <c r="M6" s="564"/>
      <c r="N6" s="564"/>
      <c r="O6" s="564"/>
      <c r="P6" s="564"/>
      <c r="Q6" s="564"/>
      <c r="R6" s="459"/>
      <c r="S6" s="459"/>
      <c r="T6" s="459"/>
      <c r="U6" s="459"/>
      <c r="V6" s="570"/>
      <c r="W6" s="498" t="s">
        <v>38</v>
      </c>
      <c r="X6" s="431"/>
      <c r="Y6" s="431"/>
      <c r="Z6" s="431"/>
      <c r="AA6" s="431"/>
      <c r="AB6" s="432"/>
      <c r="AC6" s="575" t="s">
        <v>39</v>
      </c>
      <c r="AD6" s="576"/>
      <c r="AE6" s="576"/>
      <c r="AF6" s="576"/>
      <c r="AG6" s="576"/>
      <c r="AH6" s="576"/>
      <c r="AI6" s="576"/>
      <c r="AJ6" s="576"/>
      <c r="AK6" s="576"/>
      <c r="AL6" s="577"/>
      <c r="AM6" s="487" t="s">
        <v>40</v>
      </c>
      <c r="AN6" s="391"/>
      <c r="AO6" s="391"/>
      <c r="AP6" s="391"/>
      <c r="AQ6" s="391"/>
      <c r="AR6" s="391"/>
      <c r="AS6" s="391"/>
      <c r="AT6" s="392"/>
      <c r="AU6" s="467" t="s">
        <v>33</v>
      </c>
      <c r="AV6" s="468"/>
      <c r="AW6" s="468"/>
      <c r="AX6" s="468"/>
      <c r="AY6" s="397" t="s">
        <v>41</v>
      </c>
      <c r="AZ6" s="398"/>
      <c r="BA6" s="398"/>
      <c r="BB6" s="398"/>
      <c r="BC6" s="398"/>
      <c r="BD6" s="398"/>
      <c r="BE6" s="398"/>
      <c r="BF6" s="398"/>
      <c r="BG6" s="398"/>
      <c r="BH6" s="398"/>
      <c r="BI6" s="398"/>
      <c r="BJ6" s="398"/>
      <c r="BK6" s="398"/>
      <c r="BL6" s="398"/>
      <c r="BM6" s="399"/>
      <c r="BN6" s="417">
        <v>7459907</v>
      </c>
      <c r="BO6" s="418"/>
      <c r="BP6" s="418"/>
      <c r="BQ6" s="418"/>
      <c r="BR6" s="418"/>
      <c r="BS6" s="418"/>
      <c r="BT6" s="418"/>
      <c r="BU6" s="419"/>
      <c r="BV6" s="417">
        <v>2778844</v>
      </c>
      <c r="BW6" s="418"/>
      <c r="BX6" s="418"/>
      <c r="BY6" s="418"/>
      <c r="BZ6" s="418"/>
      <c r="CA6" s="418"/>
      <c r="CB6" s="418"/>
      <c r="CC6" s="419"/>
      <c r="CD6" s="426" t="s">
        <v>42</v>
      </c>
      <c r="CE6" s="371"/>
      <c r="CF6" s="371"/>
      <c r="CG6" s="371"/>
      <c r="CH6" s="371"/>
      <c r="CI6" s="371"/>
      <c r="CJ6" s="371"/>
      <c r="CK6" s="371"/>
      <c r="CL6" s="371"/>
      <c r="CM6" s="371"/>
      <c r="CN6" s="371"/>
      <c r="CO6" s="371"/>
      <c r="CP6" s="371"/>
      <c r="CQ6" s="371"/>
      <c r="CR6" s="371"/>
      <c r="CS6" s="427"/>
      <c r="CT6" s="560">
        <v>95.2</v>
      </c>
      <c r="CU6" s="561"/>
      <c r="CV6" s="561"/>
      <c r="CW6" s="561"/>
      <c r="CX6" s="561"/>
      <c r="CY6" s="561"/>
      <c r="CZ6" s="561"/>
      <c r="DA6" s="562"/>
      <c r="DB6" s="560">
        <v>100.7</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43</v>
      </c>
      <c r="AN7" s="391"/>
      <c r="AO7" s="391"/>
      <c r="AP7" s="391"/>
      <c r="AQ7" s="391"/>
      <c r="AR7" s="391"/>
      <c r="AS7" s="391"/>
      <c r="AT7" s="392"/>
      <c r="AU7" s="467" t="s">
        <v>33</v>
      </c>
      <c r="AV7" s="468"/>
      <c r="AW7" s="468"/>
      <c r="AX7" s="468"/>
      <c r="AY7" s="397" t="s">
        <v>44</v>
      </c>
      <c r="AZ7" s="398"/>
      <c r="BA7" s="398"/>
      <c r="BB7" s="398"/>
      <c r="BC7" s="398"/>
      <c r="BD7" s="398"/>
      <c r="BE7" s="398"/>
      <c r="BF7" s="398"/>
      <c r="BG7" s="398"/>
      <c r="BH7" s="398"/>
      <c r="BI7" s="398"/>
      <c r="BJ7" s="398"/>
      <c r="BK7" s="398"/>
      <c r="BL7" s="398"/>
      <c r="BM7" s="399"/>
      <c r="BN7" s="417">
        <v>950295</v>
      </c>
      <c r="BO7" s="418"/>
      <c r="BP7" s="418"/>
      <c r="BQ7" s="418"/>
      <c r="BR7" s="418"/>
      <c r="BS7" s="418"/>
      <c r="BT7" s="418"/>
      <c r="BU7" s="419"/>
      <c r="BV7" s="417">
        <v>382456</v>
      </c>
      <c r="BW7" s="418"/>
      <c r="BX7" s="418"/>
      <c r="BY7" s="418"/>
      <c r="BZ7" s="418"/>
      <c r="CA7" s="418"/>
      <c r="CB7" s="418"/>
      <c r="CC7" s="419"/>
      <c r="CD7" s="426" t="s">
        <v>45</v>
      </c>
      <c r="CE7" s="371"/>
      <c r="CF7" s="371"/>
      <c r="CG7" s="371"/>
      <c r="CH7" s="371"/>
      <c r="CI7" s="371"/>
      <c r="CJ7" s="371"/>
      <c r="CK7" s="371"/>
      <c r="CL7" s="371"/>
      <c r="CM7" s="371"/>
      <c r="CN7" s="371"/>
      <c r="CO7" s="371"/>
      <c r="CP7" s="371"/>
      <c r="CQ7" s="371"/>
      <c r="CR7" s="371"/>
      <c r="CS7" s="427"/>
      <c r="CT7" s="417">
        <v>84408471</v>
      </c>
      <c r="CU7" s="418"/>
      <c r="CV7" s="418"/>
      <c r="CW7" s="418"/>
      <c r="CX7" s="418"/>
      <c r="CY7" s="418"/>
      <c r="CZ7" s="418"/>
      <c r="DA7" s="419"/>
      <c r="DB7" s="417">
        <v>82202539</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46</v>
      </c>
      <c r="AN8" s="391"/>
      <c r="AO8" s="391"/>
      <c r="AP8" s="391"/>
      <c r="AQ8" s="391"/>
      <c r="AR8" s="391"/>
      <c r="AS8" s="391"/>
      <c r="AT8" s="392"/>
      <c r="AU8" s="467" t="s">
        <v>33</v>
      </c>
      <c r="AV8" s="468"/>
      <c r="AW8" s="468"/>
      <c r="AX8" s="468"/>
      <c r="AY8" s="397" t="s">
        <v>47</v>
      </c>
      <c r="AZ8" s="398"/>
      <c r="BA8" s="398"/>
      <c r="BB8" s="398"/>
      <c r="BC8" s="398"/>
      <c r="BD8" s="398"/>
      <c r="BE8" s="398"/>
      <c r="BF8" s="398"/>
      <c r="BG8" s="398"/>
      <c r="BH8" s="398"/>
      <c r="BI8" s="398"/>
      <c r="BJ8" s="398"/>
      <c r="BK8" s="398"/>
      <c r="BL8" s="398"/>
      <c r="BM8" s="399"/>
      <c r="BN8" s="417">
        <v>6509612</v>
      </c>
      <c r="BO8" s="418"/>
      <c r="BP8" s="418"/>
      <c r="BQ8" s="418"/>
      <c r="BR8" s="418"/>
      <c r="BS8" s="418"/>
      <c r="BT8" s="418"/>
      <c r="BU8" s="419"/>
      <c r="BV8" s="417">
        <v>2396388</v>
      </c>
      <c r="BW8" s="418"/>
      <c r="BX8" s="418"/>
      <c r="BY8" s="418"/>
      <c r="BZ8" s="418"/>
      <c r="CA8" s="418"/>
      <c r="CB8" s="418"/>
      <c r="CC8" s="419"/>
      <c r="CD8" s="426" t="s">
        <v>48</v>
      </c>
      <c r="CE8" s="371"/>
      <c r="CF8" s="371"/>
      <c r="CG8" s="371"/>
      <c r="CH8" s="371"/>
      <c r="CI8" s="371"/>
      <c r="CJ8" s="371"/>
      <c r="CK8" s="371"/>
      <c r="CL8" s="371"/>
      <c r="CM8" s="371"/>
      <c r="CN8" s="371"/>
      <c r="CO8" s="371"/>
      <c r="CP8" s="371"/>
      <c r="CQ8" s="371"/>
      <c r="CR8" s="371"/>
      <c r="CS8" s="427"/>
      <c r="CT8" s="522">
        <v>0.53</v>
      </c>
      <c r="CU8" s="523"/>
      <c r="CV8" s="523"/>
      <c r="CW8" s="523"/>
      <c r="CX8" s="523"/>
      <c r="CY8" s="523"/>
      <c r="CZ8" s="523"/>
      <c r="DA8" s="524"/>
      <c r="DB8" s="522">
        <v>0.54</v>
      </c>
      <c r="DC8" s="523"/>
      <c r="DD8" s="523"/>
      <c r="DE8" s="523"/>
      <c r="DF8" s="523"/>
      <c r="DG8" s="523"/>
      <c r="DH8" s="523"/>
      <c r="DI8" s="524"/>
    </row>
    <row r="9" spans="1:119" ht="18.75" customHeight="1" thickBot="1" x14ac:dyDescent="0.2">
      <c r="A9" s="40"/>
      <c r="B9" s="549" t="s">
        <v>49</v>
      </c>
      <c r="C9" s="550"/>
      <c r="D9" s="550"/>
      <c r="E9" s="550"/>
      <c r="F9" s="550"/>
      <c r="G9" s="550"/>
      <c r="H9" s="550"/>
      <c r="I9" s="550"/>
      <c r="J9" s="550"/>
      <c r="K9" s="470"/>
      <c r="L9" s="551" t="s">
        <v>50</v>
      </c>
      <c r="M9" s="552"/>
      <c r="N9" s="552"/>
      <c r="O9" s="552"/>
      <c r="P9" s="552"/>
      <c r="Q9" s="553"/>
      <c r="R9" s="554">
        <v>329306</v>
      </c>
      <c r="S9" s="555"/>
      <c r="T9" s="555"/>
      <c r="U9" s="555"/>
      <c r="V9" s="556"/>
      <c r="W9" s="481" t="s">
        <v>51</v>
      </c>
      <c r="X9" s="482"/>
      <c r="Y9" s="482"/>
      <c r="Z9" s="482"/>
      <c r="AA9" s="482"/>
      <c r="AB9" s="482"/>
      <c r="AC9" s="482"/>
      <c r="AD9" s="482"/>
      <c r="AE9" s="482"/>
      <c r="AF9" s="482"/>
      <c r="AG9" s="482"/>
      <c r="AH9" s="482"/>
      <c r="AI9" s="482"/>
      <c r="AJ9" s="482"/>
      <c r="AK9" s="482"/>
      <c r="AL9" s="557"/>
      <c r="AM9" s="487" t="s">
        <v>52</v>
      </c>
      <c r="AN9" s="391"/>
      <c r="AO9" s="391"/>
      <c r="AP9" s="391"/>
      <c r="AQ9" s="391"/>
      <c r="AR9" s="391"/>
      <c r="AS9" s="391"/>
      <c r="AT9" s="392"/>
      <c r="AU9" s="467" t="s">
        <v>33</v>
      </c>
      <c r="AV9" s="468"/>
      <c r="AW9" s="468"/>
      <c r="AX9" s="468"/>
      <c r="AY9" s="397" t="s">
        <v>53</v>
      </c>
      <c r="AZ9" s="398"/>
      <c r="BA9" s="398"/>
      <c r="BB9" s="398"/>
      <c r="BC9" s="398"/>
      <c r="BD9" s="398"/>
      <c r="BE9" s="398"/>
      <c r="BF9" s="398"/>
      <c r="BG9" s="398"/>
      <c r="BH9" s="398"/>
      <c r="BI9" s="398"/>
      <c r="BJ9" s="398"/>
      <c r="BK9" s="398"/>
      <c r="BL9" s="398"/>
      <c r="BM9" s="399"/>
      <c r="BN9" s="417">
        <v>4113224</v>
      </c>
      <c r="BO9" s="418"/>
      <c r="BP9" s="418"/>
      <c r="BQ9" s="418"/>
      <c r="BR9" s="418"/>
      <c r="BS9" s="418"/>
      <c r="BT9" s="418"/>
      <c r="BU9" s="419"/>
      <c r="BV9" s="417">
        <v>1163552</v>
      </c>
      <c r="BW9" s="418"/>
      <c r="BX9" s="418"/>
      <c r="BY9" s="418"/>
      <c r="BZ9" s="418"/>
      <c r="CA9" s="418"/>
      <c r="CB9" s="418"/>
      <c r="CC9" s="419"/>
      <c r="CD9" s="426" t="s">
        <v>54</v>
      </c>
      <c r="CE9" s="371"/>
      <c r="CF9" s="371"/>
      <c r="CG9" s="371"/>
      <c r="CH9" s="371"/>
      <c r="CI9" s="371"/>
      <c r="CJ9" s="371"/>
      <c r="CK9" s="371"/>
      <c r="CL9" s="371"/>
      <c r="CM9" s="371"/>
      <c r="CN9" s="371"/>
      <c r="CO9" s="371"/>
      <c r="CP9" s="371"/>
      <c r="CQ9" s="371"/>
      <c r="CR9" s="371"/>
      <c r="CS9" s="427"/>
      <c r="CT9" s="387">
        <v>16.5</v>
      </c>
      <c r="CU9" s="388"/>
      <c r="CV9" s="388"/>
      <c r="CW9" s="388"/>
      <c r="CX9" s="388"/>
      <c r="CY9" s="388"/>
      <c r="CZ9" s="388"/>
      <c r="DA9" s="389"/>
      <c r="DB9" s="387">
        <v>17.600000000000001</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55</v>
      </c>
      <c r="M10" s="391"/>
      <c r="N10" s="391"/>
      <c r="O10" s="391"/>
      <c r="P10" s="391"/>
      <c r="Q10" s="392"/>
      <c r="R10" s="393">
        <v>339605</v>
      </c>
      <c r="S10" s="394"/>
      <c r="T10" s="394"/>
      <c r="U10" s="394"/>
      <c r="V10" s="396"/>
      <c r="W10" s="558"/>
      <c r="X10" s="368"/>
      <c r="Y10" s="368"/>
      <c r="Z10" s="368"/>
      <c r="AA10" s="368"/>
      <c r="AB10" s="368"/>
      <c r="AC10" s="368"/>
      <c r="AD10" s="368"/>
      <c r="AE10" s="368"/>
      <c r="AF10" s="368"/>
      <c r="AG10" s="368"/>
      <c r="AH10" s="368"/>
      <c r="AI10" s="368"/>
      <c r="AJ10" s="368"/>
      <c r="AK10" s="368"/>
      <c r="AL10" s="559"/>
      <c r="AM10" s="487" t="s">
        <v>56</v>
      </c>
      <c r="AN10" s="391"/>
      <c r="AO10" s="391"/>
      <c r="AP10" s="391"/>
      <c r="AQ10" s="391"/>
      <c r="AR10" s="391"/>
      <c r="AS10" s="391"/>
      <c r="AT10" s="392"/>
      <c r="AU10" s="467" t="s">
        <v>33</v>
      </c>
      <c r="AV10" s="468"/>
      <c r="AW10" s="468"/>
      <c r="AX10" s="468"/>
      <c r="AY10" s="397" t="s">
        <v>57</v>
      </c>
      <c r="AZ10" s="398"/>
      <c r="BA10" s="398"/>
      <c r="BB10" s="398"/>
      <c r="BC10" s="398"/>
      <c r="BD10" s="398"/>
      <c r="BE10" s="398"/>
      <c r="BF10" s="398"/>
      <c r="BG10" s="398"/>
      <c r="BH10" s="398"/>
      <c r="BI10" s="398"/>
      <c r="BJ10" s="398"/>
      <c r="BK10" s="398"/>
      <c r="BL10" s="398"/>
      <c r="BM10" s="399"/>
      <c r="BN10" s="417">
        <v>6682</v>
      </c>
      <c r="BO10" s="418"/>
      <c r="BP10" s="418"/>
      <c r="BQ10" s="418"/>
      <c r="BR10" s="418"/>
      <c r="BS10" s="418"/>
      <c r="BT10" s="418"/>
      <c r="BU10" s="419"/>
      <c r="BV10" s="417">
        <v>5212</v>
      </c>
      <c r="BW10" s="418"/>
      <c r="BX10" s="418"/>
      <c r="BY10" s="418"/>
      <c r="BZ10" s="418"/>
      <c r="CA10" s="418"/>
      <c r="CB10" s="418"/>
      <c r="CC10" s="419"/>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59</v>
      </c>
      <c r="M11" s="373"/>
      <c r="N11" s="373"/>
      <c r="O11" s="373"/>
      <c r="P11" s="373"/>
      <c r="Q11" s="374"/>
      <c r="R11" s="546" t="s">
        <v>60</v>
      </c>
      <c r="S11" s="547"/>
      <c r="T11" s="547"/>
      <c r="U11" s="547"/>
      <c r="V11" s="548"/>
      <c r="W11" s="558"/>
      <c r="X11" s="368"/>
      <c r="Y11" s="368"/>
      <c r="Z11" s="368"/>
      <c r="AA11" s="368"/>
      <c r="AB11" s="368"/>
      <c r="AC11" s="368"/>
      <c r="AD11" s="368"/>
      <c r="AE11" s="368"/>
      <c r="AF11" s="368"/>
      <c r="AG11" s="368"/>
      <c r="AH11" s="368"/>
      <c r="AI11" s="368"/>
      <c r="AJ11" s="368"/>
      <c r="AK11" s="368"/>
      <c r="AL11" s="559"/>
      <c r="AM11" s="487" t="s">
        <v>61</v>
      </c>
      <c r="AN11" s="391"/>
      <c r="AO11" s="391"/>
      <c r="AP11" s="391"/>
      <c r="AQ11" s="391"/>
      <c r="AR11" s="391"/>
      <c r="AS11" s="391"/>
      <c r="AT11" s="392"/>
      <c r="AU11" s="467" t="s">
        <v>62</v>
      </c>
      <c r="AV11" s="468"/>
      <c r="AW11" s="468"/>
      <c r="AX11" s="468"/>
      <c r="AY11" s="397" t="s">
        <v>63</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64</v>
      </c>
      <c r="CE11" s="371"/>
      <c r="CF11" s="371"/>
      <c r="CG11" s="371"/>
      <c r="CH11" s="371"/>
      <c r="CI11" s="371"/>
      <c r="CJ11" s="371"/>
      <c r="CK11" s="371"/>
      <c r="CL11" s="371"/>
      <c r="CM11" s="371"/>
      <c r="CN11" s="371"/>
      <c r="CO11" s="371"/>
      <c r="CP11" s="371"/>
      <c r="CQ11" s="371"/>
      <c r="CR11" s="371"/>
      <c r="CS11" s="427"/>
      <c r="CT11" s="522" t="s">
        <v>65</v>
      </c>
      <c r="CU11" s="523"/>
      <c r="CV11" s="523"/>
      <c r="CW11" s="523"/>
      <c r="CX11" s="523"/>
      <c r="CY11" s="523"/>
      <c r="CZ11" s="523"/>
      <c r="DA11" s="524"/>
      <c r="DB11" s="522" t="s">
        <v>65</v>
      </c>
      <c r="DC11" s="523"/>
      <c r="DD11" s="523"/>
      <c r="DE11" s="523"/>
      <c r="DF11" s="523"/>
      <c r="DG11" s="523"/>
      <c r="DH11" s="523"/>
      <c r="DI11" s="524"/>
    </row>
    <row r="12" spans="1:119" ht="18.75" customHeight="1" x14ac:dyDescent="0.15">
      <c r="A12" s="40"/>
      <c r="B12" s="525" t="s">
        <v>66</v>
      </c>
      <c r="C12" s="526"/>
      <c r="D12" s="526"/>
      <c r="E12" s="526"/>
      <c r="F12" s="526"/>
      <c r="G12" s="526"/>
      <c r="H12" s="526"/>
      <c r="I12" s="526"/>
      <c r="J12" s="526"/>
      <c r="K12" s="527"/>
      <c r="L12" s="534" t="s">
        <v>67</v>
      </c>
      <c r="M12" s="535"/>
      <c r="N12" s="535"/>
      <c r="O12" s="535"/>
      <c r="P12" s="535"/>
      <c r="Q12" s="536"/>
      <c r="R12" s="537">
        <v>327960</v>
      </c>
      <c r="S12" s="538"/>
      <c r="T12" s="538"/>
      <c r="U12" s="538"/>
      <c r="V12" s="539"/>
      <c r="W12" s="540" t="s">
        <v>25</v>
      </c>
      <c r="X12" s="468"/>
      <c r="Y12" s="468"/>
      <c r="Z12" s="468"/>
      <c r="AA12" s="468"/>
      <c r="AB12" s="541"/>
      <c r="AC12" s="542" t="s">
        <v>68</v>
      </c>
      <c r="AD12" s="543"/>
      <c r="AE12" s="543"/>
      <c r="AF12" s="543"/>
      <c r="AG12" s="544"/>
      <c r="AH12" s="542" t="s">
        <v>69</v>
      </c>
      <c r="AI12" s="543"/>
      <c r="AJ12" s="543"/>
      <c r="AK12" s="543"/>
      <c r="AL12" s="545"/>
      <c r="AM12" s="487" t="s">
        <v>70</v>
      </c>
      <c r="AN12" s="391"/>
      <c r="AO12" s="391"/>
      <c r="AP12" s="391"/>
      <c r="AQ12" s="391"/>
      <c r="AR12" s="391"/>
      <c r="AS12" s="391"/>
      <c r="AT12" s="392"/>
      <c r="AU12" s="467" t="s">
        <v>33</v>
      </c>
      <c r="AV12" s="468"/>
      <c r="AW12" s="468"/>
      <c r="AX12" s="468"/>
      <c r="AY12" s="397" t="s">
        <v>71</v>
      </c>
      <c r="AZ12" s="398"/>
      <c r="BA12" s="398"/>
      <c r="BB12" s="398"/>
      <c r="BC12" s="398"/>
      <c r="BD12" s="398"/>
      <c r="BE12" s="398"/>
      <c r="BF12" s="398"/>
      <c r="BG12" s="398"/>
      <c r="BH12" s="398"/>
      <c r="BI12" s="398"/>
      <c r="BJ12" s="398"/>
      <c r="BK12" s="398"/>
      <c r="BL12" s="398"/>
      <c r="BM12" s="399"/>
      <c r="BN12" s="417">
        <v>0</v>
      </c>
      <c r="BO12" s="418"/>
      <c r="BP12" s="418"/>
      <c r="BQ12" s="418"/>
      <c r="BR12" s="418"/>
      <c r="BS12" s="418"/>
      <c r="BT12" s="418"/>
      <c r="BU12" s="419"/>
      <c r="BV12" s="417">
        <v>0</v>
      </c>
      <c r="BW12" s="418"/>
      <c r="BX12" s="418"/>
      <c r="BY12" s="418"/>
      <c r="BZ12" s="418"/>
      <c r="CA12" s="418"/>
      <c r="CB12" s="418"/>
      <c r="CC12" s="419"/>
      <c r="CD12" s="426" t="s">
        <v>72</v>
      </c>
      <c r="CE12" s="371"/>
      <c r="CF12" s="371"/>
      <c r="CG12" s="371"/>
      <c r="CH12" s="371"/>
      <c r="CI12" s="371"/>
      <c r="CJ12" s="371"/>
      <c r="CK12" s="371"/>
      <c r="CL12" s="371"/>
      <c r="CM12" s="371"/>
      <c r="CN12" s="371"/>
      <c r="CO12" s="371"/>
      <c r="CP12" s="371"/>
      <c r="CQ12" s="371"/>
      <c r="CR12" s="371"/>
      <c r="CS12" s="427"/>
      <c r="CT12" s="522" t="s">
        <v>65</v>
      </c>
      <c r="CU12" s="523"/>
      <c r="CV12" s="523"/>
      <c r="CW12" s="523"/>
      <c r="CX12" s="523"/>
      <c r="CY12" s="523"/>
      <c r="CZ12" s="523"/>
      <c r="DA12" s="524"/>
      <c r="DB12" s="522" t="s">
        <v>65</v>
      </c>
      <c r="DC12" s="523"/>
      <c r="DD12" s="523"/>
      <c r="DE12" s="523"/>
      <c r="DF12" s="523"/>
      <c r="DG12" s="523"/>
      <c r="DH12" s="523"/>
      <c r="DI12" s="524"/>
    </row>
    <row r="13" spans="1:119" ht="18.75" customHeight="1" x14ac:dyDescent="0.15">
      <c r="A13" s="40"/>
      <c r="B13" s="528"/>
      <c r="C13" s="529"/>
      <c r="D13" s="529"/>
      <c r="E13" s="529"/>
      <c r="F13" s="529"/>
      <c r="G13" s="529"/>
      <c r="H13" s="529"/>
      <c r="I13" s="529"/>
      <c r="J13" s="529"/>
      <c r="K13" s="530"/>
      <c r="L13" s="49"/>
      <c r="M13" s="510" t="s">
        <v>73</v>
      </c>
      <c r="N13" s="511"/>
      <c r="O13" s="511"/>
      <c r="P13" s="511"/>
      <c r="Q13" s="512"/>
      <c r="R13" s="513">
        <v>326772</v>
      </c>
      <c r="S13" s="514"/>
      <c r="T13" s="514"/>
      <c r="U13" s="514"/>
      <c r="V13" s="515"/>
      <c r="W13" s="498" t="s">
        <v>74</v>
      </c>
      <c r="X13" s="431"/>
      <c r="Y13" s="431"/>
      <c r="Z13" s="431"/>
      <c r="AA13" s="431"/>
      <c r="AB13" s="432"/>
      <c r="AC13" s="393">
        <v>3761</v>
      </c>
      <c r="AD13" s="394"/>
      <c r="AE13" s="394"/>
      <c r="AF13" s="394"/>
      <c r="AG13" s="395"/>
      <c r="AH13" s="393">
        <v>4069</v>
      </c>
      <c r="AI13" s="394"/>
      <c r="AJ13" s="394"/>
      <c r="AK13" s="394"/>
      <c r="AL13" s="396"/>
      <c r="AM13" s="487" t="s">
        <v>75</v>
      </c>
      <c r="AN13" s="391"/>
      <c r="AO13" s="391"/>
      <c r="AP13" s="391"/>
      <c r="AQ13" s="391"/>
      <c r="AR13" s="391"/>
      <c r="AS13" s="391"/>
      <c r="AT13" s="392"/>
      <c r="AU13" s="467" t="s">
        <v>62</v>
      </c>
      <c r="AV13" s="468"/>
      <c r="AW13" s="468"/>
      <c r="AX13" s="468"/>
      <c r="AY13" s="397" t="s">
        <v>76</v>
      </c>
      <c r="AZ13" s="398"/>
      <c r="BA13" s="398"/>
      <c r="BB13" s="398"/>
      <c r="BC13" s="398"/>
      <c r="BD13" s="398"/>
      <c r="BE13" s="398"/>
      <c r="BF13" s="398"/>
      <c r="BG13" s="398"/>
      <c r="BH13" s="398"/>
      <c r="BI13" s="398"/>
      <c r="BJ13" s="398"/>
      <c r="BK13" s="398"/>
      <c r="BL13" s="398"/>
      <c r="BM13" s="399"/>
      <c r="BN13" s="417">
        <v>4119906</v>
      </c>
      <c r="BO13" s="418"/>
      <c r="BP13" s="418"/>
      <c r="BQ13" s="418"/>
      <c r="BR13" s="418"/>
      <c r="BS13" s="418"/>
      <c r="BT13" s="418"/>
      <c r="BU13" s="419"/>
      <c r="BV13" s="417">
        <v>1168764</v>
      </c>
      <c r="BW13" s="418"/>
      <c r="BX13" s="418"/>
      <c r="BY13" s="418"/>
      <c r="BZ13" s="418"/>
      <c r="CA13" s="418"/>
      <c r="CB13" s="418"/>
      <c r="CC13" s="419"/>
      <c r="CD13" s="426" t="s">
        <v>77</v>
      </c>
      <c r="CE13" s="371"/>
      <c r="CF13" s="371"/>
      <c r="CG13" s="371"/>
      <c r="CH13" s="371"/>
      <c r="CI13" s="371"/>
      <c r="CJ13" s="371"/>
      <c r="CK13" s="371"/>
      <c r="CL13" s="371"/>
      <c r="CM13" s="371"/>
      <c r="CN13" s="371"/>
      <c r="CO13" s="371"/>
      <c r="CP13" s="371"/>
      <c r="CQ13" s="371"/>
      <c r="CR13" s="371"/>
      <c r="CS13" s="427"/>
      <c r="CT13" s="387">
        <v>8.3000000000000007</v>
      </c>
      <c r="CU13" s="388"/>
      <c r="CV13" s="388"/>
      <c r="CW13" s="388"/>
      <c r="CX13" s="388"/>
      <c r="CY13" s="388"/>
      <c r="CZ13" s="388"/>
      <c r="DA13" s="389"/>
      <c r="DB13" s="387">
        <v>8.1999999999999993</v>
      </c>
      <c r="DC13" s="388"/>
      <c r="DD13" s="388"/>
      <c r="DE13" s="388"/>
      <c r="DF13" s="388"/>
      <c r="DG13" s="388"/>
      <c r="DH13" s="388"/>
      <c r="DI13" s="389"/>
    </row>
    <row r="14" spans="1:119" ht="18.75" customHeight="1" thickBot="1" x14ac:dyDescent="0.2">
      <c r="A14" s="40"/>
      <c r="B14" s="528"/>
      <c r="C14" s="529"/>
      <c r="D14" s="529"/>
      <c r="E14" s="529"/>
      <c r="F14" s="529"/>
      <c r="G14" s="529"/>
      <c r="H14" s="529"/>
      <c r="I14" s="529"/>
      <c r="J14" s="529"/>
      <c r="K14" s="530"/>
      <c r="L14" s="503" t="s">
        <v>78</v>
      </c>
      <c r="M14" s="520"/>
      <c r="N14" s="520"/>
      <c r="O14" s="520"/>
      <c r="P14" s="520"/>
      <c r="Q14" s="521"/>
      <c r="R14" s="513">
        <v>331397</v>
      </c>
      <c r="S14" s="514"/>
      <c r="T14" s="514"/>
      <c r="U14" s="514"/>
      <c r="V14" s="515"/>
      <c r="W14" s="516"/>
      <c r="X14" s="434"/>
      <c r="Y14" s="434"/>
      <c r="Z14" s="434"/>
      <c r="AA14" s="434"/>
      <c r="AB14" s="435"/>
      <c r="AC14" s="506">
        <v>2.6</v>
      </c>
      <c r="AD14" s="507"/>
      <c r="AE14" s="507"/>
      <c r="AF14" s="507"/>
      <c r="AG14" s="508"/>
      <c r="AH14" s="506">
        <v>2.8</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79</v>
      </c>
      <c r="CE14" s="424"/>
      <c r="CF14" s="424"/>
      <c r="CG14" s="424"/>
      <c r="CH14" s="424"/>
      <c r="CI14" s="424"/>
      <c r="CJ14" s="424"/>
      <c r="CK14" s="424"/>
      <c r="CL14" s="424"/>
      <c r="CM14" s="424"/>
      <c r="CN14" s="424"/>
      <c r="CO14" s="424"/>
      <c r="CP14" s="424"/>
      <c r="CQ14" s="424"/>
      <c r="CR14" s="424"/>
      <c r="CS14" s="425"/>
      <c r="CT14" s="517">
        <v>81.900000000000006</v>
      </c>
      <c r="CU14" s="518"/>
      <c r="CV14" s="518"/>
      <c r="CW14" s="518"/>
      <c r="CX14" s="518"/>
      <c r="CY14" s="518"/>
      <c r="CZ14" s="518"/>
      <c r="DA14" s="519"/>
      <c r="DB14" s="517">
        <v>85.8</v>
      </c>
      <c r="DC14" s="518"/>
      <c r="DD14" s="518"/>
      <c r="DE14" s="518"/>
      <c r="DF14" s="518"/>
      <c r="DG14" s="518"/>
      <c r="DH14" s="518"/>
      <c r="DI14" s="519"/>
    </row>
    <row r="15" spans="1:119" ht="18.75" customHeight="1" x14ac:dyDescent="0.15">
      <c r="A15" s="40"/>
      <c r="B15" s="528"/>
      <c r="C15" s="529"/>
      <c r="D15" s="529"/>
      <c r="E15" s="529"/>
      <c r="F15" s="529"/>
      <c r="G15" s="529"/>
      <c r="H15" s="529"/>
      <c r="I15" s="529"/>
      <c r="J15" s="529"/>
      <c r="K15" s="530"/>
      <c r="L15" s="49"/>
      <c r="M15" s="510" t="s">
        <v>73</v>
      </c>
      <c r="N15" s="511"/>
      <c r="O15" s="511"/>
      <c r="P15" s="511"/>
      <c r="Q15" s="512"/>
      <c r="R15" s="513">
        <v>330165</v>
      </c>
      <c r="S15" s="514"/>
      <c r="T15" s="514"/>
      <c r="U15" s="514"/>
      <c r="V15" s="515"/>
      <c r="W15" s="498" t="s">
        <v>80</v>
      </c>
      <c r="X15" s="431"/>
      <c r="Y15" s="431"/>
      <c r="Z15" s="431"/>
      <c r="AA15" s="431"/>
      <c r="AB15" s="432"/>
      <c r="AC15" s="393">
        <v>24253</v>
      </c>
      <c r="AD15" s="394"/>
      <c r="AE15" s="394"/>
      <c r="AF15" s="394"/>
      <c r="AG15" s="395"/>
      <c r="AH15" s="393">
        <v>26028</v>
      </c>
      <c r="AI15" s="394"/>
      <c r="AJ15" s="394"/>
      <c r="AK15" s="394"/>
      <c r="AL15" s="396"/>
      <c r="AM15" s="487"/>
      <c r="AN15" s="391"/>
      <c r="AO15" s="391"/>
      <c r="AP15" s="391"/>
      <c r="AQ15" s="391"/>
      <c r="AR15" s="391"/>
      <c r="AS15" s="391"/>
      <c r="AT15" s="392"/>
      <c r="AU15" s="467"/>
      <c r="AV15" s="468"/>
      <c r="AW15" s="468"/>
      <c r="AX15" s="468"/>
      <c r="AY15" s="409" t="s">
        <v>81</v>
      </c>
      <c r="AZ15" s="410"/>
      <c r="BA15" s="410"/>
      <c r="BB15" s="410"/>
      <c r="BC15" s="410"/>
      <c r="BD15" s="410"/>
      <c r="BE15" s="410"/>
      <c r="BF15" s="410"/>
      <c r="BG15" s="410"/>
      <c r="BH15" s="410"/>
      <c r="BI15" s="410"/>
      <c r="BJ15" s="410"/>
      <c r="BK15" s="410"/>
      <c r="BL15" s="410"/>
      <c r="BM15" s="411"/>
      <c r="BN15" s="412">
        <v>36325413</v>
      </c>
      <c r="BO15" s="413"/>
      <c r="BP15" s="413"/>
      <c r="BQ15" s="413"/>
      <c r="BR15" s="413"/>
      <c r="BS15" s="413"/>
      <c r="BT15" s="413"/>
      <c r="BU15" s="414"/>
      <c r="BV15" s="412">
        <v>37532615</v>
      </c>
      <c r="BW15" s="413"/>
      <c r="BX15" s="413"/>
      <c r="BY15" s="413"/>
      <c r="BZ15" s="413"/>
      <c r="CA15" s="413"/>
      <c r="CB15" s="413"/>
      <c r="CC15" s="414"/>
      <c r="CD15" s="500" t="s">
        <v>82</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15">
      <c r="A16" s="40"/>
      <c r="B16" s="528"/>
      <c r="C16" s="529"/>
      <c r="D16" s="529"/>
      <c r="E16" s="529"/>
      <c r="F16" s="529"/>
      <c r="G16" s="529"/>
      <c r="H16" s="529"/>
      <c r="I16" s="529"/>
      <c r="J16" s="529"/>
      <c r="K16" s="530"/>
      <c r="L16" s="503" t="s">
        <v>83</v>
      </c>
      <c r="M16" s="504"/>
      <c r="N16" s="504"/>
      <c r="O16" s="504"/>
      <c r="P16" s="504"/>
      <c r="Q16" s="505"/>
      <c r="R16" s="495" t="s">
        <v>84</v>
      </c>
      <c r="S16" s="496"/>
      <c r="T16" s="496"/>
      <c r="U16" s="496"/>
      <c r="V16" s="497"/>
      <c r="W16" s="516"/>
      <c r="X16" s="434"/>
      <c r="Y16" s="434"/>
      <c r="Z16" s="434"/>
      <c r="AA16" s="434"/>
      <c r="AB16" s="435"/>
      <c r="AC16" s="506">
        <v>17</v>
      </c>
      <c r="AD16" s="507"/>
      <c r="AE16" s="507"/>
      <c r="AF16" s="507"/>
      <c r="AG16" s="508"/>
      <c r="AH16" s="506">
        <v>17.8</v>
      </c>
      <c r="AI16" s="507"/>
      <c r="AJ16" s="507"/>
      <c r="AK16" s="507"/>
      <c r="AL16" s="509"/>
      <c r="AM16" s="487"/>
      <c r="AN16" s="391"/>
      <c r="AO16" s="391"/>
      <c r="AP16" s="391"/>
      <c r="AQ16" s="391"/>
      <c r="AR16" s="391"/>
      <c r="AS16" s="391"/>
      <c r="AT16" s="392"/>
      <c r="AU16" s="467"/>
      <c r="AV16" s="468"/>
      <c r="AW16" s="468"/>
      <c r="AX16" s="468"/>
      <c r="AY16" s="397" t="s">
        <v>85</v>
      </c>
      <c r="AZ16" s="398"/>
      <c r="BA16" s="398"/>
      <c r="BB16" s="398"/>
      <c r="BC16" s="398"/>
      <c r="BD16" s="398"/>
      <c r="BE16" s="398"/>
      <c r="BF16" s="398"/>
      <c r="BG16" s="398"/>
      <c r="BH16" s="398"/>
      <c r="BI16" s="398"/>
      <c r="BJ16" s="398"/>
      <c r="BK16" s="398"/>
      <c r="BL16" s="398"/>
      <c r="BM16" s="399"/>
      <c r="BN16" s="417">
        <v>69708432</v>
      </c>
      <c r="BO16" s="418"/>
      <c r="BP16" s="418"/>
      <c r="BQ16" s="418"/>
      <c r="BR16" s="418"/>
      <c r="BS16" s="418"/>
      <c r="BT16" s="418"/>
      <c r="BU16" s="419"/>
      <c r="BV16" s="417">
        <v>68364479</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40"/>
      <c r="B17" s="531"/>
      <c r="C17" s="532"/>
      <c r="D17" s="532"/>
      <c r="E17" s="532"/>
      <c r="F17" s="532"/>
      <c r="G17" s="532"/>
      <c r="H17" s="532"/>
      <c r="I17" s="532"/>
      <c r="J17" s="532"/>
      <c r="K17" s="533"/>
      <c r="L17" s="54"/>
      <c r="M17" s="492" t="s">
        <v>86</v>
      </c>
      <c r="N17" s="493"/>
      <c r="O17" s="493"/>
      <c r="P17" s="493"/>
      <c r="Q17" s="494"/>
      <c r="R17" s="495" t="s">
        <v>84</v>
      </c>
      <c r="S17" s="496"/>
      <c r="T17" s="496"/>
      <c r="U17" s="496"/>
      <c r="V17" s="497"/>
      <c r="W17" s="498" t="s">
        <v>87</v>
      </c>
      <c r="X17" s="431"/>
      <c r="Y17" s="431"/>
      <c r="Z17" s="431"/>
      <c r="AA17" s="431"/>
      <c r="AB17" s="432"/>
      <c r="AC17" s="393">
        <v>114977</v>
      </c>
      <c r="AD17" s="394"/>
      <c r="AE17" s="394"/>
      <c r="AF17" s="394"/>
      <c r="AG17" s="395"/>
      <c r="AH17" s="393">
        <v>116152</v>
      </c>
      <c r="AI17" s="394"/>
      <c r="AJ17" s="394"/>
      <c r="AK17" s="394"/>
      <c r="AL17" s="396"/>
      <c r="AM17" s="487"/>
      <c r="AN17" s="391"/>
      <c r="AO17" s="391"/>
      <c r="AP17" s="391"/>
      <c r="AQ17" s="391"/>
      <c r="AR17" s="391"/>
      <c r="AS17" s="391"/>
      <c r="AT17" s="392"/>
      <c r="AU17" s="467"/>
      <c r="AV17" s="468"/>
      <c r="AW17" s="468"/>
      <c r="AX17" s="468"/>
      <c r="AY17" s="397" t="s">
        <v>88</v>
      </c>
      <c r="AZ17" s="398"/>
      <c r="BA17" s="398"/>
      <c r="BB17" s="398"/>
      <c r="BC17" s="398"/>
      <c r="BD17" s="398"/>
      <c r="BE17" s="398"/>
      <c r="BF17" s="398"/>
      <c r="BG17" s="398"/>
      <c r="BH17" s="398"/>
      <c r="BI17" s="398"/>
      <c r="BJ17" s="398"/>
      <c r="BK17" s="398"/>
      <c r="BL17" s="398"/>
      <c r="BM17" s="399"/>
      <c r="BN17" s="417">
        <v>45623671</v>
      </c>
      <c r="BO17" s="418"/>
      <c r="BP17" s="418"/>
      <c r="BQ17" s="418"/>
      <c r="BR17" s="418"/>
      <c r="BS17" s="418"/>
      <c r="BT17" s="418"/>
      <c r="BU17" s="419"/>
      <c r="BV17" s="417">
        <v>47223739</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89</v>
      </c>
      <c r="C18" s="470"/>
      <c r="D18" s="470"/>
      <c r="E18" s="471"/>
      <c r="F18" s="471"/>
      <c r="G18" s="471"/>
      <c r="H18" s="471"/>
      <c r="I18" s="471"/>
      <c r="J18" s="471"/>
      <c r="K18" s="471"/>
      <c r="L18" s="488">
        <v>747.66</v>
      </c>
      <c r="M18" s="488"/>
      <c r="N18" s="488"/>
      <c r="O18" s="488"/>
      <c r="P18" s="488"/>
      <c r="Q18" s="488"/>
      <c r="R18" s="489"/>
      <c r="S18" s="489"/>
      <c r="T18" s="489"/>
      <c r="U18" s="489"/>
      <c r="V18" s="490"/>
      <c r="W18" s="483"/>
      <c r="X18" s="484"/>
      <c r="Y18" s="484"/>
      <c r="Z18" s="484"/>
      <c r="AA18" s="484"/>
      <c r="AB18" s="499"/>
      <c r="AC18" s="381">
        <v>80.400000000000006</v>
      </c>
      <c r="AD18" s="382"/>
      <c r="AE18" s="382"/>
      <c r="AF18" s="382"/>
      <c r="AG18" s="491"/>
      <c r="AH18" s="381">
        <v>79.400000000000006</v>
      </c>
      <c r="AI18" s="382"/>
      <c r="AJ18" s="382"/>
      <c r="AK18" s="382"/>
      <c r="AL18" s="383"/>
      <c r="AM18" s="487"/>
      <c r="AN18" s="391"/>
      <c r="AO18" s="391"/>
      <c r="AP18" s="391"/>
      <c r="AQ18" s="391"/>
      <c r="AR18" s="391"/>
      <c r="AS18" s="391"/>
      <c r="AT18" s="392"/>
      <c r="AU18" s="467"/>
      <c r="AV18" s="468"/>
      <c r="AW18" s="468"/>
      <c r="AX18" s="468"/>
      <c r="AY18" s="397" t="s">
        <v>90</v>
      </c>
      <c r="AZ18" s="398"/>
      <c r="BA18" s="398"/>
      <c r="BB18" s="398"/>
      <c r="BC18" s="398"/>
      <c r="BD18" s="398"/>
      <c r="BE18" s="398"/>
      <c r="BF18" s="398"/>
      <c r="BG18" s="398"/>
      <c r="BH18" s="398"/>
      <c r="BI18" s="398"/>
      <c r="BJ18" s="398"/>
      <c r="BK18" s="398"/>
      <c r="BL18" s="398"/>
      <c r="BM18" s="399"/>
      <c r="BN18" s="417">
        <v>78594718</v>
      </c>
      <c r="BO18" s="418"/>
      <c r="BP18" s="418"/>
      <c r="BQ18" s="418"/>
      <c r="BR18" s="418"/>
      <c r="BS18" s="418"/>
      <c r="BT18" s="418"/>
      <c r="BU18" s="419"/>
      <c r="BV18" s="417">
        <v>78978876</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91</v>
      </c>
      <c r="C19" s="470"/>
      <c r="D19" s="470"/>
      <c r="E19" s="471"/>
      <c r="F19" s="471"/>
      <c r="G19" s="471"/>
      <c r="H19" s="471"/>
      <c r="I19" s="471"/>
      <c r="J19" s="471"/>
      <c r="K19" s="471"/>
      <c r="L19" s="472">
        <v>440</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92</v>
      </c>
      <c r="AZ19" s="398"/>
      <c r="BA19" s="398"/>
      <c r="BB19" s="398"/>
      <c r="BC19" s="398"/>
      <c r="BD19" s="398"/>
      <c r="BE19" s="398"/>
      <c r="BF19" s="398"/>
      <c r="BG19" s="398"/>
      <c r="BH19" s="398"/>
      <c r="BI19" s="398"/>
      <c r="BJ19" s="398"/>
      <c r="BK19" s="398"/>
      <c r="BL19" s="398"/>
      <c r="BM19" s="399"/>
      <c r="BN19" s="417">
        <v>101186670</v>
      </c>
      <c r="BO19" s="418"/>
      <c r="BP19" s="418"/>
      <c r="BQ19" s="418"/>
      <c r="BR19" s="418"/>
      <c r="BS19" s="418"/>
      <c r="BT19" s="418"/>
      <c r="BU19" s="419"/>
      <c r="BV19" s="417">
        <v>95150475</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93</v>
      </c>
      <c r="C20" s="470"/>
      <c r="D20" s="470"/>
      <c r="E20" s="471"/>
      <c r="F20" s="471"/>
      <c r="G20" s="471"/>
      <c r="H20" s="471"/>
      <c r="I20" s="471"/>
      <c r="J20" s="471"/>
      <c r="K20" s="471"/>
      <c r="L20" s="472">
        <v>156195</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47" t="s">
        <v>94</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50" t="s">
        <v>95</v>
      </c>
      <c r="C22" s="451"/>
      <c r="D22" s="452"/>
      <c r="E22" s="459" t="s">
        <v>25</v>
      </c>
      <c r="F22" s="431"/>
      <c r="G22" s="431"/>
      <c r="H22" s="431"/>
      <c r="I22" s="431"/>
      <c r="J22" s="431"/>
      <c r="K22" s="432"/>
      <c r="L22" s="459" t="s">
        <v>96</v>
      </c>
      <c r="M22" s="431"/>
      <c r="N22" s="431"/>
      <c r="O22" s="431"/>
      <c r="P22" s="432"/>
      <c r="Q22" s="441" t="s">
        <v>97</v>
      </c>
      <c r="R22" s="442"/>
      <c r="S22" s="442"/>
      <c r="T22" s="442"/>
      <c r="U22" s="442"/>
      <c r="V22" s="460"/>
      <c r="W22" s="462" t="s">
        <v>98</v>
      </c>
      <c r="X22" s="451"/>
      <c r="Y22" s="452"/>
      <c r="Z22" s="459" t="s">
        <v>25</v>
      </c>
      <c r="AA22" s="431"/>
      <c r="AB22" s="431"/>
      <c r="AC22" s="431"/>
      <c r="AD22" s="431"/>
      <c r="AE22" s="431"/>
      <c r="AF22" s="431"/>
      <c r="AG22" s="432"/>
      <c r="AH22" s="430" t="s">
        <v>99</v>
      </c>
      <c r="AI22" s="431"/>
      <c r="AJ22" s="431"/>
      <c r="AK22" s="431"/>
      <c r="AL22" s="432"/>
      <c r="AM22" s="430" t="s">
        <v>100</v>
      </c>
      <c r="AN22" s="436"/>
      <c r="AO22" s="436"/>
      <c r="AP22" s="436"/>
      <c r="AQ22" s="436"/>
      <c r="AR22" s="437"/>
      <c r="AS22" s="441" t="s">
        <v>97</v>
      </c>
      <c r="AT22" s="442"/>
      <c r="AU22" s="442"/>
      <c r="AV22" s="442"/>
      <c r="AW22" s="442"/>
      <c r="AX22" s="443"/>
      <c r="AY22" s="409" t="s">
        <v>101</v>
      </c>
      <c r="AZ22" s="410"/>
      <c r="BA22" s="410"/>
      <c r="BB22" s="410"/>
      <c r="BC22" s="410"/>
      <c r="BD22" s="410"/>
      <c r="BE22" s="410"/>
      <c r="BF22" s="410"/>
      <c r="BG22" s="410"/>
      <c r="BH22" s="410"/>
      <c r="BI22" s="410"/>
      <c r="BJ22" s="410"/>
      <c r="BK22" s="410"/>
      <c r="BL22" s="410"/>
      <c r="BM22" s="411"/>
      <c r="BN22" s="412">
        <v>171798245</v>
      </c>
      <c r="BO22" s="413"/>
      <c r="BP22" s="413"/>
      <c r="BQ22" s="413"/>
      <c r="BR22" s="413"/>
      <c r="BS22" s="413"/>
      <c r="BT22" s="413"/>
      <c r="BU22" s="414"/>
      <c r="BV22" s="412">
        <v>173907108</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102</v>
      </c>
      <c r="AZ23" s="398"/>
      <c r="BA23" s="398"/>
      <c r="BB23" s="398"/>
      <c r="BC23" s="398"/>
      <c r="BD23" s="398"/>
      <c r="BE23" s="398"/>
      <c r="BF23" s="398"/>
      <c r="BG23" s="398"/>
      <c r="BH23" s="398"/>
      <c r="BI23" s="398"/>
      <c r="BJ23" s="398"/>
      <c r="BK23" s="398"/>
      <c r="BL23" s="398"/>
      <c r="BM23" s="399"/>
      <c r="BN23" s="417">
        <v>108294286</v>
      </c>
      <c r="BO23" s="418"/>
      <c r="BP23" s="418"/>
      <c r="BQ23" s="418"/>
      <c r="BR23" s="418"/>
      <c r="BS23" s="418"/>
      <c r="BT23" s="418"/>
      <c r="BU23" s="419"/>
      <c r="BV23" s="417">
        <v>112932715</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53"/>
      <c r="C24" s="454"/>
      <c r="D24" s="455"/>
      <c r="E24" s="390" t="s">
        <v>103</v>
      </c>
      <c r="F24" s="391"/>
      <c r="G24" s="391"/>
      <c r="H24" s="391"/>
      <c r="I24" s="391"/>
      <c r="J24" s="391"/>
      <c r="K24" s="392"/>
      <c r="L24" s="393">
        <v>1</v>
      </c>
      <c r="M24" s="394"/>
      <c r="N24" s="394"/>
      <c r="O24" s="394"/>
      <c r="P24" s="395"/>
      <c r="Q24" s="393">
        <v>8610</v>
      </c>
      <c r="R24" s="394"/>
      <c r="S24" s="394"/>
      <c r="T24" s="394"/>
      <c r="U24" s="394"/>
      <c r="V24" s="395"/>
      <c r="W24" s="463"/>
      <c r="X24" s="454"/>
      <c r="Y24" s="455"/>
      <c r="Z24" s="390" t="s">
        <v>104</v>
      </c>
      <c r="AA24" s="391"/>
      <c r="AB24" s="391"/>
      <c r="AC24" s="391"/>
      <c r="AD24" s="391"/>
      <c r="AE24" s="391"/>
      <c r="AF24" s="391"/>
      <c r="AG24" s="392"/>
      <c r="AH24" s="393">
        <v>2182</v>
      </c>
      <c r="AI24" s="394"/>
      <c r="AJ24" s="394"/>
      <c r="AK24" s="394"/>
      <c r="AL24" s="395"/>
      <c r="AM24" s="393">
        <v>6938760</v>
      </c>
      <c r="AN24" s="394"/>
      <c r="AO24" s="394"/>
      <c r="AP24" s="394"/>
      <c r="AQ24" s="394"/>
      <c r="AR24" s="395"/>
      <c r="AS24" s="393">
        <v>3180</v>
      </c>
      <c r="AT24" s="394"/>
      <c r="AU24" s="394"/>
      <c r="AV24" s="394"/>
      <c r="AW24" s="394"/>
      <c r="AX24" s="396"/>
      <c r="AY24" s="384" t="s">
        <v>105</v>
      </c>
      <c r="AZ24" s="385"/>
      <c r="BA24" s="385"/>
      <c r="BB24" s="385"/>
      <c r="BC24" s="385"/>
      <c r="BD24" s="385"/>
      <c r="BE24" s="385"/>
      <c r="BF24" s="385"/>
      <c r="BG24" s="385"/>
      <c r="BH24" s="385"/>
      <c r="BI24" s="385"/>
      <c r="BJ24" s="385"/>
      <c r="BK24" s="385"/>
      <c r="BL24" s="385"/>
      <c r="BM24" s="386"/>
      <c r="BN24" s="417">
        <v>112362115</v>
      </c>
      <c r="BO24" s="418"/>
      <c r="BP24" s="418"/>
      <c r="BQ24" s="418"/>
      <c r="BR24" s="418"/>
      <c r="BS24" s="418"/>
      <c r="BT24" s="418"/>
      <c r="BU24" s="419"/>
      <c r="BV24" s="417">
        <v>115092349</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53"/>
      <c r="C25" s="454"/>
      <c r="D25" s="455"/>
      <c r="E25" s="390" t="s">
        <v>106</v>
      </c>
      <c r="F25" s="391"/>
      <c r="G25" s="391"/>
      <c r="H25" s="391"/>
      <c r="I25" s="391"/>
      <c r="J25" s="391"/>
      <c r="K25" s="392"/>
      <c r="L25" s="393">
        <v>2</v>
      </c>
      <c r="M25" s="394"/>
      <c r="N25" s="394"/>
      <c r="O25" s="394"/>
      <c r="P25" s="395"/>
      <c r="Q25" s="393">
        <v>7872</v>
      </c>
      <c r="R25" s="394"/>
      <c r="S25" s="394"/>
      <c r="T25" s="394"/>
      <c r="U25" s="394"/>
      <c r="V25" s="395"/>
      <c r="W25" s="463"/>
      <c r="X25" s="454"/>
      <c r="Y25" s="455"/>
      <c r="Z25" s="390" t="s">
        <v>107</v>
      </c>
      <c r="AA25" s="391"/>
      <c r="AB25" s="391"/>
      <c r="AC25" s="391"/>
      <c r="AD25" s="391"/>
      <c r="AE25" s="391"/>
      <c r="AF25" s="391"/>
      <c r="AG25" s="392"/>
      <c r="AH25" s="393">
        <v>405</v>
      </c>
      <c r="AI25" s="394"/>
      <c r="AJ25" s="394"/>
      <c r="AK25" s="394"/>
      <c r="AL25" s="395"/>
      <c r="AM25" s="393">
        <v>1245780</v>
      </c>
      <c r="AN25" s="394"/>
      <c r="AO25" s="394"/>
      <c r="AP25" s="394"/>
      <c r="AQ25" s="394"/>
      <c r="AR25" s="395"/>
      <c r="AS25" s="393">
        <v>3076</v>
      </c>
      <c r="AT25" s="394"/>
      <c r="AU25" s="394"/>
      <c r="AV25" s="394"/>
      <c r="AW25" s="394"/>
      <c r="AX25" s="396"/>
      <c r="AY25" s="409" t="s">
        <v>108</v>
      </c>
      <c r="AZ25" s="410"/>
      <c r="BA25" s="410"/>
      <c r="BB25" s="410"/>
      <c r="BC25" s="410"/>
      <c r="BD25" s="410"/>
      <c r="BE25" s="410"/>
      <c r="BF25" s="410"/>
      <c r="BG25" s="410"/>
      <c r="BH25" s="410"/>
      <c r="BI25" s="410"/>
      <c r="BJ25" s="410"/>
      <c r="BK25" s="410"/>
      <c r="BL25" s="410"/>
      <c r="BM25" s="411"/>
      <c r="BN25" s="412">
        <v>31324015</v>
      </c>
      <c r="BO25" s="413"/>
      <c r="BP25" s="413"/>
      <c r="BQ25" s="413"/>
      <c r="BR25" s="413"/>
      <c r="BS25" s="413"/>
      <c r="BT25" s="413"/>
      <c r="BU25" s="414"/>
      <c r="BV25" s="412">
        <v>28702597</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53"/>
      <c r="C26" s="454"/>
      <c r="D26" s="455"/>
      <c r="E26" s="390" t="s">
        <v>109</v>
      </c>
      <c r="F26" s="391"/>
      <c r="G26" s="391"/>
      <c r="H26" s="391"/>
      <c r="I26" s="391"/>
      <c r="J26" s="391"/>
      <c r="K26" s="392"/>
      <c r="L26" s="393">
        <v>1</v>
      </c>
      <c r="M26" s="394"/>
      <c r="N26" s="394"/>
      <c r="O26" s="394"/>
      <c r="P26" s="395"/>
      <c r="Q26" s="393">
        <v>6916</v>
      </c>
      <c r="R26" s="394"/>
      <c r="S26" s="394"/>
      <c r="T26" s="394"/>
      <c r="U26" s="394"/>
      <c r="V26" s="395"/>
      <c r="W26" s="463"/>
      <c r="X26" s="454"/>
      <c r="Y26" s="455"/>
      <c r="Z26" s="390" t="s">
        <v>110</v>
      </c>
      <c r="AA26" s="428"/>
      <c r="AB26" s="428"/>
      <c r="AC26" s="428"/>
      <c r="AD26" s="428"/>
      <c r="AE26" s="428"/>
      <c r="AF26" s="428"/>
      <c r="AG26" s="429"/>
      <c r="AH26" s="393" t="s">
        <v>65</v>
      </c>
      <c r="AI26" s="394"/>
      <c r="AJ26" s="394"/>
      <c r="AK26" s="394"/>
      <c r="AL26" s="395"/>
      <c r="AM26" s="393" t="s">
        <v>65</v>
      </c>
      <c r="AN26" s="394"/>
      <c r="AO26" s="394"/>
      <c r="AP26" s="394"/>
      <c r="AQ26" s="394"/>
      <c r="AR26" s="395"/>
      <c r="AS26" s="393" t="s">
        <v>65</v>
      </c>
      <c r="AT26" s="394"/>
      <c r="AU26" s="394"/>
      <c r="AV26" s="394"/>
      <c r="AW26" s="394"/>
      <c r="AX26" s="396"/>
      <c r="AY26" s="426" t="s">
        <v>111</v>
      </c>
      <c r="AZ26" s="371"/>
      <c r="BA26" s="371"/>
      <c r="BB26" s="371"/>
      <c r="BC26" s="371"/>
      <c r="BD26" s="371"/>
      <c r="BE26" s="371"/>
      <c r="BF26" s="371"/>
      <c r="BG26" s="371"/>
      <c r="BH26" s="371"/>
      <c r="BI26" s="371"/>
      <c r="BJ26" s="371"/>
      <c r="BK26" s="371"/>
      <c r="BL26" s="371"/>
      <c r="BM26" s="427"/>
      <c r="BN26" s="417" t="s">
        <v>65</v>
      </c>
      <c r="BO26" s="418"/>
      <c r="BP26" s="418"/>
      <c r="BQ26" s="418"/>
      <c r="BR26" s="418"/>
      <c r="BS26" s="418"/>
      <c r="BT26" s="418"/>
      <c r="BU26" s="419"/>
      <c r="BV26" s="417" t="s">
        <v>65</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53"/>
      <c r="C27" s="454"/>
      <c r="D27" s="455"/>
      <c r="E27" s="390" t="s">
        <v>112</v>
      </c>
      <c r="F27" s="391"/>
      <c r="G27" s="391"/>
      <c r="H27" s="391"/>
      <c r="I27" s="391"/>
      <c r="J27" s="391"/>
      <c r="K27" s="392"/>
      <c r="L27" s="393">
        <v>1</v>
      </c>
      <c r="M27" s="394"/>
      <c r="N27" s="394"/>
      <c r="O27" s="394"/>
      <c r="P27" s="395"/>
      <c r="Q27" s="393">
        <v>6250</v>
      </c>
      <c r="R27" s="394"/>
      <c r="S27" s="394"/>
      <c r="T27" s="394"/>
      <c r="U27" s="394"/>
      <c r="V27" s="395"/>
      <c r="W27" s="463"/>
      <c r="X27" s="454"/>
      <c r="Y27" s="455"/>
      <c r="Z27" s="390" t="s">
        <v>113</v>
      </c>
      <c r="AA27" s="391"/>
      <c r="AB27" s="391"/>
      <c r="AC27" s="391"/>
      <c r="AD27" s="391"/>
      <c r="AE27" s="391"/>
      <c r="AF27" s="391"/>
      <c r="AG27" s="392"/>
      <c r="AH27" s="393" t="s">
        <v>65</v>
      </c>
      <c r="AI27" s="394"/>
      <c r="AJ27" s="394"/>
      <c r="AK27" s="394"/>
      <c r="AL27" s="395"/>
      <c r="AM27" s="393" t="s">
        <v>65</v>
      </c>
      <c r="AN27" s="394"/>
      <c r="AO27" s="394"/>
      <c r="AP27" s="394"/>
      <c r="AQ27" s="394"/>
      <c r="AR27" s="395"/>
      <c r="AS27" s="393" t="s">
        <v>65</v>
      </c>
      <c r="AT27" s="394"/>
      <c r="AU27" s="394"/>
      <c r="AV27" s="394"/>
      <c r="AW27" s="394"/>
      <c r="AX27" s="396"/>
      <c r="AY27" s="423" t="s">
        <v>114</v>
      </c>
      <c r="AZ27" s="424"/>
      <c r="BA27" s="424"/>
      <c r="BB27" s="424"/>
      <c r="BC27" s="424"/>
      <c r="BD27" s="424"/>
      <c r="BE27" s="424"/>
      <c r="BF27" s="424"/>
      <c r="BG27" s="424"/>
      <c r="BH27" s="424"/>
      <c r="BI27" s="424"/>
      <c r="BJ27" s="424"/>
      <c r="BK27" s="424"/>
      <c r="BL27" s="424"/>
      <c r="BM27" s="425"/>
      <c r="BN27" s="420" t="s">
        <v>65</v>
      </c>
      <c r="BO27" s="421"/>
      <c r="BP27" s="421"/>
      <c r="BQ27" s="421"/>
      <c r="BR27" s="421"/>
      <c r="BS27" s="421"/>
      <c r="BT27" s="421"/>
      <c r="BU27" s="422"/>
      <c r="BV27" s="420" t="s">
        <v>65</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53"/>
      <c r="C28" s="454"/>
      <c r="D28" s="455"/>
      <c r="E28" s="390" t="s">
        <v>115</v>
      </c>
      <c r="F28" s="391"/>
      <c r="G28" s="391"/>
      <c r="H28" s="391"/>
      <c r="I28" s="391"/>
      <c r="J28" s="391"/>
      <c r="K28" s="392"/>
      <c r="L28" s="393">
        <v>1</v>
      </c>
      <c r="M28" s="394"/>
      <c r="N28" s="394"/>
      <c r="O28" s="394"/>
      <c r="P28" s="395"/>
      <c r="Q28" s="393">
        <v>5550</v>
      </c>
      <c r="R28" s="394"/>
      <c r="S28" s="394"/>
      <c r="T28" s="394"/>
      <c r="U28" s="394"/>
      <c r="V28" s="395"/>
      <c r="W28" s="463"/>
      <c r="X28" s="454"/>
      <c r="Y28" s="455"/>
      <c r="Z28" s="390" t="s">
        <v>116</v>
      </c>
      <c r="AA28" s="391"/>
      <c r="AB28" s="391"/>
      <c r="AC28" s="391"/>
      <c r="AD28" s="391"/>
      <c r="AE28" s="391"/>
      <c r="AF28" s="391"/>
      <c r="AG28" s="392"/>
      <c r="AH28" s="393" t="s">
        <v>65</v>
      </c>
      <c r="AI28" s="394"/>
      <c r="AJ28" s="394"/>
      <c r="AK28" s="394"/>
      <c r="AL28" s="395"/>
      <c r="AM28" s="393" t="s">
        <v>65</v>
      </c>
      <c r="AN28" s="394"/>
      <c r="AO28" s="394"/>
      <c r="AP28" s="394"/>
      <c r="AQ28" s="394"/>
      <c r="AR28" s="395"/>
      <c r="AS28" s="393" t="s">
        <v>65</v>
      </c>
      <c r="AT28" s="394"/>
      <c r="AU28" s="394"/>
      <c r="AV28" s="394"/>
      <c r="AW28" s="394"/>
      <c r="AX28" s="396"/>
      <c r="AY28" s="400" t="s">
        <v>117</v>
      </c>
      <c r="AZ28" s="401"/>
      <c r="BA28" s="401"/>
      <c r="BB28" s="402"/>
      <c r="BC28" s="409" t="s">
        <v>118</v>
      </c>
      <c r="BD28" s="410"/>
      <c r="BE28" s="410"/>
      <c r="BF28" s="410"/>
      <c r="BG28" s="410"/>
      <c r="BH28" s="410"/>
      <c r="BI28" s="410"/>
      <c r="BJ28" s="410"/>
      <c r="BK28" s="410"/>
      <c r="BL28" s="410"/>
      <c r="BM28" s="411"/>
      <c r="BN28" s="412">
        <v>5584861</v>
      </c>
      <c r="BO28" s="413"/>
      <c r="BP28" s="413"/>
      <c r="BQ28" s="413"/>
      <c r="BR28" s="413"/>
      <c r="BS28" s="413"/>
      <c r="BT28" s="413"/>
      <c r="BU28" s="414"/>
      <c r="BV28" s="412">
        <v>4384441</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53"/>
      <c r="C29" s="454"/>
      <c r="D29" s="455"/>
      <c r="E29" s="390" t="s">
        <v>119</v>
      </c>
      <c r="F29" s="391"/>
      <c r="G29" s="391"/>
      <c r="H29" s="391"/>
      <c r="I29" s="391"/>
      <c r="J29" s="391"/>
      <c r="K29" s="392"/>
      <c r="L29" s="393">
        <v>32</v>
      </c>
      <c r="M29" s="394"/>
      <c r="N29" s="394"/>
      <c r="O29" s="394"/>
      <c r="P29" s="395"/>
      <c r="Q29" s="393">
        <v>5150</v>
      </c>
      <c r="R29" s="394"/>
      <c r="S29" s="394"/>
      <c r="T29" s="394"/>
      <c r="U29" s="394"/>
      <c r="V29" s="395"/>
      <c r="W29" s="464"/>
      <c r="X29" s="465"/>
      <c r="Y29" s="466"/>
      <c r="Z29" s="390" t="s">
        <v>120</v>
      </c>
      <c r="AA29" s="391"/>
      <c r="AB29" s="391"/>
      <c r="AC29" s="391"/>
      <c r="AD29" s="391"/>
      <c r="AE29" s="391"/>
      <c r="AF29" s="391"/>
      <c r="AG29" s="392"/>
      <c r="AH29" s="393">
        <v>2182</v>
      </c>
      <c r="AI29" s="394"/>
      <c r="AJ29" s="394"/>
      <c r="AK29" s="394"/>
      <c r="AL29" s="395"/>
      <c r="AM29" s="393">
        <v>6938760</v>
      </c>
      <c r="AN29" s="394"/>
      <c r="AO29" s="394"/>
      <c r="AP29" s="394"/>
      <c r="AQ29" s="394"/>
      <c r="AR29" s="395"/>
      <c r="AS29" s="393">
        <v>3180</v>
      </c>
      <c r="AT29" s="394"/>
      <c r="AU29" s="394"/>
      <c r="AV29" s="394"/>
      <c r="AW29" s="394"/>
      <c r="AX29" s="396"/>
      <c r="AY29" s="403"/>
      <c r="AZ29" s="404"/>
      <c r="BA29" s="404"/>
      <c r="BB29" s="405"/>
      <c r="BC29" s="397" t="s">
        <v>121</v>
      </c>
      <c r="BD29" s="398"/>
      <c r="BE29" s="398"/>
      <c r="BF29" s="398"/>
      <c r="BG29" s="398"/>
      <c r="BH29" s="398"/>
      <c r="BI29" s="398"/>
      <c r="BJ29" s="398"/>
      <c r="BK29" s="398"/>
      <c r="BL29" s="398"/>
      <c r="BM29" s="399"/>
      <c r="BN29" s="417">
        <v>2553844</v>
      </c>
      <c r="BO29" s="418"/>
      <c r="BP29" s="418"/>
      <c r="BQ29" s="418"/>
      <c r="BR29" s="418"/>
      <c r="BS29" s="418"/>
      <c r="BT29" s="418"/>
      <c r="BU29" s="419"/>
      <c r="BV29" s="417">
        <v>472190</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122</v>
      </c>
      <c r="X30" s="379"/>
      <c r="Y30" s="379"/>
      <c r="Z30" s="379"/>
      <c r="AA30" s="379"/>
      <c r="AB30" s="379"/>
      <c r="AC30" s="379"/>
      <c r="AD30" s="379"/>
      <c r="AE30" s="379"/>
      <c r="AF30" s="379"/>
      <c r="AG30" s="380"/>
      <c r="AH30" s="381">
        <v>98.5</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123</v>
      </c>
      <c r="BD30" s="385"/>
      <c r="BE30" s="385"/>
      <c r="BF30" s="385"/>
      <c r="BG30" s="385"/>
      <c r="BH30" s="385"/>
      <c r="BI30" s="385"/>
      <c r="BJ30" s="385"/>
      <c r="BK30" s="385"/>
      <c r="BL30" s="385"/>
      <c r="BM30" s="386"/>
      <c r="BN30" s="420">
        <v>5536248</v>
      </c>
      <c r="BO30" s="421"/>
      <c r="BP30" s="421"/>
      <c r="BQ30" s="421"/>
      <c r="BR30" s="421"/>
      <c r="BS30" s="421"/>
      <c r="BT30" s="421"/>
      <c r="BU30" s="422"/>
      <c r="BV30" s="420">
        <v>6334528</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124</v>
      </c>
      <c r="D32" s="370"/>
      <c r="E32" s="370"/>
      <c r="F32" s="370"/>
      <c r="G32" s="370"/>
      <c r="H32" s="370"/>
      <c r="I32" s="370"/>
      <c r="J32" s="370"/>
      <c r="K32" s="370"/>
      <c r="L32" s="370"/>
      <c r="M32" s="370"/>
      <c r="N32" s="370"/>
      <c r="O32" s="370"/>
      <c r="P32" s="370"/>
      <c r="Q32" s="370"/>
      <c r="R32" s="370"/>
      <c r="S32" s="370"/>
      <c r="U32" s="371" t="s">
        <v>125</v>
      </c>
      <c r="V32" s="371"/>
      <c r="W32" s="371"/>
      <c r="X32" s="371"/>
      <c r="Y32" s="371"/>
      <c r="Z32" s="371"/>
      <c r="AA32" s="371"/>
      <c r="AB32" s="371"/>
      <c r="AC32" s="371"/>
      <c r="AD32" s="371"/>
      <c r="AE32" s="371"/>
      <c r="AF32" s="371"/>
      <c r="AG32" s="371"/>
      <c r="AH32" s="371"/>
      <c r="AI32" s="371"/>
      <c r="AJ32" s="371"/>
      <c r="AK32" s="371"/>
      <c r="AM32" s="371" t="s">
        <v>126</v>
      </c>
      <c r="AN32" s="371"/>
      <c r="AO32" s="371"/>
      <c r="AP32" s="371"/>
      <c r="AQ32" s="371"/>
      <c r="AR32" s="371"/>
      <c r="AS32" s="371"/>
      <c r="AT32" s="371"/>
      <c r="AU32" s="371"/>
      <c r="AV32" s="371"/>
      <c r="AW32" s="371"/>
      <c r="AX32" s="371"/>
      <c r="AY32" s="371"/>
      <c r="AZ32" s="371"/>
      <c r="BA32" s="371"/>
      <c r="BB32" s="371"/>
      <c r="BC32" s="371"/>
      <c r="BE32" s="371" t="s">
        <v>127</v>
      </c>
      <c r="BF32" s="371"/>
      <c r="BG32" s="371"/>
      <c r="BH32" s="371"/>
      <c r="BI32" s="371"/>
      <c r="BJ32" s="371"/>
      <c r="BK32" s="371"/>
      <c r="BL32" s="371"/>
      <c r="BM32" s="371"/>
      <c r="BN32" s="371"/>
      <c r="BO32" s="371"/>
      <c r="BP32" s="371"/>
      <c r="BQ32" s="371"/>
      <c r="BR32" s="371"/>
      <c r="BS32" s="371"/>
      <c r="BT32" s="371"/>
      <c r="BU32" s="371"/>
      <c r="BW32" s="371" t="s">
        <v>128</v>
      </c>
      <c r="BX32" s="371"/>
      <c r="BY32" s="371"/>
      <c r="BZ32" s="371"/>
      <c r="CA32" s="371"/>
      <c r="CB32" s="371"/>
      <c r="CC32" s="371"/>
      <c r="CD32" s="371"/>
      <c r="CE32" s="371"/>
      <c r="CF32" s="371"/>
      <c r="CG32" s="371"/>
      <c r="CH32" s="371"/>
      <c r="CI32" s="371"/>
      <c r="CJ32" s="371"/>
      <c r="CK32" s="371"/>
      <c r="CL32" s="371"/>
      <c r="CM32" s="371"/>
      <c r="CO32" s="371" t="s">
        <v>129</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130</v>
      </c>
      <c r="D33" s="369"/>
      <c r="E33" s="368" t="s">
        <v>131</v>
      </c>
      <c r="F33" s="368"/>
      <c r="G33" s="368"/>
      <c r="H33" s="368"/>
      <c r="I33" s="368"/>
      <c r="J33" s="368"/>
      <c r="K33" s="368"/>
      <c r="L33" s="368"/>
      <c r="M33" s="368"/>
      <c r="N33" s="368"/>
      <c r="O33" s="368"/>
      <c r="P33" s="368"/>
      <c r="Q33" s="368"/>
      <c r="R33" s="368"/>
      <c r="S33" s="368"/>
      <c r="T33" s="65"/>
      <c r="U33" s="369" t="s">
        <v>130</v>
      </c>
      <c r="V33" s="369"/>
      <c r="W33" s="368" t="s">
        <v>131</v>
      </c>
      <c r="X33" s="368"/>
      <c r="Y33" s="368"/>
      <c r="Z33" s="368"/>
      <c r="AA33" s="368"/>
      <c r="AB33" s="368"/>
      <c r="AC33" s="368"/>
      <c r="AD33" s="368"/>
      <c r="AE33" s="368"/>
      <c r="AF33" s="368"/>
      <c r="AG33" s="368"/>
      <c r="AH33" s="368"/>
      <c r="AI33" s="368"/>
      <c r="AJ33" s="368"/>
      <c r="AK33" s="368"/>
      <c r="AL33" s="65"/>
      <c r="AM33" s="369" t="s">
        <v>130</v>
      </c>
      <c r="AN33" s="369"/>
      <c r="AO33" s="368" t="s">
        <v>131</v>
      </c>
      <c r="AP33" s="368"/>
      <c r="AQ33" s="368"/>
      <c r="AR33" s="368"/>
      <c r="AS33" s="368"/>
      <c r="AT33" s="368"/>
      <c r="AU33" s="368"/>
      <c r="AV33" s="368"/>
      <c r="AW33" s="368"/>
      <c r="AX33" s="368"/>
      <c r="AY33" s="368"/>
      <c r="AZ33" s="368"/>
      <c r="BA33" s="368"/>
      <c r="BB33" s="368"/>
      <c r="BC33" s="368"/>
      <c r="BD33" s="66"/>
      <c r="BE33" s="368" t="s">
        <v>132</v>
      </c>
      <c r="BF33" s="368"/>
      <c r="BG33" s="368" t="s">
        <v>133</v>
      </c>
      <c r="BH33" s="368"/>
      <c r="BI33" s="368"/>
      <c r="BJ33" s="368"/>
      <c r="BK33" s="368"/>
      <c r="BL33" s="368"/>
      <c r="BM33" s="368"/>
      <c r="BN33" s="368"/>
      <c r="BO33" s="368"/>
      <c r="BP33" s="368"/>
      <c r="BQ33" s="368"/>
      <c r="BR33" s="368"/>
      <c r="BS33" s="368"/>
      <c r="BT33" s="368"/>
      <c r="BU33" s="368"/>
      <c r="BV33" s="66"/>
      <c r="BW33" s="369" t="s">
        <v>132</v>
      </c>
      <c r="BX33" s="369"/>
      <c r="BY33" s="368" t="s">
        <v>134</v>
      </c>
      <c r="BZ33" s="368"/>
      <c r="CA33" s="368"/>
      <c r="CB33" s="368"/>
      <c r="CC33" s="368"/>
      <c r="CD33" s="368"/>
      <c r="CE33" s="368"/>
      <c r="CF33" s="368"/>
      <c r="CG33" s="368"/>
      <c r="CH33" s="368"/>
      <c r="CI33" s="368"/>
      <c r="CJ33" s="368"/>
      <c r="CK33" s="368"/>
      <c r="CL33" s="368"/>
      <c r="CM33" s="368"/>
      <c r="CN33" s="65"/>
      <c r="CO33" s="369" t="s">
        <v>130</v>
      </c>
      <c r="CP33" s="369"/>
      <c r="CQ33" s="368" t="s">
        <v>135</v>
      </c>
      <c r="CR33" s="368"/>
      <c r="CS33" s="368"/>
      <c r="CT33" s="368"/>
      <c r="CU33" s="368"/>
      <c r="CV33" s="368"/>
      <c r="CW33" s="368"/>
      <c r="CX33" s="368"/>
      <c r="CY33" s="368"/>
      <c r="CZ33" s="368"/>
      <c r="DA33" s="368"/>
      <c r="DB33" s="368"/>
      <c r="DC33" s="368"/>
      <c r="DD33" s="368"/>
      <c r="DE33" s="368"/>
      <c r="DF33" s="65"/>
      <c r="DG33" s="367" t="s">
        <v>136</v>
      </c>
      <c r="DH33" s="367"/>
      <c r="DI33" s="67"/>
    </row>
    <row r="34" spans="1:113" ht="32.25" customHeight="1" x14ac:dyDescent="0.15">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5</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40"/>
      <c r="AM34" s="365">
        <f>IF(AO34="","",MAX(C34:D43,U34:V43)+1)</f>
        <v>9</v>
      </c>
      <c r="AN34" s="365"/>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40"/>
      <c r="BE34" s="365" t="str">
        <f>IF(BG34="","",MAX(C34:D43,U34:V43,AM34:AN43)+1)</f>
        <v/>
      </c>
      <c r="BF34" s="365"/>
      <c r="BG34" s="366"/>
      <c r="BH34" s="366"/>
      <c r="BI34" s="366"/>
      <c r="BJ34" s="366"/>
      <c r="BK34" s="366"/>
      <c r="BL34" s="366"/>
      <c r="BM34" s="366"/>
      <c r="BN34" s="366"/>
      <c r="BO34" s="366"/>
      <c r="BP34" s="366"/>
      <c r="BQ34" s="366"/>
      <c r="BR34" s="366"/>
      <c r="BS34" s="366"/>
      <c r="BT34" s="366"/>
      <c r="BU34" s="366"/>
      <c r="BV34" s="40"/>
      <c r="BW34" s="365">
        <f>IF(BY34="","",MAX(C34:D43,U34:V43,AM34:AN43,BE34:BF43)+1)</f>
        <v>12</v>
      </c>
      <c r="BX34" s="365"/>
      <c r="BY34" s="366" t="str">
        <f>IF('各会計、関係団体の財政状況及び健全化判断比率'!B68="","",'各会計、関係団体の財政状況及び健全化判断比率'!B68)</f>
        <v>上川教育研修センター組合</v>
      </c>
      <c r="BZ34" s="366"/>
      <c r="CA34" s="366"/>
      <c r="CB34" s="366"/>
      <c r="CC34" s="366"/>
      <c r="CD34" s="366"/>
      <c r="CE34" s="366"/>
      <c r="CF34" s="366"/>
      <c r="CG34" s="366"/>
      <c r="CH34" s="366"/>
      <c r="CI34" s="366"/>
      <c r="CJ34" s="366"/>
      <c r="CK34" s="366"/>
      <c r="CL34" s="366"/>
      <c r="CM34" s="366"/>
      <c r="CN34" s="40"/>
      <c r="CO34" s="365">
        <f>IF(CQ34="","",MAX(C34:D43,U34:V43,AM34:AN43,BE34:BF43,BW34:BX43)+1)</f>
        <v>13</v>
      </c>
      <c r="CP34" s="365"/>
      <c r="CQ34" s="366" t="str">
        <f>IF('各会計、関係団体の財政状況及び健全化判断比率'!BS7="","",'各会計、関係団体の財政状況及び健全化判断比率'!BS7)</f>
        <v>旭川振興公社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v>
      </c>
      <c r="DH34" s="363"/>
      <c r="DI34" s="67"/>
    </row>
    <row r="35" spans="1:113" ht="32.25" customHeight="1" x14ac:dyDescent="0.15">
      <c r="A35" s="40"/>
      <c r="B35" s="64"/>
      <c r="C35" s="365">
        <f>IF(E35="","",C34+1)</f>
        <v>2</v>
      </c>
      <c r="D35" s="365"/>
      <c r="E35" s="366" t="str">
        <f>IF('各会計、関係団体の財政状況及び健全化判断比率'!B8="","",'各会計、関係団体の財政状況及び健全化判断比率'!B8)</f>
        <v>動物園事業特別会計</v>
      </c>
      <c r="F35" s="366"/>
      <c r="G35" s="366"/>
      <c r="H35" s="366"/>
      <c r="I35" s="366"/>
      <c r="J35" s="366"/>
      <c r="K35" s="366"/>
      <c r="L35" s="366"/>
      <c r="M35" s="366"/>
      <c r="N35" s="366"/>
      <c r="O35" s="366"/>
      <c r="P35" s="366"/>
      <c r="Q35" s="366"/>
      <c r="R35" s="366"/>
      <c r="S35" s="366"/>
      <c r="T35" s="40"/>
      <c r="U35" s="365">
        <f>IF(W35="","",U34+1)</f>
        <v>6</v>
      </c>
      <c r="V35" s="365"/>
      <c r="W35" s="366" t="str">
        <f>IF('各会計、関係団体の財政状況及び健全化判断比率'!B29="","",'各会計、関係団体の財政状況及び健全化判断比率'!B29)</f>
        <v>公共駐車場事業特別会計</v>
      </c>
      <c r="X35" s="366"/>
      <c r="Y35" s="366"/>
      <c r="Z35" s="366"/>
      <c r="AA35" s="366"/>
      <c r="AB35" s="366"/>
      <c r="AC35" s="366"/>
      <c r="AD35" s="366"/>
      <c r="AE35" s="366"/>
      <c r="AF35" s="366"/>
      <c r="AG35" s="366"/>
      <c r="AH35" s="366"/>
      <c r="AI35" s="366"/>
      <c r="AJ35" s="366"/>
      <c r="AK35" s="366"/>
      <c r="AL35" s="40"/>
      <c r="AM35" s="365">
        <f t="shared" ref="AM35:AM43" si="0">IF(AO35="","",AM34+1)</f>
        <v>10</v>
      </c>
      <c r="AN35" s="365"/>
      <c r="AO35" s="366" t="str">
        <f>IF('各会計、関係団体の財政状況及び健全化判断比率'!B33="","",'各会計、関係団体の財政状況及び健全化判断比率'!B33)</f>
        <v>下水道事業会計</v>
      </c>
      <c r="AP35" s="366"/>
      <c r="AQ35" s="366"/>
      <c r="AR35" s="366"/>
      <c r="AS35" s="366"/>
      <c r="AT35" s="366"/>
      <c r="AU35" s="366"/>
      <c r="AV35" s="366"/>
      <c r="AW35" s="366"/>
      <c r="AX35" s="366"/>
      <c r="AY35" s="366"/>
      <c r="AZ35" s="366"/>
      <c r="BA35" s="366"/>
      <c r="BB35" s="366"/>
      <c r="BC35" s="366"/>
      <c r="BD35" s="40"/>
      <c r="BE35" s="365" t="str">
        <f t="shared" ref="BE35:BE43" si="1">IF(BG35="","",BE34+1)</f>
        <v/>
      </c>
      <c r="BF35" s="365"/>
      <c r="BG35" s="366"/>
      <c r="BH35" s="366"/>
      <c r="BI35" s="366"/>
      <c r="BJ35" s="366"/>
      <c r="BK35" s="366"/>
      <c r="BL35" s="366"/>
      <c r="BM35" s="366"/>
      <c r="BN35" s="366"/>
      <c r="BO35" s="366"/>
      <c r="BP35" s="366"/>
      <c r="BQ35" s="366"/>
      <c r="BR35" s="366"/>
      <c r="BS35" s="366"/>
      <c r="BT35" s="366"/>
      <c r="BU35" s="366"/>
      <c r="BV35" s="40"/>
      <c r="BW35" s="365" t="str">
        <f t="shared" ref="BW35:BW43" si="2">IF(BY35="","",BW34+1)</f>
        <v/>
      </c>
      <c r="BX35" s="365"/>
      <c r="BY35" s="366" t="str">
        <f>IF('各会計、関係団体の財政状況及び健全化判断比率'!B69="","",'各会計、関係団体の財政状況及び健全化判断比率'!B69)</f>
        <v/>
      </c>
      <c r="BZ35" s="366"/>
      <c r="CA35" s="366"/>
      <c r="CB35" s="366"/>
      <c r="CC35" s="366"/>
      <c r="CD35" s="366"/>
      <c r="CE35" s="366"/>
      <c r="CF35" s="366"/>
      <c r="CG35" s="366"/>
      <c r="CH35" s="366"/>
      <c r="CI35" s="366"/>
      <c r="CJ35" s="366"/>
      <c r="CK35" s="366"/>
      <c r="CL35" s="366"/>
      <c r="CM35" s="366"/>
      <c r="CN35" s="40"/>
      <c r="CO35" s="365">
        <f t="shared" ref="CO35:CO43" si="3">IF(CQ35="","",CO34+1)</f>
        <v>14</v>
      </c>
      <c r="CP35" s="365"/>
      <c r="CQ35" s="366" t="str">
        <f>IF('各会計、関係団体の財政状況及び健全化判断比率'!BS8="","",'各会計、関係団体の財政状況及び健全化判断比率'!BS8)</f>
        <v>旭川産業創造プラザ</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15">
      <c r="A36" s="40"/>
      <c r="B36" s="64"/>
      <c r="C36" s="365">
        <f>IF(E36="","",C35+1)</f>
        <v>3</v>
      </c>
      <c r="D36" s="365"/>
      <c r="E36" s="366" t="str">
        <f>IF('各会計、関係団体の財政状況及び健全化判断比率'!B9="","",'各会計、関係団体の財政状況及び健全化判断比率'!B9)</f>
        <v>育英事業特別会計</v>
      </c>
      <c r="F36" s="366"/>
      <c r="G36" s="366"/>
      <c r="H36" s="366"/>
      <c r="I36" s="366"/>
      <c r="J36" s="366"/>
      <c r="K36" s="366"/>
      <c r="L36" s="366"/>
      <c r="M36" s="366"/>
      <c r="N36" s="366"/>
      <c r="O36" s="366"/>
      <c r="P36" s="366"/>
      <c r="Q36" s="366"/>
      <c r="R36" s="366"/>
      <c r="S36" s="366"/>
      <c r="T36" s="40"/>
      <c r="U36" s="365">
        <f t="shared" ref="U36:U43" si="4">IF(W36="","",U35+1)</f>
        <v>7</v>
      </c>
      <c r="V36" s="365"/>
      <c r="W36" s="366" t="str">
        <f>IF('各会計、関係団体の財政状況及び健全化判断比率'!B30="","",'各会計、関係団体の財政状況及び健全化判断比率'!B30)</f>
        <v>介護保険事業特別会計</v>
      </c>
      <c r="X36" s="366"/>
      <c r="Y36" s="366"/>
      <c r="Z36" s="366"/>
      <c r="AA36" s="366"/>
      <c r="AB36" s="366"/>
      <c r="AC36" s="366"/>
      <c r="AD36" s="366"/>
      <c r="AE36" s="366"/>
      <c r="AF36" s="366"/>
      <c r="AG36" s="366"/>
      <c r="AH36" s="366"/>
      <c r="AI36" s="366"/>
      <c r="AJ36" s="366"/>
      <c r="AK36" s="366"/>
      <c r="AL36" s="40"/>
      <c r="AM36" s="365">
        <f t="shared" si="0"/>
        <v>11</v>
      </c>
      <c r="AN36" s="365"/>
      <c r="AO36" s="366" t="str">
        <f>IF('各会計、関係団体の財政状況及び健全化判断比率'!B34="","",'各会計、関係団体の財政状況及び健全化判断比率'!B34)</f>
        <v>病院事業会計</v>
      </c>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t="str">
        <f t="shared" si="2"/>
        <v/>
      </c>
      <c r="BX36" s="365"/>
      <c r="BY36" s="366" t="str">
        <f>IF('各会計、関係団体の財政状況及び健全化判断比率'!B70="","",'各会計、関係団体の財政状況及び健全化判断比率'!B70)</f>
        <v/>
      </c>
      <c r="BZ36" s="366"/>
      <c r="CA36" s="366"/>
      <c r="CB36" s="366"/>
      <c r="CC36" s="366"/>
      <c r="CD36" s="366"/>
      <c r="CE36" s="366"/>
      <c r="CF36" s="366"/>
      <c r="CG36" s="366"/>
      <c r="CH36" s="366"/>
      <c r="CI36" s="366"/>
      <c r="CJ36" s="366"/>
      <c r="CK36" s="366"/>
      <c r="CL36" s="366"/>
      <c r="CM36" s="366"/>
      <c r="CN36" s="40"/>
      <c r="CO36" s="365">
        <f t="shared" si="3"/>
        <v>15</v>
      </c>
      <c r="CP36" s="365"/>
      <c r="CQ36" s="366" t="str">
        <f>IF('各会計、関係団体の財政状況及び健全化判断比率'!BS9="","",'各会計、関係団体の財政状況及び健全化判断比率'!BS9)</f>
        <v>道北地域旭川地場産業振興センター</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15">
      <c r="A37" s="40"/>
      <c r="B37" s="64"/>
      <c r="C37" s="365">
        <f>IF(E37="","",C36+1)</f>
        <v>4</v>
      </c>
      <c r="D37" s="365"/>
      <c r="E37" s="366" t="str">
        <f>IF('各会計、関係団体の財政状況及び健全化判断比率'!B10="","",'各会計、関係団体の財政状況及び健全化判断比率'!B10)</f>
        <v>母子福祉資金等貸付事業特別会計</v>
      </c>
      <c r="F37" s="366"/>
      <c r="G37" s="366"/>
      <c r="H37" s="366"/>
      <c r="I37" s="366"/>
      <c r="J37" s="366"/>
      <c r="K37" s="366"/>
      <c r="L37" s="366"/>
      <c r="M37" s="366"/>
      <c r="N37" s="366"/>
      <c r="O37" s="366"/>
      <c r="P37" s="366"/>
      <c r="Q37" s="366"/>
      <c r="R37" s="366"/>
      <c r="S37" s="366"/>
      <c r="T37" s="40"/>
      <c r="U37" s="365">
        <f t="shared" si="4"/>
        <v>8</v>
      </c>
      <c r="V37" s="365"/>
      <c r="W37" s="366" t="str">
        <f>IF('各会計、関係団体の財政状況及び健全化判断比率'!B31="","",'各会計、関係団体の財政状況及び健全化判断比率'!B31)</f>
        <v>後期高齢者医療事業特別会計</v>
      </c>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t="str">
        <f t="shared" si="2"/>
        <v/>
      </c>
      <c r="BX37" s="365"/>
      <c r="BY37" s="366" t="str">
        <f>IF('各会計、関係団体の財政状況及び健全化判断比率'!B71="","",'各会計、関係団体の財政状況及び健全化判断比率'!B71)</f>
        <v/>
      </c>
      <c r="BZ37" s="366"/>
      <c r="CA37" s="366"/>
      <c r="CB37" s="366"/>
      <c r="CC37" s="366"/>
      <c r="CD37" s="366"/>
      <c r="CE37" s="366"/>
      <c r="CF37" s="366"/>
      <c r="CG37" s="366"/>
      <c r="CH37" s="366"/>
      <c r="CI37" s="366"/>
      <c r="CJ37" s="366"/>
      <c r="CK37" s="366"/>
      <c r="CL37" s="366"/>
      <c r="CM37" s="366"/>
      <c r="CN37" s="40"/>
      <c r="CO37" s="365">
        <f t="shared" si="3"/>
        <v>16</v>
      </c>
      <c r="CP37" s="365"/>
      <c r="CQ37" s="366" t="str">
        <f>IF('各会計、関係団体の財政状況及び健全化判断比率'!BS10="","",'各会計、関係団体の財政状況及び健全化判断比率'!BS10)</f>
        <v>旭川市勤労者共済センター</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15">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40"/>
      <c r="CO38" s="365">
        <f t="shared" si="3"/>
        <v>17</v>
      </c>
      <c r="CP38" s="365"/>
      <c r="CQ38" s="366" t="str">
        <f>IF('各会計、関係団体の財政状況及び健全化判断比率'!BS11="","",'各会計、関係団体の財政状況及び健全化判断比率'!BS11)</f>
        <v>旭川市水道協会</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15">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40"/>
      <c r="CO39" s="365">
        <f t="shared" si="3"/>
        <v>18</v>
      </c>
      <c r="CP39" s="365"/>
      <c r="CQ39" s="366" t="str">
        <f>IF('各会計、関係団体の財政状況及び健全化判断比率'!BS12="","",'各会計、関係団体の財政状況及び健全化判断比率'!BS12)</f>
        <v>旭川市公園緑地協会</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15">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15">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15">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15">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62" t="s">
        <v>138</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139</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140</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141</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142</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143</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144</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145</v>
      </c>
      <c r="F53" s="71"/>
      <c r="G53" s="71"/>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19" sqref="B19:Y19"/>
    </sheetView>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1" t="s">
        <v>146</v>
      </c>
      <c r="DI1" s="742"/>
      <c r="DJ1" s="742"/>
      <c r="DK1" s="742"/>
      <c r="DL1" s="742"/>
      <c r="DM1" s="742"/>
      <c r="DN1" s="743"/>
      <c r="DO1" s="75"/>
      <c r="DP1" s="741" t="s">
        <v>147</v>
      </c>
      <c r="DQ1" s="742"/>
      <c r="DR1" s="742"/>
      <c r="DS1" s="742"/>
      <c r="DT1" s="742"/>
      <c r="DU1" s="742"/>
      <c r="DV1" s="742"/>
      <c r="DW1" s="742"/>
      <c r="DX1" s="742"/>
      <c r="DY1" s="742"/>
      <c r="DZ1" s="742"/>
      <c r="EA1" s="742"/>
      <c r="EB1" s="742"/>
      <c r="EC1" s="743"/>
      <c r="ED1" s="73"/>
      <c r="EE1" s="73"/>
      <c r="EF1" s="73"/>
      <c r="EG1" s="73"/>
      <c r="EH1" s="73"/>
      <c r="EI1" s="73"/>
      <c r="EJ1" s="73"/>
      <c r="EK1" s="73"/>
      <c r="EL1" s="73"/>
      <c r="EM1" s="73"/>
    </row>
    <row r="2" spans="2:143" ht="22.5" customHeight="1" x14ac:dyDescent="0.15">
      <c r="B2" s="76" t="s">
        <v>148</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149</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150</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25</v>
      </c>
      <c r="C4" s="683"/>
      <c r="D4" s="683"/>
      <c r="E4" s="683"/>
      <c r="F4" s="683"/>
      <c r="G4" s="683"/>
      <c r="H4" s="683"/>
      <c r="I4" s="683"/>
      <c r="J4" s="683"/>
      <c r="K4" s="683"/>
      <c r="L4" s="683"/>
      <c r="M4" s="683"/>
      <c r="N4" s="683"/>
      <c r="O4" s="683"/>
      <c r="P4" s="683"/>
      <c r="Q4" s="684"/>
      <c r="R4" s="682" t="s">
        <v>152</v>
      </c>
      <c r="S4" s="683"/>
      <c r="T4" s="683"/>
      <c r="U4" s="683"/>
      <c r="V4" s="683"/>
      <c r="W4" s="683"/>
      <c r="X4" s="683"/>
      <c r="Y4" s="684"/>
      <c r="Z4" s="682" t="s">
        <v>153</v>
      </c>
      <c r="AA4" s="683"/>
      <c r="AB4" s="683"/>
      <c r="AC4" s="684"/>
      <c r="AD4" s="682" t="s">
        <v>154</v>
      </c>
      <c r="AE4" s="683"/>
      <c r="AF4" s="683"/>
      <c r="AG4" s="683"/>
      <c r="AH4" s="683"/>
      <c r="AI4" s="683"/>
      <c r="AJ4" s="683"/>
      <c r="AK4" s="684"/>
      <c r="AL4" s="682" t="s">
        <v>153</v>
      </c>
      <c r="AM4" s="683"/>
      <c r="AN4" s="683"/>
      <c r="AO4" s="684"/>
      <c r="AP4" s="738" t="s">
        <v>155</v>
      </c>
      <c r="AQ4" s="738"/>
      <c r="AR4" s="738"/>
      <c r="AS4" s="738"/>
      <c r="AT4" s="738"/>
      <c r="AU4" s="738"/>
      <c r="AV4" s="738"/>
      <c r="AW4" s="738"/>
      <c r="AX4" s="738"/>
      <c r="AY4" s="738"/>
      <c r="AZ4" s="738"/>
      <c r="BA4" s="738"/>
      <c r="BB4" s="738"/>
      <c r="BC4" s="738"/>
      <c r="BD4" s="738"/>
      <c r="BE4" s="738"/>
      <c r="BF4" s="738"/>
      <c r="BG4" s="738" t="s">
        <v>156</v>
      </c>
      <c r="BH4" s="738"/>
      <c r="BI4" s="738"/>
      <c r="BJ4" s="738"/>
      <c r="BK4" s="738"/>
      <c r="BL4" s="738"/>
      <c r="BM4" s="738"/>
      <c r="BN4" s="738"/>
      <c r="BO4" s="738" t="s">
        <v>153</v>
      </c>
      <c r="BP4" s="738"/>
      <c r="BQ4" s="738"/>
      <c r="BR4" s="738"/>
      <c r="BS4" s="738" t="s">
        <v>157</v>
      </c>
      <c r="BT4" s="738"/>
      <c r="BU4" s="738"/>
      <c r="BV4" s="738"/>
      <c r="BW4" s="738"/>
      <c r="BX4" s="738"/>
      <c r="BY4" s="738"/>
      <c r="BZ4" s="738"/>
      <c r="CA4" s="738"/>
      <c r="CB4" s="738"/>
      <c r="CD4" s="725" t="s">
        <v>158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159</v>
      </c>
      <c r="C5" s="692"/>
      <c r="D5" s="692"/>
      <c r="E5" s="692"/>
      <c r="F5" s="692"/>
      <c r="G5" s="692"/>
      <c r="H5" s="692"/>
      <c r="I5" s="692"/>
      <c r="J5" s="692"/>
      <c r="K5" s="692"/>
      <c r="L5" s="692"/>
      <c r="M5" s="692"/>
      <c r="N5" s="692"/>
      <c r="O5" s="692"/>
      <c r="P5" s="692"/>
      <c r="Q5" s="693"/>
      <c r="R5" s="676">
        <v>39773268</v>
      </c>
      <c r="S5" s="677"/>
      <c r="T5" s="677"/>
      <c r="U5" s="677"/>
      <c r="V5" s="677"/>
      <c r="W5" s="677"/>
      <c r="X5" s="677"/>
      <c r="Y5" s="720"/>
      <c r="Z5" s="739">
        <v>20.6</v>
      </c>
      <c r="AA5" s="739"/>
      <c r="AB5" s="739"/>
      <c r="AC5" s="739"/>
      <c r="AD5" s="740">
        <v>36918697</v>
      </c>
      <c r="AE5" s="740"/>
      <c r="AF5" s="740"/>
      <c r="AG5" s="740"/>
      <c r="AH5" s="740"/>
      <c r="AI5" s="740"/>
      <c r="AJ5" s="740"/>
      <c r="AK5" s="740"/>
      <c r="AL5" s="721">
        <v>44.7</v>
      </c>
      <c r="AM5" s="696"/>
      <c r="AN5" s="696"/>
      <c r="AO5" s="722"/>
      <c r="AP5" s="691" t="s">
        <v>160</v>
      </c>
      <c r="AQ5" s="692"/>
      <c r="AR5" s="692"/>
      <c r="AS5" s="692"/>
      <c r="AT5" s="692"/>
      <c r="AU5" s="692"/>
      <c r="AV5" s="692"/>
      <c r="AW5" s="692"/>
      <c r="AX5" s="692"/>
      <c r="AY5" s="692"/>
      <c r="AZ5" s="692"/>
      <c r="BA5" s="692"/>
      <c r="BB5" s="692"/>
      <c r="BC5" s="692"/>
      <c r="BD5" s="692"/>
      <c r="BE5" s="692"/>
      <c r="BF5" s="693"/>
      <c r="BG5" s="623">
        <v>35481104</v>
      </c>
      <c r="BH5" s="624"/>
      <c r="BI5" s="624"/>
      <c r="BJ5" s="624"/>
      <c r="BK5" s="624"/>
      <c r="BL5" s="624"/>
      <c r="BM5" s="624"/>
      <c r="BN5" s="625"/>
      <c r="BO5" s="650">
        <v>89.2</v>
      </c>
      <c r="BP5" s="650"/>
      <c r="BQ5" s="650"/>
      <c r="BR5" s="650"/>
      <c r="BS5" s="651">
        <v>667395</v>
      </c>
      <c r="BT5" s="651"/>
      <c r="BU5" s="651"/>
      <c r="BV5" s="651"/>
      <c r="BW5" s="651"/>
      <c r="BX5" s="651"/>
      <c r="BY5" s="651"/>
      <c r="BZ5" s="651"/>
      <c r="CA5" s="651"/>
      <c r="CB5" s="709"/>
      <c r="CD5" s="725" t="s">
        <v>155</v>
      </c>
      <c r="CE5" s="726"/>
      <c r="CF5" s="726"/>
      <c r="CG5" s="726"/>
      <c r="CH5" s="726"/>
      <c r="CI5" s="726"/>
      <c r="CJ5" s="726"/>
      <c r="CK5" s="726"/>
      <c r="CL5" s="726"/>
      <c r="CM5" s="726"/>
      <c r="CN5" s="726"/>
      <c r="CO5" s="726"/>
      <c r="CP5" s="726"/>
      <c r="CQ5" s="727"/>
      <c r="CR5" s="725" t="s">
        <v>161</v>
      </c>
      <c r="CS5" s="726"/>
      <c r="CT5" s="726"/>
      <c r="CU5" s="726"/>
      <c r="CV5" s="726"/>
      <c r="CW5" s="726"/>
      <c r="CX5" s="726"/>
      <c r="CY5" s="727"/>
      <c r="CZ5" s="725" t="s">
        <v>153</v>
      </c>
      <c r="DA5" s="726"/>
      <c r="DB5" s="726"/>
      <c r="DC5" s="727"/>
      <c r="DD5" s="725" t="s">
        <v>162</v>
      </c>
      <c r="DE5" s="726"/>
      <c r="DF5" s="726"/>
      <c r="DG5" s="726"/>
      <c r="DH5" s="726"/>
      <c r="DI5" s="726"/>
      <c r="DJ5" s="726"/>
      <c r="DK5" s="726"/>
      <c r="DL5" s="726"/>
      <c r="DM5" s="726"/>
      <c r="DN5" s="726"/>
      <c r="DO5" s="726"/>
      <c r="DP5" s="727"/>
      <c r="DQ5" s="725" t="s">
        <v>163</v>
      </c>
      <c r="DR5" s="726"/>
      <c r="DS5" s="726"/>
      <c r="DT5" s="726"/>
      <c r="DU5" s="726"/>
      <c r="DV5" s="726"/>
      <c r="DW5" s="726"/>
      <c r="DX5" s="726"/>
      <c r="DY5" s="726"/>
      <c r="DZ5" s="726"/>
      <c r="EA5" s="726"/>
      <c r="EB5" s="726"/>
      <c r="EC5" s="727"/>
    </row>
    <row r="6" spans="2:143" ht="11.25" customHeight="1" x14ac:dyDescent="0.15">
      <c r="B6" s="620" t="s">
        <v>164</v>
      </c>
      <c r="C6" s="621"/>
      <c r="D6" s="621"/>
      <c r="E6" s="621"/>
      <c r="F6" s="621"/>
      <c r="G6" s="621"/>
      <c r="H6" s="621"/>
      <c r="I6" s="621"/>
      <c r="J6" s="621"/>
      <c r="K6" s="621"/>
      <c r="L6" s="621"/>
      <c r="M6" s="621"/>
      <c r="N6" s="621"/>
      <c r="O6" s="621"/>
      <c r="P6" s="621"/>
      <c r="Q6" s="622"/>
      <c r="R6" s="623">
        <v>1445529</v>
      </c>
      <c r="S6" s="624"/>
      <c r="T6" s="624"/>
      <c r="U6" s="624"/>
      <c r="V6" s="624"/>
      <c r="W6" s="624"/>
      <c r="X6" s="624"/>
      <c r="Y6" s="625"/>
      <c r="Z6" s="650">
        <v>0.7</v>
      </c>
      <c r="AA6" s="650"/>
      <c r="AB6" s="650"/>
      <c r="AC6" s="650"/>
      <c r="AD6" s="651">
        <v>1445529</v>
      </c>
      <c r="AE6" s="651"/>
      <c r="AF6" s="651"/>
      <c r="AG6" s="651"/>
      <c r="AH6" s="651"/>
      <c r="AI6" s="651"/>
      <c r="AJ6" s="651"/>
      <c r="AK6" s="651"/>
      <c r="AL6" s="626">
        <v>1.8</v>
      </c>
      <c r="AM6" s="627"/>
      <c r="AN6" s="627"/>
      <c r="AO6" s="652"/>
      <c r="AP6" s="620" t="s">
        <v>165</v>
      </c>
      <c r="AQ6" s="621"/>
      <c r="AR6" s="621"/>
      <c r="AS6" s="621"/>
      <c r="AT6" s="621"/>
      <c r="AU6" s="621"/>
      <c r="AV6" s="621"/>
      <c r="AW6" s="621"/>
      <c r="AX6" s="621"/>
      <c r="AY6" s="621"/>
      <c r="AZ6" s="621"/>
      <c r="BA6" s="621"/>
      <c r="BB6" s="621"/>
      <c r="BC6" s="621"/>
      <c r="BD6" s="621"/>
      <c r="BE6" s="621"/>
      <c r="BF6" s="622"/>
      <c r="BG6" s="623">
        <v>35481104</v>
      </c>
      <c r="BH6" s="624"/>
      <c r="BI6" s="624"/>
      <c r="BJ6" s="624"/>
      <c r="BK6" s="624"/>
      <c r="BL6" s="624"/>
      <c r="BM6" s="624"/>
      <c r="BN6" s="625"/>
      <c r="BO6" s="650">
        <v>89.2</v>
      </c>
      <c r="BP6" s="650"/>
      <c r="BQ6" s="650"/>
      <c r="BR6" s="650"/>
      <c r="BS6" s="651">
        <v>667395</v>
      </c>
      <c r="BT6" s="651"/>
      <c r="BU6" s="651"/>
      <c r="BV6" s="651"/>
      <c r="BW6" s="651"/>
      <c r="BX6" s="651"/>
      <c r="BY6" s="651"/>
      <c r="BZ6" s="651"/>
      <c r="CA6" s="651"/>
      <c r="CB6" s="709"/>
      <c r="CD6" s="679" t="s">
        <v>166</v>
      </c>
      <c r="CE6" s="680"/>
      <c r="CF6" s="680"/>
      <c r="CG6" s="680"/>
      <c r="CH6" s="680"/>
      <c r="CI6" s="680"/>
      <c r="CJ6" s="680"/>
      <c r="CK6" s="680"/>
      <c r="CL6" s="680"/>
      <c r="CM6" s="680"/>
      <c r="CN6" s="680"/>
      <c r="CO6" s="680"/>
      <c r="CP6" s="680"/>
      <c r="CQ6" s="681"/>
      <c r="CR6" s="623">
        <v>571486</v>
      </c>
      <c r="CS6" s="624"/>
      <c r="CT6" s="624"/>
      <c r="CU6" s="624"/>
      <c r="CV6" s="624"/>
      <c r="CW6" s="624"/>
      <c r="CX6" s="624"/>
      <c r="CY6" s="625"/>
      <c r="CZ6" s="721">
        <v>0.3</v>
      </c>
      <c r="DA6" s="696"/>
      <c r="DB6" s="696"/>
      <c r="DC6" s="724"/>
      <c r="DD6" s="629" t="s">
        <v>65</v>
      </c>
      <c r="DE6" s="624"/>
      <c r="DF6" s="624"/>
      <c r="DG6" s="624"/>
      <c r="DH6" s="624"/>
      <c r="DI6" s="624"/>
      <c r="DJ6" s="624"/>
      <c r="DK6" s="624"/>
      <c r="DL6" s="624"/>
      <c r="DM6" s="624"/>
      <c r="DN6" s="624"/>
      <c r="DO6" s="624"/>
      <c r="DP6" s="625"/>
      <c r="DQ6" s="629">
        <v>571482</v>
      </c>
      <c r="DR6" s="624"/>
      <c r="DS6" s="624"/>
      <c r="DT6" s="624"/>
      <c r="DU6" s="624"/>
      <c r="DV6" s="624"/>
      <c r="DW6" s="624"/>
      <c r="DX6" s="624"/>
      <c r="DY6" s="624"/>
      <c r="DZ6" s="624"/>
      <c r="EA6" s="624"/>
      <c r="EB6" s="624"/>
      <c r="EC6" s="668"/>
    </row>
    <row r="7" spans="2:143" ht="11.25" customHeight="1" x14ac:dyDescent="0.15">
      <c r="B7" s="620" t="s">
        <v>167</v>
      </c>
      <c r="C7" s="621"/>
      <c r="D7" s="621"/>
      <c r="E7" s="621"/>
      <c r="F7" s="621"/>
      <c r="G7" s="621"/>
      <c r="H7" s="621"/>
      <c r="I7" s="621"/>
      <c r="J7" s="621"/>
      <c r="K7" s="621"/>
      <c r="L7" s="621"/>
      <c r="M7" s="621"/>
      <c r="N7" s="621"/>
      <c r="O7" s="621"/>
      <c r="P7" s="621"/>
      <c r="Q7" s="622"/>
      <c r="R7" s="623">
        <v>23002</v>
      </c>
      <c r="S7" s="624"/>
      <c r="T7" s="624"/>
      <c r="U7" s="624"/>
      <c r="V7" s="624"/>
      <c r="W7" s="624"/>
      <c r="X7" s="624"/>
      <c r="Y7" s="625"/>
      <c r="Z7" s="650">
        <v>0</v>
      </c>
      <c r="AA7" s="650"/>
      <c r="AB7" s="650"/>
      <c r="AC7" s="650"/>
      <c r="AD7" s="651">
        <v>23002</v>
      </c>
      <c r="AE7" s="651"/>
      <c r="AF7" s="651"/>
      <c r="AG7" s="651"/>
      <c r="AH7" s="651"/>
      <c r="AI7" s="651"/>
      <c r="AJ7" s="651"/>
      <c r="AK7" s="651"/>
      <c r="AL7" s="626">
        <v>0</v>
      </c>
      <c r="AM7" s="627"/>
      <c r="AN7" s="627"/>
      <c r="AO7" s="652"/>
      <c r="AP7" s="620" t="s">
        <v>168</v>
      </c>
      <c r="AQ7" s="621"/>
      <c r="AR7" s="621"/>
      <c r="AS7" s="621"/>
      <c r="AT7" s="621"/>
      <c r="AU7" s="621"/>
      <c r="AV7" s="621"/>
      <c r="AW7" s="621"/>
      <c r="AX7" s="621"/>
      <c r="AY7" s="621"/>
      <c r="AZ7" s="621"/>
      <c r="BA7" s="621"/>
      <c r="BB7" s="621"/>
      <c r="BC7" s="621"/>
      <c r="BD7" s="621"/>
      <c r="BE7" s="621"/>
      <c r="BF7" s="622"/>
      <c r="BG7" s="623">
        <v>17629823</v>
      </c>
      <c r="BH7" s="624"/>
      <c r="BI7" s="624"/>
      <c r="BJ7" s="624"/>
      <c r="BK7" s="624"/>
      <c r="BL7" s="624"/>
      <c r="BM7" s="624"/>
      <c r="BN7" s="625"/>
      <c r="BO7" s="650">
        <v>44.3</v>
      </c>
      <c r="BP7" s="650"/>
      <c r="BQ7" s="650"/>
      <c r="BR7" s="650"/>
      <c r="BS7" s="651">
        <v>667395</v>
      </c>
      <c r="BT7" s="651"/>
      <c r="BU7" s="651"/>
      <c r="BV7" s="651"/>
      <c r="BW7" s="651"/>
      <c r="BX7" s="651"/>
      <c r="BY7" s="651"/>
      <c r="BZ7" s="651"/>
      <c r="CA7" s="651"/>
      <c r="CB7" s="709"/>
      <c r="CD7" s="660" t="s">
        <v>169</v>
      </c>
      <c r="CE7" s="661"/>
      <c r="CF7" s="661"/>
      <c r="CG7" s="661"/>
      <c r="CH7" s="661"/>
      <c r="CI7" s="661"/>
      <c r="CJ7" s="661"/>
      <c r="CK7" s="661"/>
      <c r="CL7" s="661"/>
      <c r="CM7" s="661"/>
      <c r="CN7" s="661"/>
      <c r="CO7" s="661"/>
      <c r="CP7" s="661"/>
      <c r="CQ7" s="662"/>
      <c r="CR7" s="623">
        <v>15592683</v>
      </c>
      <c r="CS7" s="624"/>
      <c r="CT7" s="624"/>
      <c r="CU7" s="624"/>
      <c r="CV7" s="624"/>
      <c r="CW7" s="624"/>
      <c r="CX7" s="624"/>
      <c r="CY7" s="625"/>
      <c r="CZ7" s="650">
        <v>8.4</v>
      </c>
      <c r="DA7" s="650"/>
      <c r="DB7" s="650"/>
      <c r="DC7" s="650"/>
      <c r="DD7" s="629">
        <v>3178586</v>
      </c>
      <c r="DE7" s="624"/>
      <c r="DF7" s="624"/>
      <c r="DG7" s="624"/>
      <c r="DH7" s="624"/>
      <c r="DI7" s="624"/>
      <c r="DJ7" s="624"/>
      <c r="DK7" s="624"/>
      <c r="DL7" s="624"/>
      <c r="DM7" s="624"/>
      <c r="DN7" s="624"/>
      <c r="DO7" s="624"/>
      <c r="DP7" s="625"/>
      <c r="DQ7" s="629">
        <v>9517845</v>
      </c>
      <c r="DR7" s="624"/>
      <c r="DS7" s="624"/>
      <c r="DT7" s="624"/>
      <c r="DU7" s="624"/>
      <c r="DV7" s="624"/>
      <c r="DW7" s="624"/>
      <c r="DX7" s="624"/>
      <c r="DY7" s="624"/>
      <c r="DZ7" s="624"/>
      <c r="EA7" s="624"/>
      <c r="EB7" s="624"/>
      <c r="EC7" s="668"/>
    </row>
    <row r="8" spans="2:143" ht="11.25" customHeight="1" x14ac:dyDescent="0.15">
      <c r="B8" s="620" t="s">
        <v>170</v>
      </c>
      <c r="C8" s="621"/>
      <c r="D8" s="621"/>
      <c r="E8" s="621"/>
      <c r="F8" s="621"/>
      <c r="G8" s="621"/>
      <c r="H8" s="621"/>
      <c r="I8" s="621"/>
      <c r="J8" s="621"/>
      <c r="K8" s="621"/>
      <c r="L8" s="621"/>
      <c r="M8" s="621"/>
      <c r="N8" s="621"/>
      <c r="O8" s="621"/>
      <c r="P8" s="621"/>
      <c r="Q8" s="622"/>
      <c r="R8" s="623">
        <v>117678</v>
      </c>
      <c r="S8" s="624"/>
      <c r="T8" s="624"/>
      <c r="U8" s="624"/>
      <c r="V8" s="624"/>
      <c r="W8" s="624"/>
      <c r="X8" s="624"/>
      <c r="Y8" s="625"/>
      <c r="Z8" s="650">
        <v>0.1</v>
      </c>
      <c r="AA8" s="650"/>
      <c r="AB8" s="650"/>
      <c r="AC8" s="650"/>
      <c r="AD8" s="651">
        <v>117678</v>
      </c>
      <c r="AE8" s="651"/>
      <c r="AF8" s="651"/>
      <c r="AG8" s="651"/>
      <c r="AH8" s="651"/>
      <c r="AI8" s="651"/>
      <c r="AJ8" s="651"/>
      <c r="AK8" s="651"/>
      <c r="AL8" s="626">
        <v>0.1</v>
      </c>
      <c r="AM8" s="627"/>
      <c r="AN8" s="627"/>
      <c r="AO8" s="652"/>
      <c r="AP8" s="620" t="s">
        <v>171</v>
      </c>
      <c r="AQ8" s="621"/>
      <c r="AR8" s="621"/>
      <c r="AS8" s="621"/>
      <c r="AT8" s="621"/>
      <c r="AU8" s="621"/>
      <c r="AV8" s="621"/>
      <c r="AW8" s="621"/>
      <c r="AX8" s="621"/>
      <c r="AY8" s="621"/>
      <c r="AZ8" s="621"/>
      <c r="BA8" s="621"/>
      <c r="BB8" s="621"/>
      <c r="BC8" s="621"/>
      <c r="BD8" s="621"/>
      <c r="BE8" s="621"/>
      <c r="BF8" s="622"/>
      <c r="BG8" s="623">
        <v>543410</v>
      </c>
      <c r="BH8" s="624"/>
      <c r="BI8" s="624"/>
      <c r="BJ8" s="624"/>
      <c r="BK8" s="624"/>
      <c r="BL8" s="624"/>
      <c r="BM8" s="624"/>
      <c r="BN8" s="625"/>
      <c r="BO8" s="650">
        <v>1.4</v>
      </c>
      <c r="BP8" s="650"/>
      <c r="BQ8" s="650"/>
      <c r="BR8" s="650"/>
      <c r="BS8" s="651" t="s">
        <v>65</v>
      </c>
      <c r="BT8" s="651"/>
      <c r="BU8" s="651"/>
      <c r="BV8" s="651"/>
      <c r="BW8" s="651"/>
      <c r="BX8" s="651"/>
      <c r="BY8" s="651"/>
      <c r="BZ8" s="651"/>
      <c r="CA8" s="651"/>
      <c r="CB8" s="709"/>
      <c r="CD8" s="660" t="s">
        <v>172</v>
      </c>
      <c r="CE8" s="661"/>
      <c r="CF8" s="661"/>
      <c r="CG8" s="661"/>
      <c r="CH8" s="661"/>
      <c r="CI8" s="661"/>
      <c r="CJ8" s="661"/>
      <c r="CK8" s="661"/>
      <c r="CL8" s="661"/>
      <c r="CM8" s="661"/>
      <c r="CN8" s="661"/>
      <c r="CO8" s="661"/>
      <c r="CP8" s="661"/>
      <c r="CQ8" s="662"/>
      <c r="CR8" s="623">
        <v>85701040</v>
      </c>
      <c r="CS8" s="624"/>
      <c r="CT8" s="624"/>
      <c r="CU8" s="624"/>
      <c r="CV8" s="624"/>
      <c r="CW8" s="624"/>
      <c r="CX8" s="624"/>
      <c r="CY8" s="625"/>
      <c r="CZ8" s="650">
        <v>46.2</v>
      </c>
      <c r="DA8" s="650"/>
      <c r="DB8" s="650"/>
      <c r="DC8" s="650"/>
      <c r="DD8" s="629">
        <v>855574</v>
      </c>
      <c r="DE8" s="624"/>
      <c r="DF8" s="624"/>
      <c r="DG8" s="624"/>
      <c r="DH8" s="624"/>
      <c r="DI8" s="624"/>
      <c r="DJ8" s="624"/>
      <c r="DK8" s="624"/>
      <c r="DL8" s="624"/>
      <c r="DM8" s="624"/>
      <c r="DN8" s="624"/>
      <c r="DO8" s="624"/>
      <c r="DP8" s="625"/>
      <c r="DQ8" s="629">
        <v>32862273</v>
      </c>
      <c r="DR8" s="624"/>
      <c r="DS8" s="624"/>
      <c r="DT8" s="624"/>
      <c r="DU8" s="624"/>
      <c r="DV8" s="624"/>
      <c r="DW8" s="624"/>
      <c r="DX8" s="624"/>
      <c r="DY8" s="624"/>
      <c r="DZ8" s="624"/>
      <c r="EA8" s="624"/>
      <c r="EB8" s="624"/>
      <c r="EC8" s="668"/>
    </row>
    <row r="9" spans="2:143" ht="11.25" customHeight="1" x14ac:dyDescent="0.15">
      <c r="B9" s="620" t="s">
        <v>173</v>
      </c>
      <c r="C9" s="621"/>
      <c r="D9" s="621"/>
      <c r="E9" s="621"/>
      <c r="F9" s="621"/>
      <c r="G9" s="621"/>
      <c r="H9" s="621"/>
      <c r="I9" s="621"/>
      <c r="J9" s="621"/>
      <c r="K9" s="621"/>
      <c r="L9" s="621"/>
      <c r="M9" s="621"/>
      <c r="N9" s="621"/>
      <c r="O9" s="621"/>
      <c r="P9" s="621"/>
      <c r="Q9" s="622"/>
      <c r="R9" s="623">
        <v>143326</v>
      </c>
      <c r="S9" s="624"/>
      <c r="T9" s="624"/>
      <c r="U9" s="624"/>
      <c r="V9" s="624"/>
      <c r="W9" s="624"/>
      <c r="X9" s="624"/>
      <c r="Y9" s="625"/>
      <c r="Z9" s="650">
        <v>0.1</v>
      </c>
      <c r="AA9" s="650"/>
      <c r="AB9" s="650"/>
      <c r="AC9" s="650"/>
      <c r="AD9" s="651">
        <v>143326</v>
      </c>
      <c r="AE9" s="651"/>
      <c r="AF9" s="651"/>
      <c r="AG9" s="651"/>
      <c r="AH9" s="651"/>
      <c r="AI9" s="651"/>
      <c r="AJ9" s="651"/>
      <c r="AK9" s="651"/>
      <c r="AL9" s="626">
        <v>0.2</v>
      </c>
      <c r="AM9" s="627"/>
      <c r="AN9" s="627"/>
      <c r="AO9" s="652"/>
      <c r="AP9" s="620" t="s">
        <v>174</v>
      </c>
      <c r="AQ9" s="621"/>
      <c r="AR9" s="621"/>
      <c r="AS9" s="621"/>
      <c r="AT9" s="621"/>
      <c r="AU9" s="621"/>
      <c r="AV9" s="621"/>
      <c r="AW9" s="621"/>
      <c r="AX9" s="621"/>
      <c r="AY9" s="621"/>
      <c r="AZ9" s="621"/>
      <c r="BA9" s="621"/>
      <c r="BB9" s="621"/>
      <c r="BC9" s="621"/>
      <c r="BD9" s="621"/>
      <c r="BE9" s="621"/>
      <c r="BF9" s="622"/>
      <c r="BG9" s="623">
        <v>14259088</v>
      </c>
      <c r="BH9" s="624"/>
      <c r="BI9" s="624"/>
      <c r="BJ9" s="624"/>
      <c r="BK9" s="624"/>
      <c r="BL9" s="624"/>
      <c r="BM9" s="624"/>
      <c r="BN9" s="625"/>
      <c r="BO9" s="650">
        <v>35.9</v>
      </c>
      <c r="BP9" s="650"/>
      <c r="BQ9" s="650"/>
      <c r="BR9" s="650"/>
      <c r="BS9" s="651" t="s">
        <v>65</v>
      </c>
      <c r="BT9" s="651"/>
      <c r="BU9" s="651"/>
      <c r="BV9" s="651"/>
      <c r="BW9" s="651"/>
      <c r="BX9" s="651"/>
      <c r="BY9" s="651"/>
      <c r="BZ9" s="651"/>
      <c r="CA9" s="651"/>
      <c r="CB9" s="709"/>
      <c r="CD9" s="660" t="s">
        <v>175</v>
      </c>
      <c r="CE9" s="661"/>
      <c r="CF9" s="661"/>
      <c r="CG9" s="661"/>
      <c r="CH9" s="661"/>
      <c r="CI9" s="661"/>
      <c r="CJ9" s="661"/>
      <c r="CK9" s="661"/>
      <c r="CL9" s="661"/>
      <c r="CM9" s="661"/>
      <c r="CN9" s="661"/>
      <c r="CO9" s="661"/>
      <c r="CP9" s="661"/>
      <c r="CQ9" s="662"/>
      <c r="CR9" s="623">
        <v>14928272</v>
      </c>
      <c r="CS9" s="624"/>
      <c r="CT9" s="624"/>
      <c r="CU9" s="624"/>
      <c r="CV9" s="624"/>
      <c r="CW9" s="624"/>
      <c r="CX9" s="624"/>
      <c r="CY9" s="625"/>
      <c r="CZ9" s="650">
        <v>8</v>
      </c>
      <c r="DA9" s="650"/>
      <c r="DB9" s="650"/>
      <c r="DC9" s="650"/>
      <c r="DD9" s="629">
        <v>310567</v>
      </c>
      <c r="DE9" s="624"/>
      <c r="DF9" s="624"/>
      <c r="DG9" s="624"/>
      <c r="DH9" s="624"/>
      <c r="DI9" s="624"/>
      <c r="DJ9" s="624"/>
      <c r="DK9" s="624"/>
      <c r="DL9" s="624"/>
      <c r="DM9" s="624"/>
      <c r="DN9" s="624"/>
      <c r="DO9" s="624"/>
      <c r="DP9" s="625"/>
      <c r="DQ9" s="629">
        <v>8892754</v>
      </c>
      <c r="DR9" s="624"/>
      <c r="DS9" s="624"/>
      <c r="DT9" s="624"/>
      <c r="DU9" s="624"/>
      <c r="DV9" s="624"/>
      <c r="DW9" s="624"/>
      <c r="DX9" s="624"/>
      <c r="DY9" s="624"/>
      <c r="DZ9" s="624"/>
      <c r="EA9" s="624"/>
      <c r="EB9" s="624"/>
      <c r="EC9" s="668"/>
    </row>
    <row r="10" spans="2:143" ht="11.25" customHeight="1" x14ac:dyDescent="0.15">
      <c r="B10" s="620" t="s">
        <v>176</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50" t="s">
        <v>65</v>
      </c>
      <c r="AA10" s="650"/>
      <c r="AB10" s="650"/>
      <c r="AC10" s="650"/>
      <c r="AD10" s="651" t="s">
        <v>65</v>
      </c>
      <c r="AE10" s="651"/>
      <c r="AF10" s="651"/>
      <c r="AG10" s="651"/>
      <c r="AH10" s="651"/>
      <c r="AI10" s="651"/>
      <c r="AJ10" s="651"/>
      <c r="AK10" s="651"/>
      <c r="AL10" s="626" t="s">
        <v>65</v>
      </c>
      <c r="AM10" s="627"/>
      <c r="AN10" s="627"/>
      <c r="AO10" s="652"/>
      <c r="AP10" s="620" t="s">
        <v>177</v>
      </c>
      <c r="AQ10" s="621"/>
      <c r="AR10" s="621"/>
      <c r="AS10" s="621"/>
      <c r="AT10" s="621"/>
      <c r="AU10" s="621"/>
      <c r="AV10" s="621"/>
      <c r="AW10" s="621"/>
      <c r="AX10" s="621"/>
      <c r="AY10" s="621"/>
      <c r="AZ10" s="621"/>
      <c r="BA10" s="621"/>
      <c r="BB10" s="621"/>
      <c r="BC10" s="621"/>
      <c r="BD10" s="621"/>
      <c r="BE10" s="621"/>
      <c r="BF10" s="622"/>
      <c r="BG10" s="623">
        <v>1107170</v>
      </c>
      <c r="BH10" s="624"/>
      <c r="BI10" s="624"/>
      <c r="BJ10" s="624"/>
      <c r="BK10" s="624"/>
      <c r="BL10" s="624"/>
      <c r="BM10" s="624"/>
      <c r="BN10" s="625"/>
      <c r="BO10" s="650">
        <v>2.8</v>
      </c>
      <c r="BP10" s="650"/>
      <c r="BQ10" s="650"/>
      <c r="BR10" s="650"/>
      <c r="BS10" s="651">
        <v>182505</v>
      </c>
      <c r="BT10" s="651"/>
      <c r="BU10" s="651"/>
      <c r="BV10" s="651"/>
      <c r="BW10" s="651"/>
      <c r="BX10" s="651"/>
      <c r="BY10" s="651"/>
      <c r="BZ10" s="651"/>
      <c r="CA10" s="651"/>
      <c r="CB10" s="709"/>
      <c r="CD10" s="660" t="s">
        <v>178</v>
      </c>
      <c r="CE10" s="661"/>
      <c r="CF10" s="661"/>
      <c r="CG10" s="661"/>
      <c r="CH10" s="661"/>
      <c r="CI10" s="661"/>
      <c r="CJ10" s="661"/>
      <c r="CK10" s="661"/>
      <c r="CL10" s="661"/>
      <c r="CM10" s="661"/>
      <c r="CN10" s="661"/>
      <c r="CO10" s="661"/>
      <c r="CP10" s="661"/>
      <c r="CQ10" s="662"/>
      <c r="CR10" s="623">
        <v>143367</v>
      </c>
      <c r="CS10" s="624"/>
      <c r="CT10" s="624"/>
      <c r="CU10" s="624"/>
      <c r="CV10" s="624"/>
      <c r="CW10" s="624"/>
      <c r="CX10" s="624"/>
      <c r="CY10" s="625"/>
      <c r="CZ10" s="650">
        <v>0.1</v>
      </c>
      <c r="DA10" s="650"/>
      <c r="DB10" s="650"/>
      <c r="DC10" s="650"/>
      <c r="DD10" s="629" t="s">
        <v>65</v>
      </c>
      <c r="DE10" s="624"/>
      <c r="DF10" s="624"/>
      <c r="DG10" s="624"/>
      <c r="DH10" s="624"/>
      <c r="DI10" s="624"/>
      <c r="DJ10" s="624"/>
      <c r="DK10" s="624"/>
      <c r="DL10" s="624"/>
      <c r="DM10" s="624"/>
      <c r="DN10" s="624"/>
      <c r="DO10" s="624"/>
      <c r="DP10" s="625"/>
      <c r="DQ10" s="629">
        <v>129475</v>
      </c>
      <c r="DR10" s="624"/>
      <c r="DS10" s="624"/>
      <c r="DT10" s="624"/>
      <c r="DU10" s="624"/>
      <c r="DV10" s="624"/>
      <c r="DW10" s="624"/>
      <c r="DX10" s="624"/>
      <c r="DY10" s="624"/>
      <c r="DZ10" s="624"/>
      <c r="EA10" s="624"/>
      <c r="EB10" s="624"/>
      <c r="EC10" s="668"/>
    </row>
    <row r="11" spans="2:143" ht="11.25" customHeight="1" x14ac:dyDescent="0.15">
      <c r="B11" s="620" t="s">
        <v>179</v>
      </c>
      <c r="C11" s="621"/>
      <c r="D11" s="621"/>
      <c r="E11" s="621"/>
      <c r="F11" s="621"/>
      <c r="G11" s="621"/>
      <c r="H11" s="621"/>
      <c r="I11" s="621"/>
      <c r="J11" s="621"/>
      <c r="K11" s="621"/>
      <c r="L11" s="621"/>
      <c r="M11" s="621"/>
      <c r="N11" s="621"/>
      <c r="O11" s="621"/>
      <c r="P11" s="621"/>
      <c r="Q11" s="622"/>
      <c r="R11" s="623">
        <v>8559487</v>
      </c>
      <c r="S11" s="624"/>
      <c r="T11" s="624"/>
      <c r="U11" s="624"/>
      <c r="V11" s="624"/>
      <c r="W11" s="624"/>
      <c r="X11" s="624"/>
      <c r="Y11" s="625"/>
      <c r="Z11" s="626">
        <v>4.4000000000000004</v>
      </c>
      <c r="AA11" s="627"/>
      <c r="AB11" s="627"/>
      <c r="AC11" s="628"/>
      <c r="AD11" s="629">
        <v>8559487</v>
      </c>
      <c r="AE11" s="624"/>
      <c r="AF11" s="624"/>
      <c r="AG11" s="624"/>
      <c r="AH11" s="624"/>
      <c r="AI11" s="624"/>
      <c r="AJ11" s="624"/>
      <c r="AK11" s="625"/>
      <c r="AL11" s="626">
        <v>10.4</v>
      </c>
      <c r="AM11" s="627"/>
      <c r="AN11" s="627"/>
      <c r="AO11" s="652"/>
      <c r="AP11" s="620" t="s">
        <v>180</v>
      </c>
      <c r="AQ11" s="621"/>
      <c r="AR11" s="621"/>
      <c r="AS11" s="621"/>
      <c r="AT11" s="621"/>
      <c r="AU11" s="621"/>
      <c r="AV11" s="621"/>
      <c r="AW11" s="621"/>
      <c r="AX11" s="621"/>
      <c r="AY11" s="621"/>
      <c r="AZ11" s="621"/>
      <c r="BA11" s="621"/>
      <c r="BB11" s="621"/>
      <c r="BC11" s="621"/>
      <c r="BD11" s="621"/>
      <c r="BE11" s="621"/>
      <c r="BF11" s="622"/>
      <c r="BG11" s="623">
        <v>1720155</v>
      </c>
      <c r="BH11" s="624"/>
      <c r="BI11" s="624"/>
      <c r="BJ11" s="624"/>
      <c r="BK11" s="624"/>
      <c r="BL11" s="624"/>
      <c r="BM11" s="624"/>
      <c r="BN11" s="625"/>
      <c r="BO11" s="650">
        <v>4.3</v>
      </c>
      <c r="BP11" s="650"/>
      <c r="BQ11" s="650"/>
      <c r="BR11" s="650"/>
      <c r="BS11" s="651">
        <v>484890</v>
      </c>
      <c r="BT11" s="651"/>
      <c r="BU11" s="651"/>
      <c r="BV11" s="651"/>
      <c r="BW11" s="651"/>
      <c r="BX11" s="651"/>
      <c r="BY11" s="651"/>
      <c r="BZ11" s="651"/>
      <c r="CA11" s="651"/>
      <c r="CB11" s="709"/>
      <c r="CD11" s="660" t="s">
        <v>181</v>
      </c>
      <c r="CE11" s="661"/>
      <c r="CF11" s="661"/>
      <c r="CG11" s="661"/>
      <c r="CH11" s="661"/>
      <c r="CI11" s="661"/>
      <c r="CJ11" s="661"/>
      <c r="CK11" s="661"/>
      <c r="CL11" s="661"/>
      <c r="CM11" s="661"/>
      <c r="CN11" s="661"/>
      <c r="CO11" s="661"/>
      <c r="CP11" s="661"/>
      <c r="CQ11" s="662"/>
      <c r="CR11" s="623">
        <v>2214811</v>
      </c>
      <c r="CS11" s="624"/>
      <c r="CT11" s="624"/>
      <c r="CU11" s="624"/>
      <c r="CV11" s="624"/>
      <c r="CW11" s="624"/>
      <c r="CX11" s="624"/>
      <c r="CY11" s="625"/>
      <c r="CZ11" s="650">
        <v>1.2</v>
      </c>
      <c r="DA11" s="650"/>
      <c r="DB11" s="650"/>
      <c r="DC11" s="650"/>
      <c r="DD11" s="629">
        <v>308379</v>
      </c>
      <c r="DE11" s="624"/>
      <c r="DF11" s="624"/>
      <c r="DG11" s="624"/>
      <c r="DH11" s="624"/>
      <c r="DI11" s="624"/>
      <c r="DJ11" s="624"/>
      <c r="DK11" s="624"/>
      <c r="DL11" s="624"/>
      <c r="DM11" s="624"/>
      <c r="DN11" s="624"/>
      <c r="DO11" s="624"/>
      <c r="DP11" s="625"/>
      <c r="DQ11" s="629">
        <v>1348986</v>
      </c>
      <c r="DR11" s="624"/>
      <c r="DS11" s="624"/>
      <c r="DT11" s="624"/>
      <c r="DU11" s="624"/>
      <c r="DV11" s="624"/>
      <c r="DW11" s="624"/>
      <c r="DX11" s="624"/>
      <c r="DY11" s="624"/>
      <c r="DZ11" s="624"/>
      <c r="EA11" s="624"/>
      <c r="EB11" s="624"/>
      <c r="EC11" s="668"/>
    </row>
    <row r="12" spans="2:143" ht="11.25" customHeight="1" x14ac:dyDescent="0.15">
      <c r="B12" s="620" t="s">
        <v>182</v>
      </c>
      <c r="C12" s="621"/>
      <c r="D12" s="621"/>
      <c r="E12" s="621"/>
      <c r="F12" s="621"/>
      <c r="G12" s="621"/>
      <c r="H12" s="621"/>
      <c r="I12" s="621"/>
      <c r="J12" s="621"/>
      <c r="K12" s="621"/>
      <c r="L12" s="621"/>
      <c r="M12" s="621"/>
      <c r="N12" s="621"/>
      <c r="O12" s="621"/>
      <c r="P12" s="621"/>
      <c r="Q12" s="622"/>
      <c r="R12" s="623">
        <v>14566</v>
      </c>
      <c r="S12" s="624"/>
      <c r="T12" s="624"/>
      <c r="U12" s="624"/>
      <c r="V12" s="624"/>
      <c r="W12" s="624"/>
      <c r="X12" s="624"/>
      <c r="Y12" s="625"/>
      <c r="Z12" s="650">
        <v>0</v>
      </c>
      <c r="AA12" s="650"/>
      <c r="AB12" s="650"/>
      <c r="AC12" s="650"/>
      <c r="AD12" s="651">
        <v>14566</v>
      </c>
      <c r="AE12" s="651"/>
      <c r="AF12" s="651"/>
      <c r="AG12" s="651"/>
      <c r="AH12" s="651"/>
      <c r="AI12" s="651"/>
      <c r="AJ12" s="651"/>
      <c r="AK12" s="651"/>
      <c r="AL12" s="626">
        <v>0</v>
      </c>
      <c r="AM12" s="627"/>
      <c r="AN12" s="627"/>
      <c r="AO12" s="652"/>
      <c r="AP12" s="620" t="s">
        <v>183</v>
      </c>
      <c r="AQ12" s="621"/>
      <c r="AR12" s="621"/>
      <c r="AS12" s="621"/>
      <c r="AT12" s="621"/>
      <c r="AU12" s="621"/>
      <c r="AV12" s="621"/>
      <c r="AW12" s="621"/>
      <c r="AX12" s="621"/>
      <c r="AY12" s="621"/>
      <c r="AZ12" s="621"/>
      <c r="BA12" s="621"/>
      <c r="BB12" s="621"/>
      <c r="BC12" s="621"/>
      <c r="BD12" s="621"/>
      <c r="BE12" s="621"/>
      <c r="BF12" s="622"/>
      <c r="BG12" s="623">
        <v>14204505</v>
      </c>
      <c r="BH12" s="624"/>
      <c r="BI12" s="624"/>
      <c r="BJ12" s="624"/>
      <c r="BK12" s="624"/>
      <c r="BL12" s="624"/>
      <c r="BM12" s="624"/>
      <c r="BN12" s="625"/>
      <c r="BO12" s="650">
        <v>35.700000000000003</v>
      </c>
      <c r="BP12" s="650"/>
      <c r="BQ12" s="650"/>
      <c r="BR12" s="650"/>
      <c r="BS12" s="651" t="s">
        <v>65</v>
      </c>
      <c r="BT12" s="651"/>
      <c r="BU12" s="651"/>
      <c r="BV12" s="651"/>
      <c r="BW12" s="651"/>
      <c r="BX12" s="651"/>
      <c r="BY12" s="651"/>
      <c r="BZ12" s="651"/>
      <c r="CA12" s="651"/>
      <c r="CB12" s="709"/>
      <c r="CD12" s="660" t="s">
        <v>184</v>
      </c>
      <c r="CE12" s="661"/>
      <c r="CF12" s="661"/>
      <c r="CG12" s="661"/>
      <c r="CH12" s="661"/>
      <c r="CI12" s="661"/>
      <c r="CJ12" s="661"/>
      <c r="CK12" s="661"/>
      <c r="CL12" s="661"/>
      <c r="CM12" s="661"/>
      <c r="CN12" s="661"/>
      <c r="CO12" s="661"/>
      <c r="CP12" s="661"/>
      <c r="CQ12" s="662"/>
      <c r="CR12" s="623">
        <v>16468669</v>
      </c>
      <c r="CS12" s="624"/>
      <c r="CT12" s="624"/>
      <c r="CU12" s="624"/>
      <c r="CV12" s="624"/>
      <c r="CW12" s="624"/>
      <c r="CX12" s="624"/>
      <c r="CY12" s="625"/>
      <c r="CZ12" s="650">
        <v>8.9</v>
      </c>
      <c r="DA12" s="650"/>
      <c r="DB12" s="650"/>
      <c r="DC12" s="650"/>
      <c r="DD12" s="629">
        <v>27758</v>
      </c>
      <c r="DE12" s="624"/>
      <c r="DF12" s="624"/>
      <c r="DG12" s="624"/>
      <c r="DH12" s="624"/>
      <c r="DI12" s="624"/>
      <c r="DJ12" s="624"/>
      <c r="DK12" s="624"/>
      <c r="DL12" s="624"/>
      <c r="DM12" s="624"/>
      <c r="DN12" s="624"/>
      <c r="DO12" s="624"/>
      <c r="DP12" s="625"/>
      <c r="DQ12" s="629">
        <v>2767182</v>
      </c>
      <c r="DR12" s="624"/>
      <c r="DS12" s="624"/>
      <c r="DT12" s="624"/>
      <c r="DU12" s="624"/>
      <c r="DV12" s="624"/>
      <c r="DW12" s="624"/>
      <c r="DX12" s="624"/>
      <c r="DY12" s="624"/>
      <c r="DZ12" s="624"/>
      <c r="EA12" s="624"/>
      <c r="EB12" s="624"/>
      <c r="EC12" s="668"/>
    </row>
    <row r="13" spans="2:143" ht="11.25" customHeight="1" x14ac:dyDescent="0.15">
      <c r="B13" s="620" t="s">
        <v>185</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50" t="s">
        <v>65</v>
      </c>
      <c r="AA13" s="650"/>
      <c r="AB13" s="650"/>
      <c r="AC13" s="650"/>
      <c r="AD13" s="651" t="s">
        <v>65</v>
      </c>
      <c r="AE13" s="651"/>
      <c r="AF13" s="651"/>
      <c r="AG13" s="651"/>
      <c r="AH13" s="651"/>
      <c r="AI13" s="651"/>
      <c r="AJ13" s="651"/>
      <c r="AK13" s="651"/>
      <c r="AL13" s="626" t="s">
        <v>65</v>
      </c>
      <c r="AM13" s="627"/>
      <c r="AN13" s="627"/>
      <c r="AO13" s="652"/>
      <c r="AP13" s="620" t="s">
        <v>186</v>
      </c>
      <c r="AQ13" s="621"/>
      <c r="AR13" s="621"/>
      <c r="AS13" s="621"/>
      <c r="AT13" s="621"/>
      <c r="AU13" s="621"/>
      <c r="AV13" s="621"/>
      <c r="AW13" s="621"/>
      <c r="AX13" s="621"/>
      <c r="AY13" s="621"/>
      <c r="AZ13" s="621"/>
      <c r="BA13" s="621"/>
      <c r="BB13" s="621"/>
      <c r="BC13" s="621"/>
      <c r="BD13" s="621"/>
      <c r="BE13" s="621"/>
      <c r="BF13" s="622"/>
      <c r="BG13" s="623">
        <v>14120201</v>
      </c>
      <c r="BH13" s="624"/>
      <c r="BI13" s="624"/>
      <c r="BJ13" s="624"/>
      <c r="BK13" s="624"/>
      <c r="BL13" s="624"/>
      <c r="BM13" s="624"/>
      <c r="BN13" s="625"/>
      <c r="BO13" s="650">
        <v>35.5</v>
      </c>
      <c r="BP13" s="650"/>
      <c r="BQ13" s="650"/>
      <c r="BR13" s="650"/>
      <c r="BS13" s="651" t="s">
        <v>65</v>
      </c>
      <c r="BT13" s="651"/>
      <c r="BU13" s="651"/>
      <c r="BV13" s="651"/>
      <c r="BW13" s="651"/>
      <c r="BX13" s="651"/>
      <c r="BY13" s="651"/>
      <c r="BZ13" s="651"/>
      <c r="CA13" s="651"/>
      <c r="CB13" s="709"/>
      <c r="CD13" s="660" t="s">
        <v>187</v>
      </c>
      <c r="CE13" s="661"/>
      <c r="CF13" s="661"/>
      <c r="CG13" s="661"/>
      <c r="CH13" s="661"/>
      <c r="CI13" s="661"/>
      <c r="CJ13" s="661"/>
      <c r="CK13" s="661"/>
      <c r="CL13" s="661"/>
      <c r="CM13" s="661"/>
      <c r="CN13" s="661"/>
      <c r="CO13" s="661"/>
      <c r="CP13" s="661"/>
      <c r="CQ13" s="662"/>
      <c r="CR13" s="623">
        <v>16288374</v>
      </c>
      <c r="CS13" s="624"/>
      <c r="CT13" s="624"/>
      <c r="CU13" s="624"/>
      <c r="CV13" s="624"/>
      <c r="CW13" s="624"/>
      <c r="CX13" s="624"/>
      <c r="CY13" s="625"/>
      <c r="CZ13" s="650">
        <v>8.8000000000000007</v>
      </c>
      <c r="DA13" s="650"/>
      <c r="DB13" s="650"/>
      <c r="DC13" s="650"/>
      <c r="DD13" s="629">
        <v>7026943</v>
      </c>
      <c r="DE13" s="624"/>
      <c r="DF13" s="624"/>
      <c r="DG13" s="624"/>
      <c r="DH13" s="624"/>
      <c r="DI13" s="624"/>
      <c r="DJ13" s="624"/>
      <c r="DK13" s="624"/>
      <c r="DL13" s="624"/>
      <c r="DM13" s="624"/>
      <c r="DN13" s="624"/>
      <c r="DO13" s="624"/>
      <c r="DP13" s="625"/>
      <c r="DQ13" s="629">
        <v>9160549</v>
      </c>
      <c r="DR13" s="624"/>
      <c r="DS13" s="624"/>
      <c r="DT13" s="624"/>
      <c r="DU13" s="624"/>
      <c r="DV13" s="624"/>
      <c r="DW13" s="624"/>
      <c r="DX13" s="624"/>
      <c r="DY13" s="624"/>
      <c r="DZ13" s="624"/>
      <c r="EA13" s="624"/>
      <c r="EB13" s="624"/>
      <c r="EC13" s="668"/>
    </row>
    <row r="14" spans="2:143" ht="11.25" customHeight="1" x14ac:dyDescent="0.15">
      <c r="B14" s="620" t="s">
        <v>188</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50" t="s">
        <v>65</v>
      </c>
      <c r="AA14" s="650"/>
      <c r="AB14" s="650"/>
      <c r="AC14" s="650"/>
      <c r="AD14" s="651" t="s">
        <v>65</v>
      </c>
      <c r="AE14" s="651"/>
      <c r="AF14" s="651"/>
      <c r="AG14" s="651"/>
      <c r="AH14" s="651"/>
      <c r="AI14" s="651"/>
      <c r="AJ14" s="651"/>
      <c r="AK14" s="651"/>
      <c r="AL14" s="626" t="s">
        <v>65</v>
      </c>
      <c r="AM14" s="627"/>
      <c r="AN14" s="627"/>
      <c r="AO14" s="652"/>
      <c r="AP14" s="620" t="s">
        <v>189</v>
      </c>
      <c r="AQ14" s="621"/>
      <c r="AR14" s="621"/>
      <c r="AS14" s="621"/>
      <c r="AT14" s="621"/>
      <c r="AU14" s="621"/>
      <c r="AV14" s="621"/>
      <c r="AW14" s="621"/>
      <c r="AX14" s="621"/>
      <c r="AY14" s="621"/>
      <c r="AZ14" s="621"/>
      <c r="BA14" s="621"/>
      <c r="BB14" s="621"/>
      <c r="BC14" s="621"/>
      <c r="BD14" s="621"/>
      <c r="BE14" s="621"/>
      <c r="BF14" s="622"/>
      <c r="BG14" s="623">
        <v>788810</v>
      </c>
      <c r="BH14" s="624"/>
      <c r="BI14" s="624"/>
      <c r="BJ14" s="624"/>
      <c r="BK14" s="624"/>
      <c r="BL14" s="624"/>
      <c r="BM14" s="624"/>
      <c r="BN14" s="625"/>
      <c r="BO14" s="650">
        <v>2</v>
      </c>
      <c r="BP14" s="650"/>
      <c r="BQ14" s="650"/>
      <c r="BR14" s="650"/>
      <c r="BS14" s="651" t="s">
        <v>65</v>
      </c>
      <c r="BT14" s="651"/>
      <c r="BU14" s="651"/>
      <c r="BV14" s="651"/>
      <c r="BW14" s="651"/>
      <c r="BX14" s="651"/>
      <c r="BY14" s="651"/>
      <c r="BZ14" s="651"/>
      <c r="CA14" s="651"/>
      <c r="CB14" s="709"/>
      <c r="CD14" s="660" t="s">
        <v>190</v>
      </c>
      <c r="CE14" s="661"/>
      <c r="CF14" s="661"/>
      <c r="CG14" s="661"/>
      <c r="CH14" s="661"/>
      <c r="CI14" s="661"/>
      <c r="CJ14" s="661"/>
      <c r="CK14" s="661"/>
      <c r="CL14" s="661"/>
      <c r="CM14" s="661"/>
      <c r="CN14" s="661"/>
      <c r="CO14" s="661"/>
      <c r="CP14" s="661"/>
      <c r="CQ14" s="662"/>
      <c r="CR14" s="623">
        <v>3893927</v>
      </c>
      <c r="CS14" s="624"/>
      <c r="CT14" s="624"/>
      <c r="CU14" s="624"/>
      <c r="CV14" s="624"/>
      <c r="CW14" s="624"/>
      <c r="CX14" s="624"/>
      <c r="CY14" s="625"/>
      <c r="CZ14" s="650">
        <v>2.1</v>
      </c>
      <c r="DA14" s="650"/>
      <c r="DB14" s="650"/>
      <c r="DC14" s="650"/>
      <c r="DD14" s="629">
        <v>167257</v>
      </c>
      <c r="DE14" s="624"/>
      <c r="DF14" s="624"/>
      <c r="DG14" s="624"/>
      <c r="DH14" s="624"/>
      <c r="DI14" s="624"/>
      <c r="DJ14" s="624"/>
      <c r="DK14" s="624"/>
      <c r="DL14" s="624"/>
      <c r="DM14" s="624"/>
      <c r="DN14" s="624"/>
      <c r="DO14" s="624"/>
      <c r="DP14" s="625"/>
      <c r="DQ14" s="629">
        <v>3233992</v>
      </c>
      <c r="DR14" s="624"/>
      <c r="DS14" s="624"/>
      <c r="DT14" s="624"/>
      <c r="DU14" s="624"/>
      <c r="DV14" s="624"/>
      <c r="DW14" s="624"/>
      <c r="DX14" s="624"/>
      <c r="DY14" s="624"/>
      <c r="DZ14" s="624"/>
      <c r="EA14" s="624"/>
      <c r="EB14" s="624"/>
      <c r="EC14" s="668"/>
    </row>
    <row r="15" spans="2:143" ht="11.25" customHeight="1" x14ac:dyDescent="0.15">
      <c r="B15" s="620" t="s">
        <v>191</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50" t="s">
        <v>65</v>
      </c>
      <c r="AA15" s="650"/>
      <c r="AB15" s="650"/>
      <c r="AC15" s="650"/>
      <c r="AD15" s="651" t="s">
        <v>65</v>
      </c>
      <c r="AE15" s="651"/>
      <c r="AF15" s="651"/>
      <c r="AG15" s="651"/>
      <c r="AH15" s="651"/>
      <c r="AI15" s="651"/>
      <c r="AJ15" s="651"/>
      <c r="AK15" s="651"/>
      <c r="AL15" s="626" t="s">
        <v>65</v>
      </c>
      <c r="AM15" s="627"/>
      <c r="AN15" s="627"/>
      <c r="AO15" s="652"/>
      <c r="AP15" s="620" t="s">
        <v>192</v>
      </c>
      <c r="AQ15" s="621"/>
      <c r="AR15" s="621"/>
      <c r="AS15" s="621"/>
      <c r="AT15" s="621"/>
      <c r="AU15" s="621"/>
      <c r="AV15" s="621"/>
      <c r="AW15" s="621"/>
      <c r="AX15" s="621"/>
      <c r="AY15" s="621"/>
      <c r="AZ15" s="621"/>
      <c r="BA15" s="621"/>
      <c r="BB15" s="621"/>
      <c r="BC15" s="621"/>
      <c r="BD15" s="621"/>
      <c r="BE15" s="621"/>
      <c r="BF15" s="622"/>
      <c r="BG15" s="623">
        <v>2857966</v>
      </c>
      <c r="BH15" s="624"/>
      <c r="BI15" s="624"/>
      <c r="BJ15" s="624"/>
      <c r="BK15" s="624"/>
      <c r="BL15" s="624"/>
      <c r="BM15" s="624"/>
      <c r="BN15" s="625"/>
      <c r="BO15" s="650">
        <v>7.2</v>
      </c>
      <c r="BP15" s="650"/>
      <c r="BQ15" s="650"/>
      <c r="BR15" s="650"/>
      <c r="BS15" s="651" t="s">
        <v>65</v>
      </c>
      <c r="BT15" s="651"/>
      <c r="BU15" s="651"/>
      <c r="BV15" s="651"/>
      <c r="BW15" s="651"/>
      <c r="BX15" s="651"/>
      <c r="BY15" s="651"/>
      <c r="BZ15" s="651"/>
      <c r="CA15" s="651"/>
      <c r="CB15" s="709"/>
      <c r="CD15" s="660" t="s">
        <v>193</v>
      </c>
      <c r="CE15" s="661"/>
      <c r="CF15" s="661"/>
      <c r="CG15" s="661"/>
      <c r="CH15" s="661"/>
      <c r="CI15" s="661"/>
      <c r="CJ15" s="661"/>
      <c r="CK15" s="661"/>
      <c r="CL15" s="661"/>
      <c r="CM15" s="661"/>
      <c r="CN15" s="661"/>
      <c r="CO15" s="661"/>
      <c r="CP15" s="661"/>
      <c r="CQ15" s="662"/>
      <c r="CR15" s="623">
        <v>12495216</v>
      </c>
      <c r="CS15" s="624"/>
      <c r="CT15" s="624"/>
      <c r="CU15" s="624"/>
      <c r="CV15" s="624"/>
      <c r="CW15" s="624"/>
      <c r="CX15" s="624"/>
      <c r="CY15" s="625"/>
      <c r="CZ15" s="650">
        <v>6.7</v>
      </c>
      <c r="DA15" s="650"/>
      <c r="DB15" s="650"/>
      <c r="DC15" s="650"/>
      <c r="DD15" s="629">
        <v>3072999</v>
      </c>
      <c r="DE15" s="624"/>
      <c r="DF15" s="624"/>
      <c r="DG15" s="624"/>
      <c r="DH15" s="624"/>
      <c r="DI15" s="624"/>
      <c r="DJ15" s="624"/>
      <c r="DK15" s="624"/>
      <c r="DL15" s="624"/>
      <c r="DM15" s="624"/>
      <c r="DN15" s="624"/>
      <c r="DO15" s="624"/>
      <c r="DP15" s="625"/>
      <c r="DQ15" s="629">
        <v>8499029</v>
      </c>
      <c r="DR15" s="624"/>
      <c r="DS15" s="624"/>
      <c r="DT15" s="624"/>
      <c r="DU15" s="624"/>
      <c r="DV15" s="624"/>
      <c r="DW15" s="624"/>
      <c r="DX15" s="624"/>
      <c r="DY15" s="624"/>
      <c r="DZ15" s="624"/>
      <c r="EA15" s="624"/>
      <c r="EB15" s="624"/>
      <c r="EC15" s="668"/>
    </row>
    <row r="16" spans="2:143" ht="11.25" customHeight="1" x14ac:dyDescent="0.15">
      <c r="B16" s="620" t="s">
        <v>194</v>
      </c>
      <c r="C16" s="621"/>
      <c r="D16" s="621"/>
      <c r="E16" s="621"/>
      <c r="F16" s="621"/>
      <c r="G16" s="621"/>
      <c r="H16" s="621"/>
      <c r="I16" s="621"/>
      <c r="J16" s="621"/>
      <c r="K16" s="621"/>
      <c r="L16" s="621"/>
      <c r="M16" s="621"/>
      <c r="N16" s="621"/>
      <c r="O16" s="621"/>
      <c r="P16" s="621"/>
      <c r="Q16" s="622"/>
      <c r="R16" s="623">
        <v>78201</v>
      </c>
      <c r="S16" s="624"/>
      <c r="T16" s="624"/>
      <c r="U16" s="624"/>
      <c r="V16" s="624"/>
      <c r="W16" s="624"/>
      <c r="X16" s="624"/>
      <c r="Y16" s="625"/>
      <c r="Z16" s="650">
        <v>0</v>
      </c>
      <c r="AA16" s="650"/>
      <c r="AB16" s="650"/>
      <c r="AC16" s="650"/>
      <c r="AD16" s="651">
        <v>78201</v>
      </c>
      <c r="AE16" s="651"/>
      <c r="AF16" s="651"/>
      <c r="AG16" s="651"/>
      <c r="AH16" s="651"/>
      <c r="AI16" s="651"/>
      <c r="AJ16" s="651"/>
      <c r="AK16" s="651"/>
      <c r="AL16" s="626">
        <v>0.1</v>
      </c>
      <c r="AM16" s="627"/>
      <c r="AN16" s="627"/>
      <c r="AO16" s="652"/>
      <c r="AP16" s="620" t="s">
        <v>195</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50" t="s">
        <v>65</v>
      </c>
      <c r="BP16" s="650"/>
      <c r="BQ16" s="650"/>
      <c r="BR16" s="650"/>
      <c r="BS16" s="651" t="s">
        <v>65</v>
      </c>
      <c r="BT16" s="651"/>
      <c r="BU16" s="651"/>
      <c r="BV16" s="651"/>
      <c r="BW16" s="651"/>
      <c r="BX16" s="651"/>
      <c r="BY16" s="651"/>
      <c r="BZ16" s="651"/>
      <c r="CA16" s="651"/>
      <c r="CB16" s="709"/>
      <c r="CD16" s="660" t="s">
        <v>196</v>
      </c>
      <c r="CE16" s="661"/>
      <c r="CF16" s="661"/>
      <c r="CG16" s="661"/>
      <c r="CH16" s="661"/>
      <c r="CI16" s="661"/>
      <c r="CJ16" s="661"/>
      <c r="CK16" s="661"/>
      <c r="CL16" s="661"/>
      <c r="CM16" s="661"/>
      <c r="CN16" s="661"/>
      <c r="CO16" s="661"/>
      <c r="CP16" s="661"/>
      <c r="CQ16" s="662"/>
      <c r="CR16" s="623">
        <v>69</v>
      </c>
      <c r="CS16" s="624"/>
      <c r="CT16" s="624"/>
      <c r="CU16" s="624"/>
      <c r="CV16" s="624"/>
      <c r="CW16" s="624"/>
      <c r="CX16" s="624"/>
      <c r="CY16" s="625"/>
      <c r="CZ16" s="650">
        <v>0</v>
      </c>
      <c r="DA16" s="650"/>
      <c r="DB16" s="650"/>
      <c r="DC16" s="650"/>
      <c r="DD16" s="629" t="s">
        <v>65</v>
      </c>
      <c r="DE16" s="624"/>
      <c r="DF16" s="624"/>
      <c r="DG16" s="624"/>
      <c r="DH16" s="624"/>
      <c r="DI16" s="624"/>
      <c r="DJ16" s="624"/>
      <c r="DK16" s="624"/>
      <c r="DL16" s="624"/>
      <c r="DM16" s="624"/>
      <c r="DN16" s="624"/>
      <c r="DO16" s="624"/>
      <c r="DP16" s="625"/>
      <c r="DQ16" s="629">
        <v>69</v>
      </c>
      <c r="DR16" s="624"/>
      <c r="DS16" s="624"/>
      <c r="DT16" s="624"/>
      <c r="DU16" s="624"/>
      <c r="DV16" s="624"/>
      <c r="DW16" s="624"/>
      <c r="DX16" s="624"/>
      <c r="DY16" s="624"/>
      <c r="DZ16" s="624"/>
      <c r="EA16" s="624"/>
      <c r="EB16" s="624"/>
      <c r="EC16" s="668"/>
    </row>
    <row r="17" spans="2:133" ht="11.25" customHeight="1" x14ac:dyDescent="0.15">
      <c r="B17" s="620" t="s">
        <v>197</v>
      </c>
      <c r="C17" s="621"/>
      <c r="D17" s="621"/>
      <c r="E17" s="621"/>
      <c r="F17" s="621"/>
      <c r="G17" s="621"/>
      <c r="H17" s="621"/>
      <c r="I17" s="621"/>
      <c r="J17" s="621"/>
      <c r="K17" s="621"/>
      <c r="L17" s="621"/>
      <c r="M17" s="621"/>
      <c r="N17" s="621"/>
      <c r="O17" s="621"/>
      <c r="P17" s="621"/>
      <c r="Q17" s="622"/>
      <c r="R17" s="623">
        <v>506091</v>
      </c>
      <c r="S17" s="624"/>
      <c r="T17" s="624"/>
      <c r="U17" s="624"/>
      <c r="V17" s="624"/>
      <c r="W17" s="624"/>
      <c r="X17" s="624"/>
      <c r="Y17" s="625"/>
      <c r="Z17" s="650">
        <v>0.3</v>
      </c>
      <c r="AA17" s="650"/>
      <c r="AB17" s="650"/>
      <c r="AC17" s="650"/>
      <c r="AD17" s="651">
        <v>506091</v>
      </c>
      <c r="AE17" s="651"/>
      <c r="AF17" s="651"/>
      <c r="AG17" s="651"/>
      <c r="AH17" s="651"/>
      <c r="AI17" s="651"/>
      <c r="AJ17" s="651"/>
      <c r="AK17" s="651"/>
      <c r="AL17" s="626">
        <v>0.6</v>
      </c>
      <c r="AM17" s="627"/>
      <c r="AN17" s="627"/>
      <c r="AO17" s="652"/>
      <c r="AP17" s="620" t="s">
        <v>198</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50" t="s">
        <v>65</v>
      </c>
      <c r="BP17" s="650"/>
      <c r="BQ17" s="650"/>
      <c r="BR17" s="650"/>
      <c r="BS17" s="651" t="s">
        <v>65</v>
      </c>
      <c r="BT17" s="651"/>
      <c r="BU17" s="651"/>
      <c r="BV17" s="651"/>
      <c r="BW17" s="651"/>
      <c r="BX17" s="651"/>
      <c r="BY17" s="651"/>
      <c r="BZ17" s="651"/>
      <c r="CA17" s="651"/>
      <c r="CB17" s="709"/>
      <c r="CD17" s="660" t="s">
        <v>199</v>
      </c>
      <c r="CE17" s="661"/>
      <c r="CF17" s="661"/>
      <c r="CG17" s="661"/>
      <c r="CH17" s="661"/>
      <c r="CI17" s="661"/>
      <c r="CJ17" s="661"/>
      <c r="CK17" s="661"/>
      <c r="CL17" s="661"/>
      <c r="CM17" s="661"/>
      <c r="CN17" s="661"/>
      <c r="CO17" s="661"/>
      <c r="CP17" s="661"/>
      <c r="CQ17" s="662"/>
      <c r="CR17" s="623">
        <v>17363355</v>
      </c>
      <c r="CS17" s="624"/>
      <c r="CT17" s="624"/>
      <c r="CU17" s="624"/>
      <c r="CV17" s="624"/>
      <c r="CW17" s="624"/>
      <c r="CX17" s="624"/>
      <c r="CY17" s="625"/>
      <c r="CZ17" s="650">
        <v>9.4</v>
      </c>
      <c r="DA17" s="650"/>
      <c r="DB17" s="650"/>
      <c r="DC17" s="650"/>
      <c r="DD17" s="629" t="s">
        <v>65</v>
      </c>
      <c r="DE17" s="624"/>
      <c r="DF17" s="624"/>
      <c r="DG17" s="624"/>
      <c r="DH17" s="624"/>
      <c r="DI17" s="624"/>
      <c r="DJ17" s="624"/>
      <c r="DK17" s="624"/>
      <c r="DL17" s="624"/>
      <c r="DM17" s="624"/>
      <c r="DN17" s="624"/>
      <c r="DO17" s="624"/>
      <c r="DP17" s="625"/>
      <c r="DQ17" s="629">
        <v>16743127</v>
      </c>
      <c r="DR17" s="624"/>
      <c r="DS17" s="624"/>
      <c r="DT17" s="624"/>
      <c r="DU17" s="624"/>
      <c r="DV17" s="624"/>
      <c r="DW17" s="624"/>
      <c r="DX17" s="624"/>
      <c r="DY17" s="624"/>
      <c r="DZ17" s="624"/>
      <c r="EA17" s="624"/>
      <c r="EB17" s="624"/>
      <c r="EC17" s="668"/>
    </row>
    <row r="18" spans="2:133" ht="11.25" customHeight="1" x14ac:dyDescent="0.15">
      <c r="B18" s="620" t="s">
        <v>200</v>
      </c>
      <c r="C18" s="621"/>
      <c r="D18" s="621"/>
      <c r="E18" s="621"/>
      <c r="F18" s="621"/>
      <c r="G18" s="621"/>
      <c r="H18" s="621"/>
      <c r="I18" s="621"/>
      <c r="J18" s="621"/>
      <c r="K18" s="621"/>
      <c r="L18" s="621"/>
      <c r="M18" s="621"/>
      <c r="N18" s="621"/>
      <c r="O18" s="621"/>
      <c r="P18" s="621"/>
      <c r="Q18" s="622"/>
      <c r="R18" s="623">
        <v>915026</v>
      </c>
      <c r="S18" s="624"/>
      <c r="T18" s="624"/>
      <c r="U18" s="624"/>
      <c r="V18" s="624"/>
      <c r="W18" s="624"/>
      <c r="X18" s="624"/>
      <c r="Y18" s="625"/>
      <c r="Z18" s="650">
        <v>0.5</v>
      </c>
      <c r="AA18" s="650"/>
      <c r="AB18" s="650"/>
      <c r="AC18" s="650"/>
      <c r="AD18" s="651">
        <v>819282</v>
      </c>
      <c r="AE18" s="651"/>
      <c r="AF18" s="651"/>
      <c r="AG18" s="651"/>
      <c r="AH18" s="651"/>
      <c r="AI18" s="651"/>
      <c r="AJ18" s="651"/>
      <c r="AK18" s="651"/>
      <c r="AL18" s="626">
        <v>1</v>
      </c>
      <c r="AM18" s="627"/>
      <c r="AN18" s="627"/>
      <c r="AO18" s="652"/>
      <c r="AP18" s="620" t="s">
        <v>201</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50" t="s">
        <v>65</v>
      </c>
      <c r="BP18" s="650"/>
      <c r="BQ18" s="650"/>
      <c r="BR18" s="650"/>
      <c r="BS18" s="651" t="s">
        <v>65</v>
      </c>
      <c r="BT18" s="651"/>
      <c r="BU18" s="651"/>
      <c r="BV18" s="651"/>
      <c r="BW18" s="651"/>
      <c r="BX18" s="651"/>
      <c r="BY18" s="651"/>
      <c r="BZ18" s="651"/>
      <c r="CA18" s="651"/>
      <c r="CB18" s="709"/>
      <c r="CD18" s="660" t="s">
        <v>202</v>
      </c>
      <c r="CE18" s="661"/>
      <c r="CF18" s="661"/>
      <c r="CG18" s="661"/>
      <c r="CH18" s="661"/>
      <c r="CI18" s="661"/>
      <c r="CJ18" s="661"/>
      <c r="CK18" s="661"/>
      <c r="CL18" s="661"/>
      <c r="CM18" s="661"/>
      <c r="CN18" s="661"/>
      <c r="CO18" s="661"/>
      <c r="CP18" s="661"/>
      <c r="CQ18" s="662"/>
      <c r="CR18" s="623" t="s">
        <v>65</v>
      </c>
      <c r="CS18" s="624"/>
      <c r="CT18" s="624"/>
      <c r="CU18" s="624"/>
      <c r="CV18" s="624"/>
      <c r="CW18" s="624"/>
      <c r="CX18" s="624"/>
      <c r="CY18" s="625"/>
      <c r="CZ18" s="650" t="s">
        <v>65</v>
      </c>
      <c r="DA18" s="650"/>
      <c r="DB18" s="650"/>
      <c r="DC18" s="650"/>
      <c r="DD18" s="629" t="s">
        <v>65</v>
      </c>
      <c r="DE18" s="624"/>
      <c r="DF18" s="624"/>
      <c r="DG18" s="624"/>
      <c r="DH18" s="624"/>
      <c r="DI18" s="624"/>
      <c r="DJ18" s="624"/>
      <c r="DK18" s="624"/>
      <c r="DL18" s="624"/>
      <c r="DM18" s="624"/>
      <c r="DN18" s="624"/>
      <c r="DO18" s="624"/>
      <c r="DP18" s="625"/>
      <c r="DQ18" s="629" t="s">
        <v>65</v>
      </c>
      <c r="DR18" s="624"/>
      <c r="DS18" s="624"/>
      <c r="DT18" s="624"/>
      <c r="DU18" s="624"/>
      <c r="DV18" s="624"/>
      <c r="DW18" s="624"/>
      <c r="DX18" s="624"/>
      <c r="DY18" s="624"/>
      <c r="DZ18" s="624"/>
      <c r="EA18" s="624"/>
      <c r="EB18" s="624"/>
      <c r="EC18" s="668"/>
    </row>
    <row r="19" spans="2:133" ht="11.25" customHeight="1" x14ac:dyDescent="0.15">
      <c r="B19" s="620" t="s">
        <v>203</v>
      </c>
      <c r="C19" s="621"/>
      <c r="D19" s="621"/>
      <c r="E19" s="621"/>
      <c r="F19" s="621"/>
      <c r="G19" s="621"/>
      <c r="H19" s="621"/>
      <c r="I19" s="621"/>
      <c r="J19" s="621"/>
      <c r="K19" s="621"/>
      <c r="L19" s="621"/>
      <c r="M19" s="621"/>
      <c r="N19" s="621"/>
      <c r="O19" s="621"/>
      <c r="P19" s="621"/>
      <c r="Q19" s="622"/>
      <c r="R19" s="623">
        <v>214192</v>
      </c>
      <c r="S19" s="624"/>
      <c r="T19" s="624"/>
      <c r="U19" s="624"/>
      <c r="V19" s="624"/>
      <c r="W19" s="624"/>
      <c r="X19" s="624"/>
      <c r="Y19" s="625"/>
      <c r="Z19" s="650">
        <v>0.1</v>
      </c>
      <c r="AA19" s="650"/>
      <c r="AB19" s="650"/>
      <c r="AC19" s="650"/>
      <c r="AD19" s="651">
        <v>214192</v>
      </c>
      <c r="AE19" s="651"/>
      <c r="AF19" s="651"/>
      <c r="AG19" s="651"/>
      <c r="AH19" s="651"/>
      <c r="AI19" s="651"/>
      <c r="AJ19" s="651"/>
      <c r="AK19" s="651"/>
      <c r="AL19" s="626">
        <v>0.3</v>
      </c>
      <c r="AM19" s="627"/>
      <c r="AN19" s="627"/>
      <c r="AO19" s="652"/>
      <c r="AP19" s="620" t="s">
        <v>204</v>
      </c>
      <c r="AQ19" s="621"/>
      <c r="AR19" s="621"/>
      <c r="AS19" s="621"/>
      <c r="AT19" s="621"/>
      <c r="AU19" s="621"/>
      <c r="AV19" s="621"/>
      <c r="AW19" s="621"/>
      <c r="AX19" s="621"/>
      <c r="AY19" s="621"/>
      <c r="AZ19" s="621"/>
      <c r="BA19" s="621"/>
      <c r="BB19" s="621"/>
      <c r="BC19" s="621"/>
      <c r="BD19" s="621"/>
      <c r="BE19" s="621"/>
      <c r="BF19" s="622"/>
      <c r="BG19" s="623">
        <v>4292164</v>
      </c>
      <c r="BH19" s="624"/>
      <c r="BI19" s="624"/>
      <c r="BJ19" s="624"/>
      <c r="BK19" s="624"/>
      <c r="BL19" s="624"/>
      <c r="BM19" s="624"/>
      <c r="BN19" s="625"/>
      <c r="BO19" s="650">
        <v>10.8</v>
      </c>
      <c r="BP19" s="650"/>
      <c r="BQ19" s="650"/>
      <c r="BR19" s="650"/>
      <c r="BS19" s="651" t="s">
        <v>65</v>
      </c>
      <c r="BT19" s="651"/>
      <c r="BU19" s="651"/>
      <c r="BV19" s="651"/>
      <c r="BW19" s="651"/>
      <c r="BX19" s="651"/>
      <c r="BY19" s="651"/>
      <c r="BZ19" s="651"/>
      <c r="CA19" s="651"/>
      <c r="CB19" s="709"/>
      <c r="CD19" s="660" t="s">
        <v>205</v>
      </c>
      <c r="CE19" s="661"/>
      <c r="CF19" s="661"/>
      <c r="CG19" s="661"/>
      <c r="CH19" s="661"/>
      <c r="CI19" s="661"/>
      <c r="CJ19" s="661"/>
      <c r="CK19" s="661"/>
      <c r="CL19" s="661"/>
      <c r="CM19" s="661"/>
      <c r="CN19" s="661"/>
      <c r="CO19" s="661"/>
      <c r="CP19" s="661"/>
      <c r="CQ19" s="662"/>
      <c r="CR19" s="623" t="s">
        <v>65</v>
      </c>
      <c r="CS19" s="624"/>
      <c r="CT19" s="624"/>
      <c r="CU19" s="624"/>
      <c r="CV19" s="624"/>
      <c r="CW19" s="624"/>
      <c r="CX19" s="624"/>
      <c r="CY19" s="625"/>
      <c r="CZ19" s="650" t="s">
        <v>65</v>
      </c>
      <c r="DA19" s="650"/>
      <c r="DB19" s="650"/>
      <c r="DC19" s="650"/>
      <c r="DD19" s="629" t="s">
        <v>65</v>
      </c>
      <c r="DE19" s="624"/>
      <c r="DF19" s="624"/>
      <c r="DG19" s="624"/>
      <c r="DH19" s="624"/>
      <c r="DI19" s="624"/>
      <c r="DJ19" s="624"/>
      <c r="DK19" s="624"/>
      <c r="DL19" s="624"/>
      <c r="DM19" s="624"/>
      <c r="DN19" s="624"/>
      <c r="DO19" s="624"/>
      <c r="DP19" s="625"/>
      <c r="DQ19" s="629" t="s">
        <v>65</v>
      </c>
      <c r="DR19" s="624"/>
      <c r="DS19" s="624"/>
      <c r="DT19" s="624"/>
      <c r="DU19" s="624"/>
      <c r="DV19" s="624"/>
      <c r="DW19" s="624"/>
      <c r="DX19" s="624"/>
      <c r="DY19" s="624"/>
      <c r="DZ19" s="624"/>
      <c r="EA19" s="624"/>
      <c r="EB19" s="624"/>
      <c r="EC19" s="668"/>
    </row>
    <row r="20" spans="2:133" ht="11.25" customHeight="1" x14ac:dyDescent="0.15">
      <c r="B20" s="620" t="s">
        <v>206</v>
      </c>
      <c r="C20" s="621"/>
      <c r="D20" s="621"/>
      <c r="E20" s="621"/>
      <c r="F20" s="621"/>
      <c r="G20" s="621"/>
      <c r="H20" s="621"/>
      <c r="I20" s="621"/>
      <c r="J20" s="621"/>
      <c r="K20" s="621"/>
      <c r="L20" s="621"/>
      <c r="M20" s="621"/>
      <c r="N20" s="621"/>
      <c r="O20" s="621"/>
      <c r="P20" s="621"/>
      <c r="Q20" s="622"/>
      <c r="R20" s="623">
        <v>21711</v>
      </c>
      <c r="S20" s="624"/>
      <c r="T20" s="624"/>
      <c r="U20" s="624"/>
      <c r="V20" s="624"/>
      <c r="W20" s="624"/>
      <c r="X20" s="624"/>
      <c r="Y20" s="625"/>
      <c r="Z20" s="650">
        <v>0</v>
      </c>
      <c r="AA20" s="650"/>
      <c r="AB20" s="650"/>
      <c r="AC20" s="650"/>
      <c r="AD20" s="651">
        <v>21711</v>
      </c>
      <c r="AE20" s="651"/>
      <c r="AF20" s="651"/>
      <c r="AG20" s="651"/>
      <c r="AH20" s="651"/>
      <c r="AI20" s="651"/>
      <c r="AJ20" s="651"/>
      <c r="AK20" s="651"/>
      <c r="AL20" s="626">
        <v>0</v>
      </c>
      <c r="AM20" s="627"/>
      <c r="AN20" s="627"/>
      <c r="AO20" s="652"/>
      <c r="AP20" s="620" t="s">
        <v>207</v>
      </c>
      <c r="AQ20" s="621"/>
      <c r="AR20" s="621"/>
      <c r="AS20" s="621"/>
      <c r="AT20" s="621"/>
      <c r="AU20" s="621"/>
      <c r="AV20" s="621"/>
      <c r="AW20" s="621"/>
      <c r="AX20" s="621"/>
      <c r="AY20" s="621"/>
      <c r="AZ20" s="621"/>
      <c r="BA20" s="621"/>
      <c r="BB20" s="621"/>
      <c r="BC20" s="621"/>
      <c r="BD20" s="621"/>
      <c r="BE20" s="621"/>
      <c r="BF20" s="622"/>
      <c r="BG20" s="623">
        <v>4292164</v>
      </c>
      <c r="BH20" s="624"/>
      <c r="BI20" s="624"/>
      <c r="BJ20" s="624"/>
      <c r="BK20" s="624"/>
      <c r="BL20" s="624"/>
      <c r="BM20" s="624"/>
      <c r="BN20" s="625"/>
      <c r="BO20" s="650">
        <v>10.8</v>
      </c>
      <c r="BP20" s="650"/>
      <c r="BQ20" s="650"/>
      <c r="BR20" s="650"/>
      <c r="BS20" s="651" t="s">
        <v>65</v>
      </c>
      <c r="BT20" s="651"/>
      <c r="BU20" s="651"/>
      <c r="BV20" s="651"/>
      <c r="BW20" s="651"/>
      <c r="BX20" s="651"/>
      <c r="BY20" s="651"/>
      <c r="BZ20" s="651"/>
      <c r="CA20" s="651"/>
      <c r="CB20" s="709"/>
      <c r="CD20" s="660" t="s">
        <v>208</v>
      </c>
      <c r="CE20" s="661"/>
      <c r="CF20" s="661"/>
      <c r="CG20" s="661"/>
      <c r="CH20" s="661"/>
      <c r="CI20" s="661"/>
      <c r="CJ20" s="661"/>
      <c r="CK20" s="661"/>
      <c r="CL20" s="661"/>
      <c r="CM20" s="661"/>
      <c r="CN20" s="661"/>
      <c r="CO20" s="661"/>
      <c r="CP20" s="661"/>
      <c r="CQ20" s="662"/>
      <c r="CR20" s="623">
        <v>185661269</v>
      </c>
      <c r="CS20" s="624"/>
      <c r="CT20" s="624"/>
      <c r="CU20" s="624"/>
      <c r="CV20" s="624"/>
      <c r="CW20" s="624"/>
      <c r="CX20" s="624"/>
      <c r="CY20" s="625"/>
      <c r="CZ20" s="650">
        <v>100</v>
      </c>
      <c r="DA20" s="650"/>
      <c r="DB20" s="650"/>
      <c r="DC20" s="650"/>
      <c r="DD20" s="629">
        <v>14948063</v>
      </c>
      <c r="DE20" s="624"/>
      <c r="DF20" s="624"/>
      <c r="DG20" s="624"/>
      <c r="DH20" s="624"/>
      <c r="DI20" s="624"/>
      <c r="DJ20" s="624"/>
      <c r="DK20" s="624"/>
      <c r="DL20" s="624"/>
      <c r="DM20" s="624"/>
      <c r="DN20" s="624"/>
      <c r="DO20" s="624"/>
      <c r="DP20" s="625"/>
      <c r="DQ20" s="629">
        <v>93726763</v>
      </c>
      <c r="DR20" s="624"/>
      <c r="DS20" s="624"/>
      <c r="DT20" s="624"/>
      <c r="DU20" s="624"/>
      <c r="DV20" s="624"/>
      <c r="DW20" s="624"/>
      <c r="DX20" s="624"/>
      <c r="DY20" s="624"/>
      <c r="DZ20" s="624"/>
      <c r="EA20" s="624"/>
      <c r="EB20" s="624"/>
      <c r="EC20" s="668"/>
    </row>
    <row r="21" spans="2:133" ht="11.25" customHeight="1" x14ac:dyDescent="0.15">
      <c r="B21" s="620" t="s">
        <v>209</v>
      </c>
      <c r="C21" s="621"/>
      <c r="D21" s="621"/>
      <c r="E21" s="621"/>
      <c r="F21" s="621"/>
      <c r="G21" s="621"/>
      <c r="H21" s="621"/>
      <c r="I21" s="621"/>
      <c r="J21" s="621"/>
      <c r="K21" s="621"/>
      <c r="L21" s="621"/>
      <c r="M21" s="621"/>
      <c r="N21" s="621"/>
      <c r="O21" s="621"/>
      <c r="P21" s="621"/>
      <c r="Q21" s="622"/>
      <c r="R21" s="623">
        <v>21124</v>
      </c>
      <c r="S21" s="624"/>
      <c r="T21" s="624"/>
      <c r="U21" s="624"/>
      <c r="V21" s="624"/>
      <c r="W21" s="624"/>
      <c r="X21" s="624"/>
      <c r="Y21" s="625"/>
      <c r="Z21" s="650">
        <v>0</v>
      </c>
      <c r="AA21" s="650"/>
      <c r="AB21" s="650"/>
      <c r="AC21" s="650"/>
      <c r="AD21" s="651">
        <v>21124</v>
      </c>
      <c r="AE21" s="651"/>
      <c r="AF21" s="651"/>
      <c r="AG21" s="651"/>
      <c r="AH21" s="651"/>
      <c r="AI21" s="651"/>
      <c r="AJ21" s="651"/>
      <c r="AK21" s="651"/>
      <c r="AL21" s="626">
        <v>0</v>
      </c>
      <c r="AM21" s="627"/>
      <c r="AN21" s="627"/>
      <c r="AO21" s="652"/>
      <c r="AP21" s="716" t="s">
        <v>210</v>
      </c>
      <c r="AQ21" s="723"/>
      <c r="AR21" s="723"/>
      <c r="AS21" s="723"/>
      <c r="AT21" s="723"/>
      <c r="AU21" s="723"/>
      <c r="AV21" s="723"/>
      <c r="AW21" s="723"/>
      <c r="AX21" s="723"/>
      <c r="AY21" s="723"/>
      <c r="AZ21" s="723"/>
      <c r="BA21" s="723"/>
      <c r="BB21" s="723"/>
      <c r="BC21" s="723"/>
      <c r="BD21" s="723"/>
      <c r="BE21" s="723"/>
      <c r="BF21" s="718"/>
      <c r="BG21" s="623">
        <v>33216</v>
      </c>
      <c r="BH21" s="624"/>
      <c r="BI21" s="624"/>
      <c r="BJ21" s="624"/>
      <c r="BK21" s="624"/>
      <c r="BL21" s="624"/>
      <c r="BM21" s="624"/>
      <c r="BN21" s="625"/>
      <c r="BO21" s="650">
        <v>0.1</v>
      </c>
      <c r="BP21" s="650"/>
      <c r="BQ21" s="650"/>
      <c r="BR21" s="650"/>
      <c r="BS21" s="651" t="s">
        <v>65</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x14ac:dyDescent="0.15">
      <c r="B22" s="686" t="s">
        <v>211</v>
      </c>
      <c r="C22" s="687"/>
      <c r="D22" s="687"/>
      <c r="E22" s="687"/>
      <c r="F22" s="687"/>
      <c r="G22" s="687"/>
      <c r="H22" s="687"/>
      <c r="I22" s="687"/>
      <c r="J22" s="687"/>
      <c r="K22" s="687"/>
      <c r="L22" s="687"/>
      <c r="M22" s="687"/>
      <c r="N22" s="687"/>
      <c r="O22" s="687"/>
      <c r="P22" s="687"/>
      <c r="Q22" s="688"/>
      <c r="R22" s="623">
        <v>657999</v>
      </c>
      <c r="S22" s="624"/>
      <c r="T22" s="624"/>
      <c r="U22" s="624"/>
      <c r="V22" s="624"/>
      <c r="W22" s="624"/>
      <c r="X22" s="624"/>
      <c r="Y22" s="625"/>
      <c r="Z22" s="650">
        <v>0.3</v>
      </c>
      <c r="AA22" s="650"/>
      <c r="AB22" s="650"/>
      <c r="AC22" s="650"/>
      <c r="AD22" s="651">
        <v>562255</v>
      </c>
      <c r="AE22" s="651"/>
      <c r="AF22" s="651"/>
      <c r="AG22" s="651"/>
      <c r="AH22" s="651"/>
      <c r="AI22" s="651"/>
      <c r="AJ22" s="651"/>
      <c r="AK22" s="651"/>
      <c r="AL22" s="626">
        <v>0.69999998807907104</v>
      </c>
      <c r="AM22" s="627"/>
      <c r="AN22" s="627"/>
      <c r="AO22" s="652"/>
      <c r="AP22" s="716" t="s">
        <v>212</v>
      </c>
      <c r="AQ22" s="723"/>
      <c r="AR22" s="723"/>
      <c r="AS22" s="723"/>
      <c r="AT22" s="723"/>
      <c r="AU22" s="723"/>
      <c r="AV22" s="723"/>
      <c r="AW22" s="723"/>
      <c r="AX22" s="723"/>
      <c r="AY22" s="723"/>
      <c r="AZ22" s="723"/>
      <c r="BA22" s="723"/>
      <c r="BB22" s="723"/>
      <c r="BC22" s="723"/>
      <c r="BD22" s="723"/>
      <c r="BE22" s="723"/>
      <c r="BF22" s="718"/>
      <c r="BG22" s="623">
        <v>1404377</v>
      </c>
      <c r="BH22" s="624"/>
      <c r="BI22" s="624"/>
      <c r="BJ22" s="624"/>
      <c r="BK22" s="624"/>
      <c r="BL22" s="624"/>
      <c r="BM22" s="624"/>
      <c r="BN22" s="625"/>
      <c r="BO22" s="650">
        <v>3.5</v>
      </c>
      <c r="BP22" s="650"/>
      <c r="BQ22" s="650"/>
      <c r="BR22" s="650"/>
      <c r="BS22" s="651" t="s">
        <v>65</v>
      </c>
      <c r="BT22" s="651"/>
      <c r="BU22" s="651"/>
      <c r="BV22" s="651"/>
      <c r="BW22" s="651"/>
      <c r="BX22" s="651"/>
      <c r="BY22" s="651"/>
      <c r="BZ22" s="651"/>
      <c r="CA22" s="651"/>
      <c r="CB22" s="709"/>
      <c r="CD22" s="725" t="s">
        <v>213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214</v>
      </c>
      <c r="C23" s="621"/>
      <c r="D23" s="621"/>
      <c r="E23" s="621"/>
      <c r="F23" s="621"/>
      <c r="G23" s="621"/>
      <c r="H23" s="621"/>
      <c r="I23" s="621"/>
      <c r="J23" s="621"/>
      <c r="K23" s="621"/>
      <c r="L23" s="621"/>
      <c r="M23" s="621"/>
      <c r="N23" s="621"/>
      <c r="O23" s="621"/>
      <c r="P23" s="621"/>
      <c r="Q23" s="622"/>
      <c r="R23" s="623">
        <v>34746602</v>
      </c>
      <c r="S23" s="624"/>
      <c r="T23" s="624"/>
      <c r="U23" s="624"/>
      <c r="V23" s="624"/>
      <c r="W23" s="624"/>
      <c r="X23" s="624"/>
      <c r="Y23" s="625"/>
      <c r="Z23" s="650">
        <v>18</v>
      </c>
      <c r="AA23" s="650"/>
      <c r="AB23" s="650"/>
      <c r="AC23" s="650"/>
      <c r="AD23" s="651">
        <v>33383019</v>
      </c>
      <c r="AE23" s="651"/>
      <c r="AF23" s="651"/>
      <c r="AG23" s="651"/>
      <c r="AH23" s="651"/>
      <c r="AI23" s="651"/>
      <c r="AJ23" s="651"/>
      <c r="AK23" s="651"/>
      <c r="AL23" s="626">
        <v>40.4</v>
      </c>
      <c r="AM23" s="627"/>
      <c r="AN23" s="627"/>
      <c r="AO23" s="652"/>
      <c r="AP23" s="716" t="s">
        <v>215</v>
      </c>
      <c r="AQ23" s="723"/>
      <c r="AR23" s="723"/>
      <c r="AS23" s="723"/>
      <c r="AT23" s="723"/>
      <c r="AU23" s="723"/>
      <c r="AV23" s="723"/>
      <c r="AW23" s="723"/>
      <c r="AX23" s="723"/>
      <c r="AY23" s="723"/>
      <c r="AZ23" s="723"/>
      <c r="BA23" s="723"/>
      <c r="BB23" s="723"/>
      <c r="BC23" s="723"/>
      <c r="BD23" s="723"/>
      <c r="BE23" s="723"/>
      <c r="BF23" s="718"/>
      <c r="BG23" s="623">
        <v>2854571</v>
      </c>
      <c r="BH23" s="624"/>
      <c r="BI23" s="624"/>
      <c r="BJ23" s="624"/>
      <c r="BK23" s="624"/>
      <c r="BL23" s="624"/>
      <c r="BM23" s="624"/>
      <c r="BN23" s="625"/>
      <c r="BO23" s="650">
        <v>7.2</v>
      </c>
      <c r="BP23" s="650"/>
      <c r="BQ23" s="650"/>
      <c r="BR23" s="650"/>
      <c r="BS23" s="651" t="s">
        <v>65</v>
      </c>
      <c r="BT23" s="651"/>
      <c r="BU23" s="651"/>
      <c r="BV23" s="651"/>
      <c r="BW23" s="651"/>
      <c r="BX23" s="651"/>
      <c r="BY23" s="651"/>
      <c r="BZ23" s="651"/>
      <c r="CA23" s="651"/>
      <c r="CB23" s="709"/>
      <c r="CD23" s="725" t="s">
        <v>155</v>
      </c>
      <c r="CE23" s="726"/>
      <c r="CF23" s="726"/>
      <c r="CG23" s="726"/>
      <c r="CH23" s="726"/>
      <c r="CI23" s="726"/>
      <c r="CJ23" s="726"/>
      <c r="CK23" s="726"/>
      <c r="CL23" s="726"/>
      <c r="CM23" s="726"/>
      <c r="CN23" s="726"/>
      <c r="CO23" s="726"/>
      <c r="CP23" s="726"/>
      <c r="CQ23" s="727"/>
      <c r="CR23" s="725" t="s">
        <v>216</v>
      </c>
      <c r="CS23" s="726"/>
      <c r="CT23" s="726"/>
      <c r="CU23" s="726"/>
      <c r="CV23" s="726"/>
      <c r="CW23" s="726"/>
      <c r="CX23" s="726"/>
      <c r="CY23" s="727"/>
      <c r="CZ23" s="725" t="s">
        <v>217</v>
      </c>
      <c r="DA23" s="726"/>
      <c r="DB23" s="726"/>
      <c r="DC23" s="727"/>
      <c r="DD23" s="725" t="s">
        <v>218</v>
      </c>
      <c r="DE23" s="726"/>
      <c r="DF23" s="726"/>
      <c r="DG23" s="726"/>
      <c r="DH23" s="726"/>
      <c r="DI23" s="726"/>
      <c r="DJ23" s="726"/>
      <c r="DK23" s="727"/>
      <c r="DL23" s="728" t="s">
        <v>219</v>
      </c>
      <c r="DM23" s="729"/>
      <c r="DN23" s="729"/>
      <c r="DO23" s="729"/>
      <c r="DP23" s="729"/>
      <c r="DQ23" s="729"/>
      <c r="DR23" s="729"/>
      <c r="DS23" s="729"/>
      <c r="DT23" s="729"/>
      <c r="DU23" s="729"/>
      <c r="DV23" s="730"/>
      <c r="DW23" s="725" t="s">
        <v>220</v>
      </c>
      <c r="DX23" s="726"/>
      <c r="DY23" s="726"/>
      <c r="DZ23" s="726"/>
      <c r="EA23" s="726"/>
      <c r="EB23" s="726"/>
      <c r="EC23" s="727"/>
    </row>
    <row r="24" spans="2:133" ht="11.25" customHeight="1" x14ac:dyDescent="0.15">
      <c r="B24" s="620" t="s">
        <v>221</v>
      </c>
      <c r="C24" s="621"/>
      <c r="D24" s="621"/>
      <c r="E24" s="621"/>
      <c r="F24" s="621"/>
      <c r="G24" s="621"/>
      <c r="H24" s="621"/>
      <c r="I24" s="621"/>
      <c r="J24" s="621"/>
      <c r="K24" s="621"/>
      <c r="L24" s="621"/>
      <c r="M24" s="621"/>
      <c r="N24" s="621"/>
      <c r="O24" s="621"/>
      <c r="P24" s="621"/>
      <c r="Q24" s="622"/>
      <c r="R24" s="623">
        <v>33383019</v>
      </c>
      <c r="S24" s="624"/>
      <c r="T24" s="624"/>
      <c r="U24" s="624"/>
      <c r="V24" s="624"/>
      <c r="W24" s="624"/>
      <c r="X24" s="624"/>
      <c r="Y24" s="625"/>
      <c r="Z24" s="650">
        <v>17.3</v>
      </c>
      <c r="AA24" s="650"/>
      <c r="AB24" s="650"/>
      <c r="AC24" s="650"/>
      <c r="AD24" s="651">
        <v>33383019</v>
      </c>
      <c r="AE24" s="651"/>
      <c r="AF24" s="651"/>
      <c r="AG24" s="651"/>
      <c r="AH24" s="651"/>
      <c r="AI24" s="651"/>
      <c r="AJ24" s="651"/>
      <c r="AK24" s="651"/>
      <c r="AL24" s="626">
        <v>40.4</v>
      </c>
      <c r="AM24" s="627"/>
      <c r="AN24" s="627"/>
      <c r="AO24" s="652"/>
      <c r="AP24" s="716" t="s">
        <v>222</v>
      </c>
      <c r="AQ24" s="723"/>
      <c r="AR24" s="723"/>
      <c r="AS24" s="723"/>
      <c r="AT24" s="723"/>
      <c r="AU24" s="723"/>
      <c r="AV24" s="723"/>
      <c r="AW24" s="723"/>
      <c r="AX24" s="723"/>
      <c r="AY24" s="723"/>
      <c r="AZ24" s="723"/>
      <c r="BA24" s="723"/>
      <c r="BB24" s="723"/>
      <c r="BC24" s="723"/>
      <c r="BD24" s="723"/>
      <c r="BE24" s="723"/>
      <c r="BF24" s="718"/>
      <c r="BG24" s="623" t="s">
        <v>65</v>
      </c>
      <c r="BH24" s="624"/>
      <c r="BI24" s="624"/>
      <c r="BJ24" s="624"/>
      <c r="BK24" s="624"/>
      <c r="BL24" s="624"/>
      <c r="BM24" s="624"/>
      <c r="BN24" s="625"/>
      <c r="BO24" s="650" t="s">
        <v>65</v>
      </c>
      <c r="BP24" s="650"/>
      <c r="BQ24" s="650"/>
      <c r="BR24" s="650"/>
      <c r="BS24" s="651" t="s">
        <v>65</v>
      </c>
      <c r="BT24" s="651"/>
      <c r="BU24" s="651"/>
      <c r="BV24" s="651"/>
      <c r="BW24" s="651"/>
      <c r="BX24" s="651"/>
      <c r="BY24" s="651"/>
      <c r="BZ24" s="651"/>
      <c r="CA24" s="651"/>
      <c r="CB24" s="709"/>
      <c r="CD24" s="679" t="s">
        <v>223</v>
      </c>
      <c r="CE24" s="680"/>
      <c r="CF24" s="680"/>
      <c r="CG24" s="680"/>
      <c r="CH24" s="680"/>
      <c r="CI24" s="680"/>
      <c r="CJ24" s="680"/>
      <c r="CK24" s="680"/>
      <c r="CL24" s="680"/>
      <c r="CM24" s="680"/>
      <c r="CN24" s="680"/>
      <c r="CO24" s="680"/>
      <c r="CP24" s="680"/>
      <c r="CQ24" s="681"/>
      <c r="CR24" s="676">
        <v>100623790</v>
      </c>
      <c r="CS24" s="677"/>
      <c r="CT24" s="677"/>
      <c r="CU24" s="677"/>
      <c r="CV24" s="677"/>
      <c r="CW24" s="677"/>
      <c r="CX24" s="677"/>
      <c r="CY24" s="720"/>
      <c r="CZ24" s="721">
        <v>54.2</v>
      </c>
      <c r="DA24" s="696"/>
      <c r="DB24" s="696"/>
      <c r="DC24" s="724"/>
      <c r="DD24" s="719">
        <v>50950789</v>
      </c>
      <c r="DE24" s="677"/>
      <c r="DF24" s="677"/>
      <c r="DG24" s="677"/>
      <c r="DH24" s="677"/>
      <c r="DI24" s="677"/>
      <c r="DJ24" s="677"/>
      <c r="DK24" s="720"/>
      <c r="DL24" s="719">
        <v>49195983</v>
      </c>
      <c r="DM24" s="677"/>
      <c r="DN24" s="677"/>
      <c r="DO24" s="677"/>
      <c r="DP24" s="677"/>
      <c r="DQ24" s="677"/>
      <c r="DR24" s="677"/>
      <c r="DS24" s="677"/>
      <c r="DT24" s="677"/>
      <c r="DU24" s="677"/>
      <c r="DV24" s="720"/>
      <c r="DW24" s="721">
        <v>55.9</v>
      </c>
      <c r="DX24" s="696"/>
      <c r="DY24" s="696"/>
      <c r="DZ24" s="696"/>
      <c r="EA24" s="696"/>
      <c r="EB24" s="696"/>
      <c r="EC24" s="722"/>
    </row>
    <row r="25" spans="2:133" ht="11.25" customHeight="1" x14ac:dyDescent="0.15">
      <c r="B25" s="620" t="s">
        <v>224</v>
      </c>
      <c r="C25" s="621"/>
      <c r="D25" s="621"/>
      <c r="E25" s="621"/>
      <c r="F25" s="621"/>
      <c r="G25" s="621"/>
      <c r="H25" s="621"/>
      <c r="I25" s="621"/>
      <c r="J25" s="621"/>
      <c r="K25" s="621"/>
      <c r="L25" s="621"/>
      <c r="M25" s="621"/>
      <c r="N25" s="621"/>
      <c r="O25" s="621"/>
      <c r="P25" s="621"/>
      <c r="Q25" s="622"/>
      <c r="R25" s="623">
        <v>1363561</v>
      </c>
      <c r="S25" s="624"/>
      <c r="T25" s="624"/>
      <c r="U25" s="624"/>
      <c r="V25" s="624"/>
      <c r="W25" s="624"/>
      <c r="X25" s="624"/>
      <c r="Y25" s="625"/>
      <c r="Z25" s="650">
        <v>0.7</v>
      </c>
      <c r="AA25" s="650"/>
      <c r="AB25" s="650"/>
      <c r="AC25" s="650"/>
      <c r="AD25" s="651" t="s">
        <v>65</v>
      </c>
      <c r="AE25" s="651"/>
      <c r="AF25" s="651"/>
      <c r="AG25" s="651"/>
      <c r="AH25" s="651"/>
      <c r="AI25" s="651"/>
      <c r="AJ25" s="651"/>
      <c r="AK25" s="651"/>
      <c r="AL25" s="626" t="s">
        <v>65</v>
      </c>
      <c r="AM25" s="627"/>
      <c r="AN25" s="627"/>
      <c r="AO25" s="652"/>
      <c r="AP25" s="716" t="s">
        <v>225</v>
      </c>
      <c r="AQ25" s="723"/>
      <c r="AR25" s="723"/>
      <c r="AS25" s="723"/>
      <c r="AT25" s="723"/>
      <c r="AU25" s="723"/>
      <c r="AV25" s="723"/>
      <c r="AW25" s="723"/>
      <c r="AX25" s="723"/>
      <c r="AY25" s="723"/>
      <c r="AZ25" s="723"/>
      <c r="BA25" s="723"/>
      <c r="BB25" s="723"/>
      <c r="BC25" s="723"/>
      <c r="BD25" s="723"/>
      <c r="BE25" s="723"/>
      <c r="BF25" s="718"/>
      <c r="BG25" s="623" t="s">
        <v>65</v>
      </c>
      <c r="BH25" s="624"/>
      <c r="BI25" s="624"/>
      <c r="BJ25" s="624"/>
      <c r="BK25" s="624"/>
      <c r="BL25" s="624"/>
      <c r="BM25" s="624"/>
      <c r="BN25" s="625"/>
      <c r="BO25" s="650" t="s">
        <v>65</v>
      </c>
      <c r="BP25" s="650"/>
      <c r="BQ25" s="650"/>
      <c r="BR25" s="650"/>
      <c r="BS25" s="651" t="s">
        <v>65</v>
      </c>
      <c r="BT25" s="651"/>
      <c r="BU25" s="651"/>
      <c r="BV25" s="651"/>
      <c r="BW25" s="651"/>
      <c r="BX25" s="651"/>
      <c r="BY25" s="651"/>
      <c r="BZ25" s="651"/>
      <c r="CA25" s="651"/>
      <c r="CB25" s="709"/>
      <c r="CD25" s="660" t="s">
        <v>226</v>
      </c>
      <c r="CE25" s="661"/>
      <c r="CF25" s="661"/>
      <c r="CG25" s="661"/>
      <c r="CH25" s="661"/>
      <c r="CI25" s="661"/>
      <c r="CJ25" s="661"/>
      <c r="CK25" s="661"/>
      <c r="CL25" s="661"/>
      <c r="CM25" s="661"/>
      <c r="CN25" s="661"/>
      <c r="CO25" s="661"/>
      <c r="CP25" s="661"/>
      <c r="CQ25" s="662"/>
      <c r="CR25" s="623">
        <v>20847704</v>
      </c>
      <c r="CS25" s="634"/>
      <c r="CT25" s="634"/>
      <c r="CU25" s="634"/>
      <c r="CV25" s="634"/>
      <c r="CW25" s="634"/>
      <c r="CX25" s="634"/>
      <c r="CY25" s="635"/>
      <c r="CZ25" s="626">
        <v>11.2</v>
      </c>
      <c r="DA25" s="636"/>
      <c r="DB25" s="636"/>
      <c r="DC25" s="637"/>
      <c r="DD25" s="629">
        <v>19232110</v>
      </c>
      <c r="DE25" s="634"/>
      <c r="DF25" s="634"/>
      <c r="DG25" s="634"/>
      <c r="DH25" s="634"/>
      <c r="DI25" s="634"/>
      <c r="DJ25" s="634"/>
      <c r="DK25" s="635"/>
      <c r="DL25" s="629">
        <v>18353039</v>
      </c>
      <c r="DM25" s="634"/>
      <c r="DN25" s="634"/>
      <c r="DO25" s="634"/>
      <c r="DP25" s="634"/>
      <c r="DQ25" s="634"/>
      <c r="DR25" s="634"/>
      <c r="DS25" s="634"/>
      <c r="DT25" s="634"/>
      <c r="DU25" s="634"/>
      <c r="DV25" s="635"/>
      <c r="DW25" s="626">
        <v>20.9</v>
      </c>
      <c r="DX25" s="636"/>
      <c r="DY25" s="636"/>
      <c r="DZ25" s="636"/>
      <c r="EA25" s="636"/>
      <c r="EB25" s="636"/>
      <c r="EC25" s="663"/>
    </row>
    <row r="26" spans="2:133" ht="11.25" customHeight="1" x14ac:dyDescent="0.15">
      <c r="B26" s="620" t="s">
        <v>227</v>
      </c>
      <c r="C26" s="621"/>
      <c r="D26" s="621"/>
      <c r="E26" s="621"/>
      <c r="F26" s="621"/>
      <c r="G26" s="621"/>
      <c r="H26" s="621"/>
      <c r="I26" s="621"/>
      <c r="J26" s="621"/>
      <c r="K26" s="621"/>
      <c r="L26" s="621"/>
      <c r="M26" s="621"/>
      <c r="N26" s="621"/>
      <c r="O26" s="621"/>
      <c r="P26" s="621"/>
      <c r="Q26" s="622"/>
      <c r="R26" s="623">
        <v>22</v>
      </c>
      <c r="S26" s="624"/>
      <c r="T26" s="624"/>
      <c r="U26" s="624"/>
      <c r="V26" s="624"/>
      <c r="W26" s="624"/>
      <c r="X26" s="624"/>
      <c r="Y26" s="625"/>
      <c r="Z26" s="650">
        <v>0</v>
      </c>
      <c r="AA26" s="650"/>
      <c r="AB26" s="650"/>
      <c r="AC26" s="650"/>
      <c r="AD26" s="651" t="s">
        <v>65</v>
      </c>
      <c r="AE26" s="651"/>
      <c r="AF26" s="651"/>
      <c r="AG26" s="651"/>
      <c r="AH26" s="651"/>
      <c r="AI26" s="651"/>
      <c r="AJ26" s="651"/>
      <c r="AK26" s="651"/>
      <c r="AL26" s="626" t="s">
        <v>65</v>
      </c>
      <c r="AM26" s="627"/>
      <c r="AN26" s="627"/>
      <c r="AO26" s="652"/>
      <c r="AP26" s="716" t="s">
        <v>228</v>
      </c>
      <c r="AQ26" s="717"/>
      <c r="AR26" s="717"/>
      <c r="AS26" s="717"/>
      <c r="AT26" s="717"/>
      <c r="AU26" s="717"/>
      <c r="AV26" s="717"/>
      <c r="AW26" s="717"/>
      <c r="AX26" s="717"/>
      <c r="AY26" s="717"/>
      <c r="AZ26" s="717"/>
      <c r="BA26" s="717"/>
      <c r="BB26" s="717"/>
      <c r="BC26" s="717"/>
      <c r="BD26" s="717"/>
      <c r="BE26" s="717"/>
      <c r="BF26" s="718"/>
      <c r="BG26" s="623" t="s">
        <v>65</v>
      </c>
      <c r="BH26" s="624"/>
      <c r="BI26" s="624"/>
      <c r="BJ26" s="624"/>
      <c r="BK26" s="624"/>
      <c r="BL26" s="624"/>
      <c r="BM26" s="624"/>
      <c r="BN26" s="625"/>
      <c r="BO26" s="650" t="s">
        <v>65</v>
      </c>
      <c r="BP26" s="650"/>
      <c r="BQ26" s="650"/>
      <c r="BR26" s="650"/>
      <c r="BS26" s="651" t="s">
        <v>65</v>
      </c>
      <c r="BT26" s="651"/>
      <c r="BU26" s="651"/>
      <c r="BV26" s="651"/>
      <c r="BW26" s="651"/>
      <c r="BX26" s="651"/>
      <c r="BY26" s="651"/>
      <c r="BZ26" s="651"/>
      <c r="CA26" s="651"/>
      <c r="CB26" s="709"/>
      <c r="CD26" s="660" t="s">
        <v>229</v>
      </c>
      <c r="CE26" s="661"/>
      <c r="CF26" s="661"/>
      <c r="CG26" s="661"/>
      <c r="CH26" s="661"/>
      <c r="CI26" s="661"/>
      <c r="CJ26" s="661"/>
      <c r="CK26" s="661"/>
      <c r="CL26" s="661"/>
      <c r="CM26" s="661"/>
      <c r="CN26" s="661"/>
      <c r="CO26" s="661"/>
      <c r="CP26" s="661"/>
      <c r="CQ26" s="662"/>
      <c r="CR26" s="623">
        <v>14234819</v>
      </c>
      <c r="CS26" s="624"/>
      <c r="CT26" s="624"/>
      <c r="CU26" s="624"/>
      <c r="CV26" s="624"/>
      <c r="CW26" s="624"/>
      <c r="CX26" s="624"/>
      <c r="CY26" s="625"/>
      <c r="CZ26" s="626">
        <v>7.7</v>
      </c>
      <c r="DA26" s="636"/>
      <c r="DB26" s="636"/>
      <c r="DC26" s="637"/>
      <c r="DD26" s="629">
        <v>13151239</v>
      </c>
      <c r="DE26" s="624"/>
      <c r="DF26" s="624"/>
      <c r="DG26" s="624"/>
      <c r="DH26" s="624"/>
      <c r="DI26" s="624"/>
      <c r="DJ26" s="624"/>
      <c r="DK26" s="625"/>
      <c r="DL26" s="629" t="s">
        <v>65</v>
      </c>
      <c r="DM26" s="624"/>
      <c r="DN26" s="624"/>
      <c r="DO26" s="624"/>
      <c r="DP26" s="624"/>
      <c r="DQ26" s="624"/>
      <c r="DR26" s="624"/>
      <c r="DS26" s="624"/>
      <c r="DT26" s="624"/>
      <c r="DU26" s="624"/>
      <c r="DV26" s="625"/>
      <c r="DW26" s="626" t="s">
        <v>65</v>
      </c>
      <c r="DX26" s="636"/>
      <c r="DY26" s="636"/>
      <c r="DZ26" s="636"/>
      <c r="EA26" s="636"/>
      <c r="EB26" s="636"/>
      <c r="EC26" s="663"/>
    </row>
    <row r="27" spans="2:133" ht="11.25" customHeight="1" x14ac:dyDescent="0.15">
      <c r="B27" s="620" t="s">
        <v>230</v>
      </c>
      <c r="C27" s="621"/>
      <c r="D27" s="621"/>
      <c r="E27" s="621"/>
      <c r="F27" s="621"/>
      <c r="G27" s="621"/>
      <c r="H27" s="621"/>
      <c r="I27" s="621"/>
      <c r="J27" s="621"/>
      <c r="K27" s="621"/>
      <c r="L27" s="621"/>
      <c r="M27" s="621"/>
      <c r="N27" s="621"/>
      <c r="O27" s="621"/>
      <c r="P27" s="621"/>
      <c r="Q27" s="622"/>
      <c r="R27" s="623">
        <v>86322776</v>
      </c>
      <c r="S27" s="624"/>
      <c r="T27" s="624"/>
      <c r="U27" s="624"/>
      <c r="V27" s="624"/>
      <c r="W27" s="624"/>
      <c r="X27" s="624"/>
      <c r="Y27" s="625"/>
      <c r="Z27" s="650">
        <v>44.7</v>
      </c>
      <c r="AA27" s="650"/>
      <c r="AB27" s="650"/>
      <c r="AC27" s="650"/>
      <c r="AD27" s="651">
        <v>82008878</v>
      </c>
      <c r="AE27" s="651"/>
      <c r="AF27" s="651"/>
      <c r="AG27" s="651"/>
      <c r="AH27" s="651"/>
      <c r="AI27" s="651"/>
      <c r="AJ27" s="651"/>
      <c r="AK27" s="651"/>
      <c r="AL27" s="626">
        <v>99.300003051757813</v>
      </c>
      <c r="AM27" s="627"/>
      <c r="AN27" s="627"/>
      <c r="AO27" s="652"/>
      <c r="AP27" s="620" t="s">
        <v>231</v>
      </c>
      <c r="AQ27" s="621"/>
      <c r="AR27" s="621"/>
      <c r="AS27" s="621"/>
      <c r="AT27" s="621"/>
      <c r="AU27" s="621"/>
      <c r="AV27" s="621"/>
      <c r="AW27" s="621"/>
      <c r="AX27" s="621"/>
      <c r="AY27" s="621"/>
      <c r="AZ27" s="621"/>
      <c r="BA27" s="621"/>
      <c r="BB27" s="621"/>
      <c r="BC27" s="621"/>
      <c r="BD27" s="621"/>
      <c r="BE27" s="621"/>
      <c r="BF27" s="622"/>
      <c r="BG27" s="623">
        <v>39773268</v>
      </c>
      <c r="BH27" s="624"/>
      <c r="BI27" s="624"/>
      <c r="BJ27" s="624"/>
      <c r="BK27" s="624"/>
      <c r="BL27" s="624"/>
      <c r="BM27" s="624"/>
      <c r="BN27" s="625"/>
      <c r="BO27" s="650">
        <v>100</v>
      </c>
      <c r="BP27" s="650"/>
      <c r="BQ27" s="650"/>
      <c r="BR27" s="650"/>
      <c r="BS27" s="651">
        <v>667395</v>
      </c>
      <c r="BT27" s="651"/>
      <c r="BU27" s="651"/>
      <c r="BV27" s="651"/>
      <c r="BW27" s="651"/>
      <c r="BX27" s="651"/>
      <c r="BY27" s="651"/>
      <c r="BZ27" s="651"/>
      <c r="CA27" s="651"/>
      <c r="CB27" s="709"/>
      <c r="CD27" s="660" t="s">
        <v>232</v>
      </c>
      <c r="CE27" s="661"/>
      <c r="CF27" s="661"/>
      <c r="CG27" s="661"/>
      <c r="CH27" s="661"/>
      <c r="CI27" s="661"/>
      <c r="CJ27" s="661"/>
      <c r="CK27" s="661"/>
      <c r="CL27" s="661"/>
      <c r="CM27" s="661"/>
      <c r="CN27" s="661"/>
      <c r="CO27" s="661"/>
      <c r="CP27" s="661"/>
      <c r="CQ27" s="662"/>
      <c r="CR27" s="623">
        <v>62412731</v>
      </c>
      <c r="CS27" s="634"/>
      <c r="CT27" s="634"/>
      <c r="CU27" s="634"/>
      <c r="CV27" s="634"/>
      <c r="CW27" s="634"/>
      <c r="CX27" s="634"/>
      <c r="CY27" s="635"/>
      <c r="CZ27" s="626">
        <v>33.6</v>
      </c>
      <c r="DA27" s="636"/>
      <c r="DB27" s="636"/>
      <c r="DC27" s="637"/>
      <c r="DD27" s="629">
        <v>14975552</v>
      </c>
      <c r="DE27" s="634"/>
      <c r="DF27" s="634"/>
      <c r="DG27" s="634"/>
      <c r="DH27" s="634"/>
      <c r="DI27" s="634"/>
      <c r="DJ27" s="634"/>
      <c r="DK27" s="635"/>
      <c r="DL27" s="629">
        <v>14103339</v>
      </c>
      <c r="DM27" s="634"/>
      <c r="DN27" s="634"/>
      <c r="DO27" s="634"/>
      <c r="DP27" s="634"/>
      <c r="DQ27" s="634"/>
      <c r="DR27" s="634"/>
      <c r="DS27" s="634"/>
      <c r="DT27" s="634"/>
      <c r="DU27" s="634"/>
      <c r="DV27" s="635"/>
      <c r="DW27" s="626">
        <v>16</v>
      </c>
      <c r="DX27" s="636"/>
      <c r="DY27" s="636"/>
      <c r="DZ27" s="636"/>
      <c r="EA27" s="636"/>
      <c r="EB27" s="636"/>
      <c r="EC27" s="663"/>
    </row>
    <row r="28" spans="2:133" ht="11.25" customHeight="1" x14ac:dyDescent="0.15">
      <c r="B28" s="620" t="s">
        <v>233</v>
      </c>
      <c r="C28" s="621"/>
      <c r="D28" s="621"/>
      <c r="E28" s="621"/>
      <c r="F28" s="621"/>
      <c r="G28" s="621"/>
      <c r="H28" s="621"/>
      <c r="I28" s="621"/>
      <c r="J28" s="621"/>
      <c r="K28" s="621"/>
      <c r="L28" s="621"/>
      <c r="M28" s="621"/>
      <c r="N28" s="621"/>
      <c r="O28" s="621"/>
      <c r="P28" s="621"/>
      <c r="Q28" s="622"/>
      <c r="R28" s="623">
        <v>53557</v>
      </c>
      <c r="S28" s="624"/>
      <c r="T28" s="624"/>
      <c r="U28" s="624"/>
      <c r="V28" s="624"/>
      <c r="W28" s="624"/>
      <c r="X28" s="624"/>
      <c r="Y28" s="625"/>
      <c r="Z28" s="650">
        <v>0</v>
      </c>
      <c r="AA28" s="650"/>
      <c r="AB28" s="650"/>
      <c r="AC28" s="650"/>
      <c r="AD28" s="651">
        <v>53557</v>
      </c>
      <c r="AE28" s="651"/>
      <c r="AF28" s="651"/>
      <c r="AG28" s="651"/>
      <c r="AH28" s="651"/>
      <c r="AI28" s="651"/>
      <c r="AJ28" s="651"/>
      <c r="AK28" s="651"/>
      <c r="AL28" s="626">
        <v>0.1</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234</v>
      </c>
      <c r="CE28" s="661"/>
      <c r="CF28" s="661"/>
      <c r="CG28" s="661"/>
      <c r="CH28" s="661"/>
      <c r="CI28" s="661"/>
      <c r="CJ28" s="661"/>
      <c r="CK28" s="661"/>
      <c r="CL28" s="661"/>
      <c r="CM28" s="661"/>
      <c r="CN28" s="661"/>
      <c r="CO28" s="661"/>
      <c r="CP28" s="661"/>
      <c r="CQ28" s="662"/>
      <c r="CR28" s="623">
        <v>17363355</v>
      </c>
      <c r="CS28" s="624"/>
      <c r="CT28" s="624"/>
      <c r="CU28" s="624"/>
      <c r="CV28" s="624"/>
      <c r="CW28" s="624"/>
      <c r="CX28" s="624"/>
      <c r="CY28" s="625"/>
      <c r="CZ28" s="626">
        <v>9.4</v>
      </c>
      <c r="DA28" s="636"/>
      <c r="DB28" s="636"/>
      <c r="DC28" s="637"/>
      <c r="DD28" s="629">
        <v>16743127</v>
      </c>
      <c r="DE28" s="624"/>
      <c r="DF28" s="624"/>
      <c r="DG28" s="624"/>
      <c r="DH28" s="624"/>
      <c r="DI28" s="624"/>
      <c r="DJ28" s="624"/>
      <c r="DK28" s="625"/>
      <c r="DL28" s="629">
        <v>16739605</v>
      </c>
      <c r="DM28" s="624"/>
      <c r="DN28" s="624"/>
      <c r="DO28" s="624"/>
      <c r="DP28" s="624"/>
      <c r="DQ28" s="624"/>
      <c r="DR28" s="624"/>
      <c r="DS28" s="624"/>
      <c r="DT28" s="624"/>
      <c r="DU28" s="624"/>
      <c r="DV28" s="625"/>
      <c r="DW28" s="626">
        <v>19</v>
      </c>
      <c r="DX28" s="636"/>
      <c r="DY28" s="636"/>
      <c r="DZ28" s="636"/>
      <c r="EA28" s="636"/>
      <c r="EB28" s="636"/>
      <c r="EC28" s="663"/>
    </row>
    <row r="29" spans="2:133" ht="11.25" customHeight="1" x14ac:dyDescent="0.15">
      <c r="B29" s="620" t="s">
        <v>235</v>
      </c>
      <c r="C29" s="621"/>
      <c r="D29" s="621"/>
      <c r="E29" s="621"/>
      <c r="F29" s="621"/>
      <c r="G29" s="621"/>
      <c r="H29" s="621"/>
      <c r="I29" s="621"/>
      <c r="J29" s="621"/>
      <c r="K29" s="621"/>
      <c r="L29" s="621"/>
      <c r="M29" s="621"/>
      <c r="N29" s="621"/>
      <c r="O29" s="621"/>
      <c r="P29" s="621"/>
      <c r="Q29" s="622"/>
      <c r="R29" s="623">
        <v>985365</v>
      </c>
      <c r="S29" s="624"/>
      <c r="T29" s="624"/>
      <c r="U29" s="624"/>
      <c r="V29" s="624"/>
      <c r="W29" s="624"/>
      <c r="X29" s="624"/>
      <c r="Y29" s="625"/>
      <c r="Z29" s="650">
        <v>0.5</v>
      </c>
      <c r="AA29" s="650"/>
      <c r="AB29" s="650"/>
      <c r="AC29" s="650"/>
      <c r="AD29" s="651" t="s">
        <v>65</v>
      </c>
      <c r="AE29" s="651"/>
      <c r="AF29" s="651"/>
      <c r="AG29" s="651"/>
      <c r="AH29" s="651"/>
      <c r="AI29" s="651"/>
      <c r="AJ29" s="651"/>
      <c r="AK29" s="651"/>
      <c r="AL29" s="626" t="s">
        <v>65</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236</v>
      </c>
      <c r="CE29" s="711"/>
      <c r="CF29" s="660" t="s">
        <v>237</v>
      </c>
      <c r="CG29" s="661"/>
      <c r="CH29" s="661"/>
      <c r="CI29" s="661"/>
      <c r="CJ29" s="661"/>
      <c r="CK29" s="661"/>
      <c r="CL29" s="661"/>
      <c r="CM29" s="661"/>
      <c r="CN29" s="661"/>
      <c r="CO29" s="661"/>
      <c r="CP29" s="661"/>
      <c r="CQ29" s="662"/>
      <c r="CR29" s="623">
        <v>17344721</v>
      </c>
      <c r="CS29" s="634"/>
      <c r="CT29" s="634"/>
      <c r="CU29" s="634"/>
      <c r="CV29" s="634"/>
      <c r="CW29" s="634"/>
      <c r="CX29" s="634"/>
      <c r="CY29" s="635"/>
      <c r="CZ29" s="626">
        <v>9.3000000000000007</v>
      </c>
      <c r="DA29" s="636"/>
      <c r="DB29" s="636"/>
      <c r="DC29" s="637"/>
      <c r="DD29" s="629">
        <v>16724493</v>
      </c>
      <c r="DE29" s="634"/>
      <c r="DF29" s="634"/>
      <c r="DG29" s="634"/>
      <c r="DH29" s="634"/>
      <c r="DI29" s="634"/>
      <c r="DJ29" s="634"/>
      <c r="DK29" s="635"/>
      <c r="DL29" s="629">
        <v>16720971</v>
      </c>
      <c r="DM29" s="634"/>
      <c r="DN29" s="634"/>
      <c r="DO29" s="634"/>
      <c r="DP29" s="634"/>
      <c r="DQ29" s="634"/>
      <c r="DR29" s="634"/>
      <c r="DS29" s="634"/>
      <c r="DT29" s="634"/>
      <c r="DU29" s="634"/>
      <c r="DV29" s="635"/>
      <c r="DW29" s="626">
        <v>19</v>
      </c>
      <c r="DX29" s="636"/>
      <c r="DY29" s="636"/>
      <c r="DZ29" s="636"/>
      <c r="EA29" s="636"/>
      <c r="EB29" s="636"/>
      <c r="EC29" s="663"/>
    </row>
    <row r="30" spans="2:133" ht="11.25" customHeight="1" x14ac:dyDescent="0.15">
      <c r="B30" s="620" t="s">
        <v>238</v>
      </c>
      <c r="C30" s="621"/>
      <c r="D30" s="621"/>
      <c r="E30" s="621"/>
      <c r="F30" s="621"/>
      <c r="G30" s="621"/>
      <c r="H30" s="621"/>
      <c r="I30" s="621"/>
      <c r="J30" s="621"/>
      <c r="K30" s="621"/>
      <c r="L30" s="621"/>
      <c r="M30" s="621"/>
      <c r="N30" s="621"/>
      <c r="O30" s="621"/>
      <c r="P30" s="621"/>
      <c r="Q30" s="622"/>
      <c r="R30" s="623">
        <v>1649486</v>
      </c>
      <c r="S30" s="624"/>
      <c r="T30" s="624"/>
      <c r="U30" s="624"/>
      <c r="V30" s="624"/>
      <c r="W30" s="624"/>
      <c r="X30" s="624"/>
      <c r="Y30" s="625"/>
      <c r="Z30" s="650">
        <v>0.9</v>
      </c>
      <c r="AA30" s="650"/>
      <c r="AB30" s="650"/>
      <c r="AC30" s="650"/>
      <c r="AD30" s="651">
        <v>121502</v>
      </c>
      <c r="AE30" s="651"/>
      <c r="AF30" s="651"/>
      <c r="AG30" s="651"/>
      <c r="AH30" s="651"/>
      <c r="AI30" s="651"/>
      <c r="AJ30" s="651"/>
      <c r="AK30" s="651"/>
      <c r="AL30" s="626">
        <v>0.1</v>
      </c>
      <c r="AM30" s="627"/>
      <c r="AN30" s="627"/>
      <c r="AO30" s="652"/>
      <c r="AP30" s="682" t="s">
        <v>155</v>
      </c>
      <c r="AQ30" s="683"/>
      <c r="AR30" s="683"/>
      <c r="AS30" s="683"/>
      <c r="AT30" s="683"/>
      <c r="AU30" s="683"/>
      <c r="AV30" s="683"/>
      <c r="AW30" s="683"/>
      <c r="AX30" s="683"/>
      <c r="AY30" s="683"/>
      <c r="AZ30" s="683"/>
      <c r="BA30" s="683"/>
      <c r="BB30" s="683"/>
      <c r="BC30" s="683"/>
      <c r="BD30" s="683"/>
      <c r="BE30" s="683"/>
      <c r="BF30" s="684"/>
      <c r="BG30" s="682" t="s">
        <v>239</v>
      </c>
      <c r="BH30" s="707"/>
      <c r="BI30" s="707"/>
      <c r="BJ30" s="707"/>
      <c r="BK30" s="707"/>
      <c r="BL30" s="707"/>
      <c r="BM30" s="707"/>
      <c r="BN30" s="707"/>
      <c r="BO30" s="707"/>
      <c r="BP30" s="707"/>
      <c r="BQ30" s="708"/>
      <c r="BR30" s="682" t="s">
        <v>240</v>
      </c>
      <c r="BS30" s="707"/>
      <c r="BT30" s="707"/>
      <c r="BU30" s="707"/>
      <c r="BV30" s="707"/>
      <c r="BW30" s="707"/>
      <c r="BX30" s="707"/>
      <c r="BY30" s="707"/>
      <c r="BZ30" s="707"/>
      <c r="CA30" s="707"/>
      <c r="CB30" s="708"/>
      <c r="CD30" s="712"/>
      <c r="CE30" s="713"/>
      <c r="CF30" s="660" t="s">
        <v>241</v>
      </c>
      <c r="CG30" s="661"/>
      <c r="CH30" s="661"/>
      <c r="CI30" s="661"/>
      <c r="CJ30" s="661"/>
      <c r="CK30" s="661"/>
      <c r="CL30" s="661"/>
      <c r="CM30" s="661"/>
      <c r="CN30" s="661"/>
      <c r="CO30" s="661"/>
      <c r="CP30" s="661"/>
      <c r="CQ30" s="662"/>
      <c r="CR30" s="623">
        <v>16442744</v>
      </c>
      <c r="CS30" s="624"/>
      <c r="CT30" s="624"/>
      <c r="CU30" s="624"/>
      <c r="CV30" s="624"/>
      <c r="CW30" s="624"/>
      <c r="CX30" s="624"/>
      <c r="CY30" s="625"/>
      <c r="CZ30" s="626">
        <v>8.9</v>
      </c>
      <c r="DA30" s="636"/>
      <c r="DB30" s="636"/>
      <c r="DC30" s="637"/>
      <c r="DD30" s="629">
        <v>15828690</v>
      </c>
      <c r="DE30" s="624"/>
      <c r="DF30" s="624"/>
      <c r="DG30" s="624"/>
      <c r="DH30" s="624"/>
      <c r="DI30" s="624"/>
      <c r="DJ30" s="624"/>
      <c r="DK30" s="625"/>
      <c r="DL30" s="629">
        <v>15825168</v>
      </c>
      <c r="DM30" s="624"/>
      <c r="DN30" s="624"/>
      <c r="DO30" s="624"/>
      <c r="DP30" s="624"/>
      <c r="DQ30" s="624"/>
      <c r="DR30" s="624"/>
      <c r="DS30" s="624"/>
      <c r="DT30" s="624"/>
      <c r="DU30" s="624"/>
      <c r="DV30" s="625"/>
      <c r="DW30" s="626">
        <v>18</v>
      </c>
      <c r="DX30" s="636"/>
      <c r="DY30" s="636"/>
      <c r="DZ30" s="636"/>
      <c r="EA30" s="636"/>
      <c r="EB30" s="636"/>
      <c r="EC30" s="663"/>
    </row>
    <row r="31" spans="2:133" ht="11.25" customHeight="1" x14ac:dyDescent="0.15">
      <c r="B31" s="620" t="s">
        <v>242</v>
      </c>
      <c r="C31" s="621"/>
      <c r="D31" s="621"/>
      <c r="E31" s="621"/>
      <c r="F31" s="621"/>
      <c r="G31" s="621"/>
      <c r="H31" s="621"/>
      <c r="I31" s="621"/>
      <c r="J31" s="621"/>
      <c r="K31" s="621"/>
      <c r="L31" s="621"/>
      <c r="M31" s="621"/>
      <c r="N31" s="621"/>
      <c r="O31" s="621"/>
      <c r="P31" s="621"/>
      <c r="Q31" s="622"/>
      <c r="R31" s="623">
        <v>1286929</v>
      </c>
      <c r="S31" s="624"/>
      <c r="T31" s="624"/>
      <c r="U31" s="624"/>
      <c r="V31" s="624"/>
      <c r="W31" s="624"/>
      <c r="X31" s="624"/>
      <c r="Y31" s="625"/>
      <c r="Z31" s="650">
        <v>0.7</v>
      </c>
      <c r="AA31" s="650"/>
      <c r="AB31" s="650"/>
      <c r="AC31" s="650"/>
      <c r="AD31" s="651">
        <v>121178</v>
      </c>
      <c r="AE31" s="651"/>
      <c r="AF31" s="651"/>
      <c r="AG31" s="651"/>
      <c r="AH31" s="651"/>
      <c r="AI31" s="651"/>
      <c r="AJ31" s="651"/>
      <c r="AK31" s="651"/>
      <c r="AL31" s="626">
        <v>0.1</v>
      </c>
      <c r="AM31" s="627"/>
      <c r="AN31" s="627"/>
      <c r="AO31" s="652"/>
      <c r="AP31" s="698" t="s">
        <v>243</v>
      </c>
      <c r="AQ31" s="699"/>
      <c r="AR31" s="699"/>
      <c r="AS31" s="699"/>
      <c r="AT31" s="704" t="s">
        <v>244</v>
      </c>
      <c r="AU31" s="80"/>
      <c r="AV31" s="80"/>
      <c r="AW31" s="80"/>
      <c r="AX31" s="691" t="s">
        <v>120</v>
      </c>
      <c r="AY31" s="692"/>
      <c r="AZ31" s="692"/>
      <c r="BA31" s="692"/>
      <c r="BB31" s="692"/>
      <c r="BC31" s="692"/>
      <c r="BD31" s="692"/>
      <c r="BE31" s="692"/>
      <c r="BF31" s="693"/>
      <c r="BG31" s="694">
        <v>99.5</v>
      </c>
      <c r="BH31" s="695"/>
      <c r="BI31" s="695"/>
      <c r="BJ31" s="695"/>
      <c r="BK31" s="695"/>
      <c r="BL31" s="695"/>
      <c r="BM31" s="696">
        <v>97.2</v>
      </c>
      <c r="BN31" s="695"/>
      <c r="BO31" s="695"/>
      <c r="BP31" s="695"/>
      <c r="BQ31" s="697"/>
      <c r="BR31" s="694">
        <v>98.6</v>
      </c>
      <c r="BS31" s="695"/>
      <c r="BT31" s="695"/>
      <c r="BU31" s="695"/>
      <c r="BV31" s="695"/>
      <c r="BW31" s="695"/>
      <c r="BX31" s="696">
        <v>96</v>
      </c>
      <c r="BY31" s="695"/>
      <c r="BZ31" s="695"/>
      <c r="CA31" s="695"/>
      <c r="CB31" s="697"/>
      <c r="CD31" s="712"/>
      <c r="CE31" s="713"/>
      <c r="CF31" s="660" t="s">
        <v>245</v>
      </c>
      <c r="CG31" s="661"/>
      <c r="CH31" s="661"/>
      <c r="CI31" s="661"/>
      <c r="CJ31" s="661"/>
      <c r="CK31" s="661"/>
      <c r="CL31" s="661"/>
      <c r="CM31" s="661"/>
      <c r="CN31" s="661"/>
      <c r="CO31" s="661"/>
      <c r="CP31" s="661"/>
      <c r="CQ31" s="662"/>
      <c r="CR31" s="623">
        <v>901977</v>
      </c>
      <c r="CS31" s="634"/>
      <c r="CT31" s="634"/>
      <c r="CU31" s="634"/>
      <c r="CV31" s="634"/>
      <c r="CW31" s="634"/>
      <c r="CX31" s="634"/>
      <c r="CY31" s="635"/>
      <c r="CZ31" s="626">
        <v>0.5</v>
      </c>
      <c r="DA31" s="636"/>
      <c r="DB31" s="636"/>
      <c r="DC31" s="637"/>
      <c r="DD31" s="629">
        <v>895803</v>
      </c>
      <c r="DE31" s="634"/>
      <c r="DF31" s="634"/>
      <c r="DG31" s="634"/>
      <c r="DH31" s="634"/>
      <c r="DI31" s="634"/>
      <c r="DJ31" s="634"/>
      <c r="DK31" s="635"/>
      <c r="DL31" s="629">
        <v>895803</v>
      </c>
      <c r="DM31" s="634"/>
      <c r="DN31" s="634"/>
      <c r="DO31" s="634"/>
      <c r="DP31" s="634"/>
      <c r="DQ31" s="634"/>
      <c r="DR31" s="634"/>
      <c r="DS31" s="634"/>
      <c r="DT31" s="634"/>
      <c r="DU31" s="634"/>
      <c r="DV31" s="635"/>
      <c r="DW31" s="626">
        <v>1</v>
      </c>
      <c r="DX31" s="636"/>
      <c r="DY31" s="636"/>
      <c r="DZ31" s="636"/>
      <c r="EA31" s="636"/>
      <c r="EB31" s="636"/>
      <c r="EC31" s="663"/>
    </row>
    <row r="32" spans="2:133" ht="11.25" customHeight="1" x14ac:dyDescent="0.15">
      <c r="B32" s="620" t="s">
        <v>246</v>
      </c>
      <c r="C32" s="621"/>
      <c r="D32" s="621"/>
      <c r="E32" s="621"/>
      <c r="F32" s="621"/>
      <c r="G32" s="621"/>
      <c r="H32" s="621"/>
      <c r="I32" s="621"/>
      <c r="J32" s="621"/>
      <c r="K32" s="621"/>
      <c r="L32" s="621"/>
      <c r="M32" s="621"/>
      <c r="N32" s="621"/>
      <c r="O32" s="621"/>
      <c r="P32" s="621"/>
      <c r="Q32" s="622"/>
      <c r="R32" s="623">
        <v>59545259</v>
      </c>
      <c r="S32" s="624"/>
      <c r="T32" s="624"/>
      <c r="U32" s="624"/>
      <c r="V32" s="624"/>
      <c r="W32" s="624"/>
      <c r="X32" s="624"/>
      <c r="Y32" s="625"/>
      <c r="Z32" s="650">
        <v>30.8</v>
      </c>
      <c r="AA32" s="650"/>
      <c r="AB32" s="650"/>
      <c r="AC32" s="650"/>
      <c r="AD32" s="651" t="s">
        <v>65</v>
      </c>
      <c r="AE32" s="651"/>
      <c r="AF32" s="651"/>
      <c r="AG32" s="651"/>
      <c r="AH32" s="651"/>
      <c r="AI32" s="651"/>
      <c r="AJ32" s="651"/>
      <c r="AK32" s="651"/>
      <c r="AL32" s="626" t="s">
        <v>65</v>
      </c>
      <c r="AM32" s="627"/>
      <c r="AN32" s="627"/>
      <c r="AO32" s="652"/>
      <c r="AP32" s="700"/>
      <c r="AQ32" s="701"/>
      <c r="AR32" s="701"/>
      <c r="AS32" s="701"/>
      <c r="AT32" s="705"/>
      <c r="AU32" s="79" t="s">
        <v>247</v>
      </c>
      <c r="AV32" s="79"/>
      <c r="AW32" s="79"/>
      <c r="AX32" s="620" t="s">
        <v>248</v>
      </c>
      <c r="AY32" s="621"/>
      <c r="AZ32" s="621"/>
      <c r="BA32" s="621"/>
      <c r="BB32" s="621"/>
      <c r="BC32" s="621"/>
      <c r="BD32" s="621"/>
      <c r="BE32" s="621"/>
      <c r="BF32" s="622"/>
      <c r="BG32" s="689">
        <v>99.5</v>
      </c>
      <c r="BH32" s="634"/>
      <c r="BI32" s="634"/>
      <c r="BJ32" s="634"/>
      <c r="BK32" s="634"/>
      <c r="BL32" s="634"/>
      <c r="BM32" s="627">
        <v>97.9</v>
      </c>
      <c r="BN32" s="690"/>
      <c r="BO32" s="690"/>
      <c r="BP32" s="690"/>
      <c r="BQ32" s="667"/>
      <c r="BR32" s="689">
        <v>99.2</v>
      </c>
      <c r="BS32" s="634"/>
      <c r="BT32" s="634"/>
      <c r="BU32" s="634"/>
      <c r="BV32" s="634"/>
      <c r="BW32" s="634"/>
      <c r="BX32" s="627">
        <v>97.3</v>
      </c>
      <c r="BY32" s="690"/>
      <c r="BZ32" s="690"/>
      <c r="CA32" s="690"/>
      <c r="CB32" s="667"/>
      <c r="CD32" s="714"/>
      <c r="CE32" s="715"/>
      <c r="CF32" s="660" t="s">
        <v>249</v>
      </c>
      <c r="CG32" s="661"/>
      <c r="CH32" s="661"/>
      <c r="CI32" s="661"/>
      <c r="CJ32" s="661"/>
      <c r="CK32" s="661"/>
      <c r="CL32" s="661"/>
      <c r="CM32" s="661"/>
      <c r="CN32" s="661"/>
      <c r="CO32" s="661"/>
      <c r="CP32" s="661"/>
      <c r="CQ32" s="662"/>
      <c r="CR32" s="623">
        <v>18634</v>
      </c>
      <c r="CS32" s="624"/>
      <c r="CT32" s="624"/>
      <c r="CU32" s="624"/>
      <c r="CV32" s="624"/>
      <c r="CW32" s="624"/>
      <c r="CX32" s="624"/>
      <c r="CY32" s="625"/>
      <c r="CZ32" s="626">
        <v>0</v>
      </c>
      <c r="DA32" s="636"/>
      <c r="DB32" s="636"/>
      <c r="DC32" s="637"/>
      <c r="DD32" s="629">
        <v>18634</v>
      </c>
      <c r="DE32" s="624"/>
      <c r="DF32" s="624"/>
      <c r="DG32" s="624"/>
      <c r="DH32" s="624"/>
      <c r="DI32" s="624"/>
      <c r="DJ32" s="624"/>
      <c r="DK32" s="625"/>
      <c r="DL32" s="629">
        <v>18634</v>
      </c>
      <c r="DM32" s="624"/>
      <c r="DN32" s="624"/>
      <c r="DO32" s="624"/>
      <c r="DP32" s="624"/>
      <c r="DQ32" s="624"/>
      <c r="DR32" s="624"/>
      <c r="DS32" s="624"/>
      <c r="DT32" s="624"/>
      <c r="DU32" s="624"/>
      <c r="DV32" s="625"/>
      <c r="DW32" s="626">
        <v>0</v>
      </c>
      <c r="DX32" s="636"/>
      <c r="DY32" s="636"/>
      <c r="DZ32" s="636"/>
      <c r="EA32" s="636"/>
      <c r="EB32" s="636"/>
      <c r="EC32" s="663"/>
    </row>
    <row r="33" spans="2:133" ht="11.25" customHeight="1" x14ac:dyDescent="0.15">
      <c r="B33" s="686" t="s">
        <v>250</v>
      </c>
      <c r="C33" s="687"/>
      <c r="D33" s="687"/>
      <c r="E33" s="687"/>
      <c r="F33" s="687"/>
      <c r="G33" s="687"/>
      <c r="H33" s="687"/>
      <c r="I33" s="687"/>
      <c r="J33" s="687"/>
      <c r="K33" s="687"/>
      <c r="L33" s="687"/>
      <c r="M33" s="687"/>
      <c r="N33" s="687"/>
      <c r="O33" s="687"/>
      <c r="P33" s="687"/>
      <c r="Q33" s="688"/>
      <c r="R33" s="623">
        <v>273305</v>
      </c>
      <c r="S33" s="624"/>
      <c r="T33" s="624"/>
      <c r="U33" s="624"/>
      <c r="V33" s="624"/>
      <c r="W33" s="624"/>
      <c r="X33" s="624"/>
      <c r="Y33" s="625"/>
      <c r="Z33" s="650">
        <v>0.1</v>
      </c>
      <c r="AA33" s="650"/>
      <c r="AB33" s="650"/>
      <c r="AC33" s="650"/>
      <c r="AD33" s="651">
        <v>273305</v>
      </c>
      <c r="AE33" s="651"/>
      <c r="AF33" s="651"/>
      <c r="AG33" s="651"/>
      <c r="AH33" s="651"/>
      <c r="AI33" s="651"/>
      <c r="AJ33" s="651"/>
      <c r="AK33" s="651"/>
      <c r="AL33" s="626">
        <v>0.3</v>
      </c>
      <c r="AM33" s="627"/>
      <c r="AN33" s="627"/>
      <c r="AO33" s="652"/>
      <c r="AP33" s="702"/>
      <c r="AQ33" s="703"/>
      <c r="AR33" s="703"/>
      <c r="AS33" s="703"/>
      <c r="AT33" s="706"/>
      <c r="AU33" s="81"/>
      <c r="AV33" s="81"/>
      <c r="AW33" s="81"/>
      <c r="AX33" s="600" t="s">
        <v>251</v>
      </c>
      <c r="AY33" s="601"/>
      <c r="AZ33" s="601"/>
      <c r="BA33" s="601"/>
      <c r="BB33" s="601"/>
      <c r="BC33" s="601"/>
      <c r="BD33" s="601"/>
      <c r="BE33" s="601"/>
      <c r="BF33" s="602"/>
      <c r="BG33" s="685">
        <v>99.5</v>
      </c>
      <c r="BH33" s="604"/>
      <c r="BI33" s="604"/>
      <c r="BJ33" s="604"/>
      <c r="BK33" s="604"/>
      <c r="BL33" s="604"/>
      <c r="BM33" s="642">
        <v>96.3</v>
      </c>
      <c r="BN33" s="604"/>
      <c r="BO33" s="604"/>
      <c r="BP33" s="604"/>
      <c r="BQ33" s="653"/>
      <c r="BR33" s="685">
        <v>98</v>
      </c>
      <c r="BS33" s="604"/>
      <c r="BT33" s="604"/>
      <c r="BU33" s="604"/>
      <c r="BV33" s="604"/>
      <c r="BW33" s="604"/>
      <c r="BX33" s="642">
        <v>94.5</v>
      </c>
      <c r="BY33" s="604"/>
      <c r="BZ33" s="604"/>
      <c r="CA33" s="604"/>
      <c r="CB33" s="653"/>
      <c r="CD33" s="660" t="s">
        <v>252</v>
      </c>
      <c r="CE33" s="661"/>
      <c r="CF33" s="661"/>
      <c r="CG33" s="661"/>
      <c r="CH33" s="661"/>
      <c r="CI33" s="661"/>
      <c r="CJ33" s="661"/>
      <c r="CK33" s="661"/>
      <c r="CL33" s="661"/>
      <c r="CM33" s="661"/>
      <c r="CN33" s="661"/>
      <c r="CO33" s="661"/>
      <c r="CP33" s="661"/>
      <c r="CQ33" s="662"/>
      <c r="CR33" s="623">
        <v>70089347</v>
      </c>
      <c r="CS33" s="634"/>
      <c r="CT33" s="634"/>
      <c r="CU33" s="634"/>
      <c r="CV33" s="634"/>
      <c r="CW33" s="634"/>
      <c r="CX33" s="634"/>
      <c r="CY33" s="635"/>
      <c r="CZ33" s="626">
        <v>37.799999999999997</v>
      </c>
      <c r="DA33" s="636"/>
      <c r="DB33" s="636"/>
      <c r="DC33" s="637"/>
      <c r="DD33" s="629">
        <v>40796651</v>
      </c>
      <c r="DE33" s="634"/>
      <c r="DF33" s="634"/>
      <c r="DG33" s="634"/>
      <c r="DH33" s="634"/>
      <c r="DI33" s="634"/>
      <c r="DJ33" s="634"/>
      <c r="DK33" s="635"/>
      <c r="DL33" s="629">
        <v>29398735</v>
      </c>
      <c r="DM33" s="634"/>
      <c r="DN33" s="634"/>
      <c r="DO33" s="634"/>
      <c r="DP33" s="634"/>
      <c r="DQ33" s="634"/>
      <c r="DR33" s="634"/>
      <c r="DS33" s="634"/>
      <c r="DT33" s="634"/>
      <c r="DU33" s="634"/>
      <c r="DV33" s="635"/>
      <c r="DW33" s="626">
        <v>33.4</v>
      </c>
      <c r="DX33" s="636"/>
      <c r="DY33" s="636"/>
      <c r="DZ33" s="636"/>
      <c r="EA33" s="636"/>
      <c r="EB33" s="636"/>
      <c r="EC33" s="663"/>
    </row>
    <row r="34" spans="2:133" ht="11.25" customHeight="1" x14ac:dyDescent="0.15">
      <c r="B34" s="620" t="s">
        <v>253</v>
      </c>
      <c r="C34" s="621"/>
      <c r="D34" s="621"/>
      <c r="E34" s="621"/>
      <c r="F34" s="621"/>
      <c r="G34" s="621"/>
      <c r="H34" s="621"/>
      <c r="I34" s="621"/>
      <c r="J34" s="621"/>
      <c r="K34" s="621"/>
      <c r="L34" s="621"/>
      <c r="M34" s="621"/>
      <c r="N34" s="621"/>
      <c r="O34" s="621"/>
      <c r="P34" s="621"/>
      <c r="Q34" s="622"/>
      <c r="R34" s="623">
        <v>14704785</v>
      </c>
      <c r="S34" s="624"/>
      <c r="T34" s="624"/>
      <c r="U34" s="624"/>
      <c r="V34" s="624"/>
      <c r="W34" s="624"/>
      <c r="X34" s="624"/>
      <c r="Y34" s="625"/>
      <c r="Z34" s="650">
        <v>7.6</v>
      </c>
      <c r="AA34" s="650"/>
      <c r="AB34" s="650"/>
      <c r="AC34" s="650"/>
      <c r="AD34" s="651" t="s">
        <v>65</v>
      </c>
      <c r="AE34" s="651"/>
      <c r="AF34" s="651"/>
      <c r="AG34" s="651"/>
      <c r="AH34" s="651"/>
      <c r="AI34" s="651"/>
      <c r="AJ34" s="651"/>
      <c r="AK34" s="651"/>
      <c r="AL34" s="626" t="s">
        <v>65</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254</v>
      </c>
      <c r="CE34" s="661"/>
      <c r="CF34" s="661"/>
      <c r="CG34" s="661"/>
      <c r="CH34" s="661"/>
      <c r="CI34" s="661"/>
      <c r="CJ34" s="661"/>
      <c r="CK34" s="661"/>
      <c r="CL34" s="661"/>
      <c r="CM34" s="661"/>
      <c r="CN34" s="661"/>
      <c r="CO34" s="661"/>
      <c r="CP34" s="661"/>
      <c r="CQ34" s="662"/>
      <c r="CR34" s="623">
        <v>21935587</v>
      </c>
      <c r="CS34" s="624"/>
      <c r="CT34" s="624"/>
      <c r="CU34" s="624"/>
      <c r="CV34" s="624"/>
      <c r="CW34" s="624"/>
      <c r="CX34" s="624"/>
      <c r="CY34" s="625"/>
      <c r="CZ34" s="626">
        <v>11.8</v>
      </c>
      <c r="DA34" s="636"/>
      <c r="DB34" s="636"/>
      <c r="DC34" s="637"/>
      <c r="DD34" s="629">
        <v>14112797</v>
      </c>
      <c r="DE34" s="624"/>
      <c r="DF34" s="624"/>
      <c r="DG34" s="624"/>
      <c r="DH34" s="624"/>
      <c r="DI34" s="624"/>
      <c r="DJ34" s="624"/>
      <c r="DK34" s="625"/>
      <c r="DL34" s="629">
        <v>11670305</v>
      </c>
      <c r="DM34" s="624"/>
      <c r="DN34" s="624"/>
      <c r="DO34" s="624"/>
      <c r="DP34" s="624"/>
      <c r="DQ34" s="624"/>
      <c r="DR34" s="624"/>
      <c r="DS34" s="624"/>
      <c r="DT34" s="624"/>
      <c r="DU34" s="624"/>
      <c r="DV34" s="625"/>
      <c r="DW34" s="626">
        <v>13.3</v>
      </c>
      <c r="DX34" s="636"/>
      <c r="DY34" s="636"/>
      <c r="DZ34" s="636"/>
      <c r="EA34" s="636"/>
      <c r="EB34" s="636"/>
      <c r="EC34" s="663"/>
    </row>
    <row r="35" spans="2:133" ht="11.25" customHeight="1" x14ac:dyDescent="0.15">
      <c r="B35" s="620" t="s">
        <v>255</v>
      </c>
      <c r="C35" s="621"/>
      <c r="D35" s="621"/>
      <c r="E35" s="621"/>
      <c r="F35" s="621"/>
      <c r="G35" s="621"/>
      <c r="H35" s="621"/>
      <c r="I35" s="621"/>
      <c r="J35" s="621"/>
      <c r="K35" s="621"/>
      <c r="L35" s="621"/>
      <c r="M35" s="621"/>
      <c r="N35" s="621"/>
      <c r="O35" s="621"/>
      <c r="P35" s="621"/>
      <c r="Q35" s="622"/>
      <c r="R35" s="623">
        <v>706930</v>
      </c>
      <c r="S35" s="624"/>
      <c r="T35" s="624"/>
      <c r="U35" s="624"/>
      <c r="V35" s="624"/>
      <c r="W35" s="624"/>
      <c r="X35" s="624"/>
      <c r="Y35" s="625"/>
      <c r="Z35" s="650">
        <v>0.4</v>
      </c>
      <c r="AA35" s="650"/>
      <c r="AB35" s="650"/>
      <c r="AC35" s="650"/>
      <c r="AD35" s="651">
        <v>6789</v>
      </c>
      <c r="AE35" s="651"/>
      <c r="AF35" s="651"/>
      <c r="AG35" s="651"/>
      <c r="AH35" s="651"/>
      <c r="AI35" s="651"/>
      <c r="AJ35" s="651"/>
      <c r="AK35" s="651"/>
      <c r="AL35" s="626">
        <v>0</v>
      </c>
      <c r="AM35" s="627"/>
      <c r="AN35" s="627"/>
      <c r="AO35" s="652"/>
      <c r="AP35" s="84"/>
      <c r="AQ35" s="682" t="s">
        <v>256</v>
      </c>
      <c r="AR35" s="683"/>
      <c r="AS35" s="683"/>
      <c r="AT35" s="683"/>
      <c r="AU35" s="683"/>
      <c r="AV35" s="683"/>
      <c r="AW35" s="683"/>
      <c r="AX35" s="683"/>
      <c r="AY35" s="683"/>
      <c r="AZ35" s="683"/>
      <c r="BA35" s="683"/>
      <c r="BB35" s="683"/>
      <c r="BC35" s="683"/>
      <c r="BD35" s="683"/>
      <c r="BE35" s="683"/>
      <c r="BF35" s="684"/>
      <c r="BG35" s="682" t="s">
        <v>257</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258</v>
      </c>
      <c r="CE35" s="661"/>
      <c r="CF35" s="661"/>
      <c r="CG35" s="661"/>
      <c r="CH35" s="661"/>
      <c r="CI35" s="661"/>
      <c r="CJ35" s="661"/>
      <c r="CK35" s="661"/>
      <c r="CL35" s="661"/>
      <c r="CM35" s="661"/>
      <c r="CN35" s="661"/>
      <c r="CO35" s="661"/>
      <c r="CP35" s="661"/>
      <c r="CQ35" s="662"/>
      <c r="CR35" s="623">
        <v>4312383</v>
      </c>
      <c r="CS35" s="634"/>
      <c r="CT35" s="634"/>
      <c r="CU35" s="634"/>
      <c r="CV35" s="634"/>
      <c r="CW35" s="634"/>
      <c r="CX35" s="634"/>
      <c r="CY35" s="635"/>
      <c r="CZ35" s="626">
        <v>2.2999999999999998</v>
      </c>
      <c r="DA35" s="636"/>
      <c r="DB35" s="636"/>
      <c r="DC35" s="637"/>
      <c r="DD35" s="629">
        <v>3605579</v>
      </c>
      <c r="DE35" s="634"/>
      <c r="DF35" s="634"/>
      <c r="DG35" s="634"/>
      <c r="DH35" s="634"/>
      <c r="DI35" s="634"/>
      <c r="DJ35" s="634"/>
      <c r="DK35" s="635"/>
      <c r="DL35" s="629">
        <v>3465720</v>
      </c>
      <c r="DM35" s="634"/>
      <c r="DN35" s="634"/>
      <c r="DO35" s="634"/>
      <c r="DP35" s="634"/>
      <c r="DQ35" s="634"/>
      <c r="DR35" s="634"/>
      <c r="DS35" s="634"/>
      <c r="DT35" s="634"/>
      <c r="DU35" s="634"/>
      <c r="DV35" s="635"/>
      <c r="DW35" s="626">
        <v>3.9</v>
      </c>
      <c r="DX35" s="636"/>
      <c r="DY35" s="636"/>
      <c r="DZ35" s="636"/>
      <c r="EA35" s="636"/>
      <c r="EB35" s="636"/>
      <c r="EC35" s="663"/>
    </row>
    <row r="36" spans="2:133" ht="11.25" customHeight="1" x14ac:dyDescent="0.15">
      <c r="B36" s="620" t="s">
        <v>259</v>
      </c>
      <c r="C36" s="621"/>
      <c r="D36" s="621"/>
      <c r="E36" s="621"/>
      <c r="F36" s="621"/>
      <c r="G36" s="621"/>
      <c r="H36" s="621"/>
      <c r="I36" s="621"/>
      <c r="J36" s="621"/>
      <c r="K36" s="621"/>
      <c r="L36" s="621"/>
      <c r="M36" s="621"/>
      <c r="N36" s="621"/>
      <c r="O36" s="621"/>
      <c r="P36" s="621"/>
      <c r="Q36" s="622"/>
      <c r="R36" s="623">
        <v>1998747</v>
      </c>
      <c r="S36" s="624"/>
      <c r="T36" s="624"/>
      <c r="U36" s="624"/>
      <c r="V36" s="624"/>
      <c r="W36" s="624"/>
      <c r="X36" s="624"/>
      <c r="Y36" s="625"/>
      <c r="Z36" s="650">
        <v>1</v>
      </c>
      <c r="AA36" s="650"/>
      <c r="AB36" s="650"/>
      <c r="AC36" s="650"/>
      <c r="AD36" s="651" t="s">
        <v>65</v>
      </c>
      <c r="AE36" s="651"/>
      <c r="AF36" s="651"/>
      <c r="AG36" s="651"/>
      <c r="AH36" s="651"/>
      <c r="AI36" s="651"/>
      <c r="AJ36" s="651"/>
      <c r="AK36" s="651"/>
      <c r="AL36" s="626" t="s">
        <v>65</v>
      </c>
      <c r="AM36" s="627"/>
      <c r="AN36" s="627"/>
      <c r="AO36" s="652"/>
      <c r="AP36" s="84"/>
      <c r="AQ36" s="673" t="s">
        <v>260</v>
      </c>
      <c r="AR36" s="674"/>
      <c r="AS36" s="674"/>
      <c r="AT36" s="674"/>
      <c r="AU36" s="674"/>
      <c r="AV36" s="674"/>
      <c r="AW36" s="674"/>
      <c r="AX36" s="674"/>
      <c r="AY36" s="675"/>
      <c r="AZ36" s="676">
        <v>18524134</v>
      </c>
      <c r="BA36" s="677"/>
      <c r="BB36" s="677"/>
      <c r="BC36" s="677"/>
      <c r="BD36" s="677"/>
      <c r="BE36" s="677"/>
      <c r="BF36" s="678"/>
      <c r="BG36" s="679" t="s">
        <v>261</v>
      </c>
      <c r="BH36" s="680"/>
      <c r="BI36" s="680"/>
      <c r="BJ36" s="680"/>
      <c r="BK36" s="680"/>
      <c r="BL36" s="680"/>
      <c r="BM36" s="680"/>
      <c r="BN36" s="680"/>
      <c r="BO36" s="680"/>
      <c r="BP36" s="680"/>
      <c r="BQ36" s="680"/>
      <c r="BR36" s="680"/>
      <c r="BS36" s="680"/>
      <c r="BT36" s="680"/>
      <c r="BU36" s="681"/>
      <c r="BV36" s="676">
        <v>459310</v>
      </c>
      <c r="BW36" s="677"/>
      <c r="BX36" s="677"/>
      <c r="BY36" s="677"/>
      <c r="BZ36" s="677"/>
      <c r="CA36" s="677"/>
      <c r="CB36" s="678"/>
      <c r="CD36" s="660" t="s">
        <v>262</v>
      </c>
      <c r="CE36" s="661"/>
      <c r="CF36" s="661"/>
      <c r="CG36" s="661"/>
      <c r="CH36" s="661"/>
      <c r="CI36" s="661"/>
      <c r="CJ36" s="661"/>
      <c r="CK36" s="661"/>
      <c r="CL36" s="661"/>
      <c r="CM36" s="661"/>
      <c r="CN36" s="661"/>
      <c r="CO36" s="661"/>
      <c r="CP36" s="661"/>
      <c r="CQ36" s="662"/>
      <c r="CR36" s="623">
        <v>18587012</v>
      </c>
      <c r="CS36" s="624"/>
      <c r="CT36" s="624"/>
      <c r="CU36" s="624"/>
      <c r="CV36" s="624"/>
      <c r="CW36" s="624"/>
      <c r="CX36" s="624"/>
      <c r="CY36" s="625"/>
      <c r="CZ36" s="626">
        <v>10</v>
      </c>
      <c r="DA36" s="636"/>
      <c r="DB36" s="636"/>
      <c r="DC36" s="637"/>
      <c r="DD36" s="629">
        <v>8883119</v>
      </c>
      <c r="DE36" s="624"/>
      <c r="DF36" s="624"/>
      <c r="DG36" s="624"/>
      <c r="DH36" s="624"/>
      <c r="DI36" s="624"/>
      <c r="DJ36" s="624"/>
      <c r="DK36" s="625"/>
      <c r="DL36" s="629">
        <v>3210406</v>
      </c>
      <c r="DM36" s="624"/>
      <c r="DN36" s="624"/>
      <c r="DO36" s="624"/>
      <c r="DP36" s="624"/>
      <c r="DQ36" s="624"/>
      <c r="DR36" s="624"/>
      <c r="DS36" s="624"/>
      <c r="DT36" s="624"/>
      <c r="DU36" s="624"/>
      <c r="DV36" s="625"/>
      <c r="DW36" s="626">
        <v>3.6</v>
      </c>
      <c r="DX36" s="636"/>
      <c r="DY36" s="636"/>
      <c r="DZ36" s="636"/>
      <c r="EA36" s="636"/>
      <c r="EB36" s="636"/>
      <c r="EC36" s="663"/>
    </row>
    <row r="37" spans="2:133" ht="11.25" customHeight="1" x14ac:dyDescent="0.15">
      <c r="B37" s="620" t="s">
        <v>263</v>
      </c>
      <c r="C37" s="621"/>
      <c r="D37" s="621"/>
      <c r="E37" s="621"/>
      <c r="F37" s="621"/>
      <c r="G37" s="621"/>
      <c r="H37" s="621"/>
      <c r="I37" s="621"/>
      <c r="J37" s="621"/>
      <c r="K37" s="621"/>
      <c r="L37" s="621"/>
      <c r="M37" s="621"/>
      <c r="N37" s="621"/>
      <c r="O37" s="621"/>
      <c r="P37" s="621"/>
      <c r="Q37" s="622"/>
      <c r="R37" s="623">
        <v>1490463</v>
      </c>
      <c r="S37" s="624"/>
      <c r="T37" s="624"/>
      <c r="U37" s="624"/>
      <c r="V37" s="624"/>
      <c r="W37" s="624"/>
      <c r="X37" s="624"/>
      <c r="Y37" s="625"/>
      <c r="Z37" s="650">
        <v>0.8</v>
      </c>
      <c r="AA37" s="650"/>
      <c r="AB37" s="650"/>
      <c r="AC37" s="650"/>
      <c r="AD37" s="651" t="s">
        <v>65</v>
      </c>
      <c r="AE37" s="651"/>
      <c r="AF37" s="651"/>
      <c r="AG37" s="651"/>
      <c r="AH37" s="651"/>
      <c r="AI37" s="651"/>
      <c r="AJ37" s="651"/>
      <c r="AK37" s="651"/>
      <c r="AL37" s="626" t="s">
        <v>65</v>
      </c>
      <c r="AM37" s="627"/>
      <c r="AN37" s="627"/>
      <c r="AO37" s="652"/>
      <c r="AQ37" s="664" t="s">
        <v>264</v>
      </c>
      <c r="AR37" s="665"/>
      <c r="AS37" s="665"/>
      <c r="AT37" s="665"/>
      <c r="AU37" s="665"/>
      <c r="AV37" s="665"/>
      <c r="AW37" s="665"/>
      <c r="AX37" s="665"/>
      <c r="AY37" s="666"/>
      <c r="AZ37" s="623">
        <v>1642382</v>
      </c>
      <c r="BA37" s="624"/>
      <c r="BB37" s="624"/>
      <c r="BC37" s="624"/>
      <c r="BD37" s="634"/>
      <c r="BE37" s="634"/>
      <c r="BF37" s="667"/>
      <c r="BG37" s="660" t="s">
        <v>265</v>
      </c>
      <c r="BH37" s="661"/>
      <c r="BI37" s="661"/>
      <c r="BJ37" s="661"/>
      <c r="BK37" s="661"/>
      <c r="BL37" s="661"/>
      <c r="BM37" s="661"/>
      <c r="BN37" s="661"/>
      <c r="BO37" s="661"/>
      <c r="BP37" s="661"/>
      <c r="BQ37" s="661"/>
      <c r="BR37" s="661"/>
      <c r="BS37" s="661"/>
      <c r="BT37" s="661"/>
      <c r="BU37" s="662"/>
      <c r="BV37" s="623">
        <v>-236664</v>
      </c>
      <c r="BW37" s="624"/>
      <c r="BX37" s="624"/>
      <c r="BY37" s="624"/>
      <c r="BZ37" s="624"/>
      <c r="CA37" s="624"/>
      <c r="CB37" s="668"/>
      <c r="CD37" s="660" t="s">
        <v>266</v>
      </c>
      <c r="CE37" s="661"/>
      <c r="CF37" s="661"/>
      <c r="CG37" s="661"/>
      <c r="CH37" s="661"/>
      <c r="CI37" s="661"/>
      <c r="CJ37" s="661"/>
      <c r="CK37" s="661"/>
      <c r="CL37" s="661"/>
      <c r="CM37" s="661"/>
      <c r="CN37" s="661"/>
      <c r="CO37" s="661"/>
      <c r="CP37" s="661"/>
      <c r="CQ37" s="662"/>
      <c r="CR37" s="623">
        <v>33863</v>
      </c>
      <c r="CS37" s="634"/>
      <c r="CT37" s="634"/>
      <c r="CU37" s="634"/>
      <c r="CV37" s="634"/>
      <c r="CW37" s="634"/>
      <c r="CX37" s="634"/>
      <c r="CY37" s="635"/>
      <c r="CZ37" s="626">
        <v>0</v>
      </c>
      <c r="DA37" s="636"/>
      <c r="DB37" s="636"/>
      <c r="DC37" s="637"/>
      <c r="DD37" s="629">
        <v>33863</v>
      </c>
      <c r="DE37" s="634"/>
      <c r="DF37" s="634"/>
      <c r="DG37" s="634"/>
      <c r="DH37" s="634"/>
      <c r="DI37" s="634"/>
      <c r="DJ37" s="634"/>
      <c r="DK37" s="635"/>
      <c r="DL37" s="629">
        <v>33863</v>
      </c>
      <c r="DM37" s="634"/>
      <c r="DN37" s="634"/>
      <c r="DO37" s="634"/>
      <c r="DP37" s="634"/>
      <c r="DQ37" s="634"/>
      <c r="DR37" s="634"/>
      <c r="DS37" s="634"/>
      <c r="DT37" s="634"/>
      <c r="DU37" s="634"/>
      <c r="DV37" s="635"/>
      <c r="DW37" s="626">
        <v>0</v>
      </c>
      <c r="DX37" s="636"/>
      <c r="DY37" s="636"/>
      <c r="DZ37" s="636"/>
      <c r="EA37" s="636"/>
      <c r="EB37" s="636"/>
      <c r="EC37" s="663"/>
    </row>
    <row r="38" spans="2:133" ht="11.25" customHeight="1" x14ac:dyDescent="0.15">
      <c r="B38" s="620" t="s">
        <v>267</v>
      </c>
      <c r="C38" s="621"/>
      <c r="D38" s="621"/>
      <c r="E38" s="621"/>
      <c r="F38" s="621"/>
      <c r="G38" s="621"/>
      <c r="H38" s="621"/>
      <c r="I38" s="621"/>
      <c r="J38" s="621"/>
      <c r="K38" s="621"/>
      <c r="L38" s="621"/>
      <c r="M38" s="621"/>
      <c r="N38" s="621"/>
      <c r="O38" s="621"/>
      <c r="P38" s="621"/>
      <c r="Q38" s="622"/>
      <c r="R38" s="623">
        <v>1585106</v>
      </c>
      <c r="S38" s="624"/>
      <c r="T38" s="624"/>
      <c r="U38" s="624"/>
      <c r="V38" s="624"/>
      <c r="W38" s="624"/>
      <c r="X38" s="624"/>
      <c r="Y38" s="625"/>
      <c r="Z38" s="650">
        <v>0.8</v>
      </c>
      <c r="AA38" s="650"/>
      <c r="AB38" s="650"/>
      <c r="AC38" s="650"/>
      <c r="AD38" s="651" t="s">
        <v>65</v>
      </c>
      <c r="AE38" s="651"/>
      <c r="AF38" s="651"/>
      <c r="AG38" s="651"/>
      <c r="AH38" s="651"/>
      <c r="AI38" s="651"/>
      <c r="AJ38" s="651"/>
      <c r="AK38" s="651"/>
      <c r="AL38" s="626" t="s">
        <v>65</v>
      </c>
      <c r="AM38" s="627"/>
      <c r="AN38" s="627"/>
      <c r="AO38" s="652"/>
      <c r="AQ38" s="664" t="s">
        <v>268</v>
      </c>
      <c r="AR38" s="665"/>
      <c r="AS38" s="665"/>
      <c r="AT38" s="665"/>
      <c r="AU38" s="665"/>
      <c r="AV38" s="665"/>
      <c r="AW38" s="665"/>
      <c r="AX38" s="665"/>
      <c r="AY38" s="666"/>
      <c r="AZ38" s="623">
        <v>1170379</v>
      </c>
      <c r="BA38" s="624"/>
      <c r="BB38" s="624"/>
      <c r="BC38" s="624"/>
      <c r="BD38" s="634"/>
      <c r="BE38" s="634"/>
      <c r="BF38" s="667"/>
      <c r="BG38" s="660" t="s">
        <v>269</v>
      </c>
      <c r="BH38" s="661"/>
      <c r="BI38" s="661"/>
      <c r="BJ38" s="661"/>
      <c r="BK38" s="661"/>
      <c r="BL38" s="661"/>
      <c r="BM38" s="661"/>
      <c r="BN38" s="661"/>
      <c r="BO38" s="661"/>
      <c r="BP38" s="661"/>
      <c r="BQ38" s="661"/>
      <c r="BR38" s="661"/>
      <c r="BS38" s="661"/>
      <c r="BT38" s="661"/>
      <c r="BU38" s="662"/>
      <c r="BV38" s="623">
        <v>44596</v>
      </c>
      <c r="BW38" s="624"/>
      <c r="BX38" s="624"/>
      <c r="BY38" s="624"/>
      <c r="BZ38" s="624"/>
      <c r="CA38" s="624"/>
      <c r="CB38" s="668"/>
      <c r="CD38" s="660" t="s">
        <v>270</v>
      </c>
      <c r="CE38" s="661"/>
      <c r="CF38" s="661"/>
      <c r="CG38" s="661"/>
      <c r="CH38" s="661"/>
      <c r="CI38" s="661"/>
      <c r="CJ38" s="661"/>
      <c r="CK38" s="661"/>
      <c r="CL38" s="661"/>
      <c r="CM38" s="661"/>
      <c r="CN38" s="661"/>
      <c r="CO38" s="661"/>
      <c r="CP38" s="661"/>
      <c r="CQ38" s="662"/>
      <c r="CR38" s="623">
        <v>15245638</v>
      </c>
      <c r="CS38" s="624"/>
      <c r="CT38" s="624"/>
      <c r="CU38" s="624"/>
      <c r="CV38" s="624"/>
      <c r="CW38" s="624"/>
      <c r="CX38" s="624"/>
      <c r="CY38" s="625"/>
      <c r="CZ38" s="626">
        <v>8.1999999999999993</v>
      </c>
      <c r="DA38" s="636"/>
      <c r="DB38" s="636"/>
      <c r="DC38" s="637"/>
      <c r="DD38" s="629">
        <v>11979454</v>
      </c>
      <c r="DE38" s="624"/>
      <c r="DF38" s="624"/>
      <c r="DG38" s="624"/>
      <c r="DH38" s="624"/>
      <c r="DI38" s="624"/>
      <c r="DJ38" s="624"/>
      <c r="DK38" s="625"/>
      <c r="DL38" s="629">
        <v>11052304</v>
      </c>
      <c r="DM38" s="624"/>
      <c r="DN38" s="624"/>
      <c r="DO38" s="624"/>
      <c r="DP38" s="624"/>
      <c r="DQ38" s="624"/>
      <c r="DR38" s="624"/>
      <c r="DS38" s="624"/>
      <c r="DT38" s="624"/>
      <c r="DU38" s="624"/>
      <c r="DV38" s="625"/>
      <c r="DW38" s="626">
        <v>12.6</v>
      </c>
      <c r="DX38" s="636"/>
      <c r="DY38" s="636"/>
      <c r="DZ38" s="636"/>
      <c r="EA38" s="636"/>
      <c r="EB38" s="636"/>
      <c r="EC38" s="663"/>
    </row>
    <row r="39" spans="2:133" ht="11.25" customHeight="1" x14ac:dyDescent="0.15">
      <c r="B39" s="620" t="s">
        <v>271</v>
      </c>
      <c r="C39" s="621"/>
      <c r="D39" s="621"/>
      <c r="E39" s="621"/>
      <c r="F39" s="621"/>
      <c r="G39" s="621"/>
      <c r="H39" s="621"/>
      <c r="I39" s="621"/>
      <c r="J39" s="621"/>
      <c r="K39" s="621"/>
      <c r="L39" s="621"/>
      <c r="M39" s="621"/>
      <c r="N39" s="621"/>
      <c r="O39" s="621"/>
      <c r="P39" s="621"/>
      <c r="Q39" s="622"/>
      <c r="R39" s="623">
        <v>8184587</v>
      </c>
      <c r="S39" s="624"/>
      <c r="T39" s="624"/>
      <c r="U39" s="624"/>
      <c r="V39" s="624"/>
      <c r="W39" s="624"/>
      <c r="X39" s="624"/>
      <c r="Y39" s="625"/>
      <c r="Z39" s="650">
        <v>4.2</v>
      </c>
      <c r="AA39" s="650"/>
      <c r="AB39" s="650"/>
      <c r="AC39" s="650"/>
      <c r="AD39" s="651">
        <v>820</v>
      </c>
      <c r="AE39" s="651"/>
      <c r="AF39" s="651"/>
      <c r="AG39" s="651"/>
      <c r="AH39" s="651"/>
      <c r="AI39" s="651"/>
      <c r="AJ39" s="651"/>
      <c r="AK39" s="651"/>
      <c r="AL39" s="626">
        <v>0</v>
      </c>
      <c r="AM39" s="627"/>
      <c r="AN39" s="627"/>
      <c r="AO39" s="652"/>
      <c r="AQ39" s="664" t="s">
        <v>272</v>
      </c>
      <c r="AR39" s="665"/>
      <c r="AS39" s="665"/>
      <c r="AT39" s="665"/>
      <c r="AU39" s="665"/>
      <c r="AV39" s="665"/>
      <c r="AW39" s="665"/>
      <c r="AX39" s="665"/>
      <c r="AY39" s="666"/>
      <c r="AZ39" s="623">
        <v>373480</v>
      </c>
      <c r="BA39" s="624"/>
      <c r="BB39" s="624"/>
      <c r="BC39" s="624"/>
      <c r="BD39" s="634"/>
      <c r="BE39" s="634"/>
      <c r="BF39" s="667"/>
      <c r="BG39" s="660" t="s">
        <v>273</v>
      </c>
      <c r="BH39" s="661"/>
      <c r="BI39" s="661"/>
      <c r="BJ39" s="661"/>
      <c r="BK39" s="661"/>
      <c r="BL39" s="661"/>
      <c r="BM39" s="661"/>
      <c r="BN39" s="661"/>
      <c r="BO39" s="661"/>
      <c r="BP39" s="661"/>
      <c r="BQ39" s="661"/>
      <c r="BR39" s="661"/>
      <c r="BS39" s="661"/>
      <c r="BT39" s="661"/>
      <c r="BU39" s="662"/>
      <c r="BV39" s="623">
        <v>63957</v>
      </c>
      <c r="BW39" s="624"/>
      <c r="BX39" s="624"/>
      <c r="BY39" s="624"/>
      <c r="BZ39" s="624"/>
      <c r="CA39" s="624"/>
      <c r="CB39" s="668"/>
      <c r="CD39" s="660" t="s">
        <v>274</v>
      </c>
      <c r="CE39" s="661"/>
      <c r="CF39" s="661"/>
      <c r="CG39" s="661"/>
      <c r="CH39" s="661"/>
      <c r="CI39" s="661"/>
      <c r="CJ39" s="661"/>
      <c r="CK39" s="661"/>
      <c r="CL39" s="661"/>
      <c r="CM39" s="661"/>
      <c r="CN39" s="661"/>
      <c r="CO39" s="661"/>
      <c r="CP39" s="661"/>
      <c r="CQ39" s="662"/>
      <c r="CR39" s="623">
        <v>2774943</v>
      </c>
      <c r="CS39" s="634"/>
      <c r="CT39" s="634"/>
      <c r="CU39" s="634"/>
      <c r="CV39" s="634"/>
      <c r="CW39" s="634"/>
      <c r="CX39" s="634"/>
      <c r="CY39" s="635"/>
      <c r="CZ39" s="626">
        <v>1.5</v>
      </c>
      <c r="DA39" s="636"/>
      <c r="DB39" s="636"/>
      <c r="DC39" s="637"/>
      <c r="DD39" s="629">
        <v>2159236</v>
      </c>
      <c r="DE39" s="634"/>
      <c r="DF39" s="634"/>
      <c r="DG39" s="634"/>
      <c r="DH39" s="634"/>
      <c r="DI39" s="634"/>
      <c r="DJ39" s="634"/>
      <c r="DK39" s="635"/>
      <c r="DL39" s="629" t="s">
        <v>65</v>
      </c>
      <c r="DM39" s="634"/>
      <c r="DN39" s="634"/>
      <c r="DO39" s="634"/>
      <c r="DP39" s="634"/>
      <c r="DQ39" s="634"/>
      <c r="DR39" s="634"/>
      <c r="DS39" s="634"/>
      <c r="DT39" s="634"/>
      <c r="DU39" s="634"/>
      <c r="DV39" s="635"/>
      <c r="DW39" s="626" t="s">
        <v>65</v>
      </c>
      <c r="DX39" s="636"/>
      <c r="DY39" s="636"/>
      <c r="DZ39" s="636"/>
      <c r="EA39" s="636"/>
      <c r="EB39" s="636"/>
      <c r="EC39" s="663"/>
    </row>
    <row r="40" spans="2:133" ht="11.25" customHeight="1" x14ac:dyDescent="0.15">
      <c r="B40" s="620" t="s">
        <v>275</v>
      </c>
      <c r="C40" s="621"/>
      <c r="D40" s="621"/>
      <c r="E40" s="621"/>
      <c r="F40" s="621"/>
      <c r="G40" s="621"/>
      <c r="H40" s="621"/>
      <c r="I40" s="621"/>
      <c r="J40" s="621"/>
      <c r="K40" s="621"/>
      <c r="L40" s="621"/>
      <c r="M40" s="621"/>
      <c r="N40" s="621"/>
      <c r="O40" s="621"/>
      <c r="P40" s="621"/>
      <c r="Q40" s="622"/>
      <c r="R40" s="623">
        <v>14333881</v>
      </c>
      <c r="S40" s="624"/>
      <c r="T40" s="624"/>
      <c r="U40" s="624"/>
      <c r="V40" s="624"/>
      <c r="W40" s="624"/>
      <c r="X40" s="624"/>
      <c r="Y40" s="625"/>
      <c r="Z40" s="650">
        <v>7.4</v>
      </c>
      <c r="AA40" s="650"/>
      <c r="AB40" s="650"/>
      <c r="AC40" s="650"/>
      <c r="AD40" s="651" t="s">
        <v>65</v>
      </c>
      <c r="AE40" s="651"/>
      <c r="AF40" s="651"/>
      <c r="AG40" s="651"/>
      <c r="AH40" s="651"/>
      <c r="AI40" s="651"/>
      <c r="AJ40" s="651"/>
      <c r="AK40" s="651"/>
      <c r="AL40" s="626" t="s">
        <v>65</v>
      </c>
      <c r="AM40" s="627"/>
      <c r="AN40" s="627"/>
      <c r="AO40" s="652"/>
      <c r="AQ40" s="664" t="s">
        <v>276</v>
      </c>
      <c r="AR40" s="665"/>
      <c r="AS40" s="665"/>
      <c r="AT40" s="665"/>
      <c r="AU40" s="665"/>
      <c r="AV40" s="665"/>
      <c r="AW40" s="665"/>
      <c r="AX40" s="665"/>
      <c r="AY40" s="666"/>
      <c r="AZ40" s="623">
        <v>92255</v>
      </c>
      <c r="BA40" s="624"/>
      <c r="BB40" s="624"/>
      <c r="BC40" s="624"/>
      <c r="BD40" s="634"/>
      <c r="BE40" s="634"/>
      <c r="BF40" s="667"/>
      <c r="BG40" s="669" t="s">
        <v>277</v>
      </c>
      <c r="BH40" s="670"/>
      <c r="BI40" s="670"/>
      <c r="BJ40" s="670"/>
      <c r="BK40" s="670"/>
      <c r="BL40" s="85"/>
      <c r="BM40" s="661" t="s">
        <v>278</v>
      </c>
      <c r="BN40" s="661"/>
      <c r="BO40" s="661"/>
      <c r="BP40" s="661"/>
      <c r="BQ40" s="661"/>
      <c r="BR40" s="661"/>
      <c r="BS40" s="661"/>
      <c r="BT40" s="661"/>
      <c r="BU40" s="662"/>
      <c r="BV40" s="623">
        <v>82</v>
      </c>
      <c r="BW40" s="624"/>
      <c r="BX40" s="624"/>
      <c r="BY40" s="624"/>
      <c r="BZ40" s="624"/>
      <c r="CA40" s="624"/>
      <c r="CB40" s="668"/>
      <c r="CD40" s="660" t="s">
        <v>279</v>
      </c>
      <c r="CE40" s="661"/>
      <c r="CF40" s="661"/>
      <c r="CG40" s="661"/>
      <c r="CH40" s="661"/>
      <c r="CI40" s="661"/>
      <c r="CJ40" s="661"/>
      <c r="CK40" s="661"/>
      <c r="CL40" s="661"/>
      <c r="CM40" s="661"/>
      <c r="CN40" s="661"/>
      <c r="CO40" s="661"/>
      <c r="CP40" s="661"/>
      <c r="CQ40" s="662"/>
      <c r="CR40" s="623">
        <v>7233784</v>
      </c>
      <c r="CS40" s="624"/>
      <c r="CT40" s="624"/>
      <c r="CU40" s="624"/>
      <c r="CV40" s="624"/>
      <c r="CW40" s="624"/>
      <c r="CX40" s="624"/>
      <c r="CY40" s="625"/>
      <c r="CZ40" s="626">
        <v>3.9</v>
      </c>
      <c r="DA40" s="636"/>
      <c r="DB40" s="636"/>
      <c r="DC40" s="637"/>
      <c r="DD40" s="629">
        <v>56466</v>
      </c>
      <c r="DE40" s="624"/>
      <c r="DF40" s="624"/>
      <c r="DG40" s="624"/>
      <c r="DH40" s="624"/>
      <c r="DI40" s="624"/>
      <c r="DJ40" s="624"/>
      <c r="DK40" s="625"/>
      <c r="DL40" s="629" t="s">
        <v>65</v>
      </c>
      <c r="DM40" s="624"/>
      <c r="DN40" s="624"/>
      <c r="DO40" s="624"/>
      <c r="DP40" s="624"/>
      <c r="DQ40" s="624"/>
      <c r="DR40" s="624"/>
      <c r="DS40" s="624"/>
      <c r="DT40" s="624"/>
      <c r="DU40" s="624"/>
      <c r="DV40" s="625"/>
      <c r="DW40" s="626" t="s">
        <v>65</v>
      </c>
      <c r="DX40" s="636"/>
      <c r="DY40" s="636"/>
      <c r="DZ40" s="636"/>
      <c r="EA40" s="636"/>
      <c r="EB40" s="636"/>
      <c r="EC40" s="663"/>
    </row>
    <row r="41" spans="2:133" ht="11.25" customHeight="1" x14ac:dyDescent="0.15">
      <c r="B41" s="620" t="s">
        <v>280</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50" t="s">
        <v>65</v>
      </c>
      <c r="AA41" s="650"/>
      <c r="AB41" s="650"/>
      <c r="AC41" s="650"/>
      <c r="AD41" s="651" t="s">
        <v>65</v>
      </c>
      <c r="AE41" s="651"/>
      <c r="AF41" s="651"/>
      <c r="AG41" s="651"/>
      <c r="AH41" s="651"/>
      <c r="AI41" s="651"/>
      <c r="AJ41" s="651"/>
      <c r="AK41" s="651"/>
      <c r="AL41" s="626" t="s">
        <v>65</v>
      </c>
      <c r="AM41" s="627"/>
      <c r="AN41" s="627"/>
      <c r="AO41" s="652"/>
      <c r="AQ41" s="664" t="s">
        <v>281</v>
      </c>
      <c r="AR41" s="665"/>
      <c r="AS41" s="665"/>
      <c r="AT41" s="665"/>
      <c r="AU41" s="665"/>
      <c r="AV41" s="665"/>
      <c r="AW41" s="665"/>
      <c r="AX41" s="665"/>
      <c r="AY41" s="666"/>
      <c r="AZ41" s="623">
        <v>3680098</v>
      </c>
      <c r="BA41" s="624"/>
      <c r="BB41" s="624"/>
      <c r="BC41" s="624"/>
      <c r="BD41" s="634"/>
      <c r="BE41" s="634"/>
      <c r="BF41" s="667"/>
      <c r="BG41" s="669"/>
      <c r="BH41" s="670"/>
      <c r="BI41" s="670"/>
      <c r="BJ41" s="670"/>
      <c r="BK41" s="670"/>
      <c r="BL41" s="85"/>
      <c r="BM41" s="661" t="s">
        <v>282</v>
      </c>
      <c r="BN41" s="661"/>
      <c r="BO41" s="661"/>
      <c r="BP41" s="661"/>
      <c r="BQ41" s="661"/>
      <c r="BR41" s="661"/>
      <c r="BS41" s="661"/>
      <c r="BT41" s="661"/>
      <c r="BU41" s="662"/>
      <c r="BV41" s="623">
        <v>1</v>
      </c>
      <c r="BW41" s="624"/>
      <c r="BX41" s="624"/>
      <c r="BY41" s="624"/>
      <c r="BZ41" s="624"/>
      <c r="CA41" s="624"/>
      <c r="CB41" s="668"/>
      <c r="CD41" s="660" t="s">
        <v>283</v>
      </c>
      <c r="CE41" s="661"/>
      <c r="CF41" s="661"/>
      <c r="CG41" s="661"/>
      <c r="CH41" s="661"/>
      <c r="CI41" s="661"/>
      <c r="CJ41" s="661"/>
      <c r="CK41" s="661"/>
      <c r="CL41" s="661"/>
      <c r="CM41" s="661"/>
      <c r="CN41" s="661"/>
      <c r="CO41" s="661"/>
      <c r="CP41" s="661"/>
      <c r="CQ41" s="662"/>
      <c r="CR41" s="623" t="s">
        <v>65</v>
      </c>
      <c r="CS41" s="634"/>
      <c r="CT41" s="634"/>
      <c r="CU41" s="634"/>
      <c r="CV41" s="634"/>
      <c r="CW41" s="634"/>
      <c r="CX41" s="634"/>
      <c r="CY41" s="635"/>
      <c r="CZ41" s="626" t="s">
        <v>65</v>
      </c>
      <c r="DA41" s="636"/>
      <c r="DB41" s="636"/>
      <c r="DC41" s="637"/>
      <c r="DD41" s="629" t="s">
        <v>65</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284</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50" t="s">
        <v>65</v>
      </c>
      <c r="AA42" s="650"/>
      <c r="AB42" s="650"/>
      <c r="AC42" s="650"/>
      <c r="AD42" s="651" t="s">
        <v>65</v>
      </c>
      <c r="AE42" s="651"/>
      <c r="AF42" s="651"/>
      <c r="AG42" s="651"/>
      <c r="AH42" s="651"/>
      <c r="AI42" s="651"/>
      <c r="AJ42" s="651"/>
      <c r="AK42" s="651"/>
      <c r="AL42" s="626" t="s">
        <v>65</v>
      </c>
      <c r="AM42" s="627"/>
      <c r="AN42" s="627"/>
      <c r="AO42" s="652"/>
      <c r="AQ42" s="657" t="s">
        <v>285</v>
      </c>
      <c r="AR42" s="658"/>
      <c r="AS42" s="658"/>
      <c r="AT42" s="658"/>
      <c r="AU42" s="658"/>
      <c r="AV42" s="658"/>
      <c r="AW42" s="658"/>
      <c r="AX42" s="658"/>
      <c r="AY42" s="659"/>
      <c r="AZ42" s="603">
        <v>11565540</v>
      </c>
      <c r="BA42" s="638"/>
      <c r="BB42" s="638"/>
      <c r="BC42" s="638"/>
      <c r="BD42" s="604"/>
      <c r="BE42" s="604"/>
      <c r="BF42" s="653"/>
      <c r="BG42" s="671"/>
      <c r="BH42" s="672"/>
      <c r="BI42" s="672"/>
      <c r="BJ42" s="672"/>
      <c r="BK42" s="672"/>
      <c r="BL42" s="86"/>
      <c r="BM42" s="654" t="s">
        <v>286</v>
      </c>
      <c r="BN42" s="654"/>
      <c r="BO42" s="654"/>
      <c r="BP42" s="654"/>
      <c r="BQ42" s="654"/>
      <c r="BR42" s="654"/>
      <c r="BS42" s="654"/>
      <c r="BT42" s="654"/>
      <c r="BU42" s="655"/>
      <c r="BV42" s="603">
        <v>403</v>
      </c>
      <c r="BW42" s="638"/>
      <c r="BX42" s="638"/>
      <c r="BY42" s="638"/>
      <c r="BZ42" s="638"/>
      <c r="CA42" s="638"/>
      <c r="CB42" s="656"/>
      <c r="CD42" s="620" t="s">
        <v>287</v>
      </c>
      <c r="CE42" s="621"/>
      <c r="CF42" s="621"/>
      <c r="CG42" s="621"/>
      <c r="CH42" s="621"/>
      <c r="CI42" s="621"/>
      <c r="CJ42" s="621"/>
      <c r="CK42" s="621"/>
      <c r="CL42" s="621"/>
      <c r="CM42" s="621"/>
      <c r="CN42" s="621"/>
      <c r="CO42" s="621"/>
      <c r="CP42" s="621"/>
      <c r="CQ42" s="622"/>
      <c r="CR42" s="623">
        <v>14948132</v>
      </c>
      <c r="CS42" s="634"/>
      <c r="CT42" s="634"/>
      <c r="CU42" s="634"/>
      <c r="CV42" s="634"/>
      <c r="CW42" s="634"/>
      <c r="CX42" s="634"/>
      <c r="CY42" s="635"/>
      <c r="CZ42" s="626">
        <v>8.1</v>
      </c>
      <c r="DA42" s="636"/>
      <c r="DB42" s="636"/>
      <c r="DC42" s="637"/>
      <c r="DD42" s="629">
        <v>1979323</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288</v>
      </c>
      <c r="C43" s="621"/>
      <c r="D43" s="621"/>
      <c r="E43" s="621"/>
      <c r="F43" s="621"/>
      <c r="G43" s="621"/>
      <c r="H43" s="621"/>
      <c r="I43" s="621"/>
      <c r="J43" s="621"/>
      <c r="K43" s="621"/>
      <c r="L43" s="621"/>
      <c r="M43" s="621"/>
      <c r="N43" s="621"/>
      <c r="O43" s="621"/>
      <c r="P43" s="621"/>
      <c r="Q43" s="622"/>
      <c r="R43" s="623">
        <v>5401781</v>
      </c>
      <c r="S43" s="624"/>
      <c r="T43" s="624"/>
      <c r="U43" s="624"/>
      <c r="V43" s="624"/>
      <c r="W43" s="624"/>
      <c r="X43" s="624"/>
      <c r="Y43" s="625"/>
      <c r="Z43" s="650">
        <v>2.8</v>
      </c>
      <c r="AA43" s="650"/>
      <c r="AB43" s="650"/>
      <c r="AC43" s="650"/>
      <c r="AD43" s="651" t="s">
        <v>65</v>
      </c>
      <c r="AE43" s="651"/>
      <c r="AF43" s="651"/>
      <c r="AG43" s="651"/>
      <c r="AH43" s="651"/>
      <c r="AI43" s="651"/>
      <c r="AJ43" s="651"/>
      <c r="AK43" s="651"/>
      <c r="AL43" s="626" t="s">
        <v>65</v>
      </c>
      <c r="AM43" s="627"/>
      <c r="AN43" s="627"/>
      <c r="AO43" s="652"/>
      <c r="BV43" s="87"/>
      <c r="BW43" s="87"/>
      <c r="BX43" s="87"/>
      <c r="BY43" s="87"/>
      <c r="BZ43" s="87"/>
      <c r="CA43" s="87"/>
      <c r="CB43" s="87"/>
      <c r="CD43" s="620" t="s">
        <v>289</v>
      </c>
      <c r="CE43" s="621"/>
      <c r="CF43" s="621"/>
      <c r="CG43" s="621"/>
      <c r="CH43" s="621"/>
      <c r="CI43" s="621"/>
      <c r="CJ43" s="621"/>
      <c r="CK43" s="621"/>
      <c r="CL43" s="621"/>
      <c r="CM43" s="621"/>
      <c r="CN43" s="621"/>
      <c r="CO43" s="621"/>
      <c r="CP43" s="621"/>
      <c r="CQ43" s="622"/>
      <c r="CR43" s="623">
        <v>435484</v>
      </c>
      <c r="CS43" s="634"/>
      <c r="CT43" s="634"/>
      <c r="CU43" s="634"/>
      <c r="CV43" s="634"/>
      <c r="CW43" s="634"/>
      <c r="CX43" s="634"/>
      <c r="CY43" s="635"/>
      <c r="CZ43" s="626">
        <v>0.2</v>
      </c>
      <c r="DA43" s="636"/>
      <c r="DB43" s="636"/>
      <c r="DC43" s="637"/>
      <c r="DD43" s="629">
        <v>435484</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290</v>
      </c>
      <c r="C44" s="601"/>
      <c r="D44" s="601"/>
      <c r="E44" s="601"/>
      <c r="F44" s="601"/>
      <c r="G44" s="601"/>
      <c r="H44" s="601"/>
      <c r="I44" s="601"/>
      <c r="J44" s="601"/>
      <c r="K44" s="601"/>
      <c r="L44" s="601"/>
      <c r="M44" s="601"/>
      <c r="N44" s="601"/>
      <c r="O44" s="601"/>
      <c r="P44" s="601"/>
      <c r="Q44" s="602"/>
      <c r="R44" s="603">
        <v>193121176</v>
      </c>
      <c r="S44" s="638"/>
      <c r="T44" s="638"/>
      <c r="U44" s="638"/>
      <c r="V44" s="638"/>
      <c r="W44" s="638"/>
      <c r="X44" s="638"/>
      <c r="Y44" s="639"/>
      <c r="Z44" s="640">
        <v>100</v>
      </c>
      <c r="AA44" s="640"/>
      <c r="AB44" s="640"/>
      <c r="AC44" s="640"/>
      <c r="AD44" s="641">
        <v>82586029</v>
      </c>
      <c r="AE44" s="641"/>
      <c r="AF44" s="641"/>
      <c r="AG44" s="641"/>
      <c r="AH44" s="641"/>
      <c r="AI44" s="641"/>
      <c r="AJ44" s="641"/>
      <c r="AK44" s="641"/>
      <c r="AL44" s="606">
        <v>100</v>
      </c>
      <c r="AM44" s="642"/>
      <c r="AN44" s="642"/>
      <c r="AO44" s="643"/>
      <c r="CD44" s="644" t="s">
        <v>236</v>
      </c>
      <c r="CE44" s="645"/>
      <c r="CF44" s="620" t="s">
        <v>291</v>
      </c>
      <c r="CG44" s="621"/>
      <c r="CH44" s="621"/>
      <c r="CI44" s="621"/>
      <c r="CJ44" s="621"/>
      <c r="CK44" s="621"/>
      <c r="CL44" s="621"/>
      <c r="CM44" s="621"/>
      <c r="CN44" s="621"/>
      <c r="CO44" s="621"/>
      <c r="CP44" s="621"/>
      <c r="CQ44" s="622"/>
      <c r="CR44" s="623">
        <v>14948063</v>
      </c>
      <c r="CS44" s="624"/>
      <c r="CT44" s="624"/>
      <c r="CU44" s="624"/>
      <c r="CV44" s="624"/>
      <c r="CW44" s="624"/>
      <c r="CX44" s="624"/>
      <c r="CY44" s="625"/>
      <c r="CZ44" s="626">
        <v>8.1</v>
      </c>
      <c r="DA44" s="627"/>
      <c r="DB44" s="627"/>
      <c r="DC44" s="628"/>
      <c r="DD44" s="629">
        <v>1979254</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292</v>
      </c>
      <c r="CG45" s="621"/>
      <c r="CH45" s="621"/>
      <c r="CI45" s="621"/>
      <c r="CJ45" s="621"/>
      <c r="CK45" s="621"/>
      <c r="CL45" s="621"/>
      <c r="CM45" s="621"/>
      <c r="CN45" s="621"/>
      <c r="CO45" s="621"/>
      <c r="CP45" s="621"/>
      <c r="CQ45" s="622"/>
      <c r="CR45" s="623">
        <v>4389171</v>
      </c>
      <c r="CS45" s="634"/>
      <c r="CT45" s="634"/>
      <c r="CU45" s="634"/>
      <c r="CV45" s="634"/>
      <c r="CW45" s="634"/>
      <c r="CX45" s="634"/>
      <c r="CY45" s="635"/>
      <c r="CZ45" s="626">
        <v>2.4</v>
      </c>
      <c r="DA45" s="636"/>
      <c r="DB45" s="636"/>
      <c r="DC45" s="637"/>
      <c r="DD45" s="629">
        <v>351181</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293</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294</v>
      </c>
      <c r="CG46" s="621"/>
      <c r="CH46" s="621"/>
      <c r="CI46" s="621"/>
      <c r="CJ46" s="621"/>
      <c r="CK46" s="621"/>
      <c r="CL46" s="621"/>
      <c r="CM46" s="621"/>
      <c r="CN46" s="621"/>
      <c r="CO46" s="621"/>
      <c r="CP46" s="621"/>
      <c r="CQ46" s="622"/>
      <c r="CR46" s="623">
        <v>10512349</v>
      </c>
      <c r="CS46" s="624"/>
      <c r="CT46" s="624"/>
      <c r="CU46" s="624"/>
      <c r="CV46" s="624"/>
      <c r="CW46" s="624"/>
      <c r="CX46" s="624"/>
      <c r="CY46" s="625"/>
      <c r="CZ46" s="626">
        <v>5.7</v>
      </c>
      <c r="DA46" s="627"/>
      <c r="DB46" s="627"/>
      <c r="DC46" s="628"/>
      <c r="DD46" s="629">
        <v>1617072</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295</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296</v>
      </c>
      <c r="CG47" s="621"/>
      <c r="CH47" s="621"/>
      <c r="CI47" s="621"/>
      <c r="CJ47" s="621"/>
      <c r="CK47" s="621"/>
      <c r="CL47" s="621"/>
      <c r="CM47" s="621"/>
      <c r="CN47" s="621"/>
      <c r="CO47" s="621"/>
      <c r="CP47" s="621"/>
      <c r="CQ47" s="622"/>
      <c r="CR47" s="623">
        <v>69</v>
      </c>
      <c r="CS47" s="634"/>
      <c r="CT47" s="634"/>
      <c r="CU47" s="634"/>
      <c r="CV47" s="634"/>
      <c r="CW47" s="634"/>
      <c r="CX47" s="634"/>
      <c r="CY47" s="635"/>
      <c r="CZ47" s="626">
        <v>0</v>
      </c>
      <c r="DA47" s="636"/>
      <c r="DB47" s="636"/>
      <c r="DC47" s="637"/>
      <c r="DD47" s="629">
        <v>69</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297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298</v>
      </c>
      <c r="CG48" s="621"/>
      <c r="CH48" s="621"/>
      <c r="CI48" s="621"/>
      <c r="CJ48" s="621"/>
      <c r="CK48" s="621"/>
      <c r="CL48" s="621"/>
      <c r="CM48" s="621"/>
      <c r="CN48" s="621"/>
      <c r="CO48" s="621"/>
      <c r="CP48" s="621"/>
      <c r="CQ48" s="622"/>
      <c r="CR48" s="623" t="s">
        <v>65</v>
      </c>
      <c r="CS48" s="624"/>
      <c r="CT48" s="624"/>
      <c r="CU48" s="624"/>
      <c r="CV48" s="624"/>
      <c r="CW48" s="624"/>
      <c r="CX48" s="624"/>
      <c r="CY48" s="625"/>
      <c r="CZ48" s="626" t="s">
        <v>65</v>
      </c>
      <c r="DA48" s="627"/>
      <c r="DB48" s="627"/>
      <c r="DC48" s="628"/>
      <c r="DD48" s="629" t="s">
        <v>65</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299</v>
      </c>
      <c r="CE49" s="601"/>
      <c r="CF49" s="601"/>
      <c r="CG49" s="601"/>
      <c r="CH49" s="601"/>
      <c r="CI49" s="601"/>
      <c r="CJ49" s="601"/>
      <c r="CK49" s="601"/>
      <c r="CL49" s="601"/>
      <c r="CM49" s="601"/>
      <c r="CN49" s="601"/>
      <c r="CO49" s="601"/>
      <c r="CP49" s="601"/>
      <c r="CQ49" s="602"/>
      <c r="CR49" s="603">
        <v>185661269</v>
      </c>
      <c r="CS49" s="604"/>
      <c r="CT49" s="604"/>
      <c r="CU49" s="604"/>
      <c r="CV49" s="604"/>
      <c r="CW49" s="604"/>
      <c r="CX49" s="604"/>
      <c r="CY49" s="605"/>
      <c r="CZ49" s="606">
        <v>100</v>
      </c>
      <c r="DA49" s="607"/>
      <c r="DB49" s="607"/>
      <c r="DC49" s="608"/>
      <c r="DD49" s="609">
        <v>93726763</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emoOgynxhXcqxQSMxH3sGdNjwgJeHGCLjXdj17bEN+3SaSfZpozYQQWmzD8/6QGshQn3GaMGDzIcAwsqh28KfQ==" saltValue="oa7EuFp6yax78flJy8ac0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19" sqref="B19:Y19"/>
    </sheetView>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30" t="s">
        <v>300</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1" t="s">
        <v>301</v>
      </c>
      <c r="DK2" s="1132"/>
      <c r="DL2" s="1132"/>
      <c r="DM2" s="1132"/>
      <c r="DN2" s="1132"/>
      <c r="DO2" s="1133"/>
      <c r="DP2" s="94"/>
      <c r="DQ2" s="1131" t="s">
        <v>302</v>
      </c>
      <c r="DR2" s="1132"/>
      <c r="DS2" s="1132"/>
      <c r="DT2" s="1132"/>
      <c r="DU2" s="1132"/>
      <c r="DV2" s="1132"/>
      <c r="DW2" s="1132"/>
      <c r="DX2" s="1132"/>
      <c r="DY2" s="1132"/>
      <c r="DZ2" s="1133"/>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2" t="s">
        <v>303</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8"/>
      <c r="BA4" s="98"/>
      <c r="BB4" s="98"/>
      <c r="BC4" s="98"/>
      <c r="BD4" s="98"/>
      <c r="BE4" s="99"/>
      <c r="BF4" s="99"/>
      <c r="BG4" s="99"/>
      <c r="BH4" s="99"/>
      <c r="BI4" s="99"/>
      <c r="BJ4" s="99"/>
      <c r="BK4" s="99"/>
      <c r="BL4" s="99"/>
      <c r="BM4" s="99"/>
      <c r="BN4" s="99"/>
      <c r="BO4" s="99"/>
      <c r="BP4" s="99"/>
      <c r="BQ4" s="753" t="s">
        <v>304</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26" t="s">
        <v>305</v>
      </c>
      <c r="B5" s="1027"/>
      <c r="C5" s="1027"/>
      <c r="D5" s="1027"/>
      <c r="E5" s="1027"/>
      <c r="F5" s="1027"/>
      <c r="G5" s="1027"/>
      <c r="H5" s="1027"/>
      <c r="I5" s="1027"/>
      <c r="J5" s="1027"/>
      <c r="K5" s="1027"/>
      <c r="L5" s="1027"/>
      <c r="M5" s="1027"/>
      <c r="N5" s="1027"/>
      <c r="O5" s="1027"/>
      <c r="P5" s="1028"/>
      <c r="Q5" s="1012" t="s">
        <v>306</v>
      </c>
      <c r="R5" s="1013"/>
      <c r="S5" s="1013"/>
      <c r="T5" s="1013"/>
      <c r="U5" s="1014"/>
      <c r="V5" s="1012" t="s">
        <v>307</v>
      </c>
      <c r="W5" s="1013"/>
      <c r="X5" s="1013"/>
      <c r="Y5" s="1013"/>
      <c r="Z5" s="1014"/>
      <c r="AA5" s="1012" t="s">
        <v>308</v>
      </c>
      <c r="AB5" s="1013"/>
      <c r="AC5" s="1013"/>
      <c r="AD5" s="1013"/>
      <c r="AE5" s="1013"/>
      <c r="AF5" s="1134" t="s">
        <v>309</v>
      </c>
      <c r="AG5" s="1013"/>
      <c r="AH5" s="1013"/>
      <c r="AI5" s="1013"/>
      <c r="AJ5" s="1018"/>
      <c r="AK5" s="1013" t="s">
        <v>310</v>
      </c>
      <c r="AL5" s="1013"/>
      <c r="AM5" s="1013"/>
      <c r="AN5" s="1013"/>
      <c r="AO5" s="1014"/>
      <c r="AP5" s="1012" t="s">
        <v>311</v>
      </c>
      <c r="AQ5" s="1013"/>
      <c r="AR5" s="1013"/>
      <c r="AS5" s="1013"/>
      <c r="AT5" s="1014"/>
      <c r="AU5" s="1012" t="s">
        <v>312</v>
      </c>
      <c r="AV5" s="1013"/>
      <c r="AW5" s="1013"/>
      <c r="AX5" s="1013"/>
      <c r="AY5" s="1018"/>
      <c r="AZ5" s="98"/>
      <c r="BA5" s="98"/>
      <c r="BB5" s="98"/>
      <c r="BC5" s="98"/>
      <c r="BD5" s="98"/>
      <c r="BE5" s="99"/>
      <c r="BF5" s="99"/>
      <c r="BG5" s="99"/>
      <c r="BH5" s="99"/>
      <c r="BI5" s="99"/>
      <c r="BJ5" s="99"/>
      <c r="BK5" s="99"/>
      <c r="BL5" s="99"/>
      <c r="BM5" s="99"/>
      <c r="BN5" s="99"/>
      <c r="BO5" s="99"/>
      <c r="BP5" s="99"/>
      <c r="BQ5" s="1026" t="s">
        <v>313</v>
      </c>
      <c r="BR5" s="1027"/>
      <c r="BS5" s="1027"/>
      <c r="BT5" s="1027"/>
      <c r="BU5" s="1027"/>
      <c r="BV5" s="1027"/>
      <c r="BW5" s="1027"/>
      <c r="BX5" s="1027"/>
      <c r="BY5" s="1027"/>
      <c r="BZ5" s="1027"/>
      <c r="CA5" s="1027"/>
      <c r="CB5" s="1027"/>
      <c r="CC5" s="1027"/>
      <c r="CD5" s="1027"/>
      <c r="CE5" s="1027"/>
      <c r="CF5" s="1027"/>
      <c r="CG5" s="1028"/>
      <c r="CH5" s="1012" t="s">
        <v>314</v>
      </c>
      <c r="CI5" s="1013"/>
      <c r="CJ5" s="1013"/>
      <c r="CK5" s="1013"/>
      <c r="CL5" s="1014"/>
      <c r="CM5" s="1012" t="s">
        <v>315</v>
      </c>
      <c r="CN5" s="1013"/>
      <c r="CO5" s="1013"/>
      <c r="CP5" s="1013"/>
      <c r="CQ5" s="1014"/>
      <c r="CR5" s="1012" t="s">
        <v>316</v>
      </c>
      <c r="CS5" s="1013"/>
      <c r="CT5" s="1013"/>
      <c r="CU5" s="1013"/>
      <c r="CV5" s="1014"/>
      <c r="CW5" s="1012" t="s">
        <v>317</v>
      </c>
      <c r="CX5" s="1013"/>
      <c r="CY5" s="1013"/>
      <c r="CZ5" s="1013"/>
      <c r="DA5" s="1014"/>
      <c r="DB5" s="1012" t="s">
        <v>318</v>
      </c>
      <c r="DC5" s="1013"/>
      <c r="DD5" s="1013"/>
      <c r="DE5" s="1013"/>
      <c r="DF5" s="1014"/>
      <c r="DG5" s="1124" t="s">
        <v>319</v>
      </c>
      <c r="DH5" s="1125"/>
      <c r="DI5" s="1125"/>
      <c r="DJ5" s="1125"/>
      <c r="DK5" s="1126"/>
      <c r="DL5" s="1124" t="s">
        <v>320</v>
      </c>
      <c r="DM5" s="1125"/>
      <c r="DN5" s="1125"/>
      <c r="DO5" s="1125"/>
      <c r="DP5" s="1126"/>
      <c r="DQ5" s="1012" t="s">
        <v>321</v>
      </c>
      <c r="DR5" s="1013"/>
      <c r="DS5" s="1013"/>
      <c r="DT5" s="1013"/>
      <c r="DU5" s="1014"/>
      <c r="DV5" s="1012" t="s">
        <v>312</v>
      </c>
      <c r="DW5" s="1013"/>
      <c r="DX5" s="1013"/>
      <c r="DY5" s="1013"/>
      <c r="DZ5" s="1018"/>
      <c r="EA5" s="100"/>
    </row>
    <row r="6" spans="1:131" s="101" customFormat="1" ht="26.25" customHeight="1" thickBot="1" x14ac:dyDescent="0.2">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5"/>
      <c r="AG6" s="1016"/>
      <c r="AH6" s="1016"/>
      <c r="AI6" s="1016"/>
      <c r="AJ6" s="1019"/>
      <c r="AK6" s="1016"/>
      <c r="AL6" s="1016"/>
      <c r="AM6" s="1016"/>
      <c r="AN6" s="1016"/>
      <c r="AO6" s="1017"/>
      <c r="AP6" s="1015"/>
      <c r="AQ6" s="1016"/>
      <c r="AR6" s="1016"/>
      <c r="AS6" s="1016"/>
      <c r="AT6" s="1017"/>
      <c r="AU6" s="1015"/>
      <c r="AV6" s="1016"/>
      <c r="AW6" s="1016"/>
      <c r="AX6" s="1016"/>
      <c r="AY6" s="1019"/>
      <c r="AZ6" s="98"/>
      <c r="BA6" s="98"/>
      <c r="BB6" s="98"/>
      <c r="BC6" s="98"/>
      <c r="BD6" s="98"/>
      <c r="BE6" s="99"/>
      <c r="BF6" s="99"/>
      <c r="BG6" s="99"/>
      <c r="BH6" s="99"/>
      <c r="BI6" s="99"/>
      <c r="BJ6" s="99"/>
      <c r="BK6" s="99"/>
      <c r="BL6" s="99"/>
      <c r="BM6" s="99"/>
      <c r="BN6" s="99"/>
      <c r="BO6" s="99"/>
      <c r="BP6" s="99"/>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7"/>
      <c r="DH6" s="1128"/>
      <c r="DI6" s="1128"/>
      <c r="DJ6" s="1128"/>
      <c r="DK6" s="1129"/>
      <c r="DL6" s="1127"/>
      <c r="DM6" s="1128"/>
      <c r="DN6" s="1128"/>
      <c r="DO6" s="1128"/>
      <c r="DP6" s="1129"/>
      <c r="DQ6" s="1015"/>
      <c r="DR6" s="1016"/>
      <c r="DS6" s="1016"/>
      <c r="DT6" s="1016"/>
      <c r="DU6" s="1017"/>
      <c r="DV6" s="1015"/>
      <c r="DW6" s="1016"/>
      <c r="DX6" s="1016"/>
      <c r="DY6" s="1016"/>
      <c r="DZ6" s="1019"/>
      <c r="EA6" s="100"/>
    </row>
    <row r="7" spans="1:131" s="101" customFormat="1" ht="26.25" customHeight="1" thickTop="1" x14ac:dyDescent="0.15">
      <c r="A7" s="102">
        <v>1</v>
      </c>
      <c r="B7" s="1067" t="s">
        <v>322</v>
      </c>
      <c r="C7" s="1068"/>
      <c r="D7" s="1068"/>
      <c r="E7" s="1068"/>
      <c r="F7" s="1068"/>
      <c r="G7" s="1068"/>
      <c r="H7" s="1068"/>
      <c r="I7" s="1068"/>
      <c r="J7" s="1068"/>
      <c r="K7" s="1068"/>
      <c r="L7" s="1068"/>
      <c r="M7" s="1068"/>
      <c r="N7" s="1068"/>
      <c r="O7" s="1068"/>
      <c r="P7" s="1069"/>
      <c r="Q7" s="1113">
        <v>191425</v>
      </c>
      <c r="R7" s="1114"/>
      <c r="S7" s="1114"/>
      <c r="T7" s="1114"/>
      <c r="U7" s="1114"/>
      <c r="V7" s="1114">
        <v>184228</v>
      </c>
      <c r="W7" s="1114"/>
      <c r="X7" s="1114"/>
      <c r="Y7" s="1114"/>
      <c r="Z7" s="1114"/>
      <c r="AA7" s="1114">
        <v>7197</v>
      </c>
      <c r="AB7" s="1114"/>
      <c r="AC7" s="1114"/>
      <c r="AD7" s="1114"/>
      <c r="AE7" s="1115"/>
      <c r="AF7" s="1116">
        <v>6505</v>
      </c>
      <c r="AG7" s="1117"/>
      <c r="AH7" s="1117"/>
      <c r="AI7" s="1117"/>
      <c r="AJ7" s="1118"/>
      <c r="AK7" s="1119">
        <v>829</v>
      </c>
      <c r="AL7" s="1120"/>
      <c r="AM7" s="1120"/>
      <c r="AN7" s="1120"/>
      <c r="AO7" s="1120"/>
      <c r="AP7" s="1120">
        <v>170177</v>
      </c>
      <c r="AQ7" s="1120"/>
      <c r="AR7" s="1120"/>
      <c r="AS7" s="1120"/>
      <c r="AT7" s="1120"/>
      <c r="AU7" s="1121"/>
      <c r="AV7" s="1121"/>
      <c r="AW7" s="1121"/>
      <c r="AX7" s="1121"/>
      <c r="AY7" s="1122"/>
      <c r="AZ7" s="98"/>
      <c r="BA7" s="98"/>
      <c r="BB7" s="98"/>
      <c r="BC7" s="98"/>
      <c r="BD7" s="98"/>
      <c r="BE7" s="99"/>
      <c r="BF7" s="99"/>
      <c r="BG7" s="99"/>
      <c r="BH7" s="99"/>
      <c r="BI7" s="99"/>
      <c r="BJ7" s="99"/>
      <c r="BK7" s="99"/>
      <c r="BL7" s="99"/>
      <c r="BM7" s="99"/>
      <c r="BN7" s="99"/>
      <c r="BO7" s="99"/>
      <c r="BP7" s="99"/>
      <c r="BQ7" s="102">
        <v>1</v>
      </c>
      <c r="BR7" s="103" t="s">
        <v>323</v>
      </c>
      <c r="BS7" s="1110" t="s">
        <v>324</v>
      </c>
      <c r="BT7" s="1111"/>
      <c r="BU7" s="1111"/>
      <c r="BV7" s="1111"/>
      <c r="BW7" s="1111"/>
      <c r="BX7" s="1111"/>
      <c r="BY7" s="1111"/>
      <c r="BZ7" s="1111"/>
      <c r="CA7" s="1111"/>
      <c r="CB7" s="1111"/>
      <c r="CC7" s="1111"/>
      <c r="CD7" s="1111"/>
      <c r="CE7" s="1111"/>
      <c r="CF7" s="1111"/>
      <c r="CG7" s="1123"/>
      <c r="CH7" s="1107">
        <v>37</v>
      </c>
      <c r="CI7" s="1108"/>
      <c r="CJ7" s="1108"/>
      <c r="CK7" s="1108"/>
      <c r="CL7" s="1109"/>
      <c r="CM7" s="1107">
        <v>1132</v>
      </c>
      <c r="CN7" s="1108"/>
      <c r="CO7" s="1108"/>
      <c r="CP7" s="1108"/>
      <c r="CQ7" s="1109"/>
      <c r="CR7" s="1107">
        <v>7</v>
      </c>
      <c r="CS7" s="1108"/>
      <c r="CT7" s="1108"/>
      <c r="CU7" s="1108"/>
      <c r="CV7" s="1109"/>
      <c r="CW7" s="1107" t="s">
        <v>325</v>
      </c>
      <c r="CX7" s="1108"/>
      <c r="CY7" s="1108"/>
      <c r="CZ7" s="1108"/>
      <c r="DA7" s="1109"/>
      <c r="DB7" s="1107">
        <v>810</v>
      </c>
      <c r="DC7" s="1108"/>
      <c r="DD7" s="1108"/>
      <c r="DE7" s="1108"/>
      <c r="DF7" s="1109"/>
      <c r="DG7" s="1107" t="s">
        <v>325</v>
      </c>
      <c r="DH7" s="1108"/>
      <c r="DI7" s="1108"/>
      <c r="DJ7" s="1108"/>
      <c r="DK7" s="1109"/>
      <c r="DL7" s="1107">
        <v>941</v>
      </c>
      <c r="DM7" s="1108"/>
      <c r="DN7" s="1108"/>
      <c r="DO7" s="1108"/>
      <c r="DP7" s="1109"/>
      <c r="DQ7" s="1107">
        <v>273</v>
      </c>
      <c r="DR7" s="1108"/>
      <c r="DS7" s="1108"/>
      <c r="DT7" s="1108"/>
      <c r="DU7" s="1109"/>
      <c r="DV7" s="1110"/>
      <c r="DW7" s="1111"/>
      <c r="DX7" s="1111"/>
      <c r="DY7" s="1111"/>
      <c r="DZ7" s="1112"/>
      <c r="EA7" s="100"/>
    </row>
    <row r="8" spans="1:131" s="101" customFormat="1" ht="26.25" customHeight="1" x14ac:dyDescent="0.15">
      <c r="A8" s="104">
        <v>2</v>
      </c>
      <c r="B8" s="1053" t="s">
        <v>326</v>
      </c>
      <c r="C8" s="1054"/>
      <c r="D8" s="1054"/>
      <c r="E8" s="1054"/>
      <c r="F8" s="1054"/>
      <c r="G8" s="1054"/>
      <c r="H8" s="1054"/>
      <c r="I8" s="1054"/>
      <c r="J8" s="1054"/>
      <c r="K8" s="1054"/>
      <c r="L8" s="1054"/>
      <c r="M8" s="1054"/>
      <c r="N8" s="1054"/>
      <c r="O8" s="1054"/>
      <c r="P8" s="1055"/>
      <c r="Q8" s="1061">
        <v>2039</v>
      </c>
      <c r="R8" s="1062"/>
      <c r="S8" s="1062"/>
      <c r="T8" s="1062"/>
      <c r="U8" s="1062"/>
      <c r="V8" s="1062">
        <v>2039</v>
      </c>
      <c r="W8" s="1062"/>
      <c r="X8" s="1062"/>
      <c r="Y8" s="1062"/>
      <c r="Z8" s="1062"/>
      <c r="AA8" s="1062">
        <v>0</v>
      </c>
      <c r="AB8" s="1062"/>
      <c r="AC8" s="1062"/>
      <c r="AD8" s="1062"/>
      <c r="AE8" s="1063"/>
      <c r="AF8" s="1058" t="s">
        <v>65</v>
      </c>
      <c r="AG8" s="1059"/>
      <c r="AH8" s="1059"/>
      <c r="AI8" s="1059"/>
      <c r="AJ8" s="1060"/>
      <c r="AK8" s="1103">
        <v>1276</v>
      </c>
      <c r="AL8" s="1104"/>
      <c r="AM8" s="1104"/>
      <c r="AN8" s="1104"/>
      <c r="AO8" s="1104"/>
      <c r="AP8" s="1104">
        <v>1621</v>
      </c>
      <c r="AQ8" s="1104"/>
      <c r="AR8" s="1104"/>
      <c r="AS8" s="1104"/>
      <c r="AT8" s="1104"/>
      <c r="AU8" s="1105"/>
      <c r="AV8" s="1105"/>
      <c r="AW8" s="1105"/>
      <c r="AX8" s="1105"/>
      <c r="AY8" s="1106"/>
      <c r="AZ8" s="98"/>
      <c r="BA8" s="98"/>
      <c r="BB8" s="98"/>
      <c r="BC8" s="98"/>
      <c r="BD8" s="98"/>
      <c r="BE8" s="99"/>
      <c r="BF8" s="99"/>
      <c r="BG8" s="99"/>
      <c r="BH8" s="99"/>
      <c r="BI8" s="99"/>
      <c r="BJ8" s="99"/>
      <c r="BK8" s="99"/>
      <c r="BL8" s="99"/>
      <c r="BM8" s="99"/>
      <c r="BN8" s="99"/>
      <c r="BO8" s="99"/>
      <c r="BP8" s="99"/>
      <c r="BQ8" s="104">
        <v>2</v>
      </c>
      <c r="BR8" s="105"/>
      <c r="BS8" s="1023" t="s">
        <v>327</v>
      </c>
      <c r="BT8" s="1024"/>
      <c r="BU8" s="1024"/>
      <c r="BV8" s="1024"/>
      <c r="BW8" s="1024"/>
      <c r="BX8" s="1024"/>
      <c r="BY8" s="1024"/>
      <c r="BZ8" s="1024"/>
      <c r="CA8" s="1024"/>
      <c r="CB8" s="1024"/>
      <c r="CC8" s="1024"/>
      <c r="CD8" s="1024"/>
      <c r="CE8" s="1024"/>
      <c r="CF8" s="1024"/>
      <c r="CG8" s="1039"/>
      <c r="CH8" s="1020">
        <v>21</v>
      </c>
      <c r="CI8" s="1021"/>
      <c r="CJ8" s="1021"/>
      <c r="CK8" s="1021"/>
      <c r="CL8" s="1022"/>
      <c r="CM8" s="1020">
        <v>1244</v>
      </c>
      <c r="CN8" s="1021"/>
      <c r="CO8" s="1021"/>
      <c r="CP8" s="1021"/>
      <c r="CQ8" s="1022"/>
      <c r="CR8" s="1020">
        <v>1160</v>
      </c>
      <c r="CS8" s="1021"/>
      <c r="CT8" s="1021"/>
      <c r="CU8" s="1021"/>
      <c r="CV8" s="1022"/>
      <c r="CW8" s="1020">
        <v>9</v>
      </c>
      <c r="CX8" s="1021"/>
      <c r="CY8" s="1021"/>
      <c r="CZ8" s="1021"/>
      <c r="DA8" s="1022"/>
      <c r="DB8" s="1020">
        <v>700</v>
      </c>
      <c r="DC8" s="1021"/>
      <c r="DD8" s="1021"/>
      <c r="DE8" s="1021"/>
      <c r="DF8" s="1022"/>
      <c r="DG8" s="1020" t="s">
        <v>325</v>
      </c>
      <c r="DH8" s="1021"/>
      <c r="DI8" s="1021"/>
      <c r="DJ8" s="1021"/>
      <c r="DK8" s="1022"/>
      <c r="DL8" s="1020" t="s">
        <v>325</v>
      </c>
      <c r="DM8" s="1021"/>
      <c r="DN8" s="1021"/>
      <c r="DO8" s="1021"/>
      <c r="DP8" s="1022"/>
      <c r="DQ8" s="1020" t="s">
        <v>325</v>
      </c>
      <c r="DR8" s="1021"/>
      <c r="DS8" s="1021"/>
      <c r="DT8" s="1021"/>
      <c r="DU8" s="1022"/>
      <c r="DV8" s="1023"/>
      <c r="DW8" s="1024"/>
      <c r="DX8" s="1024"/>
      <c r="DY8" s="1024"/>
      <c r="DZ8" s="1025"/>
      <c r="EA8" s="100"/>
    </row>
    <row r="9" spans="1:131" s="101" customFormat="1" ht="26.25" customHeight="1" x14ac:dyDescent="0.15">
      <c r="A9" s="104">
        <v>3</v>
      </c>
      <c r="B9" s="1053" t="s">
        <v>328</v>
      </c>
      <c r="C9" s="1054"/>
      <c r="D9" s="1054"/>
      <c r="E9" s="1054"/>
      <c r="F9" s="1054"/>
      <c r="G9" s="1054"/>
      <c r="H9" s="1054"/>
      <c r="I9" s="1054"/>
      <c r="J9" s="1054"/>
      <c r="K9" s="1054"/>
      <c r="L9" s="1054"/>
      <c r="M9" s="1054"/>
      <c r="N9" s="1054"/>
      <c r="O9" s="1054"/>
      <c r="P9" s="1055"/>
      <c r="Q9" s="1061">
        <v>154</v>
      </c>
      <c r="R9" s="1062"/>
      <c r="S9" s="1062"/>
      <c r="T9" s="1062"/>
      <c r="U9" s="1062"/>
      <c r="V9" s="1062">
        <v>149</v>
      </c>
      <c r="W9" s="1062"/>
      <c r="X9" s="1062"/>
      <c r="Y9" s="1062"/>
      <c r="Z9" s="1062"/>
      <c r="AA9" s="1062">
        <v>5</v>
      </c>
      <c r="AB9" s="1062"/>
      <c r="AC9" s="1062"/>
      <c r="AD9" s="1062"/>
      <c r="AE9" s="1063"/>
      <c r="AF9" s="1058">
        <v>5</v>
      </c>
      <c r="AG9" s="1059"/>
      <c r="AH9" s="1059"/>
      <c r="AI9" s="1059"/>
      <c r="AJ9" s="1060"/>
      <c r="AK9" s="1103">
        <v>22</v>
      </c>
      <c r="AL9" s="1104"/>
      <c r="AM9" s="1104"/>
      <c r="AN9" s="1104"/>
      <c r="AO9" s="1104"/>
      <c r="AP9" s="1104" t="s">
        <v>325</v>
      </c>
      <c r="AQ9" s="1104"/>
      <c r="AR9" s="1104"/>
      <c r="AS9" s="1104"/>
      <c r="AT9" s="1104"/>
      <c r="AU9" s="1105"/>
      <c r="AV9" s="1105"/>
      <c r="AW9" s="1105"/>
      <c r="AX9" s="1105"/>
      <c r="AY9" s="1106"/>
      <c r="AZ9" s="98"/>
      <c r="BA9" s="98"/>
      <c r="BB9" s="98"/>
      <c r="BC9" s="98"/>
      <c r="BD9" s="98"/>
      <c r="BE9" s="99"/>
      <c r="BF9" s="99"/>
      <c r="BG9" s="99"/>
      <c r="BH9" s="99"/>
      <c r="BI9" s="99"/>
      <c r="BJ9" s="99"/>
      <c r="BK9" s="99"/>
      <c r="BL9" s="99"/>
      <c r="BM9" s="99"/>
      <c r="BN9" s="99"/>
      <c r="BO9" s="99"/>
      <c r="BP9" s="99"/>
      <c r="BQ9" s="104">
        <v>3</v>
      </c>
      <c r="BR9" s="105"/>
      <c r="BS9" s="1023" t="s">
        <v>329</v>
      </c>
      <c r="BT9" s="1024"/>
      <c r="BU9" s="1024"/>
      <c r="BV9" s="1024"/>
      <c r="BW9" s="1024"/>
      <c r="BX9" s="1024"/>
      <c r="BY9" s="1024"/>
      <c r="BZ9" s="1024"/>
      <c r="CA9" s="1024"/>
      <c r="CB9" s="1024"/>
      <c r="CC9" s="1024"/>
      <c r="CD9" s="1024"/>
      <c r="CE9" s="1024"/>
      <c r="CF9" s="1024"/>
      <c r="CG9" s="1039"/>
      <c r="CH9" s="1020">
        <v>50</v>
      </c>
      <c r="CI9" s="1021"/>
      <c r="CJ9" s="1021"/>
      <c r="CK9" s="1021"/>
      <c r="CL9" s="1022"/>
      <c r="CM9" s="1020">
        <v>796</v>
      </c>
      <c r="CN9" s="1021"/>
      <c r="CO9" s="1021"/>
      <c r="CP9" s="1021"/>
      <c r="CQ9" s="1022"/>
      <c r="CR9" s="1020">
        <v>9</v>
      </c>
      <c r="CS9" s="1021"/>
      <c r="CT9" s="1021"/>
      <c r="CU9" s="1021"/>
      <c r="CV9" s="1022"/>
      <c r="CW9" s="1020" t="s">
        <v>325</v>
      </c>
      <c r="CX9" s="1021"/>
      <c r="CY9" s="1021"/>
      <c r="CZ9" s="1021"/>
      <c r="DA9" s="1022"/>
      <c r="DB9" s="1020" t="s">
        <v>325</v>
      </c>
      <c r="DC9" s="1021"/>
      <c r="DD9" s="1021"/>
      <c r="DE9" s="1021"/>
      <c r="DF9" s="1022"/>
      <c r="DG9" s="1020" t="s">
        <v>325</v>
      </c>
      <c r="DH9" s="1021"/>
      <c r="DI9" s="1021"/>
      <c r="DJ9" s="1021"/>
      <c r="DK9" s="1022"/>
      <c r="DL9" s="1020" t="s">
        <v>325</v>
      </c>
      <c r="DM9" s="1021"/>
      <c r="DN9" s="1021"/>
      <c r="DO9" s="1021"/>
      <c r="DP9" s="1022"/>
      <c r="DQ9" s="1020" t="s">
        <v>325</v>
      </c>
      <c r="DR9" s="1021"/>
      <c r="DS9" s="1021"/>
      <c r="DT9" s="1021"/>
      <c r="DU9" s="1022"/>
      <c r="DV9" s="1023"/>
      <c r="DW9" s="1024"/>
      <c r="DX9" s="1024"/>
      <c r="DY9" s="1024"/>
      <c r="DZ9" s="1025"/>
      <c r="EA9" s="100"/>
    </row>
    <row r="10" spans="1:131" s="101" customFormat="1" ht="26.25" customHeight="1" x14ac:dyDescent="0.15">
      <c r="A10" s="104">
        <v>4</v>
      </c>
      <c r="B10" s="1053" t="s">
        <v>330</v>
      </c>
      <c r="C10" s="1054"/>
      <c r="D10" s="1054"/>
      <c r="E10" s="1054"/>
      <c r="F10" s="1054"/>
      <c r="G10" s="1054"/>
      <c r="H10" s="1054"/>
      <c r="I10" s="1054"/>
      <c r="J10" s="1054"/>
      <c r="K10" s="1054"/>
      <c r="L10" s="1054"/>
      <c r="M10" s="1054"/>
      <c r="N10" s="1054"/>
      <c r="O10" s="1054"/>
      <c r="P10" s="1055"/>
      <c r="Q10" s="1061">
        <v>341</v>
      </c>
      <c r="R10" s="1062"/>
      <c r="S10" s="1062"/>
      <c r="T10" s="1062"/>
      <c r="U10" s="1062"/>
      <c r="V10" s="1062">
        <v>83</v>
      </c>
      <c r="W10" s="1062"/>
      <c r="X10" s="1062"/>
      <c r="Y10" s="1062"/>
      <c r="Z10" s="1062"/>
      <c r="AA10" s="1062">
        <v>258</v>
      </c>
      <c r="AB10" s="1062"/>
      <c r="AC10" s="1062"/>
      <c r="AD10" s="1062"/>
      <c r="AE10" s="1063"/>
      <c r="AF10" s="1058" t="s">
        <v>65</v>
      </c>
      <c r="AG10" s="1059"/>
      <c r="AH10" s="1059"/>
      <c r="AI10" s="1059"/>
      <c r="AJ10" s="1060"/>
      <c r="AK10" s="1103">
        <v>4</v>
      </c>
      <c r="AL10" s="1104"/>
      <c r="AM10" s="1104"/>
      <c r="AN10" s="1104"/>
      <c r="AO10" s="1104"/>
      <c r="AP10" s="1104">
        <v>689</v>
      </c>
      <c r="AQ10" s="1104"/>
      <c r="AR10" s="1104"/>
      <c r="AS10" s="1104"/>
      <c r="AT10" s="1104"/>
      <c r="AU10" s="1105"/>
      <c r="AV10" s="1105"/>
      <c r="AW10" s="1105"/>
      <c r="AX10" s="1105"/>
      <c r="AY10" s="1106"/>
      <c r="AZ10" s="98"/>
      <c r="BA10" s="98"/>
      <c r="BB10" s="98"/>
      <c r="BC10" s="98"/>
      <c r="BD10" s="98"/>
      <c r="BE10" s="99"/>
      <c r="BF10" s="99"/>
      <c r="BG10" s="99"/>
      <c r="BH10" s="99"/>
      <c r="BI10" s="99"/>
      <c r="BJ10" s="99"/>
      <c r="BK10" s="99"/>
      <c r="BL10" s="99"/>
      <c r="BM10" s="99"/>
      <c r="BN10" s="99"/>
      <c r="BO10" s="99"/>
      <c r="BP10" s="99"/>
      <c r="BQ10" s="104">
        <v>4</v>
      </c>
      <c r="BR10" s="105"/>
      <c r="BS10" s="1023" t="s">
        <v>331</v>
      </c>
      <c r="BT10" s="1024"/>
      <c r="BU10" s="1024"/>
      <c r="BV10" s="1024"/>
      <c r="BW10" s="1024"/>
      <c r="BX10" s="1024"/>
      <c r="BY10" s="1024"/>
      <c r="BZ10" s="1024"/>
      <c r="CA10" s="1024"/>
      <c r="CB10" s="1024"/>
      <c r="CC10" s="1024"/>
      <c r="CD10" s="1024"/>
      <c r="CE10" s="1024"/>
      <c r="CF10" s="1024"/>
      <c r="CG10" s="1039"/>
      <c r="CH10" s="1020">
        <v>-8</v>
      </c>
      <c r="CI10" s="1021"/>
      <c r="CJ10" s="1021"/>
      <c r="CK10" s="1021"/>
      <c r="CL10" s="1022"/>
      <c r="CM10" s="1020">
        <v>78</v>
      </c>
      <c r="CN10" s="1021"/>
      <c r="CO10" s="1021"/>
      <c r="CP10" s="1021"/>
      <c r="CQ10" s="1022"/>
      <c r="CR10" s="1020">
        <v>14</v>
      </c>
      <c r="CS10" s="1021"/>
      <c r="CT10" s="1021"/>
      <c r="CU10" s="1021"/>
      <c r="CV10" s="1022"/>
      <c r="CW10" s="1020">
        <v>3</v>
      </c>
      <c r="CX10" s="1021"/>
      <c r="CY10" s="1021"/>
      <c r="CZ10" s="1021"/>
      <c r="DA10" s="1022"/>
      <c r="DB10" s="1020" t="s">
        <v>325</v>
      </c>
      <c r="DC10" s="1021"/>
      <c r="DD10" s="1021"/>
      <c r="DE10" s="1021"/>
      <c r="DF10" s="1022"/>
      <c r="DG10" s="1020" t="s">
        <v>325</v>
      </c>
      <c r="DH10" s="1021"/>
      <c r="DI10" s="1021"/>
      <c r="DJ10" s="1021"/>
      <c r="DK10" s="1022"/>
      <c r="DL10" s="1020" t="s">
        <v>325</v>
      </c>
      <c r="DM10" s="1021"/>
      <c r="DN10" s="1021"/>
      <c r="DO10" s="1021"/>
      <c r="DP10" s="1022"/>
      <c r="DQ10" s="1020" t="s">
        <v>325</v>
      </c>
      <c r="DR10" s="1021"/>
      <c r="DS10" s="1021"/>
      <c r="DT10" s="1021"/>
      <c r="DU10" s="1022"/>
      <c r="DV10" s="1023"/>
      <c r="DW10" s="1024"/>
      <c r="DX10" s="1024"/>
      <c r="DY10" s="1024"/>
      <c r="DZ10" s="1025"/>
      <c r="EA10" s="100"/>
    </row>
    <row r="11" spans="1:131" s="101" customFormat="1" ht="26.25" customHeight="1" x14ac:dyDescent="0.15">
      <c r="A11" s="104">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8"/>
      <c r="BA11" s="98"/>
      <c r="BB11" s="98"/>
      <c r="BC11" s="98"/>
      <c r="BD11" s="98"/>
      <c r="BE11" s="99"/>
      <c r="BF11" s="99"/>
      <c r="BG11" s="99"/>
      <c r="BH11" s="99"/>
      <c r="BI11" s="99"/>
      <c r="BJ11" s="99"/>
      <c r="BK11" s="99"/>
      <c r="BL11" s="99"/>
      <c r="BM11" s="99"/>
      <c r="BN11" s="99"/>
      <c r="BO11" s="99"/>
      <c r="BP11" s="99"/>
      <c r="BQ11" s="104">
        <v>5</v>
      </c>
      <c r="BR11" s="105"/>
      <c r="BS11" s="1023" t="s">
        <v>332</v>
      </c>
      <c r="BT11" s="1024"/>
      <c r="BU11" s="1024"/>
      <c r="BV11" s="1024"/>
      <c r="BW11" s="1024"/>
      <c r="BX11" s="1024"/>
      <c r="BY11" s="1024"/>
      <c r="BZ11" s="1024"/>
      <c r="CA11" s="1024"/>
      <c r="CB11" s="1024"/>
      <c r="CC11" s="1024"/>
      <c r="CD11" s="1024"/>
      <c r="CE11" s="1024"/>
      <c r="CF11" s="1024"/>
      <c r="CG11" s="1039"/>
      <c r="CH11" s="1020">
        <v>36</v>
      </c>
      <c r="CI11" s="1021"/>
      <c r="CJ11" s="1021"/>
      <c r="CK11" s="1021"/>
      <c r="CL11" s="1022"/>
      <c r="CM11" s="1020">
        <v>151</v>
      </c>
      <c r="CN11" s="1021"/>
      <c r="CO11" s="1021"/>
      <c r="CP11" s="1021"/>
      <c r="CQ11" s="1022"/>
      <c r="CR11" s="1020">
        <v>5</v>
      </c>
      <c r="CS11" s="1021"/>
      <c r="CT11" s="1021"/>
      <c r="CU11" s="1021"/>
      <c r="CV11" s="1022"/>
      <c r="CW11" s="1020" t="s">
        <v>325</v>
      </c>
      <c r="CX11" s="1021"/>
      <c r="CY11" s="1021"/>
      <c r="CZ11" s="1021"/>
      <c r="DA11" s="1022"/>
      <c r="DB11" s="1020" t="s">
        <v>325</v>
      </c>
      <c r="DC11" s="1021"/>
      <c r="DD11" s="1021"/>
      <c r="DE11" s="1021"/>
      <c r="DF11" s="1022"/>
      <c r="DG11" s="1020" t="s">
        <v>325</v>
      </c>
      <c r="DH11" s="1021"/>
      <c r="DI11" s="1021"/>
      <c r="DJ11" s="1021"/>
      <c r="DK11" s="1022"/>
      <c r="DL11" s="1020" t="s">
        <v>325</v>
      </c>
      <c r="DM11" s="1021"/>
      <c r="DN11" s="1021"/>
      <c r="DO11" s="1021"/>
      <c r="DP11" s="1022"/>
      <c r="DQ11" s="1020" t="s">
        <v>325</v>
      </c>
      <c r="DR11" s="1021"/>
      <c r="DS11" s="1021"/>
      <c r="DT11" s="1021"/>
      <c r="DU11" s="1022"/>
      <c r="DV11" s="1023"/>
      <c r="DW11" s="1024"/>
      <c r="DX11" s="1024"/>
      <c r="DY11" s="1024"/>
      <c r="DZ11" s="1025"/>
      <c r="EA11" s="100"/>
    </row>
    <row r="12" spans="1:131" s="101" customFormat="1" ht="26.25" customHeight="1" x14ac:dyDescent="0.15">
      <c r="A12" s="104">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8"/>
      <c r="BA12" s="98"/>
      <c r="BB12" s="98"/>
      <c r="BC12" s="98"/>
      <c r="BD12" s="98"/>
      <c r="BE12" s="99"/>
      <c r="BF12" s="99"/>
      <c r="BG12" s="99"/>
      <c r="BH12" s="99"/>
      <c r="BI12" s="99"/>
      <c r="BJ12" s="99"/>
      <c r="BK12" s="99"/>
      <c r="BL12" s="99"/>
      <c r="BM12" s="99"/>
      <c r="BN12" s="99"/>
      <c r="BO12" s="99"/>
      <c r="BP12" s="99"/>
      <c r="BQ12" s="104">
        <v>6</v>
      </c>
      <c r="BR12" s="105"/>
      <c r="BS12" s="1023" t="s">
        <v>333</v>
      </c>
      <c r="BT12" s="1024"/>
      <c r="BU12" s="1024"/>
      <c r="BV12" s="1024"/>
      <c r="BW12" s="1024"/>
      <c r="BX12" s="1024"/>
      <c r="BY12" s="1024"/>
      <c r="BZ12" s="1024"/>
      <c r="CA12" s="1024"/>
      <c r="CB12" s="1024"/>
      <c r="CC12" s="1024"/>
      <c r="CD12" s="1024"/>
      <c r="CE12" s="1024"/>
      <c r="CF12" s="1024"/>
      <c r="CG12" s="1039"/>
      <c r="CH12" s="1020">
        <v>-3</v>
      </c>
      <c r="CI12" s="1021"/>
      <c r="CJ12" s="1021"/>
      <c r="CK12" s="1021"/>
      <c r="CL12" s="1022"/>
      <c r="CM12" s="1020">
        <v>124</v>
      </c>
      <c r="CN12" s="1021"/>
      <c r="CO12" s="1021"/>
      <c r="CP12" s="1021"/>
      <c r="CQ12" s="1022"/>
      <c r="CR12" s="1020">
        <v>20</v>
      </c>
      <c r="CS12" s="1021"/>
      <c r="CT12" s="1021"/>
      <c r="CU12" s="1021"/>
      <c r="CV12" s="1022"/>
      <c r="CW12" s="1020" t="s">
        <v>325</v>
      </c>
      <c r="CX12" s="1021"/>
      <c r="CY12" s="1021"/>
      <c r="CZ12" s="1021"/>
      <c r="DA12" s="1022"/>
      <c r="DB12" s="1020" t="s">
        <v>325</v>
      </c>
      <c r="DC12" s="1021"/>
      <c r="DD12" s="1021"/>
      <c r="DE12" s="1021"/>
      <c r="DF12" s="1022"/>
      <c r="DG12" s="1020" t="s">
        <v>325</v>
      </c>
      <c r="DH12" s="1021"/>
      <c r="DI12" s="1021"/>
      <c r="DJ12" s="1021"/>
      <c r="DK12" s="1022"/>
      <c r="DL12" s="1020" t="s">
        <v>325</v>
      </c>
      <c r="DM12" s="1021"/>
      <c r="DN12" s="1021"/>
      <c r="DO12" s="1021"/>
      <c r="DP12" s="1022"/>
      <c r="DQ12" s="1020" t="s">
        <v>325</v>
      </c>
      <c r="DR12" s="1021"/>
      <c r="DS12" s="1021"/>
      <c r="DT12" s="1021"/>
      <c r="DU12" s="1022"/>
      <c r="DV12" s="1023"/>
      <c r="DW12" s="1024"/>
      <c r="DX12" s="1024"/>
      <c r="DY12" s="1024"/>
      <c r="DZ12" s="1025"/>
      <c r="EA12" s="100"/>
    </row>
    <row r="13" spans="1:131" s="101" customFormat="1" ht="26.25" customHeight="1" x14ac:dyDescent="0.15">
      <c r="A13" s="104">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8"/>
      <c r="BA13" s="98"/>
      <c r="BB13" s="98"/>
      <c r="BC13" s="98"/>
      <c r="BD13" s="98"/>
      <c r="BE13" s="99"/>
      <c r="BF13" s="99"/>
      <c r="BG13" s="99"/>
      <c r="BH13" s="99"/>
      <c r="BI13" s="99"/>
      <c r="BJ13" s="99"/>
      <c r="BK13" s="99"/>
      <c r="BL13" s="99"/>
      <c r="BM13" s="99"/>
      <c r="BN13" s="99"/>
      <c r="BO13" s="99"/>
      <c r="BP13" s="99"/>
      <c r="BQ13" s="104">
        <v>7</v>
      </c>
      <c r="BR13" s="105"/>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100"/>
    </row>
    <row r="14" spans="1:131" s="101" customFormat="1" ht="26.25" customHeight="1" x14ac:dyDescent="0.15">
      <c r="A14" s="104">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8"/>
      <c r="BA14" s="98"/>
      <c r="BB14" s="98"/>
      <c r="BC14" s="98"/>
      <c r="BD14" s="98"/>
      <c r="BE14" s="99"/>
      <c r="BF14" s="99"/>
      <c r="BG14" s="99"/>
      <c r="BH14" s="99"/>
      <c r="BI14" s="99"/>
      <c r="BJ14" s="99"/>
      <c r="BK14" s="99"/>
      <c r="BL14" s="99"/>
      <c r="BM14" s="99"/>
      <c r="BN14" s="99"/>
      <c r="BO14" s="99"/>
      <c r="BP14" s="99"/>
      <c r="BQ14" s="104">
        <v>8</v>
      </c>
      <c r="BR14" s="105"/>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100"/>
    </row>
    <row r="15" spans="1:131" s="101" customFormat="1" ht="26.25" customHeight="1" x14ac:dyDescent="0.15">
      <c r="A15" s="104">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8"/>
      <c r="BA15" s="98"/>
      <c r="BB15" s="98"/>
      <c r="BC15" s="98"/>
      <c r="BD15" s="98"/>
      <c r="BE15" s="99"/>
      <c r="BF15" s="99"/>
      <c r="BG15" s="99"/>
      <c r="BH15" s="99"/>
      <c r="BI15" s="99"/>
      <c r="BJ15" s="99"/>
      <c r="BK15" s="99"/>
      <c r="BL15" s="99"/>
      <c r="BM15" s="99"/>
      <c r="BN15" s="99"/>
      <c r="BO15" s="99"/>
      <c r="BP15" s="99"/>
      <c r="BQ15" s="104">
        <v>9</v>
      </c>
      <c r="BR15" s="105"/>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100"/>
    </row>
    <row r="16" spans="1:131" s="101" customFormat="1" ht="26.25" customHeight="1" x14ac:dyDescent="0.15">
      <c r="A16" s="104">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8"/>
      <c r="BA16" s="98"/>
      <c r="BB16" s="98"/>
      <c r="BC16" s="98"/>
      <c r="BD16" s="98"/>
      <c r="BE16" s="99"/>
      <c r="BF16" s="99"/>
      <c r="BG16" s="99"/>
      <c r="BH16" s="99"/>
      <c r="BI16" s="99"/>
      <c r="BJ16" s="99"/>
      <c r="BK16" s="99"/>
      <c r="BL16" s="99"/>
      <c r="BM16" s="99"/>
      <c r="BN16" s="99"/>
      <c r="BO16" s="99"/>
      <c r="BP16" s="99"/>
      <c r="BQ16" s="104">
        <v>10</v>
      </c>
      <c r="BR16" s="105"/>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100"/>
    </row>
    <row r="17" spans="1:131" s="101" customFormat="1" ht="26.25" customHeight="1" x14ac:dyDescent="0.15">
      <c r="A17" s="104">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8"/>
      <c r="BA17" s="98"/>
      <c r="BB17" s="98"/>
      <c r="BC17" s="98"/>
      <c r="BD17" s="98"/>
      <c r="BE17" s="99"/>
      <c r="BF17" s="99"/>
      <c r="BG17" s="99"/>
      <c r="BH17" s="99"/>
      <c r="BI17" s="99"/>
      <c r="BJ17" s="99"/>
      <c r="BK17" s="99"/>
      <c r="BL17" s="99"/>
      <c r="BM17" s="99"/>
      <c r="BN17" s="99"/>
      <c r="BO17" s="99"/>
      <c r="BP17" s="99"/>
      <c r="BQ17" s="104">
        <v>11</v>
      </c>
      <c r="BR17" s="105"/>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100"/>
    </row>
    <row r="18" spans="1:131" s="101" customFormat="1" ht="26.25" customHeight="1" x14ac:dyDescent="0.15">
      <c r="A18" s="104">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8"/>
      <c r="BA18" s="98"/>
      <c r="BB18" s="98"/>
      <c r="BC18" s="98"/>
      <c r="BD18" s="98"/>
      <c r="BE18" s="99"/>
      <c r="BF18" s="99"/>
      <c r="BG18" s="99"/>
      <c r="BH18" s="99"/>
      <c r="BI18" s="99"/>
      <c r="BJ18" s="99"/>
      <c r="BK18" s="99"/>
      <c r="BL18" s="99"/>
      <c r="BM18" s="99"/>
      <c r="BN18" s="99"/>
      <c r="BO18" s="99"/>
      <c r="BP18" s="99"/>
      <c r="BQ18" s="104">
        <v>12</v>
      </c>
      <c r="BR18" s="105"/>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100"/>
    </row>
    <row r="19" spans="1:131" s="101" customFormat="1" ht="26.25" customHeight="1" x14ac:dyDescent="0.15">
      <c r="A19" s="104">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8"/>
      <c r="BA19" s="98"/>
      <c r="BB19" s="98"/>
      <c r="BC19" s="98"/>
      <c r="BD19" s="98"/>
      <c r="BE19" s="99"/>
      <c r="BF19" s="99"/>
      <c r="BG19" s="99"/>
      <c r="BH19" s="99"/>
      <c r="BI19" s="99"/>
      <c r="BJ19" s="99"/>
      <c r="BK19" s="99"/>
      <c r="BL19" s="99"/>
      <c r="BM19" s="99"/>
      <c r="BN19" s="99"/>
      <c r="BO19" s="99"/>
      <c r="BP19" s="99"/>
      <c r="BQ19" s="104">
        <v>13</v>
      </c>
      <c r="BR19" s="105"/>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100"/>
    </row>
    <row r="20" spans="1:131" s="101" customFormat="1" ht="26.25" customHeight="1" x14ac:dyDescent="0.15">
      <c r="A20" s="104">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8"/>
      <c r="BA20" s="98"/>
      <c r="BB20" s="98"/>
      <c r="BC20" s="98"/>
      <c r="BD20" s="98"/>
      <c r="BE20" s="99"/>
      <c r="BF20" s="99"/>
      <c r="BG20" s="99"/>
      <c r="BH20" s="99"/>
      <c r="BI20" s="99"/>
      <c r="BJ20" s="99"/>
      <c r="BK20" s="99"/>
      <c r="BL20" s="99"/>
      <c r="BM20" s="99"/>
      <c r="BN20" s="99"/>
      <c r="BO20" s="99"/>
      <c r="BP20" s="99"/>
      <c r="BQ20" s="104">
        <v>14</v>
      </c>
      <c r="BR20" s="105"/>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100"/>
    </row>
    <row r="21" spans="1:131" s="101" customFormat="1" ht="26.25" customHeight="1" thickBot="1" x14ac:dyDescent="0.2">
      <c r="A21" s="104">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8"/>
      <c r="BA21" s="98"/>
      <c r="BB21" s="98"/>
      <c r="BC21" s="98"/>
      <c r="BD21" s="98"/>
      <c r="BE21" s="99"/>
      <c r="BF21" s="99"/>
      <c r="BG21" s="99"/>
      <c r="BH21" s="99"/>
      <c r="BI21" s="99"/>
      <c r="BJ21" s="99"/>
      <c r="BK21" s="99"/>
      <c r="BL21" s="99"/>
      <c r="BM21" s="99"/>
      <c r="BN21" s="99"/>
      <c r="BO21" s="99"/>
      <c r="BP21" s="99"/>
      <c r="BQ21" s="104">
        <v>15</v>
      </c>
      <c r="BR21" s="105"/>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100"/>
    </row>
    <row r="22" spans="1:131" s="101" customFormat="1" ht="26.25" customHeight="1" x14ac:dyDescent="0.15">
      <c r="A22" s="104">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334</v>
      </c>
      <c r="BA22" s="1051"/>
      <c r="BB22" s="1051"/>
      <c r="BC22" s="1051"/>
      <c r="BD22" s="1052"/>
      <c r="BE22" s="99"/>
      <c r="BF22" s="99"/>
      <c r="BG22" s="99"/>
      <c r="BH22" s="99"/>
      <c r="BI22" s="99"/>
      <c r="BJ22" s="99"/>
      <c r="BK22" s="99"/>
      <c r="BL22" s="99"/>
      <c r="BM22" s="99"/>
      <c r="BN22" s="99"/>
      <c r="BO22" s="99"/>
      <c r="BP22" s="99"/>
      <c r="BQ22" s="104">
        <v>16</v>
      </c>
      <c r="BR22" s="105"/>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100"/>
    </row>
    <row r="23" spans="1:131" s="101" customFormat="1" ht="26.25" customHeight="1" thickBot="1" x14ac:dyDescent="0.2">
      <c r="A23" s="106" t="s">
        <v>335</v>
      </c>
      <c r="B23" s="960" t="s">
        <v>336</v>
      </c>
      <c r="C23" s="961"/>
      <c r="D23" s="961"/>
      <c r="E23" s="961"/>
      <c r="F23" s="961"/>
      <c r="G23" s="961"/>
      <c r="H23" s="961"/>
      <c r="I23" s="961"/>
      <c r="J23" s="961"/>
      <c r="K23" s="961"/>
      <c r="L23" s="961"/>
      <c r="M23" s="961"/>
      <c r="N23" s="961"/>
      <c r="O23" s="961"/>
      <c r="P23" s="971"/>
      <c r="Q23" s="1090">
        <v>193314</v>
      </c>
      <c r="R23" s="1084"/>
      <c r="S23" s="1084"/>
      <c r="T23" s="1084"/>
      <c r="U23" s="1084"/>
      <c r="V23" s="1084">
        <v>185854</v>
      </c>
      <c r="W23" s="1084"/>
      <c r="X23" s="1084"/>
      <c r="Y23" s="1084"/>
      <c r="Z23" s="1084"/>
      <c r="AA23" s="1084">
        <v>7460</v>
      </c>
      <c r="AB23" s="1084"/>
      <c r="AC23" s="1084"/>
      <c r="AD23" s="1084"/>
      <c r="AE23" s="1091"/>
      <c r="AF23" s="1092">
        <v>6510</v>
      </c>
      <c r="AG23" s="1084"/>
      <c r="AH23" s="1084"/>
      <c r="AI23" s="1084"/>
      <c r="AJ23" s="1093"/>
      <c r="AK23" s="1094"/>
      <c r="AL23" s="1095"/>
      <c r="AM23" s="1095"/>
      <c r="AN23" s="1095"/>
      <c r="AO23" s="1095"/>
      <c r="AP23" s="1084">
        <v>172487</v>
      </c>
      <c r="AQ23" s="1084"/>
      <c r="AR23" s="1084"/>
      <c r="AS23" s="1084"/>
      <c r="AT23" s="1084"/>
      <c r="AU23" s="1085"/>
      <c r="AV23" s="1085"/>
      <c r="AW23" s="1085"/>
      <c r="AX23" s="1085"/>
      <c r="AY23" s="1086"/>
      <c r="AZ23" s="1087" t="s">
        <v>65</v>
      </c>
      <c r="BA23" s="1088"/>
      <c r="BB23" s="1088"/>
      <c r="BC23" s="1088"/>
      <c r="BD23" s="1089"/>
      <c r="BE23" s="99"/>
      <c r="BF23" s="99"/>
      <c r="BG23" s="99"/>
      <c r="BH23" s="99"/>
      <c r="BI23" s="99"/>
      <c r="BJ23" s="99"/>
      <c r="BK23" s="99"/>
      <c r="BL23" s="99"/>
      <c r="BM23" s="99"/>
      <c r="BN23" s="99"/>
      <c r="BO23" s="99"/>
      <c r="BP23" s="99"/>
      <c r="BQ23" s="104">
        <v>17</v>
      </c>
      <c r="BR23" s="105"/>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100"/>
    </row>
    <row r="24" spans="1:131" s="101" customFormat="1" ht="26.25" customHeight="1" x14ac:dyDescent="0.15">
      <c r="A24" s="1083" t="s">
        <v>337</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8"/>
      <c r="BA24" s="98"/>
      <c r="BB24" s="98"/>
      <c r="BC24" s="98"/>
      <c r="BD24" s="98"/>
      <c r="BE24" s="99"/>
      <c r="BF24" s="99"/>
      <c r="BG24" s="99"/>
      <c r="BH24" s="99"/>
      <c r="BI24" s="99"/>
      <c r="BJ24" s="99"/>
      <c r="BK24" s="99"/>
      <c r="BL24" s="99"/>
      <c r="BM24" s="99"/>
      <c r="BN24" s="99"/>
      <c r="BO24" s="99"/>
      <c r="BP24" s="99"/>
      <c r="BQ24" s="104">
        <v>18</v>
      </c>
      <c r="BR24" s="105"/>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100"/>
    </row>
    <row r="25" spans="1:131" ht="26.25" customHeight="1" thickBot="1" x14ac:dyDescent="0.2">
      <c r="A25" s="1082" t="s">
        <v>338</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8"/>
      <c r="BK25" s="98"/>
      <c r="BL25" s="98"/>
      <c r="BM25" s="98"/>
      <c r="BN25" s="98"/>
      <c r="BO25" s="107"/>
      <c r="BP25" s="107"/>
      <c r="BQ25" s="104">
        <v>19</v>
      </c>
      <c r="BR25" s="105"/>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6"/>
    </row>
    <row r="26" spans="1:131" ht="26.25" customHeight="1" x14ac:dyDescent="0.15">
      <c r="A26" s="1026" t="s">
        <v>305</v>
      </c>
      <c r="B26" s="1027"/>
      <c r="C26" s="1027"/>
      <c r="D26" s="1027"/>
      <c r="E26" s="1027"/>
      <c r="F26" s="1027"/>
      <c r="G26" s="1027"/>
      <c r="H26" s="1027"/>
      <c r="I26" s="1027"/>
      <c r="J26" s="1027"/>
      <c r="K26" s="1027"/>
      <c r="L26" s="1027"/>
      <c r="M26" s="1027"/>
      <c r="N26" s="1027"/>
      <c r="O26" s="1027"/>
      <c r="P26" s="1028"/>
      <c r="Q26" s="1012" t="s">
        <v>339</v>
      </c>
      <c r="R26" s="1013"/>
      <c r="S26" s="1013"/>
      <c r="T26" s="1013"/>
      <c r="U26" s="1014"/>
      <c r="V26" s="1012" t="s">
        <v>340</v>
      </c>
      <c r="W26" s="1013"/>
      <c r="X26" s="1013"/>
      <c r="Y26" s="1013"/>
      <c r="Z26" s="1014"/>
      <c r="AA26" s="1012" t="s">
        <v>341</v>
      </c>
      <c r="AB26" s="1013"/>
      <c r="AC26" s="1013"/>
      <c r="AD26" s="1013"/>
      <c r="AE26" s="1013"/>
      <c r="AF26" s="1078" t="s">
        <v>342</v>
      </c>
      <c r="AG26" s="1033"/>
      <c r="AH26" s="1033"/>
      <c r="AI26" s="1033"/>
      <c r="AJ26" s="1079"/>
      <c r="AK26" s="1013" t="s">
        <v>343</v>
      </c>
      <c r="AL26" s="1013"/>
      <c r="AM26" s="1013"/>
      <c r="AN26" s="1013"/>
      <c r="AO26" s="1014"/>
      <c r="AP26" s="1012" t="s">
        <v>344</v>
      </c>
      <c r="AQ26" s="1013"/>
      <c r="AR26" s="1013"/>
      <c r="AS26" s="1013"/>
      <c r="AT26" s="1014"/>
      <c r="AU26" s="1012" t="s">
        <v>345</v>
      </c>
      <c r="AV26" s="1013"/>
      <c r="AW26" s="1013"/>
      <c r="AX26" s="1013"/>
      <c r="AY26" s="1014"/>
      <c r="AZ26" s="1012" t="s">
        <v>346</v>
      </c>
      <c r="BA26" s="1013"/>
      <c r="BB26" s="1013"/>
      <c r="BC26" s="1013"/>
      <c r="BD26" s="1014"/>
      <c r="BE26" s="1012" t="s">
        <v>312</v>
      </c>
      <c r="BF26" s="1013"/>
      <c r="BG26" s="1013"/>
      <c r="BH26" s="1013"/>
      <c r="BI26" s="1018"/>
      <c r="BJ26" s="98"/>
      <c r="BK26" s="98"/>
      <c r="BL26" s="98"/>
      <c r="BM26" s="98"/>
      <c r="BN26" s="98"/>
      <c r="BO26" s="107"/>
      <c r="BP26" s="107"/>
      <c r="BQ26" s="104">
        <v>20</v>
      </c>
      <c r="BR26" s="105"/>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80"/>
      <c r="AG27" s="1036"/>
      <c r="AH27" s="1036"/>
      <c r="AI27" s="1036"/>
      <c r="AJ27" s="1081"/>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8"/>
      <c r="BK27" s="98"/>
      <c r="BL27" s="98"/>
      <c r="BM27" s="98"/>
      <c r="BN27" s="98"/>
      <c r="BO27" s="107"/>
      <c r="BP27" s="107"/>
      <c r="BQ27" s="104">
        <v>21</v>
      </c>
      <c r="BR27" s="105"/>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6"/>
    </row>
    <row r="28" spans="1:131" ht="26.25" customHeight="1" thickTop="1" x14ac:dyDescent="0.15">
      <c r="A28" s="108">
        <v>1</v>
      </c>
      <c r="B28" s="1067" t="s">
        <v>347</v>
      </c>
      <c r="C28" s="1068"/>
      <c r="D28" s="1068"/>
      <c r="E28" s="1068"/>
      <c r="F28" s="1068"/>
      <c r="G28" s="1068"/>
      <c r="H28" s="1068"/>
      <c r="I28" s="1068"/>
      <c r="J28" s="1068"/>
      <c r="K28" s="1068"/>
      <c r="L28" s="1068"/>
      <c r="M28" s="1068"/>
      <c r="N28" s="1068"/>
      <c r="O28" s="1068"/>
      <c r="P28" s="1069"/>
      <c r="Q28" s="1070">
        <v>35607</v>
      </c>
      <c r="R28" s="1071"/>
      <c r="S28" s="1071"/>
      <c r="T28" s="1071"/>
      <c r="U28" s="1071"/>
      <c r="V28" s="1071">
        <v>35147</v>
      </c>
      <c r="W28" s="1071"/>
      <c r="X28" s="1071"/>
      <c r="Y28" s="1071"/>
      <c r="Z28" s="1071"/>
      <c r="AA28" s="1071">
        <v>460</v>
      </c>
      <c r="AB28" s="1071"/>
      <c r="AC28" s="1071"/>
      <c r="AD28" s="1071"/>
      <c r="AE28" s="1072"/>
      <c r="AF28" s="1073">
        <v>460</v>
      </c>
      <c r="AG28" s="1071"/>
      <c r="AH28" s="1071"/>
      <c r="AI28" s="1071"/>
      <c r="AJ28" s="1074"/>
      <c r="AK28" s="1075">
        <v>4016</v>
      </c>
      <c r="AL28" s="1076"/>
      <c r="AM28" s="1076"/>
      <c r="AN28" s="1076"/>
      <c r="AO28" s="1076"/>
      <c r="AP28" s="1076" t="s">
        <v>325</v>
      </c>
      <c r="AQ28" s="1076"/>
      <c r="AR28" s="1076"/>
      <c r="AS28" s="1076"/>
      <c r="AT28" s="1076"/>
      <c r="AU28" s="1076" t="s">
        <v>325</v>
      </c>
      <c r="AV28" s="1076"/>
      <c r="AW28" s="1076"/>
      <c r="AX28" s="1076"/>
      <c r="AY28" s="1076"/>
      <c r="AZ28" s="1077" t="s">
        <v>325</v>
      </c>
      <c r="BA28" s="1077"/>
      <c r="BB28" s="1077"/>
      <c r="BC28" s="1077"/>
      <c r="BD28" s="1077"/>
      <c r="BE28" s="1065"/>
      <c r="BF28" s="1065"/>
      <c r="BG28" s="1065"/>
      <c r="BH28" s="1065"/>
      <c r="BI28" s="1066"/>
      <c r="BJ28" s="98"/>
      <c r="BK28" s="98"/>
      <c r="BL28" s="98"/>
      <c r="BM28" s="98"/>
      <c r="BN28" s="98"/>
      <c r="BO28" s="107"/>
      <c r="BP28" s="107"/>
      <c r="BQ28" s="104">
        <v>22</v>
      </c>
      <c r="BR28" s="105"/>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6"/>
    </row>
    <row r="29" spans="1:131" ht="26.25" customHeight="1" x14ac:dyDescent="0.15">
      <c r="A29" s="108">
        <v>2</v>
      </c>
      <c r="B29" s="1053" t="s">
        <v>348</v>
      </c>
      <c r="C29" s="1054"/>
      <c r="D29" s="1054"/>
      <c r="E29" s="1054"/>
      <c r="F29" s="1054"/>
      <c r="G29" s="1054"/>
      <c r="H29" s="1054"/>
      <c r="I29" s="1054"/>
      <c r="J29" s="1054"/>
      <c r="K29" s="1054"/>
      <c r="L29" s="1054"/>
      <c r="M29" s="1054"/>
      <c r="N29" s="1054"/>
      <c r="O29" s="1054"/>
      <c r="P29" s="1055"/>
      <c r="Q29" s="1061">
        <v>64</v>
      </c>
      <c r="R29" s="1062"/>
      <c r="S29" s="1062"/>
      <c r="T29" s="1062"/>
      <c r="U29" s="1062"/>
      <c r="V29" s="1062">
        <v>64</v>
      </c>
      <c r="W29" s="1062"/>
      <c r="X29" s="1062"/>
      <c r="Y29" s="1062"/>
      <c r="Z29" s="1062"/>
      <c r="AA29" s="1062" t="s">
        <v>325</v>
      </c>
      <c r="AB29" s="1062"/>
      <c r="AC29" s="1062"/>
      <c r="AD29" s="1062"/>
      <c r="AE29" s="1063"/>
      <c r="AF29" s="1058" t="s">
        <v>65</v>
      </c>
      <c r="AG29" s="1059"/>
      <c r="AH29" s="1059"/>
      <c r="AI29" s="1059"/>
      <c r="AJ29" s="1060"/>
      <c r="AK29" s="1003">
        <v>9</v>
      </c>
      <c r="AL29" s="994"/>
      <c r="AM29" s="994"/>
      <c r="AN29" s="994"/>
      <c r="AO29" s="994"/>
      <c r="AP29" s="994" t="s">
        <v>325</v>
      </c>
      <c r="AQ29" s="994"/>
      <c r="AR29" s="994"/>
      <c r="AS29" s="994"/>
      <c r="AT29" s="994"/>
      <c r="AU29" s="994" t="s">
        <v>325</v>
      </c>
      <c r="AV29" s="994"/>
      <c r="AW29" s="994"/>
      <c r="AX29" s="994"/>
      <c r="AY29" s="994"/>
      <c r="AZ29" s="1064" t="s">
        <v>325</v>
      </c>
      <c r="BA29" s="1064"/>
      <c r="BB29" s="1064"/>
      <c r="BC29" s="1064"/>
      <c r="BD29" s="1064"/>
      <c r="BE29" s="995"/>
      <c r="BF29" s="995"/>
      <c r="BG29" s="995"/>
      <c r="BH29" s="995"/>
      <c r="BI29" s="996"/>
      <c r="BJ29" s="98"/>
      <c r="BK29" s="98"/>
      <c r="BL29" s="98"/>
      <c r="BM29" s="98"/>
      <c r="BN29" s="98"/>
      <c r="BO29" s="107"/>
      <c r="BP29" s="107"/>
      <c r="BQ29" s="104">
        <v>23</v>
      </c>
      <c r="BR29" s="105"/>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6"/>
    </row>
    <row r="30" spans="1:131" ht="26.25" customHeight="1" x14ac:dyDescent="0.15">
      <c r="A30" s="108">
        <v>3</v>
      </c>
      <c r="B30" s="1053" t="s">
        <v>349</v>
      </c>
      <c r="C30" s="1054"/>
      <c r="D30" s="1054"/>
      <c r="E30" s="1054"/>
      <c r="F30" s="1054"/>
      <c r="G30" s="1054"/>
      <c r="H30" s="1054"/>
      <c r="I30" s="1054"/>
      <c r="J30" s="1054"/>
      <c r="K30" s="1054"/>
      <c r="L30" s="1054"/>
      <c r="M30" s="1054"/>
      <c r="N30" s="1054"/>
      <c r="O30" s="1054"/>
      <c r="P30" s="1055"/>
      <c r="Q30" s="1061">
        <v>36680</v>
      </c>
      <c r="R30" s="1062"/>
      <c r="S30" s="1062"/>
      <c r="T30" s="1062"/>
      <c r="U30" s="1062"/>
      <c r="V30" s="1062">
        <v>35963</v>
      </c>
      <c r="W30" s="1062"/>
      <c r="X30" s="1062"/>
      <c r="Y30" s="1062"/>
      <c r="Z30" s="1062"/>
      <c r="AA30" s="1062">
        <v>717</v>
      </c>
      <c r="AB30" s="1062"/>
      <c r="AC30" s="1062"/>
      <c r="AD30" s="1062"/>
      <c r="AE30" s="1063"/>
      <c r="AF30" s="1058">
        <v>717</v>
      </c>
      <c r="AG30" s="1059"/>
      <c r="AH30" s="1059"/>
      <c r="AI30" s="1059"/>
      <c r="AJ30" s="1060"/>
      <c r="AK30" s="1003">
        <v>6087</v>
      </c>
      <c r="AL30" s="994"/>
      <c r="AM30" s="994"/>
      <c r="AN30" s="994"/>
      <c r="AO30" s="994"/>
      <c r="AP30" s="994" t="s">
        <v>325</v>
      </c>
      <c r="AQ30" s="994"/>
      <c r="AR30" s="994"/>
      <c r="AS30" s="994"/>
      <c r="AT30" s="994"/>
      <c r="AU30" s="994" t="s">
        <v>325</v>
      </c>
      <c r="AV30" s="994"/>
      <c r="AW30" s="994"/>
      <c r="AX30" s="994"/>
      <c r="AY30" s="994"/>
      <c r="AZ30" s="1064" t="s">
        <v>325</v>
      </c>
      <c r="BA30" s="1064"/>
      <c r="BB30" s="1064"/>
      <c r="BC30" s="1064"/>
      <c r="BD30" s="1064"/>
      <c r="BE30" s="995"/>
      <c r="BF30" s="995"/>
      <c r="BG30" s="995"/>
      <c r="BH30" s="995"/>
      <c r="BI30" s="996"/>
      <c r="BJ30" s="98"/>
      <c r="BK30" s="98"/>
      <c r="BL30" s="98"/>
      <c r="BM30" s="98"/>
      <c r="BN30" s="98"/>
      <c r="BO30" s="107"/>
      <c r="BP30" s="107"/>
      <c r="BQ30" s="104">
        <v>24</v>
      </c>
      <c r="BR30" s="105"/>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6"/>
    </row>
    <row r="31" spans="1:131" ht="26.25" customHeight="1" x14ac:dyDescent="0.15">
      <c r="A31" s="108">
        <v>4</v>
      </c>
      <c r="B31" s="1053" t="s">
        <v>350</v>
      </c>
      <c r="C31" s="1054"/>
      <c r="D31" s="1054"/>
      <c r="E31" s="1054"/>
      <c r="F31" s="1054"/>
      <c r="G31" s="1054"/>
      <c r="H31" s="1054"/>
      <c r="I31" s="1054"/>
      <c r="J31" s="1054"/>
      <c r="K31" s="1054"/>
      <c r="L31" s="1054"/>
      <c r="M31" s="1054"/>
      <c r="N31" s="1054"/>
      <c r="O31" s="1054"/>
      <c r="P31" s="1055"/>
      <c r="Q31" s="1061">
        <v>5515</v>
      </c>
      <c r="R31" s="1062"/>
      <c r="S31" s="1062"/>
      <c r="T31" s="1062"/>
      <c r="U31" s="1062"/>
      <c r="V31" s="1062">
        <v>5513</v>
      </c>
      <c r="W31" s="1062"/>
      <c r="X31" s="1062"/>
      <c r="Y31" s="1062"/>
      <c r="Z31" s="1062"/>
      <c r="AA31" s="1062">
        <v>2</v>
      </c>
      <c r="AB31" s="1062"/>
      <c r="AC31" s="1062"/>
      <c r="AD31" s="1062"/>
      <c r="AE31" s="1063"/>
      <c r="AF31" s="1058">
        <v>2</v>
      </c>
      <c r="AG31" s="1059"/>
      <c r="AH31" s="1059"/>
      <c r="AI31" s="1059"/>
      <c r="AJ31" s="1060"/>
      <c r="AK31" s="1003">
        <v>1585</v>
      </c>
      <c r="AL31" s="994"/>
      <c r="AM31" s="994"/>
      <c r="AN31" s="994"/>
      <c r="AO31" s="994"/>
      <c r="AP31" s="994" t="s">
        <v>325</v>
      </c>
      <c r="AQ31" s="994"/>
      <c r="AR31" s="994"/>
      <c r="AS31" s="994"/>
      <c r="AT31" s="994"/>
      <c r="AU31" s="994" t="s">
        <v>325</v>
      </c>
      <c r="AV31" s="994"/>
      <c r="AW31" s="994"/>
      <c r="AX31" s="994"/>
      <c r="AY31" s="994"/>
      <c r="AZ31" s="1064" t="s">
        <v>325</v>
      </c>
      <c r="BA31" s="1064"/>
      <c r="BB31" s="1064"/>
      <c r="BC31" s="1064"/>
      <c r="BD31" s="1064"/>
      <c r="BE31" s="995"/>
      <c r="BF31" s="995"/>
      <c r="BG31" s="995"/>
      <c r="BH31" s="995"/>
      <c r="BI31" s="996"/>
      <c r="BJ31" s="98"/>
      <c r="BK31" s="98"/>
      <c r="BL31" s="98"/>
      <c r="BM31" s="98"/>
      <c r="BN31" s="98"/>
      <c r="BO31" s="107"/>
      <c r="BP31" s="107"/>
      <c r="BQ31" s="104">
        <v>25</v>
      </c>
      <c r="BR31" s="105"/>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6"/>
    </row>
    <row r="32" spans="1:131" ht="26.25" customHeight="1" x14ac:dyDescent="0.15">
      <c r="A32" s="108">
        <v>5</v>
      </c>
      <c r="B32" s="1053" t="s">
        <v>351</v>
      </c>
      <c r="C32" s="1054"/>
      <c r="D32" s="1054"/>
      <c r="E32" s="1054"/>
      <c r="F32" s="1054"/>
      <c r="G32" s="1054"/>
      <c r="H32" s="1054"/>
      <c r="I32" s="1054"/>
      <c r="J32" s="1054"/>
      <c r="K32" s="1054"/>
      <c r="L32" s="1054"/>
      <c r="M32" s="1054"/>
      <c r="N32" s="1054"/>
      <c r="O32" s="1054"/>
      <c r="P32" s="1055"/>
      <c r="Q32" s="1061">
        <v>5622</v>
      </c>
      <c r="R32" s="1062"/>
      <c r="S32" s="1062"/>
      <c r="T32" s="1062"/>
      <c r="U32" s="1062"/>
      <c r="V32" s="1062">
        <v>5173</v>
      </c>
      <c r="W32" s="1062"/>
      <c r="X32" s="1062"/>
      <c r="Y32" s="1062"/>
      <c r="Z32" s="1062"/>
      <c r="AA32" s="1062">
        <v>449</v>
      </c>
      <c r="AB32" s="1062"/>
      <c r="AC32" s="1062"/>
      <c r="AD32" s="1062"/>
      <c r="AE32" s="1063"/>
      <c r="AF32" s="1058">
        <v>435</v>
      </c>
      <c r="AG32" s="1059"/>
      <c r="AH32" s="1059"/>
      <c r="AI32" s="1059"/>
      <c r="AJ32" s="1060"/>
      <c r="AK32" s="1003">
        <v>614</v>
      </c>
      <c r="AL32" s="994"/>
      <c r="AM32" s="994"/>
      <c r="AN32" s="994"/>
      <c r="AO32" s="994"/>
      <c r="AP32" s="994">
        <v>28743</v>
      </c>
      <c r="AQ32" s="994"/>
      <c r="AR32" s="994"/>
      <c r="AS32" s="994"/>
      <c r="AT32" s="994"/>
      <c r="AU32" s="994">
        <v>1610</v>
      </c>
      <c r="AV32" s="994"/>
      <c r="AW32" s="994"/>
      <c r="AX32" s="994"/>
      <c r="AY32" s="994"/>
      <c r="AZ32" s="1064" t="s">
        <v>325</v>
      </c>
      <c r="BA32" s="1064"/>
      <c r="BB32" s="1064"/>
      <c r="BC32" s="1064"/>
      <c r="BD32" s="1064"/>
      <c r="BE32" s="995" t="s">
        <v>352</v>
      </c>
      <c r="BF32" s="995"/>
      <c r="BG32" s="995"/>
      <c r="BH32" s="995"/>
      <c r="BI32" s="996"/>
      <c r="BJ32" s="98"/>
      <c r="BK32" s="98"/>
      <c r="BL32" s="98"/>
      <c r="BM32" s="98"/>
      <c r="BN32" s="98"/>
      <c r="BO32" s="107"/>
      <c r="BP32" s="107"/>
      <c r="BQ32" s="104">
        <v>26</v>
      </c>
      <c r="BR32" s="105"/>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6"/>
    </row>
    <row r="33" spans="1:131" ht="26.25" customHeight="1" x14ac:dyDescent="0.15">
      <c r="A33" s="108">
        <v>6</v>
      </c>
      <c r="B33" s="1053" t="s">
        <v>353</v>
      </c>
      <c r="C33" s="1054"/>
      <c r="D33" s="1054"/>
      <c r="E33" s="1054"/>
      <c r="F33" s="1054"/>
      <c r="G33" s="1054"/>
      <c r="H33" s="1054"/>
      <c r="I33" s="1054"/>
      <c r="J33" s="1054"/>
      <c r="K33" s="1054"/>
      <c r="L33" s="1054"/>
      <c r="M33" s="1054"/>
      <c r="N33" s="1054"/>
      <c r="O33" s="1054"/>
      <c r="P33" s="1055"/>
      <c r="Q33" s="1061">
        <v>8592</v>
      </c>
      <c r="R33" s="1062"/>
      <c r="S33" s="1062"/>
      <c r="T33" s="1062"/>
      <c r="U33" s="1062"/>
      <c r="V33" s="1062">
        <v>8027</v>
      </c>
      <c r="W33" s="1062"/>
      <c r="X33" s="1062"/>
      <c r="Y33" s="1062"/>
      <c r="Z33" s="1062"/>
      <c r="AA33" s="1062">
        <v>565</v>
      </c>
      <c r="AB33" s="1062"/>
      <c r="AC33" s="1062"/>
      <c r="AD33" s="1062"/>
      <c r="AE33" s="1063"/>
      <c r="AF33" s="1058">
        <v>439</v>
      </c>
      <c r="AG33" s="1059"/>
      <c r="AH33" s="1059"/>
      <c r="AI33" s="1059"/>
      <c r="AJ33" s="1060"/>
      <c r="AK33" s="1003">
        <v>1170</v>
      </c>
      <c r="AL33" s="994"/>
      <c r="AM33" s="994"/>
      <c r="AN33" s="994"/>
      <c r="AO33" s="994"/>
      <c r="AP33" s="994">
        <v>28587</v>
      </c>
      <c r="AQ33" s="994"/>
      <c r="AR33" s="994"/>
      <c r="AS33" s="994"/>
      <c r="AT33" s="994"/>
      <c r="AU33" s="994">
        <v>5003</v>
      </c>
      <c r="AV33" s="994"/>
      <c r="AW33" s="994"/>
      <c r="AX33" s="994"/>
      <c r="AY33" s="994"/>
      <c r="AZ33" s="1064" t="s">
        <v>325</v>
      </c>
      <c r="BA33" s="1064"/>
      <c r="BB33" s="1064"/>
      <c r="BC33" s="1064"/>
      <c r="BD33" s="1064"/>
      <c r="BE33" s="995" t="s">
        <v>352</v>
      </c>
      <c r="BF33" s="995"/>
      <c r="BG33" s="995"/>
      <c r="BH33" s="995"/>
      <c r="BI33" s="996"/>
      <c r="BJ33" s="98"/>
      <c r="BK33" s="98"/>
      <c r="BL33" s="98"/>
      <c r="BM33" s="98"/>
      <c r="BN33" s="98"/>
      <c r="BO33" s="107"/>
      <c r="BP33" s="107"/>
      <c r="BQ33" s="104">
        <v>27</v>
      </c>
      <c r="BR33" s="105"/>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6"/>
    </row>
    <row r="34" spans="1:131" ht="26.25" customHeight="1" x14ac:dyDescent="0.15">
      <c r="A34" s="108">
        <v>7</v>
      </c>
      <c r="B34" s="1053" t="s">
        <v>354</v>
      </c>
      <c r="C34" s="1054"/>
      <c r="D34" s="1054"/>
      <c r="E34" s="1054"/>
      <c r="F34" s="1054"/>
      <c r="G34" s="1054"/>
      <c r="H34" s="1054"/>
      <c r="I34" s="1054"/>
      <c r="J34" s="1054"/>
      <c r="K34" s="1054"/>
      <c r="L34" s="1054"/>
      <c r="M34" s="1054"/>
      <c r="N34" s="1054"/>
      <c r="O34" s="1054"/>
      <c r="P34" s="1055"/>
      <c r="Q34" s="1061">
        <v>13071</v>
      </c>
      <c r="R34" s="1062"/>
      <c r="S34" s="1062"/>
      <c r="T34" s="1062"/>
      <c r="U34" s="1062"/>
      <c r="V34" s="1062">
        <v>11342</v>
      </c>
      <c r="W34" s="1062"/>
      <c r="X34" s="1062"/>
      <c r="Y34" s="1062"/>
      <c r="Z34" s="1062"/>
      <c r="AA34" s="1062">
        <v>1729</v>
      </c>
      <c r="AB34" s="1062"/>
      <c r="AC34" s="1062"/>
      <c r="AD34" s="1062"/>
      <c r="AE34" s="1063"/>
      <c r="AF34" s="1058">
        <v>1671</v>
      </c>
      <c r="AG34" s="1059"/>
      <c r="AH34" s="1059"/>
      <c r="AI34" s="1059"/>
      <c r="AJ34" s="1060"/>
      <c r="AK34" s="1003">
        <v>1335</v>
      </c>
      <c r="AL34" s="994"/>
      <c r="AM34" s="994"/>
      <c r="AN34" s="994"/>
      <c r="AO34" s="994"/>
      <c r="AP34" s="994">
        <v>10250</v>
      </c>
      <c r="AQ34" s="994"/>
      <c r="AR34" s="994"/>
      <c r="AS34" s="994"/>
      <c r="AT34" s="994"/>
      <c r="AU34" s="994">
        <v>6467</v>
      </c>
      <c r="AV34" s="994"/>
      <c r="AW34" s="994"/>
      <c r="AX34" s="994"/>
      <c r="AY34" s="994"/>
      <c r="AZ34" s="1064" t="s">
        <v>325</v>
      </c>
      <c r="BA34" s="1064"/>
      <c r="BB34" s="1064"/>
      <c r="BC34" s="1064"/>
      <c r="BD34" s="1064"/>
      <c r="BE34" s="995" t="s">
        <v>352</v>
      </c>
      <c r="BF34" s="995"/>
      <c r="BG34" s="995"/>
      <c r="BH34" s="995"/>
      <c r="BI34" s="996"/>
      <c r="BJ34" s="98"/>
      <c r="BK34" s="98"/>
      <c r="BL34" s="98"/>
      <c r="BM34" s="98"/>
      <c r="BN34" s="98"/>
      <c r="BO34" s="107"/>
      <c r="BP34" s="107"/>
      <c r="BQ34" s="104">
        <v>28</v>
      </c>
      <c r="BR34" s="105"/>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6"/>
    </row>
    <row r="35" spans="1:131" ht="26.25" customHeight="1" x14ac:dyDescent="0.15">
      <c r="A35" s="108">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3"/>
      <c r="AL35" s="994"/>
      <c r="AM35" s="994"/>
      <c r="AN35" s="994"/>
      <c r="AO35" s="994"/>
      <c r="AP35" s="994"/>
      <c r="AQ35" s="994"/>
      <c r="AR35" s="994"/>
      <c r="AS35" s="994"/>
      <c r="AT35" s="994"/>
      <c r="AU35" s="994"/>
      <c r="AV35" s="994"/>
      <c r="AW35" s="994"/>
      <c r="AX35" s="994"/>
      <c r="AY35" s="994"/>
      <c r="AZ35" s="1064"/>
      <c r="BA35" s="1064"/>
      <c r="BB35" s="1064"/>
      <c r="BC35" s="1064"/>
      <c r="BD35" s="1064"/>
      <c r="BE35" s="995"/>
      <c r="BF35" s="995"/>
      <c r="BG35" s="995"/>
      <c r="BH35" s="995"/>
      <c r="BI35" s="996"/>
      <c r="BJ35" s="98"/>
      <c r="BK35" s="98"/>
      <c r="BL35" s="98"/>
      <c r="BM35" s="98"/>
      <c r="BN35" s="98"/>
      <c r="BO35" s="107"/>
      <c r="BP35" s="107"/>
      <c r="BQ35" s="104">
        <v>29</v>
      </c>
      <c r="BR35" s="105"/>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6"/>
    </row>
    <row r="36" spans="1:131" ht="26.25" customHeight="1" x14ac:dyDescent="0.15">
      <c r="A36" s="108">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8"/>
      <c r="BK36" s="98"/>
      <c r="BL36" s="98"/>
      <c r="BM36" s="98"/>
      <c r="BN36" s="98"/>
      <c r="BO36" s="107"/>
      <c r="BP36" s="107"/>
      <c r="BQ36" s="104">
        <v>30</v>
      </c>
      <c r="BR36" s="105"/>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6"/>
    </row>
    <row r="37" spans="1:131" ht="26.25" customHeight="1" x14ac:dyDescent="0.15">
      <c r="A37" s="108">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8"/>
      <c r="BK37" s="98"/>
      <c r="BL37" s="98"/>
      <c r="BM37" s="98"/>
      <c r="BN37" s="98"/>
      <c r="BO37" s="107"/>
      <c r="BP37" s="107"/>
      <c r="BQ37" s="104">
        <v>31</v>
      </c>
      <c r="BR37" s="105"/>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6"/>
    </row>
    <row r="38" spans="1:131" ht="26.25" customHeight="1" x14ac:dyDescent="0.15">
      <c r="A38" s="108">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8"/>
      <c r="BK38" s="98"/>
      <c r="BL38" s="98"/>
      <c r="BM38" s="98"/>
      <c r="BN38" s="98"/>
      <c r="BO38" s="107"/>
      <c r="BP38" s="107"/>
      <c r="BQ38" s="104">
        <v>32</v>
      </c>
      <c r="BR38" s="105"/>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6"/>
    </row>
    <row r="39" spans="1:131" ht="26.25" customHeight="1" x14ac:dyDescent="0.15">
      <c r="A39" s="108">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8"/>
      <c r="BK39" s="98"/>
      <c r="BL39" s="98"/>
      <c r="BM39" s="98"/>
      <c r="BN39" s="98"/>
      <c r="BO39" s="107"/>
      <c r="BP39" s="107"/>
      <c r="BQ39" s="104">
        <v>33</v>
      </c>
      <c r="BR39" s="105"/>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6"/>
    </row>
    <row r="40" spans="1:131" ht="26.25" customHeight="1" x14ac:dyDescent="0.15">
      <c r="A40" s="104">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8"/>
      <c r="BK40" s="98"/>
      <c r="BL40" s="98"/>
      <c r="BM40" s="98"/>
      <c r="BN40" s="98"/>
      <c r="BO40" s="107"/>
      <c r="BP40" s="107"/>
      <c r="BQ40" s="104">
        <v>34</v>
      </c>
      <c r="BR40" s="105"/>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6"/>
    </row>
    <row r="41" spans="1:131" ht="26.25" customHeight="1" x14ac:dyDescent="0.15">
      <c r="A41" s="104">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8"/>
      <c r="BK41" s="98"/>
      <c r="BL41" s="98"/>
      <c r="BM41" s="98"/>
      <c r="BN41" s="98"/>
      <c r="BO41" s="107"/>
      <c r="BP41" s="107"/>
      <c r="BQ41" s="104">
        <v>35</v>
      </c>
      <c r="BR41" s="105"/>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6"/>
    </row>
    <row r="42" spans="1:131" ht="26.25" customHeight="1" x14ac:dyDescent="0.15">
      <c r="A42" s="104">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8"/>
      <c r="BK42" s="98"/>
      <c r="BL42" s="98"/>
      <c r="BM42" s="98"/>
      <c r="BN42" s="98"/>
      <c r="BO42" s="107"/>
      <c r="BP42" s="107"/>
      <c r="BQ42" s="104">
        <v>36</v>
      </c>
      <c r="BR42" s="105"/>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6"/>
    </row>
    <row r="43" spans="1:131" ht="26.25" customHeight="1" x14ac:dyDescent="0.15">
      <c r="A43" s="104">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8"/>
      <c r="BK43" s="98"/>
      <c r="BL43" s="98"/>
      <c r="BM43" s="98"/>
      <c r="BN43" s="98"/>
      <c r="BO43" s="107"/>
      <c r="BP43" s="107"/>
      <c r="BQ43" s="104">
        <v>37</v>
      </c>
      <c r="BR43" s="105"/>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6"/>
    </row>
    <row r="44" spans="1:131" ht="26.25" customHeight="1" x14ac:dyDescent="0.15">
      <c r="A44" s="104">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8"/>
      <c r="BK44" s="98"/>
      <c r="BL44" s="98"/>
      <c r="BM44" s="98"/>
      <c r="BN44" s="98"/>
      <c r="BO44" s="107"/>
      <c r="BP44" s="107"/>
      <c r="BQ44" s="104">
        <v>38</v>
      </c>
      <c r="BR44" s="105"/>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6"/>
    </row>
    <row r="45" spans="1:131" ht="26.25" customHeight="1" x14ac:dyDescent="0.15">
      <c r="A45" s="104">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8"/>
      <c r="BK45" s="98"/>
      <c r="BL45" s="98"/>
      <c r="BM45" s="98"/>
      <c r="BN45" s="98"/>
      <c r="BO45" s="107"/>
      <c r="BP45" s="107"/>
      <c r="BQ45" s="104">
        <v>39</v>
      </c>
      <c r="BR45" s="105"/>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6"/>
    </row>
    <row r="46" spans="1:131" ht="26.25" customHeight="1" x14ac:dyDescent="0.15">
      <c r="A46" s="104">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8"/>
      <c r="BK46" s="98"/>
      <c r="BL46" s="98"/>
      <c r="BM46" s="98"/>
      <c r="BN46" s="98"/>
      <c r="BO46" s="107"/>
      <c r="BP46" s="107"/>
      <c r="BQ46" s="104">
        <v>40</v>
      </c>
      <c r="BR46" s="105"/>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6"/>
    </row>
    <row r="47" spans="1:131" ht="26.25" customHeight="1" x14ac:dyDescent="0.15">
      <c r="A47" s="104">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8"/>
      <c r="BK47" s="98"/>
      <c r="BL47" s="98"/>
      <c r="BM47" s="98"/>
      <c r="BN47" s="98"/>
      <c r="BO47" s="107"/>
      <c r="BP47" s="107"/>
      <c r="BQ47" s="104">
        <v>41</v>
      </c>
      <c r="BR47" s="105"/>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6"/>
    </row>
    <row r="48" spans="1:131" ht="26.25" customHeight="1" x14ac:dyDescent="0.15">
      <c r="A48" s="104">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8"/>
      <c r="BK48" s="98"/>
      <c r="BL48" s="98"/>
      <c r="BM48" s="98"/>
      <c r="BN48" s="98"/>
      <c r="BO48" s="107"/>
      <c r="BP48" s="107"/>
      <c r="BQ48" s="104">
        <v>42</v>
      </c>
      <c r="BR48" s="105"/>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6"/>
    </row>
    <row r="49" spans="1:131" ht="26.25" customHeight="1" x14ac:dyDescent="0.15">
      <c r="A49" s="104">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8"/>
      <c r="BK49" s="98"/>
      <c r="BL49" s="98"/>
      <c r="BM49" s="98"/>
      <c r="BN49" s="98"/>
      <c r="BO49" s="107"/>
      <c r="BP49" s="107"/>
      <c r="BQ49" s="104">
        <v>43</v>
      </c>
      <c r="BR49" s="105"/>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6"/>
    </row>
    <row r="50" spans="1:131" ht="26.25" customHeight="1" x14ac:dyDescent="0.15">
      <c r="A50" s="104">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8"/>
      <c r="BK50" s="98"/>
      <c r="BL50" s="98"/>
      <c r="BM50" s="98"/>
      <c r="BN50" s="98"/>
      <c r="BO50" s="107"/>
      <c r="BP50" s="107"/>
      <c r="BQ50" s="104">
        <v>44</v>
      </c>
      <c r="BR50" s="105"/>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6"/>
    </row>
    <row r="51" spans="1:131" ht="26.25" customHeight="1" x14ac:dyDescent="0.15">
      <c r="A51" s="104">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8"/>
      <c r="BK51" s="98"/>
      <c r="BL51" s="98"/>
      <c r="BM51" s="98"/>
      <c r="BN51" s="98"/>
      <c r="BO51" s="107"/>
      <c r="BP51" s="107"/>
      <c r="BQ51" s="104">
        <v>45</v>
      </c>
      <c r="BR51" s="105"/>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6"/>
    </row>
    <row r="52" spans="1:131" ht="26.25" customHeight="1" x14ac:dyDescent="0.15">
      <c r="A52" s="104">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8"/>
      <c r="BK52" s="98"/>
      <c r="BL52" s="98"/>
      <c r="BM52" s="98"/>
      <c r="BN52" s="98"/>
      <c r="BO52" s="107"/>
      <c r="BP52" s="107"/>
      <c r="BQ52" s="104">
        <v>46</v>
      </c>
      <c r="BR52" s="105"/>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6"/>
    </row>
    <row r="53" spans="1:131" ht="26.25" customHeight="1" x14ac:dyDescent="0.15">
      <c r="A53" s="104">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8"/>
      <c r="BK53" s="98"/>
      <c r="BL53" s="98"/>
      <c r="BM53" s="98"/>
      <c r="BN53" s="98"/>
      <c r="BO53" s="107"/>
      <c r="BP53" s="107"/>
      <c r="BQ53" s="104">
        <v>47</v>
      </c>
      <c r="BR53" s="105"/>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6"/>
    </row>
    <row r="54" spans="1:131" ht="26.25" customHeight="1" x14ac:dyDescent="0.15">
      <c r="A54" s="104">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8"/>
      <c r="BK54" s="98"/>
      <c r="BL54" s="98"/>
      <c r="BM54" s="98"/>
      <c r="BN54" s="98"/>
      <c r="BO54" s="107"/>
      <c r="BP54" s="107"/>
      <c r="BQ54" s="104">
        <v>48</v>
      </c>
      <c r="BR54" s="105"/>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6"/>
    </row>
    <row r="55" spans="1:131" ht="26.25" customHeight="1" x14ac:dyDescent="0.15">
      <c r="A55" s="104">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8"/>
      <c r="BK55" s="98"/>
      <c r="BL55" s="98"/>
      <c r="BM55" s="98"/>
      <c r="BN55" s="98"/>
      <c r="BO55" s="107"/>
      <c r="BP55" s="107"/>
      <c r="BQ55" s="104">
        <v>49</v>
      </c>
      <c r="BR55" s="105"/>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6"/>
    </row>
    <row r="56" spans="1:131" ht="26.25" customHeight="1" x14ac:dyDescent="0.15">
      <c r="A56" s="104">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8"/>
      <c r="BK56" s="98"/>
      <c r="BL56" s="98"/>
      <c r="BM56" s="98"/>
      <c r="BN56" s="98"/>
      <c r="BO56" s="107"/>
      <c r="BP56" s="107"/>
      <c r="BQ56" s="104">
        <v>50</v>
      </c>
      <c r="BR56" s="105"/>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6"/>
    </row>
    <row r="57" spans="1:131" ht="26.25" customHeight="1" x14ac:dyDescent="0.15">
      <c r="A57" s="104">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8"/>
      <c r="BK57" s="98"/>
      <c r="BL57" s="98"/>
      <c r="BM57" s="98"/>
      <c r="BN57" s="98"/>
      <c r="BO57" s="107"/>
      <c r="BP57" s="107"/>
      <c r="BQ57" s="104">
        <v>51</v>
      </c>
      <c r="BR57" s="105"/>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6"/>
    </row>
    <row r="58" spans="1:131" ht="26.25" customHeight="1" x14ac:dyDescent="0.15">
      <c r="A58" s="104">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8"/>
      <c r="BK58" s="98"/>
      <c r="BL58" s="98"/>
      <c r="BM58" s="98"/>
      <c r="BN58" s="98"/>
      <c r="BO58" s="107"/>
      <c r="BP58" s="107"/>
      <c r="BQ58" s="104">
        <v>52</v>
      </c>
      <c r="BR58" s="105"/>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6"/>
    </row>
    <row r="59" spans="1:131" ht="26.25" customHeight="1" x14ac:dyDescent="0.15">
      <c r="A59" s="104">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8"/>
      <c r="BK59" s="98"/>
      <c r="BL59" s="98"/>
      <c r="BM59" s="98"/>
      <c r="BN59" s="98"/>
      <c r="BO59" s="107"/>
      <c r="BP59" s="107"/>
      <c r="BQ59" s="104">
        <v>53</v>
      </c>
      <c r="BR59" s="105"/>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6"/>
    </row>
    <row r="60" spans="1:131" ht="26.25" customHeight="1" x14ac:dyDescent="0.15">
      <c r="A60" s="104">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8"/>
      <c r="BK60" s="98"/>
      <c r="BL60" s="98"/>
      <c r="BM60" s="98"/>
      <c r="BN60" s="98"/>
      <c r="BO60" s="107"/>
      <c r="BP60" s="107"/>
      <c r="BQ60" s="104">
        <v>54</v>
      </c>
      <c r="BR60" s="105"/>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6"/>
    </row>
    <row r="61" spans="1:131" ht="26.25" customHeight="1" thickBot="1" x14ac:dyDescent="0.2">
      <c r="A61" s="104">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8"/>
      <c r="BK61" s="98"/>
      <c r="BL61" s="98"/>
      <c r="BM61" s="98"/>
      <c r="BN61" s="98"/>
      <c r="BO61" s="107"/>
      <c r="BP61" s="107"/>
      <c r="BQ61" s="104">
        <v>55</v>
      </c>
      <c r="BR61" s="105"/>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6"/>
    </row>
    <row r="62" spans="1:131" ht="26.25" customHeight="1" x14ac:dyDescent="0.15">
      <c r="A62" s="104">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355</v>
      </c>
      <c r="BK62" s="1051"/>
      <c r="BL62" s="1051"/>
      <c r="BM62" s="1051"/>
      <c r="BN62" s="1052"/>
      <c r="BO62" s="107"/>
      <c r="BP62" s="107"/>
      <c r="BQ62" s="104">
        <v>56</v>
      </c>
      <c r="BR62" s="105"/>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6"/>
    </row>
    <row r="63" spans="1:131" ht="26.25" customHeight="1" thickBot="1" x14ac:dyDescent="0.2">
      <c r="A63" s="106" t="s">
        <v>335</v>
      </c>
      <c r="B63" s="960" t="s">
        <v>356</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3724</v>
      </c>
      <c r="AG63" s="982"/>
      <c r="AH63" s="982"/>
      <c r="AI63" s="982"/>
      <c r="AJ63" s="1045"/>
      <c r="AK63" s="1046"/>
      <c r="AL63" s="986"/>
      <c r="AM63" s="986"/>
      <c r="AN63" s="986"/>
      <c r="AO63" s="986"/>
      <c r="AP63" s="982">
        <v>67580</v>
      </c>
      <c r="AQ63" s="982"/>
      <c r="AR63" s="982"/>
      <c r="AS63" s="982"/>
      <c r="AT63" s="982"/>
      <c r="AU63" s="982">
        <v>13080</v>
      </c>
      <c r="AV63" s="982"/>
      <c r="AW63" s="982"/>
      <c r="AX63" s="982"/>
      <c r="AY63" s="982"/>
      <c r="AZ63" s="1040"/>
      <c r="BA63" s="1040"/>
      <c r="BB63" s="1040"/>
      <c r="BC63" s="1040"/>
      <c r="BD63" s="1040"/>
      <c r="BE63" s="983"/>
      <c r="BF63" s="983"/>
      <c r="BG63" s="983"/>
      <c r="BH63" s="983"/>
      <c r="BI63" s="984"/>
      <c r="BJ63" s="1041" t="s">
        <v>65</v>
      </c>
      <c r="BK63" s="976"/>
      <c r="BL63" s="976"/>
      <c r="BM63" s="976"/>
      <c r="BN63" s="1042"/>
      <c r="BO63" s="107"/>
      <c r="BP63" s="107"/>
      <c r="BQ63" s="104">
        <v>57</v>
      </c>
      <c r="BR63" s="105"/>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6"/>
    </row>
    <row r="65" spans="1:131" ht="26.25" customHeight="1" thickBot="1" x14ac:dyDescent="0.2">
      <c r="A65" s="98" t="s">
        <v>357</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6"/>
    </row>
    <row r="66" spans="1:131" ht="26.25" customHeight="1" x14ac:dyDescent="0.15">
      <c r="A66" s="1026" t="s">
        <v>358</v>
      </c>
      <c r="B66" s="1027"/>
      <c r="C66" s="1027"/>
      <c r="D66" s="1027"/>
      <c r="E66" s="1027"/>
      <c r="F66" s="1027"/>
      <c r="G66" s="1027"/>
      <c r="H66" s="1027"/>
      <c r="I66" s="1027"/>
      <c r="J66" s="1027"/>
      <c r="K66" s="1027"/>
      <c r="L66" s="1027"/>
      <c r="M66" s="1027"/>
      <c r="N66" s="1027"/>
      <c r="O66" s="1027"/>
      <c r="P66" s="1028"/>
      <c r="Q66" s="1012" t="s">
        <v>339</v>
      </c>
      <c r="R66" s="1013"/>
      <c r="S66" s="1013"/>
      <c r="T66" s="1013"/>
      <c r="U66" s="1014"/>
      <c r="V66" s="1012" t="s">
        <v>340</v>
      </c>
      <c r="W66" s="1013"/>
      <c r="X66" s="1013"/>
      <c r="Y66" s="1013"/>
      <c r="Z66" s="1014"/>
      <c r="AA66" s="1012" t="s">
        <v>341</v>
      </c>
      <c r="AB66" s="1013"/>
      <c r="AC66" s="1013"/>
      <c r="AD66" s="1013"/>
      <c r="AE66" s="1014"/>
      <c r="AF66" s="1032" t="s">
        <v>342</v>
      </c>
      <c r="AG66" s="1033"/>
      <c r="AH66" s="1033"/>
      <c r="AI66" s="1033"/>
      <c r="AJ66" s="1034"/>
      <c r="AK66" s="1012" t="s">
        <v>343</v>
      </c>
      <c r="AL66" s="1027"/>
      <c r="AM66" s="1027"/>
      <c r="AN66" s="1027"/>
      <c r="AO66" s="1028"/>
      <c r="AP66" s="1012" t="s">
        <v>344</v>
      </c>
      <c r="AQ66" s="1013"/>
      <c r="AR66" s="1013"/>
      <c r="AS66" s="1013"/>
      <c r="AT66" s="1014"/>
      <c r="AU66" s="1012" t="s">
        <v>359</v>
      </c>
      <c r="AV66" s="1013"/>
      <c r="AW66" s="1013"/>
      <c r="AX66" s="1013"/>
      <c r="AY66" s="1014"/>
      <c r="AZ66" s="1012" t="s">
        <v>312</v>
      </c>
      <c r="BA66" s="1013"/>
      <c r="BB66" s="1013"/>
      <c r="BC66" s="1013"/>
      <c r="BD66" s="1018"/>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08" t="s">
        <v>360</v>
      </c>
      <c r="C68" s="1009"/>
      <c r="D68" s="1009"/>
      <c r="E68" s="1009"/>
      <c r="F68" s="1009"/>
      <c r="G68" s="1009"/>
      <c r="H68" s="1009"/>
      <c r="I68" s="1009"/>
      <c r="J68" s="1009"/>
      <c r="K68" s="1009"/>
      <c r="L68" s="1009"/>
      <c r="M68" s="1009"/>
      <c r="N68" s="1009"/>
      <c r="O68" s="1009"/>
      <c r="P68" s="1010"/>
      <c r="Q68" s="1011">
        <v>33</v>
      </c>
      <c r="R68" s="1005"/>
      <c r="S68" s="1005"/>
      <c r="T68" s="1005"/>
      <c r="U68" s="1005"/>
      <c r="V68" s="1005">
        <v>30</v>
      </c>
      <c r="W68" s="1005"/>
      <c r="X68" s="1005"/>
      <c r="Y68" s="1005"/>
      <c r="Z68" s="1005"/>
      <c r="AA68" s="1005">
        <v>3</v>
      </c>
      <c r="AB68" s="1005"/>
      <c r="AC68" s="1005"/>
      <c r="AD68" s="1005"/>
      <c r="AE68" s="1005"/>
      <c r="AF68" s="1005">
        <v>3</v>
      </c>
      <c r="AG68" s="1005"/>
      <c r="AH68" s="1005"/>
      <c r="AI68" s="1005"/>
      <c r="AJ68" s="1005"/>
      <c r="AK68" s="1005" t="s">
        <v>325</v>
      </c>
      <c r="AL68" s="1005"/>
      <c r="AM68" s="1005"/>
      <c r="AN68" s="1005"/>
      <c r="AO68" s="1005"/>
      <c r="AP68" s="1005" t="s">
        <v>325</v>
      </c>
      <c r="AQ68" s="1005"/>
      <c r="AR68" s="1005"/>
      <c r="AS68" s="1005"/>
      <c r="AT68" s="1005"/>
      <c r="AU68" s="1005" t="s">
        <v>325</v>
      </c>
      <c r="AV68" s="1005"/>
      <c r="AW68" s="1005"/>
      <c r="AX68" s="1005"/>
      <c r="AY68" s="1005"/>
      <c r="AZ68" s="1006"/>
      <c r="BA68" s="1006"/>
      <c r="BB68" s="1006"/>
      <c r="BC68" s="1006"/>
      <c r="BD68" s="1007"/>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c r="C69" s="998"/>
      <c r="D69" s="998"/>
      <c r="E69" s="998"/>
      <c r="F69" s="998"/>
      <c r="G69" s="998"/>
      <c r="H69" s="998"/>
      <c r="I69" s="998"/>
      <c r="J69" s="998"/>
      <c r="K69" s="998"/>
      <c r="L69" s="998"/>
      <c r="M69" s="998"/>
      <c r="N69" s="998"/>
      <c r="O69" s="998"/>
      <c r="P69" s="999"/>
      <c r="Q69" s="1000"/>
      <c r="R69" s="994"/>
      <c r="S69" s="994"/>
      <c r="T69" s="994"/>
      <c r="U69" s="994"/>
      <c r="V69" s="994"/>
      <c r="W69" s="994"/>
      <c r="X69" s="994"/>
      <c r="Y69" s="994"/>
      <c r="Z69" s="994"/>
      <c r="AA69" s="994"/>
      <c r="AB69" s="994"/>
      <c r="AC69" s="994"/>
      <c r="AD69" s="994"/>
      <c r="AE69" s="994"/>
      <c r="AF69" s="994"/>
      <c r="AG69" s="994"/>
      <c r="AH69" s="994"/>
      <c r="AI69" s="994"/>
      <c r="AJ69" s="994"/>
      <c r="AK69" s="994"/>
      <c r="AL69" s="994"/>
      <c r="AM69" s="994"/>
      <c r="AN69" s="994"/>
      <c r="AO69" s="994"/>
      <c r="AP69" s="994"/>
      <c r="AQ69" s="994"/>
      <c r="AR69" s="994"/>
      <c r="AS69" s="994"/>
      <c r="AT69" s="994"/>
      <c r="AU69" s="994"/>
      <c r="AV69" s="994"/>
      <c r="AW69" s="994"/>
      <c r="AX69" s="994"/>
      <c r="AY69" s="994"/>
      <c r="AZ69" s="995"/>
      <c r="BA69" s="995"/>
      <c r="BB69" s="995"/>
      <c r="BC69" s="995"/>
      <c r="BD69" s="99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c r="C70" s="998"/>
      <c r="D70" s="998"/>
      <c r="E70" s="998"/>
      <c r="F70" s="998"/>
      <c r="G70" s="998"/>
      <c r="H70" s="998"/>
      <c r="I70" s="998"/>
      <c r="J70" s="998"/>
      <c r="K70" s="998"/>
      <c r="L70" s="998"/>
      <c r="M70" s="998"/>
      <c r="N70" s="998"/>
      <c r="O70" s="998"/>
      <c r="P70" s="999"/>
      <c r="Q70" s="1000"/>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4"/>
      <c r="AY70" s="994"/>
      <c r="AZ70" s="995"/>
      <c r="BA70" s="995"/>
      <c r="BB70" s="995"/>
      <c r="BC70" s="995"/>
      <c r="BD70" s="99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c r="C71" s="998"/>
      <c r="D71" s="998"/>
      <c r="E71" s="998"/>
      <c r="F71" s="998"/>
      <c r="G71" s="998"/>
      <c r="H71" s="998"/>
      <c r="I71" s="998"/>
      <c r="J71" s="998"/>
      <c r="K71" s="998"/>
      <c r="L71" s="998"/>
      <c r="M71" s="998"/>
      <c r="N71" s="998"/>
      <c r="O71" s="998"/>
      <c r="P71" s="999"/>
      <c r="Q71" s="1000"/>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4"/>
      <c r="AY71" s="994"/>
      <c r="AZ71" s="995"/>
      <c r="BA71" s="995"/>
      <c r="BB71" s="995"/>
      <c r="BC71" s="995"/>
      <c r="BD71" s="99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c r="C72" s="998"/>
      <c r="D72" s="998"/>
      <c r="E72" s="998"/>
      <c r="F72" s="998"/>
      <c r="G72" s="998"/>
      <c r="H72" s="998"/>
      <c r="I72" s="998"/>
      <c r="J72" s="998"/>
      <c r="K72" s="998"/>
      <c r="L72" s="998"/>
      <c r="M72" s="998"/>
      <c r="N72" s="998"/>
      <c r="O72" s="998"/>
      <c r="P72" s="999"/>
      <c r="Q72" s="1000"/>
      <c r="R72" s="994"/>
      <c r="S72" s="994"/>
      <c r="T72" s="994"/>
      <c r="U72" s="994"/>
      <c r="V72" s="994"/>
      <c r="W72" s="994"/>
      <c r="X72" s="994"/>
      <c r="Y72" s="994"/>
      <c r="Z72" s="994"/>
      <c r="AA72" s="994"/>
      <c r="AB72" s="994"/>
      <c r="AC72" s="994"/>
      <c r="AD72" s="994"/>
      <c r="AE72" s="994"/>
      <c r="AF72" s="994"/>
      <c r="AG72" s="994"/>
      <c r="AH72" s="994"/>
      <c r="AI72" s="994"/>
      <c r="AJ72" s="994"/>
      <c r="AK72" s="994"/>
      <c r="AL72" s="994"/>
      <c r="AM72" s="994"/>
      <c r="AN72" s="994"/>
      <c r="AO72" s="994"/>
      <c r="AP72" s="994"/>
      <c r="AQ72" s="994"/>
      <c r="AR72" s="994"/>
      <c r="AS72" s="994"/>
      <c r="AT72" s="994"/>
      <c r="AU72" s="994"/>
      <c r="AV72" s="994"/>
      <c r="AW72" s="994"/>
      <c r="AX72" s="994"/>
      <c r="AY72" s="994"/>
      <c r="AZ72" s="995"/>
      <c r="BA72" s="995"/>
      <c r="BB72" s="995"/>
      <c r="BC72" s="995"/>
      <c r="BD72" s="99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c r="C73" s="998"/>
      <c r="D73" s="998"/>
      <c r="E73" s="998"/>
      <c r="F73" s="998"/>
      <c r="G73" s="998"/>
      <c r="H73" s="998"/>
      <c r="I73" s="998"/>
      <c r="J73" s="998"/>
      <c r="K73" s="998"/>
      <c r="L73" s="998"/>
      <c r="M73" s="998"/>
      <c r="N73" s="998"/>
      <c r="O73" s="998"/>
      <c r="P73" s="999"/>
      <c r="Q73" s="1000"/>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c r="C74" s="998"/>
      <c r="D74" s="998"/>
      <c r="E74" s="998"/>
      <c r="F74" s="998"/>
      <c r="G74" s="998"/>
      <c r="H74" s="998"/>
      <c r="I74" s="998"/>
      <c r="J74" s="998"/>
      <c r="K74" s="998"/>
      <c r="L74" s="998"/>
      <c r="M74" s="998"/>
      <c r="N74" s="998"/>
      <c r="O74" s="998"/>
      <c r="P74" s="999"/>
      <c r="Q74" s="1000"/>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c r="AU74" s="994"/>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335</v>
      </c>
      <c r="B88" s="960" t="s">
        <v>361</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v>3</v>
      </c>
      <c r="AG88" s="982"/>
      <c r="AH88" s="982"/>
      <c r="AI88" s="982"/>
      <c r="AJ88" s="982"/>
      <c r="AK88" s="986"/>
      <c r="AL88" s="986"/>
      <c r="AM88" s="986"/>
      <c r="AN88" s="986"/>
      <c r="AO88" s="986"/>
      <c r="AP88" s="982" t="s">
        <v>362</v>
      </c>
      <c r="AQ88" s="982"/>
      <c r="AR88" s="982"/>
      <c r="AS88" s="982"/>
      <c r="AT88" s="982"/>
      <c r="AU88" s="982" t="s">
        <v>362</v>
      </c>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335</v>
      </c>
      <c r="BR102" s="960" t="s">
        <v>363</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v>1215</v>
      </c>
      <c r="CS102" s="976"/>
      <c r="CT102" s="976"/>
      <c r="CU102" s="976"/>
      <c r="CV102" s="977"/>
      <c r="CW102" s="975">
        <v>12</v>
      </c>
      <c r="CX102" s="976"/>
      <c r="CY102" s="976"/>
      <c r="CZ102" s="976"/>
      <c r="DA102" s="977"/>
      <c r="DB102" s="975">
        <v>1510</v>
      </c>
      <c r="DC102" s="976"/>
      <c r="DD102" s="976"/>
      <c r="DE102" s="976"/>
      <c r="DF102" s="977"/>
      <c r="DG102" s="975" t="s">
        <v>325</v>
      </c>
      <c r="DH102" s="976"/>
      <c r="DI102" s="976"/>
      <c r="DJ102" s="976"/>
      <c r="DK102" s="977"/>
      <c r="DL102" s="975">
        <v>941</v>
      </c>
      <c r="DM102" s="976"/>
      <c r="DN102" s="976"/>
      <c r="DO102" s="976"/>
      <c r="DP102" s="977"/>
      <c r="DQ102" s="975">
        <v>273</v>
      </c>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364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365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366</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367</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368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370</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371</v>
      </c>
      <c r="AB109" s="919"/>
      <c r="AC109" s="919"/>
      <c r="AD109" s="919"/>
      <c r="AE109" s="920"/>
      <c r="AF109" s="921" t="s">
        <v>372</v>
      </c>
      <c r="AG109" s="919"/>
      <c r="AH109" s="919"/>
      <c r="AI109" s="919"/>
      <c r="AJ109" s="920"/>
      <c r="AK109" s="921" t="s">
        <v>239</v>
      </c>
      <c r="AL109" s="919"/>
      <c r="AM109" s="919"/>
      <c r="AN109" s="919"/>
      <c r="AO109" s="920"/>
      <c r="AP109" s="921" t="s">
        <v>373</v>
      </c>
      <c r="AQ109" s="919"/>
      <c r="AR109" s="919"/>
      <c r="AS109" s="919"/>
      <c r="AT109" s="952"/>
      <c r="AU109" s="918" t="s">
        <v>370</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371</v>
      </c>
      <c r="BR109" s="919"/>
      <c r="BS109" s="919"/>
      <c r="BT109" s="919"/>
      <c r="BU109" s="920"/>
      <c r="BV109" s="921" t="s">
        <v>372</v>
      </c>
      <c r="BW109" s="919"/>
      <c r="BX109" s="919"/>
      <c r="BY109" s="919"/>
      <c r="BZ109" s="920"/>
      <c r="CA109" s="921" t="s">
        <v>239</v>
      </c>
      <c r="CB109" s="919"/>
      <c r="CC109" s="919"/>
      <c r="CD109" s="919"/>
      <c r="CE109" s="920"/>
      <c r="CF109" s="959" t="s">
        <v>373</v>
      </c>
      <c r="CG109" s="959"/>
      <c r="CH109" s="959"/>
      <c r="CI109" s="959"/>
      <c r="CJ109" s="959"/>
      <c r="CK109" s="921" t="s">
        <v>374</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371</v>
      </c>
      <c r="DH109" s="919"/>
      <c r="DI109" s="919"/>
      <c r="DJ109" s="919"/>
      <c r="DK109" s="920"/>
      <c r="DL109" s="921" t="s">
        <v>372</v>
      </c>
      <c r="DM109" s="919"/>
      <c r="DN109" s="919"/>
      <c r="DO109" s="919"/>
      <c r="DP109" s="920"/>
      <c r="DQ109" s="921" t="s">
        <v>239</v>
      </c>
      <c r="DR109" s="919"/>
      <c r="DS109" s="919"/>
      <c r="DT109" s="919"/>
      <c r="DU109" s="920"/>
      <c r="DV109" s="921" t="s">
        <v>373</v>
      </c>
      <c r="DW109" s="919"/>
      <c r="DX109" s="919"/>
      <c r="DY109" s="919"/>
      <c r="DZ109" s="952"/>
    </row>
    <row r="110" spans="1:131" s="96" customFormat="1" ht="26.25" customHeight="1" x14ac:dyDescent="0.15">
      <c r="A110" s="830" t="s">
        <v>375</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17595858</v>
      </c>
      <c r="AB110" s="912"/>
      <c r="AC110" s="912"/>
      <c r="AD110" s="912"/>
      <c r="AE110" s="913"/>
      <c r="AF110" s="914">
        <v>17405903</v>
      </c>
      <c r="AG110" s="912"/>
      <c r="AH110" s="912"/>
      <c r="AI110" s="912"/>
      <c r="AJ110" s="913"/>
      <c r="AK110" s="914">
        <v>17361369</v>
      </c>
      <c r="AL110" s="912"/>
      <c r="AM110" s="912"/>
      <c r="AN110" s="912"/>
      <c r="AO110" s="913"/>
      <c r="AP110" s="915">
        <v>23.1</v>
      </c>
      <c r="AQ110" s="916"/>
      <c r="AR110" s="916"/>
      <c r="AS110" s="916"/>
      <c r="AT110" s="917"/>
      <c r="AU110" s="953" t="s">
        <v>376</v>
      </c>
      <c r="AV110" s="954"/>
      <c r="AW110" s="954"/>
      <c r="AX110" s="954"/>
      <c r="AY110" s="954"/>
      <c r="AZ110" s="863" t="s">
        <v>377</v>
      </c>
      <c r="BA110" s="831"/>
      <c r="BB110" s="831"/>
      <c r="BC110" s="831"/>
      <c r="BD110" s="831"/>
      <c r="BE110" s="831"/>
      <c r="BF110" s="831"/>
      <c r="BG110" s="831"/>
      <c r="BH110" s="831"/>
      <c r="BI110" s="831"/>
      <c r="BJ110" s="831"/>
      <c r="BK110" s="831"/>
      <c r="BL110" s="831"/>
      <c r="BM110" s="831"/>
      <c r="BN110" s="831"/>
      <c r="BO110" s="831"/>
      <c r="BP110" s="832"/>
      <c r="BQ110" s="864">
        <v>175739840</v>
      </c>
      <c r="BR110" s="848"/>
      <c r="BS110" s="848"/>
      <c r="BT110" s="848"/>
      <c r="BU110" s="848"/>
      <c r="BV110" s="848">
        <v>174615949</v>
      </c>
      <c r="BW110" s="848"/>
      <c r="BX110" s="848"/>
      <c r="BY110" s="848"/>
      <c r="BZ110" s="848"/>
      <c r="CA110" s="848">
        <v>172486916</v>
      </c>
      <c r="CB110" s="848"/>
      <c r="CC110" s="848"/>
      <c r="CD110" s="848"/>
      <c r="CE110" s="848"/>
      <c r="CF110" s="886">
        <v>229.8</v>
      </c>
      <c r="CG110" s="887"/>
      <c r="CH110" s="887"/>
      <c r="CI110" s="887"/>
      <c r="CJ110" s="887"/>
      <c r="CK110" s="949" t="s">
        <v>378</v>
      </c>
      <c r="CL110" s="906"/>
      <c r="CM110" s="863" t="s">
        <v>379</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v>245151</v>
      </c>
      <c r="DH110" s="848"/>
      <c r="DI110" s="848"/>
      <c r="DJ110" s="848"/>
      <c r="DK110" s="848"/>
      <c r="DL110" s="848">
        <v>193762</v>
      </c>
      <c r="DM110" s="848"/>
      <c r="DN110" s="848"/>
      <c r="DO110" s="848"/>
      <c r="DP110" s="848"/>
      <c r="DQ110" s="848">
        <v>143552</v>
      </c>
      <c r="DR110" s="848"/>
      <c r="DS110" s="848"/>
      <c r="DT110" s="848"/>
      <c r="DU110" s="848"/>
      <c r="DV110" s="849">
        <v>0.2</v>
      </c>
      <c r="DW110" s="849"/>
      <c r="DX110" s="849"/>
      <c r="DY110" s="849"/>
      <c r="DZ110" s="850"/>
    </row>
    <row r="111" spans="1:131" s="96" customFormat="1" ht="26.25" customHeight="1" x14ac:dyDescent="0.15">
      <c r="A111" s="797" t="s">
        <v>380</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65</v>
      </c>
      <c r="AB111" s="936"/>
      <c r="AC111" s="936"/>
      <c r="AD111" s="936"/>
      <c r="AE111" s="937"/>
      <c r="AF111" s="938" t="s">
        <v>65</v>
      </c>
      <c r="AG111" s="936"/>
      <c r="AH111" s="936"/>
      <c r="AI111" s="936"/>
      <c r="AJ111" s="937"/>
      <c r="AK111" s="938" t="s">
        <v>65</v>
      </c>
      <c r="AL111" s="936"/>
      <c r="AM111" s="936"/>
      <c r="AN111" s="936"/>
      <c r="AO111" s="937"/>
      <c r="AP111" s="939" t="s">
        <v>65</v>
      </c>
      <c r="AQ111" s="940"/>
      <c r="AR111" s="940"/>
      <c r="AS111" s="940"/>
      <c r="AT111" s="941"/>
      <c r="AU111" s="955"/>
      <c r="AV111" s="956"/>
      <c r="AW111" s="956"/>
      <c r="AX111" s="956"/>
      <c r="AY111" s="956"/>
      <c r="AZ111" s="838" t="s">
        <v>381</v>
      </c>
      <c r="BA111" s="775"/>
      <c r="BB111" s="775"/>
      <c r="BC111" s="775"/>
      <c r="BD111" s="775"/>
      <c r="BE111" s="775"/>
      <c r="BF111" s="775"/>
      <c r="BG111" s="775"/>
      <c r="BH111" s="775"/>
      <c r="BI111" s="775"/>
      <c r="BJ111" s="775"/>
      <c r="BK111" s="775"/>
      <c r="BL111" s="775"/>
      <c r="BM111" s="775"/>
      <c r="BN111" s="775"/>
      <c r="BO111" s="775"/>
      <c r="BP111" s="776"/>
      <c r="BQ111" s="839">
        <v>3100579</v>
      </c>
      <c r="BR111" s="840"/>
      <c r="BS111" s="840"/>
      <c r="BT111" s="840"/>
      <c r="BU111" s="840"/>
      <c r="BV111" s="840">
        <v>2746110</v>
      </c>
      <c r="BW111" s="840"/>
      <c r="BX111" s="840"/>
      <c r="BY111" s="840"/>
      <c r="BZ111" s="840"/>
      <c r="CA111" s="840">
        <v>2442746</v>
      </c>
      <c r="CB111" s="840"/>
      <c r="CC111" s="840"/>
      <c r="CD111" s="840"/>
      <c r="CE111" s="840"/>
      <c r="CF111" s="895">
        <v>3.3</v>
      </c>
      <c r="CG111" s="896"/>
      <c r="CH111" s="896"/>
      <c r="CI111" s="896"/>
      <c r="CJ111" s="896"/>
      <c r="CK111" s="950"/>
      <c r="CL111" s="908"/>
      <c r="CM111" s="838" t="s">
        <v>382</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65</v>
      </c>
      <c r="DH111" s="840"/>
      <c r="DI111" s="840"/>
      <c r="DJ111" s="840"/>
      <c r="DK111" s="840"/>
      <c r="DL111" s="840" t="s">
        <v>65</v>
      </c>
      <c r="DM111" s="840"/>
      <c r="DN111" s="840"/>
      <c r="DO111" s="840"/>
      <c r="DP111" s="840"/>
      <c r="DQ111" s="840" t="s">
        <v>65</v>
      </c>
      <c r="DR111" s="840"/>
      <c r="DS111" s="840"/>
      <c r="DT111" s="840"/>
      <c r="DU111" s="840"/>
      <c r="DV111" s="817" t="s">
        <v>65</v>
      </c>
      <c r="DW111" s="817"/>
      <c r="DX111" s="817"/>
      <c r="DY111" s="817"/>
      <c r="DZ111" s="818"/>
    </row>
    <row r="112" spans="1:131" s="96" customFormat="1" ht="26.25" customHeight="1" x14ac:dyDescent="0.15">
      <c r="A112" s="942" t="s">
        <v>383</v>
      </c>
      <c r="B112" s="943"/>
      <c r="C112" s="775" t="s">
        <v>384</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65</v>
      </c>
      <c r="AB112" s="803"/>
      <c r="AC112" s="803"/>
      <c r="AD112" s="803"/>
      <c r="AE112" s="804"/>
      <c r="AF112" s="805" t="s">
        <v>65</v>
      </c>
      <c r="AG112" s="803"/>
      <c r="AH112" s="803"/>
      <c r="AI112" s="803"/>
      <c r="AJ112" s="804"/>
      <c r="AK112" s="805" t="s">
        <v>65</v>
      </c>
      <c r="AL112" s="803"/>
      <c r="AM112" s="803"/>
      <c r="AN112" s="803"/>
      <c r="AO112" s="804"/>
      <c r="AP112" s="844" t="s">
        <v>65</v>
      </c>
      <c r="AQ112" s="845"/>
      <c r="AR112" s="845"/>
      <c r="AS112" s="845"/>
      <c r="AT112" s="846"/>
      <c r="AU112" s="955"/>
      <c r="AV112" s="956"/>
      <c r="AW112" s="956"/>
      <c r="AX112" s="956"/>
      <c r="AY112" s="956"/>
      <c r="AZ112" s="838" t="s">
        <v>385</v>
      </c>
      <c r="BA112" s="775"/>
      <c r="BB112" s="775"/>
      <c r="BC112" s="775"/>
      <c r="BD112" s="775"/>
      <c r="BE112" s="775"/>
      <c r="BF112" s="775"/>
      <c r="BG112" s="775"/>
      <c r="BH112" s="775"/>
      <c r="BI112" s="775"/>
      <c r="BJ112" s="775"/>
      <c r="BK112" s="775"/>
      <c r="BL112" s="775"/>
      <c r="BM112" s="775"/>
      <c r="BN112" s="775"/>
      <c r="BO112" s="775"/>
      <c r="BP112" s="776"/>
      <c r="BQ112" s="839">
        <v>14333069</v>
      </c>
      <c r="BR112" s="840"/>
      <c r="BS112" s="840"/>
      <c r="BT112" s="840"/>
      <c r="BU112" s="840"/>
      <c r="BV112" s="840">
        <v>12854305</v>
      </c>
      <c r="BW112" s="840"/>
      <c r="BX112" s="840"/>
      <c r="BY112" s="840"/>
      <c r="BZ112" s="840"/>
      <c r="CA112" s="840">
        <v>13079899</v>
      </c>
      <c r="CB112" s="840"/>
      <c r="CC112" s="840"/>
      <c r="CD112" s="840"/>
      <c r="CE112" s="840"/>
      <c r="CF112" s="895">
        <v>17.399999999999999</v>
      </c>
      <c r="CG112" s="896"/>
      <c r="CH112" s="896"/>
      <c r="CI112" s="896"/>
      <c r="CJ112" s="896"/>
      <c r="CK112" s="950"/>
      <c r="CL112" s="908"/>
      <c r="CM112" s="838" t="s">
        <v>386</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v>15413</v>
      </c>
      <c r="DH112" s="840"/>
      <c r="DI112" s="840"/>
      <c r="DJ112" s="840"/>
      <c r="DK112" s="840"/>
      <c r="DL112" s="840" t="s">
        <v>65</v>
      </c>
      <c r="DM112" s="840"/>
      <c r="DN112" s="840"/>
      <c r="DO112" s="840"/>
      <c r="DP112" s="840"/>
      <c r="DQ112" s="840" t="s">
        <v>65</v>
      </c>
      <c r="DR112" s="840"/>
      <c r="DS112" s="840"/>
      <c r="DT112" s="840"/>
      <c r="DU112" s="840"/>
      <c r="DV112" s="817" t="s">
        <v>65</v>
      </c>
      <c r="DW112" s="817"/>
      <c r="DX112" s="817"/>
      <c r="DY112" s="817"/>
      <c r="DZ112" s="818"/>
    </row>
    <row r="113" spans="1:130" s="96" customFormat="1" ht="26.25" customHeight="1" x14ac:dyDescent="0.15">
      <c r="A113" s="944"/>
      <c r="B113" s="945"/>
      <c r="C113" s="775" t="s">
        <v>387</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1478904</v>
      </c>
      <c r="AB113" s="936"/>
      <c r="AC113" s="936"/>
      <c r="AD113" s="936"/>
      <c r="AE113" s="937"/>
      <c r="AF113" s="938">
        <v>1362300</v>
      </c>
      <c r="AG113" s="936"/>
      <c r="AH113" s="936"/>
      <c r="AI113" s="936"/>
      <c r="AJ113" s="937"/>
      <c r="AK113" s="938">
        <v>1348277</v>
      </c>
      <c r="AL113" s="936"/>
      <c r="AM113" s="936"/>
      <c r="AN113" s="936"/>
      <c r="AO113" s="937"/>
      <c r="AP113" s="939">
        <v>1.8</v>
      </c>
      <c r="AQ113" s="940"/>
      <c r="AR113" s="940"/>
      <c r="AS113" s="940"/>
      <c r="AT113" s="941"/>
      <c r="AU113" s="955"/>
      <c r="AV113" s="956"/>
      <c r="AW113" s="956"/>
      <c r="AX113" s="956"/>
      <c r="AY113" s="956"/>
      <c r="AZ113" s="838" t="s">
        <v>388</v>
      </c>
      <c r="BA113" s="775"/>
      <c r="BB113" s="775"/>
      <c r="BC113" s="775"/>
      <c r="BD113" s="775"/>
      <c r="BE113" s="775"/>
      <c r="BF113" s="775"/>
      <c r="BG113" s="775"/>
      <c r="BH113" s="775"/>
      <c r="BI113" s="775"/>
      <c r="BJ113" s="775"/>
      <c r="BK113" s="775"/>
      <c r="BL113" s="775"/>
      <c r="BM113" s="775"/>
      <c r="BN113" s="775"/>
      <c r="BO113" s="775"/>
      <c r="BP113" s="776"/>
      <c r="BQ113" s="839" t="s">
        <v>65</v>
      </c>
      <c r="BR113" s="840"/>
      <c r="BS113" s="840"/>
      <c r="BT113" s="840"/>
      <c r="BU113" s="840"/>
      <c r="BV113" s="840" t="s">
        <v>65</v>
      </c>
      <c r="BW113" s="840"/>
      <c r="BX113" s="840"/>
      <c r="BY113" s="840"/>
      <c r="BZ113" s="840"/>
      <c r="CA113" s="840" t="s">
        <v>65</v>
      </c>
      <c r="CB113" s="840"/>
      <c r="CC113" s="840"/>
      <c r="CD113" s="840"/>
      <c r="CE113" s="840"/>
      <c r="CF113" s="895" t="s">
        <v>65</v>
      </c>
      <c r="CG113" s="896"/>
      <c r="CH113" s="896"/>
      <c r="CI113" s="896"/>
      <c r="CJ113" s="896"/>
      <c r="CK113" s="950"/>
      <c r="CL113" s="908"/>
      <c r="CM113" s="838" t="s">
        <v>389</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65</v>
      </c>
      <c r="DH113" s="803"/>
      <c r="DI113" s="803"/>
      <c r="DJ113" s="803"/>
      <c r="DK113" s="804"/>
      <c r="DL113" s="805" t="s">
        <v>65</v>
      </c>
      <c r="DM113" s="803"/>
      <c r="DN113" s="803"/>
      <c r="DO113" s="803"/>
      <c r="DP113" s="804"/>
      <c r="DQ113" s="805" t="s">
        <v>65</v>
      </c>
      <c r="DR113" s="803"/>
      <c r="DS113" s="803"/>
      <c r="DT113" s="803"/>
      <c r="DU113" s="804"/>
      <c r="DV113" s="844" t="s">
        <v>65</v>
      </c>
      <c r="DW113" s="845"/>
      <c r="DX113" s="845"/>
      <c r="DY113" s="845"/>
      <c r="DZ113" s="846"/>
    </row>
    <row r="114" spans="1:130" s="96" customFormat="1" ht="26.25" customHeight="1" x14ac:dyDescent="0.15">
      <c r="A114" s="944"/>
      <c r="B114" s="945"/>
      <c r="C114" s="775" t="s">
        <v>390</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t="s">
        <v>65</v>
      </c>
      <c r="AB114" s="803"/>
      <c r="AC114" s="803"/>
      <c r="AD114" s="803"/>
      <c r="AE114" s="804"/>
      <c r="AF114" s="805" t="s">
        <v>65</v>
      </c>
      <c r="AG114" s="803"/>
      <c r="AH114" s="803"/>
      <c r="AI114" s="803"/>
      <c r="AJ114" s="804"/>
      <c r="AK114" s="805" t="s">
        <v>65</v>
      </c>
      <c r="AL114" s="803"/>
      <c r="AM114" s="803"/>
      <c r="AN114" s="803"/>
      <c r="AO114" s="804"/>
      <c r="AP114" s="844" t="s">
        <v>65</v>
      </c>
      <c r="AQ114" s="845"/>
      <c r="AR114" s="845"/>
      <c r="AS114" s="845"/>
      <c r="AT114" s="846"/>
      <c r="AU114" s="955"/>
      <c r="AV114" s="956"/>
      <c r="AW114" s="956"/>
      <c r="AX114" s="956"/>
      <c r="AY114" s="956"/>
      <c r="AZ114" s="838" t="s">
        <v>391</v>
      </c>
      <c r="BA114" s="775"/>
      <c r="BB114" s="775"/>
      <c r="BC114" s="775"/>
      <c r="BD114" s="775"/>
      <c r="BE114" s="775"/>
      <c r="BF114" s="775"/>
      <c r="BG114" s="775"/>
      <c r="BH114" s="775"/>
      <c r="BI114" s="775"/>
      <c r="BJ114" s="775"/>
      <c r="BK114" s="775"/>
      <c r="BL114" s="775"/>
      <c r="BM114" s="775"/>
      <c r="BN114" s="775"/>
      <c r="BO114" s="775"/>
      <c r="BP114" s="776"/>
      <c r="BQ114" s="839">
        <v>15515740</v>
      </c>
      <c r="BR114" s="840"/>
      <c r="BS114" s="840"/>
      <c r="BT114" s="840"/>
      <c r="BU114" s="840"/>
      <c r="BV114" s="840">
        <v>16128645</v>
      </c>
      <c r="BW114" s="840"/>
      <c r="BX114" s="840"/>
      <c r="BY114" s="840"/>
      <c r="BZ114" s="840"/>
      <c r="CA114" s="840">
        <v>16931148</v>
      </c>
      <c r="CB114" s="840"/>
      <c r="CC114" s="840"/>
      <c r="CD114" s="840"/>
      <c r="CE114" s="840"/>
      <c r="CF114" s="895">
        <v>22.6</v>
      </c>
      <c r="CG114" s="896"/>
      <c r="CH114" s="896"/>
      <c r="CI114" s="896"/>
      <c r="CJ114" s="896"/>
      <c r="CK114" s="950"/>
      <c r="CL114" s="908"/>
      <c r="CM114" s="838" t="s">
        <v>392</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65</v>
      </c>
      <c r="DH114" s="803"/>
      <c r="DI114" s="803"/>
      <c r="DJ114" s="803"/>
      <c r="DK114" s="804"/>
      <c r="DL114" s="805" t="s">
        <v>65</v>
      </c>
      <c r="DM114" s="803"/>
      <c r="DN114" s="803"/>
      <c r="DO114" s="803"/>
      <c r="DP114" s="804"/>
      <c r="DQ114" s="805" t="s">
        <v>65</v>
      </c>
      <c r="DR114" s="803"/>
      <c r="DS114" s="803"/>
      <c r="DT114" s="803"/>
      <c r="DU114" s="804"/>
      <c r="DV114" s="844" t="s">
        <v>65</v>
      </c>
      <c r="DW114" s="845"/>
      <c r="DX114" s="845"/>
      <c r="DY114" s="845"/>
      <c r="DZ114" s="846"/>
    </row>
    <row r="115" spans="1:130" s="96" customFormat="1" ht="26.25" customHeight="1" x14ac:dyDescent="0.15">
      <c r="A115" s="944"/>
      <c r="B115" s="945"/>
      <c r="C115" s="775" t="s">
        <v>393</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v>464955</v>
      </c>
      <c r="AB115" s="936"/>
      <c r="AC115" s="936"/>
      <c r="AD115" s="936"/>
      <c r="AE115" s="937"/>
      <c r="AF115" s="938">
        <v>448410</v>
      </c>
      <c r="AG115" s="936"/>
      <c r="AH115" s="936"/>
      <c r="AI115" s="936"/>
      <c r="AJ115" s="937"/>
      <c r="AK115" s="938">
        <v>407494</v>
      </c>
      <c r="AL115" s="936"/>
      <c r="AM115" s="936"/>
      <c r="AN115" s="936"/>
      <c r="AO115" s="937"/>
      <c r="AP115" s="939">
        <v>0.5</v>
      </c>
      <c r="AQ115" s="940"/>
      <c r="AR115" s="940"/>
      <c r="AS115" s="940"/>
      <c r="AT115" s="941"/>
      <c r="AU115" s="955"/>
      <c r="AV115" s="956"/>
      <c r="AW115" s="956"/>
      <c r="AX115" s="956"/>
      <c r="AY115" s="956"/>
      <c r="AZ115" s="838" t="s">
        <v>394</v>
      </c>
      <c r="BA115" s="775"/>
      <c r="BB115" s="775"/>
      <c r="BC115" s="775"/>
      <c r="BD115" s="775"/>
      <c r="BE115" s="775"/>
      <c r="BF115" s="775"/>
      <c r="BG115" s="775"/>
      <c r="BH115" s="775"/>
      <c r="BI115" s="775"/>
      <c r="BJ115" s="775"/>
      <c r="BK115" s="775"/>
      <c r="BL115" s="775"/>
      <c r="BM115" s="775"/>
      <c r="BN115" s="775"/>
      <c r="BO115" s="775"/>
      <c r="BP115" s="776"/>
      <c r="BQ115" s="839">
        <v>812963</v>
      </c>
      <c r="BR115" s="840"/>
      <c r="BS115" s="840"/>
      <c r="BT115" s="840"/>
      <c r="BU115" s="840"/>
      <c r="BV115" s="840">
        <v>746916</v>
      </c>
      <c r="BW115" s="840"/>
      <c r="BX115" s="840"/>
      <c r="BY115" s="840"/>
      <c r="BZ115" s="840"/>
      <c r="CA115" s="840">
        <v>676253</v>
      </c>
      <c r="CB115" s="840"/>
      <c r="CC115" s="840"/>
      <c r="CD115" s="840"/>
      <c r="CE115" s="840"/>
      <c r="CF115" s="895">
        <v>0.9</v>
      </c>
      <c r="CG115" s="896"/>
      <c r="CH115" s="896"/>
      <c r="CI115" s="896"/>
      <c r="CJ115" s="896"/>
      <c r="CK115" s="950"/>
      <c r="CL115" s="908"/>
      <c r="CM115" s="838" t="s">
        <v>395</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65</v>
      </c>
      <c r="DH115" s="803"/>
      <c r="DI115" s="803"/>
      <c r="DJ115" s="803"/>
      <c r="DK115" s="804"/>
      <c r="DL115" s="805" t="s">
        <v>65</v>
      </c>
      <c r="DM115" s="803"/>
      <c r="DN115" s="803"/>
      <c r="DO115" s="803"/>
      <c r="DP115" s="804"/>
      <c r="DQ115" s="805" t="s">
        <v>65</v>
      </c>
      <c r="DR115" s="803"/>
      <c r="DS115" s="803"/>
      <c r="DT115" s="803"/>
      <c r="DU115" s="804"/>
      <c r="DV115" s="844" t="s">
        <v>65</v>
      </c>
      <c r="DW115" s="845"/>
      <c r="DX115" s="845"/>
      <c r="DY115" s="845"/>
      <c r="DZ115" s="846"/>
    </row>
    <row r="116" spans="1:130" s="96" customFormat="1" ht="26.25" customHeight="1" x14ac:dyDescent="0.15">
      <c r="A116" s="946"/>
      <c r="B116" s="947"/>
      <c r="C116" s="842" t="s">
        <v>396</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v>2</v>
      </c>
      <c r="AB116" s="803"/>
      <c r="AC116" s="803"/>
      <c r="AD116" s="803"/>
      <c r="AE116" s="804"/>
      <c r="AF116" s="805">
        <v>631</v>
      </c>
      <c r="AG116" s="803"/>
      <c r="AH116" s="803"/>
      <c r="AI116" s="803"/>
      <c r="AJ116" s="804"/>
      <c r="AK116" s="805">
        <v>8</v>
      </c>
      <c r="AL116" s="803"/>
      <c r="AM116" s="803"/>
      <c r="AN116" s="803"/>
      <c r="AO116" s="804"/>
      <c r="AP116" s="844">
        <v>0</v>
      </c>
      <c r="AQ116" s="845"/>
      <c r="AR116" s="845"/>
      <c r="AS116" s="845"/>
      <c r="AT116" s="846"/>
      <c r="AU116" s="955"/>
      <c r="AV116" s="956"/>
      <c r="AW116" s="956"/>
      <c r="AX116" s="956"/>
      <c r="AY116" s="956"/>
      <c r="AZ116" s="932" t="s">
        <v>397</v>
      </c>
      <c r="BA116" s="933"/>
      <c r="BB116" s="933"/>
      <c r="BC116" s="933"/>
      <c r="BD116" s="933"/>
      <c r="BE116" s="933"/>
      <c r="BF116" s="933"/>
      <c r="BG116" s="933"/>
      <c r="BH116" s="933"/>
      <c r="BI116" s="933"/>
      <c r="BJ116" s="933"/>
      <c r="BK116" s="933"/>
      <c r="BL116" s="933"/>
      <c r="BM116" s="933"/>
      <c r="BN116" s="933"/>
      <c r="BO116" s="933"/>
      <c r="BP116" s="934"/>
      <c r="BQ116" s="839" t="s">
        <v>65</v>
      </c>
      <c r="BR116" s="840"/>
      <c r="BS116" s="840"/>
      <c r="BT116" s="840"/>
      <c r="BU116" s="840"/>
      <c r="BV116" s="840" t="s">
        <v>65</v>
      </c>
      <c r="BW116" s="840"/>
      <c r="BX116" s="840"/>
      <c r="BY116" s="840"/>
      <c r="BZ116" s="840"/>
      <c r="CA116" s="840" t="s">
        <v>65</v>
      </c>
      <c r="CB116" s="840"/>
      <c r="CC116" s="840"/>
      <c r="CD116" s="840"/>
      <c r="CE116" s="840"/>
      <c r="CF116" s="895" t="s">
        <v>65</v>
      </c>
      <c r="CG116" s="896"/>
      <c r="CH116" s="896"/>
      <c r="CI116" s="896"/>
      <c r="CJ116" s="896"/>
      <c r="CK116" s="950"/>
      <c r="CL116" s="908"/>
      <c r="CM116" s="838" t="s">
        <v>398</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v>2371461</v>
      </c>
      <c r="DH116" s="803"/>
      <c r="DI116" s="803"/>
      <c r="DJ116" s="803"/>
      <c r="DK116" s="804"/>
      <c r="DL116" s="805">
        <v>2194439</v>
      </c>
      <c r="DM116" s="803"/>
      <c r="DN116" s="803"/>
      <c r="DO116" s="803"/>
      <c r="DP116" s="804"/>
      <c r="DQ116" s="805">
        <v>2016716</v>
      </c>
      <c r="DR116" s="803"/>
      <c r="DS116" s="803"/>
      <c r="DT116" s="803"/>
      <c r="DU116" s="804"/>
      <c r="DV116" s="844">
        <v>2.7</v>
      </c>
      <c r="DW116" s="845"/>
      <c r="DX116" s="845"/>
      <c r="DY116" s="845"/>
      <c r="DZ116" s="846"/>
    </row>
    <row r="117" spans="1:130" s="96" customFormat="1" ht="26.25" customHeight="1" x14ac:dyDescent="0.15">
      <c r="A117" s="918" t="s">
        <v>120</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399</v>
      </c>
      <c r="Z117" s="920"/>
      <c r="AA117" s="925">
        <v>19539719</v>
      </c>
      <c r="AB117" s="926"/>
      <c r="AC117" s="926"/>
      <c r="AD117" s="926"/>
      <c r="AE117" s="927"/>
      <c r="AF117" s="928">
        <v>19217244</v>
      </c>
      <c r="AG117" s="926"/>
      <c r="AH117" s="926"/>
      <c r="AI117" s="926"/>
      <c r="AJ117" s="927"/>
      <c r="AK117" s="928">
        <v>19117148</v>
      </c>
      <c r="AL117" s="926"/>
      <c r="AM117" s="926"/>
      <c r="AN117" s="926"/>
      <c r="AO117" s="927"/>
      <c r="AP117" s="929"/>
      <c r="AQ117" s="930"/>
      <c r="AR117" s="930"/>
      <c r="AS117" s="930"/>
      <c r="AT117" s="931"/>
      <c r="AU117" s="955"/>
      <c r="AV117" s="956"/>
      <c r="AW117" s="956"/>
      <c r="AX117" s="956"/>
      <c r="AY117" s="956"/>
      <c r="AZ117" s="883" t="s">
        <v>400</v>
      </c>
      <c r="BA117" s="884"/>
      <c r="BB117" s="884"/>
      <c r="BC117" s="884"/>
      <c r="BD117" s="884"/>
      <c r="BE117" s="884"/>
      <c r="BF117" s="884"/>
      <c r="BG117" s="884"/>
      <c r="BH117" s="884"/>
      <c r="BI117" s="884"/>
      <c r="BJ117" s="884"/>
      <c r="BK117" s="884"/>
      <c r="BL117" s="884"/>
      <c r="BM117" s="884"/>
      <c r="BN117" s="884"/>
      <c r="BO117" s="884"/>
      <c r="BP117" s="885"/>
      <c r="BQ117" s="839" t="s">
        <v>65</v>
      </c>
      <c r="BR117" s="840"/>
      <c r="BS117" s="840"/>
      <c r="BT117" s="840"/>
      <c r="BU117" s="840"/>
      <c r="BV117" s="840" t="s">
        <v>65</v>
      </c>
      <c r="BW117" s="840"/>
      <c r="BX117" s="840"/>
      <c r="BY117" s="840"/>
      <c r="BZ117" s="840"/>
      <c r="CA117" s="840" t="s">
        <v>65</v>
      </c>
      <c r="CB117" s="840"/>
      <c r="CC117" s="840"/>
      <c r="CD117" s="840"/>
      <c r="CE117" s="840"/>
      <c r="CF117" s="895" t="s">
        <v>65</v>
      </c>
      <c r="CG117" s="896"/>
      <c r="CH117" s="896"/>
      <c r="CI117" s="896"/>
      <c r="CJ117" s="896"/>
      <c r="CK117" s="950"/>
      <c r="CL117" s="908"/>
      <c r="CM117" s="838" t="s">
        <v>401</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65</v>
      </c>
      <c r="DH117" s="803"/>
      <c r="DI117" s="803"/>
      <c r="DJ117" s="803"/>
      <c r="DK117" s="804"/>
      <c r="DL117" s="805" t="s">
        <v>65</v>
      </c>
      <c r="DM117" s="803"/>
      <c r="DN117" s="803"/>
      <c r="DO117" s="803"/>
      <c r="DP117" s="804"/>
      <c r="DQ117" s="805" t="s">
        <v>65</v>
      </c>
      <c r="DR117" s="803"/>
      <c r="DS117" s="803"/>
      <c r="DT117" s="803"/>
      <c r="DU117" s="804"/>
      <c r="DV117" s="844" t="s">
        <v>65</v>
      </c>
      <c r="DW117" s="845"/>
      <c r="DX117" s="845"/>
      <c r="DY117" s="845"/>
      <c r="DZ117" s="846"/>
    </row>
    <row r="118" spans="1:130" s="96" customFormat="1" ht="26.25" customHeight="1" x14ac:dyDescent="0.15">
      <c r="A118" s="918" t="s">
        <v>374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371</v>
      </c>
      <c r="AB118" s="919"/>
      <c r="AC118" s="919"/>
      <c r="AD118" s="919"/>
      <c r="AE118" s="920"/>
      <c r="AF118" s="921" t="s">
        <v>372</v>
      </c>
      <c r="AG118" s="919"/>
      <c r="AH118" s="919"/>
      <c r="AI118" s="919"/>
      <c r="AJ118" s="920"/>
      <c r="AK118" s="921" t="s">
        <v>239</v>
      </c>
      <c r="AL118" s="919"/>
      <c r="AM118" s="919"/>
      <c r="AN118" s="919"/>
      <c r="AO118" s="920"/>
      <c r="AP118" s="922" t="s">
        <v>373</v>
      </c>
      <c r="AQ118" s="923"/>
      <c r="AR118" s="923"/>
      <c r="AS118" s="923"/>
      <c r="AT118" s="924"/>
      <c r="AU118" s="955"/>
      <c r="AV118" s="956"/>
      <c r="AW118" s="956"/>
      <c r="AX118" s="956"/>
      <c r="AY118" s="956"/>
      <c r="AZ118" s="841" t="s">
        <v>402</v>
      </c>
      <c r="BA118" s="842"/>
      <c r="BB118" s="842"/>
      <c r="BC118" s="842"/>
      <c r="BD118" s="842"/>
      <c r="BE118" s="842"/>
      <c r="BF118" s="842"/>
      <c r="BG118" s="842"/>
      <c r="BH118" s="842"/>
      <c r="BI118" s="842"/>
      <c r="BJ118" s="842"/>
      <c r="BK118" s="842"/>
      <c r="BL118" s="842"/>
      <c r="BM118" s="842"/>
      <c r="BN118" s="842"/>
      <c r="BO118" s="842"/>
      <c r="BP118" s="843"/>
      <c r="BQ118" s="879" t="s">
        <v>65</v>
      </c>
      <c r="BR118" s="880"/>
      <c r="BS118" s="880"/>
      <c r="BT118" s="880"/>
      <c r="BU118" s="880"/>
      <c r="BV118" s="880" t="s">
        <v>65</v>
      </c>
      <c r="BW118" s="880"/>
      <c r="BX118" s="880"/>
      <c r="BY118" s="880"/>
      <c r="BZ118" s="880"/>
      <c r="CA118" s="880" t="s">
        <v>65</v>
      </c>
      <c r="CB118" s="880"/>
      <c r="CC118" s="880"/>
      <c r="CD118" s="880"/>
      <c r="CE118" s="880"/>
      <c r="CF118" s="895" t="s">
        <v>65</v>
      </c>
      <c r="CG118" s="896"/>
      <c r="CH118" s="896"/>
      <c r="CI118" s="896"/>
      <c r="CJ118" s="896"/>
      <c r="CK118" s="950"/>
      <c r="CL118" s="908"/>
      <c r="CM118" s="838" t="s">
        <v>403</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65</v>
      </c>
      <c r="DH118" s="803"/>
      <c r="DI118" s="803"/>
      <c r="DJ118" s="803"/>
      <c r="DK118" s="804"/>
      <c r="DL118" s="805" t="s">
        <v>65</v>
      </c>
      <c r="DM118" s="803"/>
      <c r="DN118" s="803"/>
      <c r="DO118" s="803"/>
      <c r="DP118" s="804"/>
      <c r="DQ118" s="805" t="s">
        <v>65</v>
      </c>
      <c r="DR118" s="803"/>
      <c r="DS118" s="803"/>
      <c r="DT118" s="803"/>
      <c r="DU118" s="804"/>
      <c r="DV118" s="844" t="s">
        <v>65</v>
      </c>
      <c r="DW118" s="845"/>
      <c r="DX118" s="845"/>
      <c r="DY118" s="845"/>
      <c r="DZ118" s="846"/>
    </row>
    <row r="119" spans="1:130" s="96" customFormat="1" ht="26.25" customHeight="1" x14ac:dyDescent="0.15">
      <c r="A119" s="905" t="s">
        <v>378</v>
      </c>
      <c r="B119" s="906"/>
      <c r="C119" s="863" t="s">
        <v>379</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v>52569</v>
      </c>
      <c r="AB119" s="912"/>
      <c r="AC119" s="912"/>
      <c r="AD119" s="912"/>
      <c r="AE119" s="913"/>
      <c r="AF119" s="914">
        <v>51389</v>
      </c>
      <c r="AG119" s="912"/>
      <c r="AH119" s="912"/>
      <c r="AI119" s="912"/>
      <c r="AJ119" s="913"/>
      <c r="AK119" s="914">
        <v>50210</v>
      </c>
      <c r="AL119" s="912"/>
      <c r="AM119" s="912"/>
      <c r="AN119" s="912"/>
      <c r="AO119" s="913"/>
      <c r="AP119" s="915">
        <v>0.1</v>
      </c>
      <c r="AQ119" s="916"/>
      <c r="AR119" s="916"/>
      <c r="AS119" s="916"/>
      <c r="AT119" s="917"/>
      <c r="AU119" s="957"/>
      <c r="AV119" s="958"/>
      <c r="AW119" s="958"/>
      <c r="AX119" s="958"/>
      <c r="AY119" s="958"/>
      <c r="AZ119" s="117" t="s">
        <v>120</v>
      </c>
      <c r="BA119" s="117"/>
      <c r="BB119" s="117"/>
      <c r="BC119" s="117"/>
      <c r="BD119" s="117"/>
      <c r="BE119" s="117"/>
      <c r="BF119" s="117"/>
      <c r="BG119" s="117"/>
      <c r="BH119" s="117"/>
      <c r="BI119" s="117"/>
      <c r="BJ119" s="117"/>
      <c r="BK119" s="117"/>
      <c r="BL119" s="117"/>
      <c r="BM119" s="117"/>
      <c r="BN119" s="117"/>
      <c r="BO119" s="877" t="s">
        <v>404</v>
      </c>
      <c r="BP119" s="878"/>
      <c r="BQ119" s="879">
        <v>209502191</v>
      </c>
      <c r="BR119" s="880"/>
      <c r="BS119" s="880"/>
      <c r="BT119" s="880"/>
      <c r="BU119" s="880"/>
      <c r="BV119" s="880">
        <v>207091925</v>
      </c>
      <c r="BW119" s="880"/>
      <c r="BX119" s="880"/>
      <c r="BY119" s="880"/>
      <c r="BZ119" s="880"/>
      <c r="CA119" s="880">
        <v>205616962</v>
      </c>
      <c r="CB119" s="880"/>
      <c r="CC119" s="880"/>
      <c r="CD119" s="880"/>
      <c r="CE119" s="880"/>
      <c r="CF119" s="771"/>
      <c r="CG119" s="772"/>
      <c r="CH119" s="772"/>
      <c r="CI119" s="772"/>
      <c r="CJ119" s="876"/>
      <c r="CK119" s="951"/>
      <c r="CL119" s="910"/>
      <c r="CM119" s="841" t="s">
        <v>405</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v>468554</v>
      </c>
      <c r="DH119" s="787"/>
      <c r="DI119" s="787"/>
      <c r="DJ119" s="787"/>
      <c r="DK119" s="788"/>
      <c r="DL119" s="789">
        <v>357909</v>
      </c>
      <c r="DM119" s="787"/>
      <c r="DN119" s="787"/>
      <c r="DO119" s="787"/>
      <c r="DP119" s="788"/>
      <c r="DQ119" s="789">
        <v>282478</v>
      </c>
      <c r="DR119" s="787"/>
      <c r="DS119" s="787"/>
      <c r="DT119" s="787"/>
      <c r="DU119" s="788"/>
      <c r="DV119" s="851">
        <v>0.4</v>
      </c>
      <c r="DW119" s="852"/>
      <c r="DX119" s="852"/>
      <c r="DY119" s="852"/>
      <c r="DZ119" s="853"/>
    </row>
    <row r="120" spans="1:130" s="96" customFormat="1" ht="26.25" customHeight="1" x14ac:dyDescent="0.15">
      <c r="A120" s="907"/>
      <c r="B120" s="908"/>
      <c r="C120" s="838" t="s">
        <v>382</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65</v>
      </c>
      <c r="AB120" s="803"/>
      <c r="AC120" s="803"/>
      <c r="AD120" s="803"/>
      <c r="AE120" s="804"/>
      <c r="AF120" s="805" t="s">
        <v>65</v>
      </c>
      <c r="AG120" s="803"/>
      <c r="AH120" s="803"/>
      <c r="AI120" s="803"/>
      <c r="AJ120" s="804"/>
      <c r="AK120" s="805" t="s">
        <v>65</v>
      </c>
      <c r="AL120" s="803"/>
      <c r="AM120" s="803"/>
      <c r="AN120" s="803"/>
      <c r="AO120" s="804"/>
      <c r="AP120" s="844" t="s">
        <v>65</v>
      </c>
      <c r="AQ120" s="845"/>
      <c r="AR120" s="845"/>
      <c r="AS120" s="845"/>
      <c r="AT120" s="846"/>
      <c r="AU120" s="897" t="s">
        <v>406</v>
      </c>
      <c r="AV120" s="898"/>
      <c r="AW120" s="898"/>
      <c r="AX120" s="898"/>
      <c r="AY120" s="899"/>
      <c r="AZ120" s="863" t="s">
        <v>407</v>
      </c>
      <c r="BA120" s="831"/>
      <c r="BB120" s="831"/>
      <c r="BC120" s="831"/>
      <c r="BD120" s="831"/>
      <c r="BE120" s="831"/>
      <c r="BF120" s="831"/>
      <c r="BG120" s="831"/>
      <c r="BH120" s="831"/>
      <c r="BI120" s="831"/>
      <c r="BJ120" s="831"/>
      <c r="BK120" s="831"/>
      <c r="BL120" s="831"/>
      <c r="BM120" s="831"/>
      <c r="BN120" s="831"/>
      <c r="BO120" s="831"/>
      <c r="BP120" s="832"/>
      <c r="BQ120" s="864">
        <v>12364117</v>
      </c>
      <c r="BR120" s="848"/>
      <c r="BS120" s="848"/>
      <c r="BT120" s="848"/>
      <c r="BU120" s="848"/>
      <c r="BV120" s="848">
        <v>13894688</v>
      </c>
      <c r="BW120" s="848"/>
      <c r="BX120" s="848"/>
      <c r="BY120" s="848"/>
      <c r="BZ120" s="848"/>
      <c r="CA120" s="848">
        <v>17127708</v>
      </c>
      <c r="CB120" s="848"/>
      <c r="CC120" s="848"/>
      <c r="CD120" s="848"/>
      <c r="CE120" s="848"/>
      <c r="CF120" s="886">
        <v>22.8</v>
      </c>
      <c r="CG120" s="887"/>
      <c r="CH120" s="887"/>
      <c r="CI120" s="887"/>
      <c r="CJ120" s="887"/>
      <c r="CK120" s="888" t="s">
        <v>408</v>
      </c>
      <c r="CL120" s="855"/>
      <c r="CM120" s="855"/>
      <c r="CN120" s="855"/>
      <c r="CO120" s="856"/>
      <c r="CP120" s="892" t="s">
        <v>354</v>
      </c>
      <c r="CQ120" s="893"/>
      <c r="CR120" s="893"/>
      <c r="CS120" s="893"/>
      <c r="CT120" s="893"/>
      <c r="CU120" s="893"/>
      <c r="CV120" s="893"/>
      <c r="CW120" s="893"/>
      <c r="CX120" s="893"/>
      <c r="CY120" s="893"/>
      <c r="CZ120" s="893"/>
      <c r="DA120" s="893"/>
      <c r="DB120" s="893"/>
      <c r="DC120" s="893"/>
      <c r="DD120" s="893"/>
      <c r="DE120" s="893"/>
      <c r="DF120" s="894"/>
      <c r="DG120" s="864">
        <v>6584200</v>
      </c>
      <c r="DH120" s="848"/>
      <c r="DI120" s="848"/>
      <c r="DJ120" s="848"/>
      <c r="DK120" s="848"/>
      <c r="DL120" s="848">
        <v>5624642</v>
      </c>
      <c r="DM120" s="848"/>
      <c r="DN120" s="848"/>
      <c r="DO120" s="848"/>
      <c r="DP120" s="848"/>
      <c r="DQ120" s="848">
        <v>6467499</v>
      </c>
      <c r="DR120" s="848"/>
      <c r="DS120" s="848"/>
      <c r="DT120" s="848"/>
      <c r="DU120" s="848"/>
      <c r="DV120" s="849">
        <v>8.6</v>
      </c>
      <c r="DW120" s="849"/>
      <c r="DX120" s="849"/>
      <c r="DY120" s="849"/>
      <c r="DZ120" s="850"/>
    </row>
    <row r="121" spans="1:130" s="96" customFormat="1" ht="26.25" customHeight="1" x14ac:dyDescent="0.15">
      <c r="A121" s="907"/>
      <c r="B121" s="908"/>
      <c r="C121" s="883" t="s">
        <v>409</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v>15413</v>
      </c>
      <c r="AB121" s="803"/>
      <c r="AC121" s="803"/>
      <c r="AD121" s="803"/>
      <c r="AE121" s="804"/>
      <c r="AF121" s="805">
        <v>15413</v>
      </c>
      <c r="AG121" s="803"/>
      <c r="AH121" s="803"/>
      <c r="AI121" s="803"/>
      <c r="AJ121" s="804"/>
      <c r="AK121" s="805" t="s">
        <v>65</v>
      </c>
      <c r="AL121" s="803"/>
      <c r="AM121" s="803"/>
      <c r="AN121" s="803"/>
      <c r="AO121" s="804"/>
      <c r="AP121" s="844" t="s">
        <v>65</v>
      </c>
      <c r="AQ121" s="845"/>
      <c r="AR121" s="845"/>
      <c r="AS121" s="845"/>
      <c r="AT121" s="846"/>
      <c r="AU121" s="900"/>
      <c r="AV121" s="901"/>
      <c r="AW121" s="901"/>
      <c r="AX121" s="901"/>
      <c r="AY121" s="902"/>
      <c r="AZ121" s="838" t="s">
        <v>410</v>
      </c>
      <c r="BA121" s="775"/>
      <c r="BB121" s="775"/>
      <c r="BC121" s="775"/>
      <c r="BD121" s="775"/>
      <c r="BE121" s="775"/>
      <c r="BF121" s="775"/>
      <c r="BG121" s="775"/>
      <c r="BH121" s="775"/>
      <c r="BI121" s="775"/>
      <c r="BJ121" s="775"/>
      <c r="BK121" s="775"/>
      <c r="BL121" s="775"/>
      <c r="BM121" s="775"/>
      <c r="BN121" s="775"/>
      <c r="BO121" s="775"/>
      <c r="BP121" s="776"/>
      <c r="BQ121" s="839">
        <v>26475281</v>
      </c>
      <c r="BR121" s="840"/>
      <c r="BS121" s="840"/>
      <c r="BT121" s="840"/>
      <c r="BU121" s="840"/>
      <c r="BV121" s="840">
        <v>25895715</v>
      </c>
      <c r="BW121" s="840"/>
      <c r="BX121" s="840"/>
      <c r="BY121" s="840"/>
      <c r="BZ121" s="840"/>
      <c r="CA121" s="840">
        <v>24436770</v>
      </c>
      <c r="CB121" s="840"/>
      <c r="CC121" s="840"/>
      <c r="CD121" s="840"/>
      <c r="CE121" s="840"/>
      <c r="CF121" s="895">
        <v>32.6</v>
      </c>
      <c r="CG121" s="896"/>
      <c r="CH121" s="896"/>
      <c r="CI121" s="896"/>
      <c r="CJ121" s="896"/>
      <c r="CK121" s="889"/>
      <c r="CL121" s="858"/>
      <c r="CM121" s="858"/>
      <c r="CN121" s="858"/>
      <c r="CO121" s="859"/>
      <c r="CP121" s="867" t="s">
        <v>353</v>
      </c>
      <c r="CQ121" s="868"/>
      <c r="CR121" s="868"/>
      <c r="CS121" s="868"/>
      <c r="CT121" s="868"/>
      <c r="CU121" s="868"/>
      <c r="CV121" s="868"/>
      <c r="CW121" s="868"/>
      <c r="CX121" s="868"/>
      <c r="CY121" s="868"/>
      <c r="CZ121" s="868"/>
      <c r="DA121" s="868"/>
      <c r="DB121" s="868"/>
      <c r="DC121" s="868"/>
      <c r="DD121" s="868"/>
      <c r="DE121" s="868"/>
      <c r="DF121" s="869"/>
      <c r="DG121" s="839">
        <v>5827765</v>
      </c>
      <c r="DH121" s="840"/>
      <c r="DI121" s="840"/>
      <c r="DJ121" s="840"/>
      <c r="DK121" s="840"/>
      <c r="DL121" s="840">
        <v>5476305</v>
      </c>
      <c r="DM121" s="840"/>
      <c r="DN121" s="840"/>
      <c r="DO121" s="840"/>
      <c r="DP121" s="840"/>
      <c r="DQ121" s="840">
        <v>5002767</v>
      </c>
      <c r="DR121" s="840"/>
      <c r="DS121" s="840"/>
      <c r="DT121" s="840"/>
      <c r="DU121" s="840"/>
      <c r="DV121" s="817">
        <v>6.7</v>
      </c>
      <c r="DW121" s="817"/>
      <c r="DX121" s="817"/>
      <c r="DY121" s="817"/>
      <c r="DZ121" s="818"/>
    </row>
    <row r="122" spans="1:130" s="96" customFormat="1" ht="26.25" customHeight="1" x14ac:dyDescent="0.15">
      <c r="A122" s="907"/>
      <c r="B122" s="908"/>
      <c r="C122" s="838" t="s">
        <v>392</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65</v>
      </c>
      <c r="AB122" s="803"/>
      <c r="AC122" s="803"/>
      <c r="AD122" s="803"/>
      <c r="AE122" s="804"/>
      <c r="AF122" s="805" t="s">
        <v>65</v>
      </c>
      <c r="AG122" s="803"/>
      <c r="AH122" s="803"/>
      <c r="AI122" s="803"/>
      <c r="AJ122" s="804"/>
      <c r="AK122" s="805" t="s">
        <v>65</v>
      </c>
      <c r="AL122" s="803"/>
      <c r="AM122" s="803"/>
      <c r="AN122" s="803"/>
      <c r="AO122" s="804"/>
      <c r="AP122" s="844" t="s">
        <v>65</v>
      </c>
      <c r="AQ122" s="845"/>
      <c r="AR122" s="845"/>
      <c r="AS122" s="845"/>
      <c r="AT122" s="846"/>
      <c r="AU122" s="900"/>
      <c r="AV122" s="901"/>
      <c r="AW122" s="901"/>
      <c r="AX122" s="901"/>
      <c r="AY122" s="902"/>
      <c r="AZ122" s="841" t="s">
        <v>411</v>
      </c>
      <c r="BA122" s="842"/>
      <c r="BB122" s="842"/>
      <c r="BC122" s="842"/>
      <c r="BD122" s="842"/>
      <c r="BE122" s="842"/>
      <c r="BF122" s="842"/>
      <c r="BG122" s="842"/>
      <c r="BH122" s="842"/>
      <c r="BI122" s="842"/>
      <c r="BJ122" s="842"/>
      <c r="BK122" s="842"/>
      <c r="BL122" s="842"/>
      <c r="BM122" s="842"/>
      <c r="BN122" s="842"/>
      <c r="BO122" s="842"/>
      <c r="BP122" s="843"/>
      <c r="BQ122" s="879">
        <v>105856212</v>
      </c>
      <c r="BR122" s="880"/>
      <c r="BS122" s="880"/>
      <c r="BT122" s="880"/>
      <c r="BU122" s="880"/>
      <c r="BV122" s="880">
        <v>105032479</v>
      </c>
      <c r="BW122" s="880"/>
      <c r="BX122" s="880"/>
      <c r="BY122" s="880"/>
      <c r="BZ122" s="880"/>
      <c r="CA122" s="880">
        <v>102580384</v>
      </c>
      <c r="CB122" s="880"/>
      <c r="CC122" s="880"/>
      <c r="CD122" s="880"/>
      <c r="CE122" s="880"/>
      <c r="CF122" s="881">
        <v>136.69999999999999</v>
      </c>
      <c r="CG122" s="882"/>
      <c r="CH122" s="882"/>
      <c r="CI122" s="882"/>
      <c r="CJ122" s="882"/>
      <c r="CK122" s="889"/>
      <c r="CL122" s="858"/>
      <c r="CM122" s="858"/>
      <c r="CN122" s="858"/>
      <c r="CO122" s="859"/>
      <c r="CP122" s="867" t="s">
        <v>351</v>
      </c>
      <c r="CQ122" s="868"/>
      <c r="CR122" s="868"/>
      <c r="CS122" s="868"/>
      <c r="CT122" s="868"/>
      <c r="CU122" s="868"/>
      <c r="CV122" s="868"/>
      <c r="CW122" s="868"/>
      <c r="CX122" s="868"/>
      <c r="CY122" s="868"/>
      <c r="CZ122" s="868"/>
      <c r="DA122" s="868"/>
      <c r="DB122" s="868"/>
      <c r="DC122" s="868"/>
      <c r="DD122" s="868"/>
      <c r="DE122" s="868"/>
      <c r="DF122" s="869"/>
      <c r="DG122" s="839">
        <v>1921104</v>
      </c>
      <c r="DH122" s="840"/>
      <c r="DI122" s="840"/>
      <c r="DJ122" s="840"/>
      <c r="DK122" s="840"/>
      <c r="DL122" s="840">
        <v>1753358</v>
      </c>
      <c r="DM122" s="840"/>
      <c r="DN122" s="840"/>
      <c r="DO122" s="840"/>
      <c r="DP122" s="840"/>
      <c r="DQ122" s="840">
        <v>1609633</v>
      </c>
      <c r="DR122" s="840"/>
      <c r="DS122" s="840"/>
      <c r="DT122" s="840"/>
      <c r="DU122" s="840"/>
      <c r="DV122" s="817">
        <v>2.1</v>
      </c>
      <c r="DW122" s="817"/>
      <c r="DX122" s="817"/>
      <c r="DY122" s="817"/>
      <c r="DZ122" s="818"/>
    </row>
    <row r="123" spans="1:130" s="96" customFormat="1" ht="26.25" customHeight="1" x14ac:dyDescent="0.15">
      <c r="A123" s="907"/>
      <c r="B123" s="908"/>
      <c r="C123" s="838" t="s">
        <v>398</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v>178395</v>
      </c>
      <c r="AB123" s="803"/>
      <c r="AC123" s="803"/>
      <c r="AD123" s="803"/>
      <c r="AE123" s="804"/>
      <c r="AF123" s="805">
        <v>177265</v>
      </c>
      <c r="AG123" s="803"/>
      <c r="AH123" s="803"/>
      <c r="AI123" s="803"/>
      <c r="AJ123" s="804"/>
      <c r="AK123" s="805">
        <v>176276</v>
      </c>
      <c r="AL123" s="803"/>
      <c r="AM123" s="803"/>
      <c r="AN123" s="803"/>
      <c r="AO123" s="804"/>
      <c r="AP123" s="844">
        <v>0.2</v>
      </c>
      <c r="AQ123" s="845"/>
      <c r="AR123" s="845"/>
      <c r="AS123" s="845"/>
      <c r="AT123" s="846"/>
      <c r="AU123" s="903"/>
      <c r="AV123" s="904"/>
      <c r="AW123" s="904"/>
      <c r="AX123" s="904"/>
      <c r="AY123" s="904"/>
      <c r="AZ123" s="117" t="s">
        <v>120</v>
      </c>
      <c r="BA123" s="117"/>
      <c r="BB123" s="117"/>
      <c r="BC123" s="117"/>
      <c r="BD123" s="117"/>
      <c r="BE123" s="117"/>
      <c r="BF123" s="117"/>
      <c r="BG123" s="117"/>
      <c r="BH123" s="117"/>
      <c r="BI123" s="117"/>
      <c r="BJ123" s="117"/>
      <c r="BK123" s="117"/>
      <c r="BL123" s="117"/>
      <c r="BM123" s="117"/>
      <c r="BN123" s="117"/>
      <c r="BO123" s="877" t="s">
        <v>412</v>
      </c>
      <c r="BP123" s="878"/>
      <c r="BQ123" s="874">
        <v>144695610</v>
      </c>
      <c r="BR123" s="875"/>
      <c r="BS123" s="875"/>
      <c r="BT123" s="875"/>
      <c r="BU123" s="875"/>
      <c r="BV123" s="875">
        <v>144822882</v>
      </c>
      <c r="BW123" s="875"/>
      <c r="BX123" s="875"/>
      <c r="BY123" s="875"/>
      <c r="BZ123" s="875"/>
      <c r="CA123" s="875">
        <v>144144862</v>
      </c>
      <c r="CB123" s="875"/>
      <c r="CC123" s="875"/>
      <c r="CD123" s="875"/>
      <c r="CE123" s="875"/>
      <c r="CF123" s="771"/>
      <c r="CG123" s="772"/>
      <c r="CH123" s="772"/>
      <c r="CI123" s="772"/>
      <c r="CJ123" s="876"/>
      <c r="CK123" s="889"/>
      <c r="CL123" s="858"/>
      <c r="CM123" s="858"/>
      <c r="CN123" s="858"/>
      <c r="CO123" s="859"/>
      <c r="CP123" s="867" t="s">
        <v>349</v>
      </c>
      <c r="CQ123" s="868"/>
      <c r="CR123" s="868"/>
      <c r="CS123" s="868"/>
      <c r="CT123" s="868"/>
      <c r="CU123" s="868"/>
      <c r="CV123" s="868"/>
      <c r="CW123" s="868"/>
      <c r="CX123" s="868"/>
      <c r="CY123" s="868"/>
      <c r="CZ123" s="868"/>
      <c r="DA123" s="868"/>
      <c r="DB123" s="868"/>
      <c r="DC123" s="868"/>
      <c r="DD123" s="868"/>
      <c r="DE123" s="868"/>
      <c r="DF123" s="869"/>
      <c r="DG123" s="802" t="s">
        <v>65</v>
      </c>
      <c r="DH123" s="803"/>
      <c r="DI123" s="803"/>
      <c r="DJ123" s="803"/>
      <c r="DK123" s="804"/>
      <c r="DL123" s="805" t="s">
        <v>65</v>
      </c>
      <c r="DM123" s="803"/>
      <c r="DN123" s="803"/>
      <c r="DO123" s="803"/>
      <c r="DP123" s="804"/>
      <c r="DQ123" s="805" t="s">
        <v>65</v>
      </c>
      <c r="DR123" s="803"/>
      <c r="DS123" s="803"/>
      <c r="DT123" s="803"/>
      <c r="DU123" s="804"/>
      <c r="DV123" s="844" t="s">
        <v>65</v>
      </c>
      <c r="DW123" s="845"/>
      <c r="DX123" s="845"/>
      <c r="DY123" s="845"/>
      <c r="DZ123" s="846"/>
    </row>
    <row r="124" spans="1:130" s="96" customFormat="1" ht="26.25" customHeight="1" thickBot="1" x14ac:dyDescent="0.2">
      <c r="A124" s="907"/>
      <c r="B124" s="908"/>
      <c r="C124" s="838" t="s">
        <v>401</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65</v>
      </c>
      <c r="AB124" s="803"/>
      <c r="AC124" s="803"/>
      <c r="AD124" s="803"/>
      <c r="AE124" s="804"/>
      <c r="AF124" s="805" t="s">
        <v>65</v>
      </c>
      <c r="AG124" s="803"/>
      <c r="AH124" s="803"/>
      <c r="AI124" s="803"/>
      <c r="AJ124" s="804"/>
      <c r="AK124" s="805" t="s">
        <v>65</v>
      </c>
      <c r="AL124" s="803"/>
      <c r="AM124" s="803"/>
      <c r="AN124" s="803"/>
      <c r="AO124" s="804"/>
      <c r="AP124" s="844" t="s">
        <v>65</v>
      </c>
      <c r="AQ124" s="845"/>
      <c r="AR124" s="845"/>
      <c r="AS124" s="845"/>
      <c r="AT124" s="846"/>
      <c r="AU124" s="870" t="s">
        <v>413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90.7</v>
      </c>
      <c r="BR124" s="865"/>
      <c r="BS124" s="865"/>
      <c r="BT124" s="865"/>
      <c r="BU124" s="865"/>
      <c r="BV124" s="865">
        <v>85.8</v>
      </c>
      <c r="BW124" s="865"/>
      <c r="BX124" s="865"/>
      <c r="BY124" s="865"/>
      <c r="BZ124" s="865"/>
      <c r="CA124" s="865">
        <v>81.900000000000006</v>
      </c>
      <c r="CB124" s="865"/>
      <c r="CC124" s="865"/>
      <c r="CD124" s="865"/>
      <c r="CE124" s="865"/>
      <c r="CF124" s="749"/>
      <c r="CG124" s="750"/>
      <c r="CH124" s="750"/>
      <c r="CI124" s="750"/>
      <c r="CJ124" s="866"/>
      <c r="CK124" s="890"/>
      <c r="CL124" s="890"/>
      <c r="CM124" s="890"/>
      <c r="CN124" s="890"/>
      <c r="CO124" s="891"/>
      <c r="CP124" s="867" t="s">
        <v>414</v>
      </c>
      <c r="CQ124" s="868"/>
      <c r="CR124" s="868"/>
      <c r="CS124" s="868"/>
      <c r="CT124" s="868"/>
      <c r="CU124" s="868"/>
      <c r="CV124" s="868"/>
      <c r="CW124" s="868"/>
      <c r="CX124" s="868"/>
      <c r="CY124" s="868"/>
      <c r="CZ124" s="868"/>
      <c r="DA124" s="868"/>
      <c r="DB124" s="868"/>
      <c r="DC124" s="868"/>
      <c r="DD124" s="868"/>
      <c r="DE124" s="868"/>
      <c r="DF124" s="869"/>
      <c r="DG124" s="786" t="s">
        <v>65</v>
      </c>
      <c r="DH124" s="787"/>
      <c r="DI124" s="787"/>
      <c r="DJ124" s="787"/>
      <c r="DK124" s="788"/>
      <c r="DL124" s="789" t="s">
        <v>65</v>
      </c>
      <c r="DM124" s="787"/>
      <c r="DN124" s="787"/>
      <c r="DO124" s="787"/>
      <c r="DP124" s="788"/>
      <c r="DQ124" s="789" t="s">
        <v>65</v>
      </c>
      <c r="DR124" s="787"/>
      <c r="DS124" s="787"/>
      <c r="DT124" s="787"/>
      <c r="DU124" s="788"/>
      <c r="DV124" s="851" t="s">
        <v>65</v>
      </c>
      <c r="DW124" s="852"/>
      <c r="DX124" s="852"/>
      <c r="DY124" s="852"/>
      <c r="DZ124" s="853"/>
    </row>
    <row r="125" spans="1:130" s="96" customFormat="1" ht="26.25" customHeight="1" x14ac:dyDescent="0.15">
      <c r="A125" s="907"/>
      <c r="B125" s="908"/>
      <c r="C125" s="838" t="s">
        <v>403</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65</v>
      </c>
      <c r="AB125" s="803"/>
      <c r="AC125" s="803"/>
      <c r="AD125" s="803"/>
      <c r="AE125" s="804"/>
      <c r="AF125" s="805" t="s">
        <v>65</v>
      </c>
      <c r="AG125" s="803"/>
      <c r="AH125" s="803"/>
      <c r="AI125" s="803"/>
      <c r="AJ125" s="804"/>
      <c r="AK125" s="805" t="s">
        <v>65</v>
      </c>
      <c r="AL125" s="803"/>
      <c r="AM125" s="803"/>
      <c r="AN125" s="803"/>
      <c r="AO125" s="804"/>
      <c r="AP125" s="844" t="s">
        <v>65</v>
      </c>
      <c r="AQ125" s="845"/>
      <c r="AR125" s="845"/>
      <c r="AS125" s="845"/>
      <c r="AT125" s="84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4" t="s">
        <v>415</v>
      </c>
      <c r="CL125" s="855"/>
      <c r="CM125" s="855"/>
      <c r="CN125" s="855"/>
      <c r="CO125" s="856"/>
      <c r="CP125" s="863" t="s">
        <v>416</v>
      </c>
      <c r="CQ125" s="831"/>
      <c r="CR125" s="831"/>
      <c r="CS125" s="831"/>
      <c r="CT125" s="831"/>
      <c r="CU125" s="831"/>
      <c r="CV125" s="831"/>
      <c r="CW125" s="831"/>
      <c r="CX125" s="831"/>
      <c r="CY125" s="831"/>
      <c r="CZ125" s="831"/>
      <c r="DA125" s="831"/>
      <c r="DB125" s="831"/>
      <c r="DC125" s="831"/>
      <c r="DD125" s="831"/>
      <c r="DE125" s="831"/>
      <c r="DF125" s="832"/>
      <c r="DG125" s="864" t="s">
        <v>65</v>
      </c>
      <c r="DH125" s="848"/>
      <c r="DI125" s="848"/>
      <c r="DJ125" s="848"/>
      <c r="DK125" s="848"/>
      <c r="DL125" s="848" t="s">
        <v>65</v>
      </c>
      <c r="DM125" s="848"/>
      <c r="DN125" s="848"/>
      <c r="DO125" s="848"/>
      <c r="DP125" s="848"/>
      <c r="DQ125" s="848" t="s">
        <v>65</v>
      </c>
      <c r="DR125" s="848"/>
      <c r="DS125" s="848"/>
      <c r="DT125" s="848"/>
      <c r="DU125" s="848"/>
      <c r="DV125" s="849" t="s">
        <v>65</v>
      </c>
      <c r="DW125" s="849"/>
      <c r="DX125" s="849"/>
      <c r="DY125" s="849"/>
      <c r="DZ125" s="850"/>
    </row>
    <row r="126" spans="1:130" s="96" customFormat="1" ht="26.25" customHeight="1" thickBot="1" x14ac:dyDescent="0.2">
      <c r="A126" s="907"/>
      <c r="B126" s="908"/>
      <c r="C126" s="838" t="s">
        <v>405</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v>186154</v>
      </c>
      <c r="AB126" s="803"/>
      <c r="AC126" s="803"/>
      <c r="AD126" s="803"/>
      <c r="AE126" s="804"/>
      <c r="AF126" s="805">
        <v>168911</v>
      </c>
      <c r="AG126" s="803"/>
      <c r="AH126" s="803"/>
      <c r="AI126" s="803"/>
      <c r="AJ126" s="804"/>
      <c r="AK126" s="805">
        <v>151730</v>
      </c>
      <c r="AL126" s="803"/>
      <c r="AM126" s="803"/>
      <c r="AN126" s="803"/>
      <c r="AO126" s="804"/>
      <c r="AP126" s="844">
        <v>0.2</v>
      </c>
      <c r="AQ126" s="845"/>
      <c r="AR126" s="845"/>
      <c r="AS126" s="845"/>
      <c r="AT126" s="84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57"/>
      <c r="CL126" s="858"/>
      <c r="CM126" s="858"/>
      <c r="CN126" s="858"/>
      <c r="CO126" s="859"/>
      <c r="CP126" s="838" t="s">
        <v>417</v>
      </c>
      <c r="CQ126" s="775"/>
      <c r="CR126" s="775"/>
      <c r="CS126" s="775"/>
      <c r="CT126" s="775"/>
      <c r="CU126" s="775"/>
      <c r="CV126" s="775"/>
      <c r="CW126" s="775"/>
      <c r="CX126" s="775"/>
      <c r="CY126" s="775"/>
      <c r="CZ126" s="775"/>
      <c r="DA126" s="775"/>
      <c r="DB126" s="775"/>
      <c r="DC126" s="775"/>
      <c r="DD126" s="775"/>
      <c r="DE126" s="775"/>
      <c r="DF126" s="776"/>
      <c r="DG126" s="839" t="s">
        <v>65</v>
      </c>
      <c r="DH126" s="840"/>
      <c r="DI126" s="840"/>
      <c r="DJ126" s="840"/>
      <c r="DK126" s="840"/>
      <c r="DL126" s="840" t="s">
        <v>65</v>
      </c>
      <c r="DM126" s="840"/>
      <c r="DN126" s="840"/>
      <c r="DO126" s="840"/>
      <c r="DP126" s="840"/>
      <c r="DQ126" s="840" t="s">
        <v>65</v>
      </c>
      <c r="DR126" s="840"/>
      <c r="DS126" s="840"/>
      <c r="DT126" s="840"/>
      <c r="DU126" s="840"/>
      <c r="DV126" s="817" t="s">
        <v>65</v>
      </c>
      <c r="DW126" s="817"/>
      <c r="DX126" s="817"/>
      <c r="DY126" s="817"/>
      <c r="DZ126" s="818"/>
    </row>
    <row r="127" spans="1:130" s="96" customFormat="1" ht="26.25" customHeight="1" x14ac:dyDescent="0.15">
      <c r="A127" s="909"/>
      <c r="B127" s="910"/>
      <c r="C127" s="841" t="s">
        <v>418</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v>32424</v>
      </c>
      <c r="AB127" s="803"/>
      <c r="AC127" s="803"/>
      <c r="AD127" s="803"/>
      <c r="AE127" s="804"/>
      <c r="AF127" s="805">
        <v>35432</v>
      </c>
      <c r="AG127" s="803"/>
      <c r="AH127" s="803"/>
      <c r="AI127" s="803"/>
      <c r="AJ127" s="804"/>
      <c r="AK127" s="805">
        <v>29278</v>
      </c>
      <c r="AL127" s="803"/>
      <c r="AM127" s="803"/>
      <c r="AN127" s="803"/>
      <c r="AO127" s="804"/>
      <c r="AP127" s="844">
        <v>0</v>
      </c>
      <c r="AQ127" s="845"/>
      <c r="AR127" s="845"/>
      <c r="AS127" s="845"/>
      <c r="AT127" s="846"/>
      <c r="AU127" s="98"/>
      <c r="AV127" s="98"/>
      <c r="AW127" s="98"/>
      <c r="AX127" s="847" t="s">
        <v>419</v>
      </c>
      <c r="AY127" s="835"/>
      <c r="AZ127" s="835"/>
      <c r="BA127" s="835"/>
      <c r="BB127" s="835"/>
      <c r="BC127" s="835"/>
      <c r="BD127" s="835"/>
      <c r="BE127" s="836"/>
      <c r="BF127" s="834" t="s">
        <v>420</v>
      </c>
      <c r="BG127" s="835"/>
      <c r="BH127" s="835"/>
      <c r="BI127" s="835"/>
      <c r="BJ127" s="835"/>
      <c r="BK127" s="835"/>
      <c r="BL127" s="836"/>
      <c r="BM127" s="834" t="s">
        <v>421</v>
      </c>
      <c r="BN127" s="835"/>
      <c r="BO127" s="835"/>
      <c r="BP127" s="835"/>
      <c r="BQ127" s="835"/>
      <c r="BR127" s="835"/>
      <c r="BS127" s="836"/>
      <c r="BT127" s="834" t="s">
        <v>422</v>
      </c>
      <c r="BU127" s="835"/>
      <c r="BV127" s="835"/>
      <c r="BW127" s="835"/>
      <c r="BX127" s="835"/>
      <c r="BY127" s="835"/>
      <c r="BZ127" s="837"/>
      <c r="CA127" s="98"/>
      <c r="CB127" s="98"/>
      <c r="CC127" s="98"/>
      <c r="CD127" s="121"/>
      <c r="CE127" s="121"/>
      <c r="CF127" s="121"/>
      <c r="CG127" s="98"/>
      <c r="CH127" s="98"/>
      <c r="CI127" s="98"/>
      <c r="CJ127" s="120"/>
      <c r="CK127" s="857"/>
      <c r="CL127" s="858"/>
      <c r="CM127" s="858"/>
      <c r="CN127" s="858"/>
      <c r="CO127" s="859"/>
      <c r="CP127" s="838" t="s">
        <v>423</v>
      </c>
      <c r="CQ127" s="775"/>
      <c r="CR127" s="775"/>
      <c r="CS127" s="775"/>
      <c r="CT127" s="775"/>
      <c r="CU127" s="775"/>
      <c r="CV127" s="775"/>
      <c r="CW127" s="775"/>
      <c r="CX127" s="775"/>
      <c r="CY127" s="775"/>
      <c r="CZ127" s="775"/>
      <c r="DA127" s="775"/>
      <c r="DB127" s="775"/>
      <c r="DC127" s="775"/>
      <c r="DD127" s="775"/>
      <c r="DE127" s="775"/>
      <c r="DF127" s="776"/>
      <c r="DG127" s="839" t="s">
        <v>65</v>
      </c>
      <c r="DH127" s="840"/>
      <c r="DI127" s="840"/>
      <c r="DJ127" s="840"/>
      <c r="DK127" s="840"/>
      <c r="DL127" s="840" t="s">
        <v>65</v>
      </c>
      <c r="DM127" s="840"/>
      <c r="DN127" s="840"/>
      <c r="DO127" s="840"/>
      <c r="DP127" s="840"/>
      <c r="DQ127" s="840" t="s">
        <v>65</v>
      </c>
      <c r="DR127" s="840"/>
      <c r="DS127" s="840"/>
      <c r="DT127" s="840"/>
      <c r="DU127" s="840"/>
      <c r="DV127" s="817" t="s">
        <v>65</v>
      </c>
      <c r="DW127" s="817"/>
      <c r="DX127" s="817"/>
      <c r="DY127" s="817"/>
      <c r="DZ127" s="818"/>
    </row>
    <row r="128" spans="1:130" s="96" customFormat="1" ht="26.25" customHeight="1" thickBot="1" x14ac:dyDescent="0.2">
      <c r="A128" s="819" t="s">
        <v>424</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425</v>
      </c>
      <c r="X128" s="821"/>
      <c r="Y128" s="821"/>
      <c r="Z128" s="822"/>
      <c r="AA128" s="823">
        <v>3559057</v>
      </c>
      <c r="AB128" s="824"/>
      <c r="AC128" s="824"/>
      <c r="AD128" s="824"/>
      <c r="AE128" s="825"/>
      <c r="AF128" s="826">
        <v>3535372</v>
      </c>
      <c r="AG128" s="824"/>
      <c r="AH128" s="824"/>
      <c r="AI128" s="824"/>
      <c r="AJ128" s="825"/>
      <c r="AK128" s="826">
        <v>3541971</v>
      </c>
      <c r="AL128" s="824"/>
      <c r="AM128" s="824"/>
      <c r="AN128" s="824"/>
      <c r="AO128" s="825"/>
      <c r="AP128" s="827"/>
      <c r="AQ128" s="828"/>
      <c r="AR128" s="828"/>
      <c r="AS128" s="828"/>
      <c r="AT128" s="829"/>
      <c r="AU128" s="98"/>
      <c r="AV128" s="98"/>
      <c r="AW128" s="98"/>
      <c r="AX128" s="830" t="s">
        <v>426</v>
      </c>
      <c r="AY128" s="831"/>
      <c r="AZ128" s="831"/>
      <c r="BA128" s="831"/>
      <c r="BB128" s="831"/>
      <c r="BC128" s="831"/>
      <c r="BD128" s="831"/>
      <c r="BE128" s="832"/>
      <c r="BF128" s="809" t="s">
        <v>65</v>
      </c>
      <c r="BG128" s="810"/>
      <c r="BH128" s="810"/>
      <c r="BI128" s="810"/>
      <c r="BJ128" s="810"/>
      <c r="BK128" s="810"/>
      <c r="BL128" s="833"/>
      <c r="BM128" s="809">
        <v>11.25</v>
      </c>
      <c r="BN128" s="810"/>
      <c r="BO128" s="810"/>
      <c r="BP128" s="810"/>
      <c r="BQ128" s="810"/>
      <c r="BR128" s="810"/>
      <c r="BS128" s="833"/>
      <c r="BT128" s="809">
        <v>20</v>
      </c>
      <c r="BU128" s="810"/>
      <c r="BV128" s="810"/>
      <c r="BW128" s="810"/>
      <c r="BX128" s="810"/>
      <c r="BY128" s="810"/>
      <c r="BZ128" s="811"/>
      <c r="CA128" s="121"/>
      <c r="CB128" s="121"/>
      <c r="CC128" s="121"/>
      <c r="CD128" s="121"/>
      <c r="CE128" s="121"/>
      <c r="CF128" s="121"/>
      <c r="CG128" s="98"/>
      <c r="CH128" s="98"/>
      <c r="CI128" s="98"/>
      <c r="CJ128" s="120"/>
      <c r="CK128" s="860"/>
      <c r="CL128" s="861"/>
      <c r="CM128" s="861"/>
      <c r="CN128" s="861"/>
      <c r="CO128" s="862"/>
      <c r="CP128" s="812" t="s">
        <v>427</v>
      </c>
      <c r="CQ128" s="753"/>
      <c r="CR128" s="753"/>
      <c r="CS128" s="753"/>
      <c r="CT128" s="753"/>
      <c r="CU128" s="753"/>
      <c r="CV128" s="753"/>
      <c r="CW128" s="753"/>
      <c r="CX128" s="753"/>
      <c r="CY128" s="753"/>
      <c r="CZ128" s="753"/>
      <c r="DA128" s="753"/>
      <c r="DB128" s="753"/>
      <c r="DC128" s="753"/>
      <c r="DD128" s="753"/>
      <c r="DE128" s="753"/>
      <c r="DF128" s="754"/>
      <c r="DG128" s="813">
        <v>812963</v>
      </c>
      <c r="DH128" s="814"/>
      <c r="DI128" s="814"/>
      <c r="DJ128" s="814"/>
      <c r="DK128" s="814"/>
      <c r="DL128" s="814">
        <v>746916</v>
      </c>
      <c r="DM128" s="814"/>
      <c r="DN128" s="814"/>
      <c r="DO128" s="814"/>
      <c r="DP128" s="814"/>
      <c r="DQ128" s="814">
        <v>676253</v>
      </c>
      <c r="DR128" s="814"/>
      <c r="DS128" s="814"/>
      <c r="DT128" s="814"/>
      <c r="DU128" s="814"/>
      <c r="DV128" s="815">
        <v>0.9</v>
      </c>
      <c r="DW128" s="815"/>
      <c r="DX128" s="815"/>
      <c r="DY128" s="815"/>
      <c r="DZ128" s="816"/>
    </row>
    <row r="129" spans="1:131" s="96" customFormat="1" ht="26.25" customHeight="1" x14ac:dyDescent="0.15">
      <c r="A129" s="797" t="s">
        <v>45</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428</v>
      </c>
      <c r="X129" s="800"/>
      <c r="Y129" s="800"/>
      <c r="Z129" s="801"/>
      <c r="AA129" s="802">
        <v>81435063</v>
      </c>
      <c r="AB129" s="803"/>
      <c r="AC129" s="803"/>
      <c r="AD129" s="803"/>
      <c r="AE129" s="804"/>
      <c r="AF129" s="805">
        <v>82202539</v>
      </c>
      <c r="AG129" s="803"/>
      <c r="AH129" s="803"/>
      <c r="AI129" s="803"/>
      <c r="AJ129" s="804"/>
      <c r="AK129" s="805">
        <v>84408471</v>
      </c>
      <c r="AL129" s="803"/>
      <c r="AM129" s="803"/>
      <c r="AN129" s="803"/>
      <c r="AO129" s="804"/>
      <c r="AP129" s="806"/>
      <c r="AQ129" s="807"/>
      <c r="AR129" s="807"/>
      <c r="AS129" s="807"/>
      <c r="AT129" s="808"/>
      <c r="AU129" s="99"/>
      <c r="AV129" s="99"/>
      <c r="AW129" s="99"/>
      <c r="AX129" s="774" t="s">
        <v>429</v>
      </c>
      <c r="AY129" s="775"/>
      <c r="AZ129" s="775"/>
      <c r="BA129" s="775"/>
      <c r="BB129" s="775"/>
      <c r="BC129" s="775"/>
      <c r="BD129" s="775"/>
      <c r="BE129" s="776"/>
      <c r="BF129" s="793" t="s">
        <v>65</v>
      </c>
      <c r="BG129" s="794"/>
      <c r="BH129" s="794"/>
      <c r="BI129" s="794"/>
      <c r="BJ129" s="794"/>
      <c r="BK129" s="794"/>
      <c r="BL129" s="795"/>
      <c r="BM129" s="793">
        <v>16.25</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430</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431</v>
      </c>
      <c r="X130" s="800"/>
      <c r="Y130" s="800"/>
      <c r="Z130" s="801"/>
      <c r="AA130" s="802">
        <v>9996054</v>
      </c>
      <c r="AB130" s="803"/>
      <c r="AC130" s="803"/>
      <c r="AD130" s="803"/>
      <c r="AE130" s="804"/>
      <c r="AF130" s="805">
        <v>9655077</v>
      </c>
      <c r="AG130" s="803"/>
      <c r="AH130" s="803"/>
      <c r="AI130" s="803"/>
      <c r="AJ130" s="804"/>
      <c r="AK130" s="805">
        <v>9351316</v>
      </c>
      <c r="AL130" s="803"/>
      <c r="AM130" s="803"/>
      <c r="AN130" s="803"/>
      <c r="AO130" s="804"/>
      <c r="AP130" s="806"/>
      <c r="AQ130" s="807"/>
      <c r="AR130" s="807"/>
      <c r="AS130" s="807"/>
      <c r="AT130" s="808"/>
      <c r="AU130" s="99"/>
      <c r="AV130" s="99"/>
      <c r="AW130" s="99"/>
      <c r="AX130" s="774" t="s">
        <v>432</v>
      </c>
      <c r="AY130" s="775"/>
      <c r="AZ130" s="775"/>
      <c r="BA130" s="775"/>
      <c r="BB130" s="775"/>
      <c r="BC130" s="775"/>
      <c r="BD130" s="775"/>
      <c r="BE130" s="776"/>
      <c r="BF130" s="777">
        <v>8.3000000000000007</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433</v>
      </c>
      <c r="X131" s="784"/>
      <c r="Y131" s="784"/>
      <c r="Z131" s="785"/>
      <c r="AA131" s="786">
        <v>71439009</v>
      </c>
      <c r="AB131" s="787"/>
      <c r="AC131" s="787"/>
      <c r="AD131" s="787"/>
      <c r="AE131" s="788"/>
      <c r="AF131" s="789">
        <v>72547462</v>
      </c>
      <c r="AG131" s="787"/>
      <c r="AH131" s="787"/>
      <c r="AI131" s="787"/>
      <c r="AJ131" s="788"/>
      <c r="AK131" s="789">
        <v>75057155</v>
      </c>
      <c r="AL131" s="787"/>
      <c r="AM131" s="787"/>
      <c r="AN131" s="787"/>
      <c r="AO131" s="788"/>
      <c r="AP131" s="790"/>
      <c r="AQ131" s="791"/>
      <c r="AR131" s="791"/>
      <c r="AS131" s="791"/>
      <c r="AT131" s="792"/>
      <c r="AU131" s="99"/>
      <c r="AV131" s="99"/>
      <c r="AW131" s="99"/>
      <c r="AX131" s="752" t="s">
        <v>434</v>
      </c>
      <c r="AY131" s="753"/>
      <c r="AZ131" s="753"/>
      <c r="BA131" s="753"/>
      <c r="BB131" s="753"/>
      <c r="BC131" s="753"/>
      <c r="BD131" s="753"/>
      <c r="BE131" s="754"/>
      <c r="BF131" s="755">
        <v>81.900000000000006</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435</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436</v>
      </c>
      <c r="W132" s="765"/>
      <c r="X132" s="765"/>
      <c r="Y132" s="765"/>
      <c r="Z132" s="766"/>
      <c r="AA132" s="767">
        <v>8.3772270689999999</v>
      </c>
      <c r="AB132" s="768"/>
      <c r="AC132" s="768"/>
      <c r="AD132" s="768"/>
      <c r="AE132" s="769"/>
      <c r="AF132" s="770">
        <v>8.3073822760000002</v>
      </c>
      <c r="AG132" s="768"/>
      <c r="AH132" s="768"/>
      <c r="AI132" s="768"/>
      <c r="AJ132" s="769"/>
      <c r="AK132" s="770">
        <v>8.2921621529999996</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437</v>
      </c>
      <c r="W133" s="744"/>
      <c r="X133" s="744"/>
      <c r="Y133" s="744"/>
      <c r="Z133" s="745"/>
      <c r="AA133" s="746">
        <v>8.1</v>
      </c>
      <c r="AB133" s="747"/>
      <c r="AC133" s="747"/>
      <c r="AD133" s="747"/>
      <c r="AE133" s="748"/>
      <c r="AF133" s="746">
        <v>8.1999999999999993</v>
      </c>
      <c r="AG133" s="747"/>
      <c r="AH133" s="747"/>
      <c r="AI133" s="747"/>
      <c r="AJ133" s="748"/>
      <c r="AK133" s="746">
        <v>8.3000000000000007</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wSbFbSg7UBG9LImEz8lHAr3L6H5Wjf0Ecdt4wjGMI0h8aLP3uQCp/UiugQfok9ruvXITBS6uoC5/Z+Uggf984A==" saltValue="t4Ws7oGlpkDZ34kps0cMd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19" sqref="B19:Y19"/>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9" sqref="B19:Y19"/>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2iR8149uGzhER+BXflYJJLd1Olp+7H1T7SeMAtKFyIDIPkqE7oHdrzCsKY0ep6Q3oUqGQSuiFhNXm0/KUWUcw==" saltValue="7nTqm7ys/Z0o/MAtXOS1y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B19" sqref="B19:Y19"/>
    </sheetView>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438</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439</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0" t="s">
        <v>440</v>
      </c>
      <c r="AP7" s="136"/>
      <c r="AQ7" s="137" t="s">
        <v>441</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1"/>
      <c r="AP8" s="142" t="s">
        <v>442</v>
      </c>
      <c r="AQ8" s="143" t="s">
        <v>443</v>
      </c>
      <c r="AR8" s="144" t="s">
        <v>444</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2" t="s">
        <v>445</v>
      </c>
      <c r="AL9" s="1153"/>
      <c r="AM9" s="1153"/>
      <c r="AN9" s="1154"/>
      <c r="AO9" s="145">
        <v>20847704</v>
      </c>
      <c r="AP9" s="145">
        <v>63568</v>
      </c>
      <c r="AQ9" s="146">
        <v>62943</v>
      </c>
      <c r="AR9" s="147">
        <v>1</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2" t="s">
        <v>446</v>
      </c>
      <c r="AL10" s="1153"/>
      <c r="AM10" s="1153"/>
      <c r="AN10" s="1154"/>
      <c r="AO10" s="148">
        <v>6990</v>
      </c>
      <c r="AP10" s="148">
        <v>21</v>
      </c>
      <c r="AQ10" s="149">
        <v>1681</v>
      </c>
      <c r="AR10" s="150">
        <v>-98.8</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2" t="s">
        <v>447</v>
      </c>
      <c r="AL11" s="1153"/>
      <c r="AM11" s="1153"/>
      <c r="AN11" s="1154"/>
      <c r="AO11" s="148">
        <v>161277</v>
      </c>
      <c r="AP11" s="148">
        <v>492</v>
      </c>
      <c r="AQ11" s="149">
        <v>656</v>
      </c>
      <c r="AR11" s="150">
        <v>-25</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2" t="s">
        <v>448</v>
      </c>
      <c r="AL12" s="1153"/>
      <c r="AM12" s="1153"/>
      <c r="AN12" s="1154"/>
      <c r="AO12" s="148" t="s">
        <v>325</v>
      </c>
      <c r="AP12" s="148" t="s">
        <v>325</v>
      </c>
      <c r="AQ12" s="149">
        <v>24</v>
      </c>
      <c r="AR12" s="150" t="s">
        <v>325</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2" t="s">
        <v>449</v>
      </c>
      <c r="AL13" s="1153"/>
      <c r="AM13" s="1153"/>
      <c r="AN13" s="1154"/>
      <c r="AO13" s="148">
        <v>779169</v>
      </c>
      <c r="AP13" s="148">
        <v>2376</v>
      </c>
      <c r="AQ13" s="149">
        <v>1968</v>
      </c>
      <c r="AR13" s="150">
        <v>20.7</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2" t="s">
        <v>450</v>
      </c>
      <c r="AL14" s="1153"/>
      <c r="AM14" s="1153"/>
      <c r="AN14" s="1154"/>
      <c r="AO14" s="148">
        <v>435484</v>
      </c>
      <c r="AP14" s="148">
        <v>1328</v>
      </c>
      <c r="AQ14" s="149">
        <v>1222</v>
      </c>
      <c r="AR14" s="150">
        <v>8.6999999999999993</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5" t="s">
        <v>451</v>
      </c>
      <c r="AL15" s="1156"/>
      <c r="AM15" s="1156"/>
      <c r="AN15" s="1157"/>
      <c r="AO15" s="148">
        <v>-695134</v>
      </c>
      <c r="AP15" s="148">
        <v>-2120</v>
      </c>
      <c r="AQ15" s="149">
        <v>-3725</v>
      </c>
      <c r="AR15" s="150">
        <v>-43.1</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5" t="s">
        <v>120</v>
      </c>
      <c r="AL16" s="1156"/>
      <c r="AM16" s="1156"/>
      <c r="AN16" s="1157"/>
      <c r="AO16" s="148">
        <v>21535490</v>
      </c>
      <c r="AP16" s="148">
        <v>65665</v>
      </c>
      <c r="AQ16" s="149">
        <v>64768</v>
      </c>
      <c r="AR16" s="150">
        <v>1.4</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452</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453</v>
      </c>
      <c r="AP20" s="157" t="s">
        <v>454</v>
      </c>
      <c r="AQ20" s="158" t="s">
        <v>455</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8" t="s">
        <v>456</v>
      </c>
      <c r="AL21" s="1159"/>
      <c r="AM21" s="1159"/>
      <c r="AN21" s="1160"/>
      <c r="AO21" s="161">
        <v>6.65</v>
      </c>
      <c r="AP21" s="162">
        <v>6.41</v>
      </c>
      <c r="AQ21" s="163">
        <v>0.24</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8" t="s">
        <v>457</v>
      </c>
      <c r="AL22" s="1159"/>
      <c r="AM22" s="1159"/>
      <c r="AN22" s="1160"/>
      <c r="AO22" s="166">
        <v>98.5</v>
      </c>
      <c r="AP22" s="167">
        <v>99.7</v>
      </c>
      <c r="AQ22" s="168">
        <v>-1.2</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61" t="s">
        <v>458</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31"/>
    </row>
    <row r="27" spans="1:46" x14ac:dyDescent="0.15">
      <c r="A27" s="173"/>
      <c r="AO27" s="126"/>
      <c r="AP27" s="126"/>
      <c r="AQ27" s="126"/>
      <c r="AR27" s="126"/>
      <c r="AS27" s="126"/>
      <c r="AT27" s="126"/>
    </row>
    <row r="28" spans="1:46" ht="17.25" x14ac:dyDescent="0.15">
      <c r="A28" s="127" t="s">
        <v>459</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460</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0" t="s">
        <v>440</v>
      </c>
      <c r="AP30" s="136"/>
      <c r="AQ30" s="137" t="s">
        <v>441</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1"/>
      <c r="AP31" s="142" t="s">
        <v>442</v>
      </c>
      <c r="AQ31" s="143" t="s">
        <v>443</v>
      </c>
      <c r="AR31" s="144" t="s">
        <v>444</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6" t="s">
        <v>461</v>
      </c>
      <c r="AL32" s="1137"/>
      <c r="AM32" s="1137"/>
      <c r="AN32" s="1138"/>
      <c r="AO32" s="176">
        <v>17361369</v>
      </c>
      <c r="AP32" s="176">
        <v>52937</v>
      </c>
      <c r="AQ32" s="177">
        <v>36898</v>
      </c>
      <c r="AR32" s="178">
        <v>43.5</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6" t="s">
        <v>462</v>
      </c>
      <c r="AL33" s="1137"/>
      <c r="AM33" s="1137"/>
      <c r="AN33" s="1138"/>
      <c r="AO33" s="176" t="s">
        <v>325</v>
      </c>
      <c r="AP33" s="176" t="s">
        <v>325</v>
      </c>
      <c r="AQ33" s="177">
        <v>2</v>
      </c>
      <c r="AR33" s="178" t="s">
        <v>325</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6" t="s">
        <v>463</v>
      </c>
      <c r="AL34" s="1137"/>
      <c r="AM34" s="1137"/>
      <c r="AN34" s="1138"/>
      <c r="AO34" s="176" t="s">
        <v>325</v>
      </c>
      <c r="AP34" s="176" t="s">
        <v>325</v>
      </c>
      <c r="AQ34" s="177">
        <v>63</v>
      </c>
      <c r="AR34" s="178" t="s">
        <v>325</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6" t="s">
        <v>464</v>
      </c>
      <c r="AL35" s="1137"/>
      <c r="AM35" s="1137"/>
      <c r="AN35" s="1138"/>
      <c r="AO35" s="176">
        <v>1348277</v>
      </c>
      <c r="AP35" s="176">
        <v>4111</v>
      </c>
      <c r="AQ35" s="177">
        <v>8350</v>
      </c>
      <c r="AR35" s="178">
        <v>-50.8</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6" t="s">
        <v>465</v>
      </c>
      <c r="AL36" s="1137"/>
      <c r="AM36" s="1137"/>
      <c r="AN36" s="1138"/>
      <c r="AO36" s="176" t="s">
        <v>325</v>
      </c>
      <c r="AP36" s="176" t="s">
        <v>325</v>
      </c>
      <c r="AQ36" s="177">
        <v>436</v>
      </c>
      <c r="AR36" s="178" t="s">
        <v>325</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6" t="s">
        <v>466</v>
      </c>
      <c r="AL37" s="1137"/>
      <c r="AM37" s="1137"/>
      <c r="AN37" s="1138"/>
      <c r="AO37" s="176">
        <v>407494</v>
      </c>
      <c r="AP37" s="176">
        <v>1243</v>
      </c>
      <c r="AQ37" s="177">
        <v>641</v>
      </c>
      <c r="AR37" s="178">
        <v>93.9</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39" t="s">
        <v>467</v>
      </c>
      <c r="AL38" s="1140"/>
      <c r="AM38" s="1140"/>
      <c r="AN38" s="1141"/>
      <c r="AO38" s="179">
        <v>8</v>
      </c>
      <c r="AP38" s="179">
        <v>0</v>
      </c>
      <c r="AQ38" s="180">
        <v>1</v>
      </c>
      <c r="AR38" s="168">
        <v>-100</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39" t="s">
        <v>468</v>
      </c>
      <c r="AL39" s="1140"/>
      <c r="AM39" s="1140"/>
      <c r="AN39" s="1141"/>
      <c r="AO39" s="176">
        <v>-3541971</v>
      </c>
      <c r="AP39" s="176">
        <v>-10800</v>
      </c>
      <c r="AQ39" s="177">
        <v>-7817</v>
      </c>
      <c r="AR39" s="178">
        <v>38.200000000000003</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6" t="s">
        <v>469</v>
      </c>
      <c r="AL40" s="1137"/>
      <c r="AM40" s="1137"/>
      <c r="AN40" s="1138"/>
      <c r="AO40" s="176">
        <v>-9351316</v>
      </c>
      <c r="AP40" s="176">
        <v>-28514</v>
      </c>
      <c r="AQ40" s="177">
        <v>-28299</v>
      </c>
      <c r="AR40" s="178">
        <v>0.8</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2" t="s">
        <v>231</v>
      </c>
      <c r="AL41" s="1143"/>
      <c r="AM41" s="1143"/>
      <c r="AN41" s="1144"/>
      <c r="AO41" s="176">
        <v>6223861</v>
      </c>
      <c r="AP41" s="176">
        <v>18978</v>
      </c>
      <c r="AQ41" s="177">
        <v>10277</v>
      </c>
      <c r="AR41" s="178">
        <v>84.7</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470</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471</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472</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5" t="s">
        <v>440</v>
      </c>
      <c r="AN49" s="1147" t="s">
        <v>473</v>
      </c>
      <c r="AO49" s="1148"/>
      <c r="AP49" s="1148"/>
      <c r="AQ49" s="1148"/>
      <c r="AR49" s="1149"/>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6"/>
      <c r="AN50" s="192" t="s">
        <v>474</v>
      </c>
      <c r="AO50" s="193" t="s">
        <v>475</v>
      </c>
      <c r="AP50" s="194" t="s">
        <v>476</v>
      </c>
      <c r="AQ50" s="195" t="s">
        <v>477</v>
      </c>
      <c r="AR50" s="196" t="s">
        <v>478</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479</v>
      </c>
      <c r="AL51" s="189"/>
      <c r="AM51" s="197">
        <v>16550141</v>
      </c>
      <c r="AN51" s="198">
        <v>48647</v>
      </c>
      <c r="AO51" s="199">
        <v>15.9</v>
      </c>
      <c r="AP51" s="200">
        <v>48088</v>
      </c>
      <c r="AQ51" s="201">
        <v>3.6</v>
      </c>
      <c r="AR51" s="202">
        <v>12.3</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480</v>
      </c>
      <c r="AM52" s="205">
        <v>9235485</v>
      </c>
      <c r="AN52" s="206">
        <v>27146</v>
      </c>
      <c r="AO52" s="207">
        <v>18.600000000000001</v>
      </c>
      <c r="AP52" s="208">
        <v>25183</v>
      </c>
      <c r="AQ52" s="209">
        <v>-4.3</v>
      </c>
      <c r="AR52" s="210">
        <v>22.9</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481</v>
      </c>
      <c r="AL53" s="189"/>
      <c r="AM53" s="197">
        <v>15617968</v>
      </c>
      <c r="AN53" s="198">
        <v>46290</v>
      </c>
      <c r="AO53" s="199">
        <v>-4.8</v>
      </c>
      <c r="AP53" s="200">
        <v>46457</v>
      </c>
      <c r="AQ53" s="201">
        <v>-3.4</v>
      </c>
      <c r="AR53" s="202">
        <v>-1.4</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480</v>
      </c>
      <c r="AM54" s="205">
        <v>9668079</v>
      </c>
      <c r="AN54" s="206">
        <v>28655</v>
      </c>
      <c r="AO54" s="207">
        <v>5.6</v>
      </c>
      <c r="AP54" s="208">
        <v>24020</v>
      </c>
      <c r="AQ54" s="209">
        <v>-4.5999999999999996</v>
      </c>
      <c r="AR54" s="210">
        <v>10.199999999999999</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482</v>
      </c>
      <c r="AL55" s="189"/>
      <c r="AM55" s="197">
        <v>16327804</v>
      </c>
      <c r="AN55" s="198">
        <v>48875</v>
      </c>
      <c r="AO55" s="199">
        <v>5.6</v>
      </c>
      <c r="AP55" s="200">
        <v>51849</v>
      </c>
      <c r="AQ55" s="201">
        <v>11.6</v>
      </c>
      <c r="AR55" s="202">
        <v>-6</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480</v>
      </c>
      <c r="AM56" s="205">
        <v>9985860</v>
      </c>
      <c r="AN56" s="206">
        <v>29892</v>
      </c>
      <c r="AO56" s="207">
        <v>4.3</v>
      </c>
      <c r="AP56" s="208">
        <v>26326</v>
      </c>
      <c r="AQ56" s="209">
        <v>9.6</v>
      </c>
      <c r="AR56" s="210">
        <v>-5.3</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483</v>
      </c>
      <c r="AL57" s="189"/>
      <c r="AM57" s="197">
        <v>16259161</v>
      </c>
      <c r="AN57" s="198">
        <v>49062</v>
      </c>
      <c r="AO57" s="199">
        <v>0.4</v>
      </c>
      <c r="AP57" s="200">
        <v>52191</v>
      </c>
      <c r="AQ57" s="201">
        <v>0.7</v>
      </c>
      <c r="AR57" s="202">
        <v>-0.3</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480</v>
      </c>
      <c r="AM58" s="205">
        <v>9190415</v>
      </c>
      <c r="AN58" s="206">
        <v>27732</v>
      </c>
      <c r="AO58" s="207">
        <v>-7.2</v>
      </c>
      <c r="AP58" s="208">
        <v>26807</v>
      </c>
      <c r="AQ58" s="209">
        <v>1.8</v>
      </c>
      <c r="AR58" s="210">
        <v>-9</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484</v>
      </c>
      <c r="AL59" s="189"/>
      <c r="AM59" s="197">
        <v>14948063</v>
      </c>
      <c r="AN59" s="198">
        <v>45579</v>
      </c>
      <c r="AO59" s="199">
        <v>-7.1</v>
      </c>
      <c r="AP59" s="200">
        <v>48105</v>
      </c>
      <c r="AQ59" s="201">
        <v>-7.8</v>
      </c>
      <c r="AR59" s="202">
        <v>0.7</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480</v>
      </c>
      <c r="AM60" s="205">
        <v>10512349</v>
      </c>
      <c r="AN60" s="206">
        <v>32054</v>
      </c>
      <c r="AO60" s="207">
        <v>15.6</v>
      </c>
      <c r="AP60" s="208">
        <v>24072</v>
      </c>
      <c r="AQ60" s="209">
        <v>-10.199999999999999</v>
      </c>
      <c r="AR60" s="210">
        <v>25.8</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485</v>
      </c>
      <c r="AL61" s="211"/>
      <c r="AM61" s="212">
        <v>15940627</v>
      </c>
      <c r="AN61" s="213">
        <v>47691</v>
      </c>
      <c r="AO61" s="214">
        <v>2</v>
      </c>
      <c r="AP61" s="215">
        <v>49338</v>
      </c>
      <c r="AQ61" s="216">
        <v>0.9</v>
      </c>
      <c r="AR61" s="202">
        <v>1.1000000000000001</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480</v>
      </c>
      <c r="AM62" s="205">
        <v>9718438</v>
      </c>
      <c r="AN62" s="206">
        <v>29096</v>
      </c>
      <c r="AO62" s="207">
        <v>7.4</v>
      </c>
      <c r="AP62" s="208">
        <v>25282</v>
      </c>
      <c r="AQ62" s="209">
        <v>-1.5</v>
      </c>
      <c r="AR62" s="210">
        <v>8.9</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peHd1EYreL6sYffMxPckmSz/q4W/WzGLSSVyy720pYeZvmFS7jt7zoqkhetM9flOmznjYx05/ELpEfEyQY4mzQ==" saltValue="klmNrglrGps7U0kg2qQ5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19" sqref="B19:Y19"/>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4TM1xepXV+O66X5psC6zqV6PZKv2/+SvrmF5/mJ7G0SJDb2EG73XkIBXzNEzr1k/dfam++7QfE0X/X4vXkuqlg==" saltValue="X5iamYWcHHbLL7x6/SO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19" sqref="B19:Y19"/>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bvqV9Ex4mhMb/ZsvOOIoBaYGSsINkMkVmP+U65ALD7xuBPfikJDbCBW1r92+XyaQytoNh4FblLUBSuArk+vD/Q==" saltValue="5j2C/k5iSnQB1F9rUF9I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election activeCell="B19" sqref="B19:Y19"/>
    </sheetView>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486</v>
      </c>
    </row>
    <row r="46" spans="2:10" ht="29.25" customHeight="1" thickBot="1" x14ac:dyDescent="0.25">
      <c r="B46" s="222" t="s">
        <v>25</v>
      </c>
      <c r="C46" s="223"/>
      <c r="D46" s="223"/>
      <c r="E46" s="224" t="s">
        <v>487</v>
      </c>
      <c r="F46" s="225" t="s">
        <v>3</v>
      </c>
      <c r="G46" s="226" t="s">
        <v>4</v>
      </c>
      <c r="H46" s="226" t="s">
        <v>5</v>
      </c>
      <c r="I46" s="226" t="s">
        <v>6</v>
      </c>
      <c r="J46" s="227" t="s">
        <v>7</v>
      </c>
    </row>
    <row r="47" spans="2:10" ht="57.75" customHeight="1" x14ac:dyDescent="0.15">
      <c r="B47" s="228"/>
      <c r="C47" s="1162" t="s">
        <v>488</v>
      </c>
      <c r="D47" s="1162"/>
      <c r="E47" s="1163"/>
      <c r="F47" s="229">
        <v>4.79</v>
      </c>
      <c r="G47" s="230">
        <v>5.14</v>
      </c>
      <c r="H47" s="230">
        <v>4.63</v>
      </c>
      <c r="I47" s="230">
        <v>5.33</v>
      </c>
      <c r="J47" s="231">
        <v>6.62</v>
      </c>
    </row>
    <row r="48" spans="2:10" ht="57.75" customHeight="1" x14ac:dyDescent="0.15">
      <c r="B48" s="232"/>
      <c r="C48" s="1164" t="s">
        <v>489</v>
      </c>
      <c r="D48" s="1164"/>
      <c r="E48" s="1165"/>
      <c r="F48" s="233">
        <v>1.45</v>
      </c>
      <c r="G48" s="234">
        <v>1.1499999999999999</v>
      </c>
      <c r="H48" s="234">
        <v>1.51</v>
      </c>
      <c r="I48" s="234">
        <v>2.92</v>
      </c>
      <c r="J48" s="235">
        <v>7.71</v>
      </c>
    </row>
    <row r="49" spans="2:10" ht="57.75" customHeight="1" thickBot="1" x14ac:dyDescent="0.2">
      <c r="B49" s="236"/>
      <c r="C49" s="1166" t="s">
        <v>490</v>
      </c>
      <c r="D49" s="1166"/>
      <c r="E49" s="1167"/>
      <c r="F49" s="237" t="s">
        <v>491</v>
      </c>
      <c r="G49" s="238" t="s">
        <v>492</v>
      </c>
      <c r="H49" s="238" t="s">
        <v>493</v>
      </c>
      <c r="I49" s="238">
        <v>1.42</v>
      </c>
      <c r="J49" s="239">
        <v>4.88</v>
      </c>
    </row>
    <row r="50" spans="2:10" x14ac:dyDescent="0.15"/>
  </sheetData>
  <sheetProtection algorithmName="SHA-512" hashValue="GuHsGXYBlVJ8GvCpkJwA7TgU78OlZ3amHioALVXR2M/BWORh/czZrr2gjp9Df7BI4eYck5k9II1In27xCAvQow==" saltValue="F3Ov/z6KTL31uSd05JV76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activeCell="B19" sqref="B19:Y19"/>
    </sheetView>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486</v>
      </c>
      <c r="K32" s="240"/>
      <c r="L32" s="240"/>
      <c r="M32" s="240"/>
      <c r="N32" s="240"/>
      <c r="O32" s="240"/>
      <c r="P32" s="240"/>
    </row>
    <row r="33" spans="1:16" ht="39" customHeight="1" thickBot="1" x14ac:dyDescent="0.25">
      <c r="A33" s="240"/>
      <c r="B33" s="243" t="s">
        <v>494</v>
      </c>
      <c r="C33" s="244"/>
      <c r="D33" s="244"/>
      <c r="E33" s="245" t="s">
        <v>487</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495</v>
      </c>
      <c r="D34" s="1174"/>
      <c r="E34" s="1175"/>
      <c r="F34" s="250">
        <v>1.41</v>
      </c>
      <c r="G34" s="251">
        <v>1.1200000000000001</v>
      </c>
      <c r="H34" s="251">
        <v>1.49</v>
      </c>
      <c r="I34" s="251">
        <v>2.9</v>
      </c>
      <c r="J34" s="252">
        <v>7.7</v>
      </c>
      <c r="K34" s="240"/>
      <c r="L34" s="240"/>
      <c r="M34" s="240"/>
      <c r="N34" s="240"/>
      <c r="O34" s="240"/>
      <c r="P34" s="240"/>
    </row>
    <row r="35" spans="1:16" ht="39" customHeight="1" x14ac:dyDescent="0.15">
      <c r="A35" s="240"/>
      <c r="B35" s="253"/>
      <c r="C35" s="1168" t="s">
        <v>496</v>
      </c>
      <c r="D35" s="1169"/>
      <c r="E35" s="1170"/>
      <c r="F35" s="254" t="s">
        <v>497</v>
      </c>
      <c r="G35" s="255" t="s">
        <v>498</v>
      </c>
      <c r="H35" s="255" t="s">
        <v>499</v>
      </c>
      <c r="I35" s="255">
        <v>0.25</v>
      </c>
      <c r="J35" s="256">
        <v>1.97</v>
      </c>
      <c r="K35" s="240"/>
      <c r="L35" s="240"/>
      <c r="M35" s="240"/>
      <c r="N35" s="240"/>
      <c r="O35" s="240"/>
      <c r="P35" s="240"/>
    </row>
    <row r="36" spans="1:16" ht="39" customHeight="1" x14ac:dyDescent="0.15">
      <c r="A36" s="240"/>
      <c r="B36" s="253"/>
      <c r="C36" s="1168" t="s">
        <v>500</v>
      </c>
      <c r="D36" s="1169"/>
      <c r="E36" s="1170"/>
      <c r="F36" s="254">
        <v>0.74</v>
      </c>
      <c r="G36" s="255">
        <v>0.88</v>
      </c>
      <c r="H36" s="255">
        <v>0.83</v>
      </c>
      <c r="I36" s="255">
        <v>1.0900000000000001</v>
      </c>
      <c r="J36" s="256">
        <v>0.84</v>
      </c>
      <c r="K36" s="240"/>
      <c r="L36" s="240"/>
      <c r="M36" s="240"/>
      <c r="N36" s="240"/>
      <c r="O36" s="240"/>
      <c r="P36" s="240"/>
    </row>
    <row r="37" spans="1:16" ht="39" customHeight="1" x14ac:dyDescent="0.15">
      <c r="A37" s="240"/>
      <c r="B37" s="253"/>
      <c r="C37" s="1168" t="s">
        <v>501</v>
      </c>
      <c r="D37" s="1169"/>
      <c r="E37" s="1170"/>
      <c r="F37" s="254">
        <v>1.1100000000000001</v>
      </c>
      <c r="G37" s="255">
        <v>0.21</v>
      </c>
      <c r="H37" s="255">
        <v>0.27</v>
      </c>
      <c r="I37" s="255">
        <v>0.63</v>
      </c>
      <c r="J37" s="256">
        <v>0.54</v>
      </c>
      <c r="K37" s="240"/>
      <c r="L37" s="240"/>
      <c r="M37" s="240"/>
      <c r="N37" s="240"/>
      <c r="O37" s="240"/>
      <c r="P37" s="240"/>
    </row>
    <row r="38" spans="1:16" ht="39" customHeight="1" x14ac:dyDescent="0.15">
      <c r="A38" s="240"/>
      <c r="B38" s="253"/>
      <c r="C38" s="1168" t="s">
        <v>502</v>
      </c>
      <c r="D38" s="1169"/>
      <c r="E38" s="1170"/>
      <c r="F38" s="254">
        <v>1.68</v>
      </c>
      <c r="G38" s="255">
        <v>1.46</v>
      </c>
      <c r="H38" s="255">
        <v>1.0900000000000001</v>
      </c>
      <c r="I38" s="255">
        <v>0.81</v>
      </c>
      <c r="J38" s="256">
        <v>0.51</v>
      </c>
      <c r="K38" s="240"/>
      <c r="L38" s="240"/>
      <c r="M38" s="240"/>
      <c r="N38" s="240"/>
      <c r="O38" s="240"/>
      <c r="P38" s="240"/>
    </row>
    <row r="39" spans="1:16" ht="39" customHeight="1" x14ac:dyDescent="0.15">
      <c r="A39" s="240"/>
      <c r="B39" s="253"/>
      <c r="C39" s="1168" t="s">
        <v>503</v>
      </c>
      <c r="D39" s="1169"/>
      <c r="E39" s="1170"/>
      <c r="F39" s="254">
        <v>2.29</v>
      </c>
      <c r="G39" s="255">
        <v>1.98</v>
      </c>
      <c r="H39" s="255">
        <v>1.55</v>
      </c>
      <c r="I39" s="255">
        <v>1.06</v>
      </c>
      <c r="J39" s="256">
        <v>0.51</v>
      </c>
      <c r="K39" s="240"/>
      <c r="L39" s="240"/>
      <c r="M39" s="240"/>
      <c r="N39" s="240"/>
      <c r="O39" s="240"/>
      <c r="P39" s="240"/>
    </row>
    <row r="40" spans="1:16" ht="39" customHeight="1" x14ac:dyDescent="0.15">
      <c r="A40" s="240"/>
      <c r="B40" s="253"/>
      <c r="C40" s="1168" t="s">
        <v>504</v>
      </c>
      <c r="D40" s="1169"/>
      <c r="E40" s="1170"/>
      <c r="F40" s="254">
        <v>0.03</v>
      </c>
      <c r="G40" s="255">
        <v>0.03</v>
      </c>
      <c r="H40" s="255">
        <v>0.02</v>
      </c>
      <c r="I40" s="255">
        <v>0.01</v>
      </c>
      <c r="J40" s="256">
        <v>0</v>
      </c>
      <c r="K40" s="240"/>
      <c r="L40" s="240"/>
      <c r="M40" s="240"/>
      <c r="N40" s="240"/>
      <c r="O40" s="240"/>
      <c r="P40" s="240"/>
    </row>
    <row r="41" spans="1:16" ht="39" customHeight="1" x14ac:dyDescent="0.15">
      <c r="A41" s="240"/>
      <c r="B41" s="253"/>
      <c r="C41" s="1168" t="s">
        <v>505</v>
      </c>
      <c r="D41" s="1169"/>
      <c r="E41" s="1170"/>
      <c r="F41" s="254">
        <v>0</v>
      </c>
      <c r="G41" s="255">
        <v>0</v>
      </c>
      <c r="H41" s="255">
        <v>0</v>
      </c>
      <c r="I41" s="255">
        <v>0</v>
      </c>
      <c r="J41" s="256">
        <v>0</v>
      </c>
      <c r="K41" s="240"/>
      <c r="L41" s="240"/>
      <c r="M41" s="240"/>
      <c r="N41" s="240"/>
      <c r="O41" s="240"/>
      <c r="P41" s="240"/>
    </row>
    <row r="42" spans="1:16" ht="39" customHeight="1" x14ac:dyDescent="0.15">
      <c r="A42" s="240"/>
      <c r="B42" s="257"/>
      <c r="C42" s="1168" t="s">
        <v>506</v>
      </c>
      <c r="D42" s="1169"/>
      <c r="E42" s="1170"/>
      <c r="F42" s="254" t="s">
        <v>325</v>
      </c>
      <c r="G42" s="255" t="s">
        <v>325</v>
      </c>
      <c r="H42" s="255" t="s">
        <v>325</v>
      </c>
      <c r="I42" s="255" t="s">
        <v>325</v>
      </c>
      <c r="J42" s="256" t="s">
        <v>325</v>
      </c>
      <c r="K42" s="240"/>
      <c r="L42" s="240"/>
      <c r="M42" s="240"/>
      <c r="N42" s="240"/>
      <c r="O42" s="240"/>
      <c r="P42" s="240"/>
    </row>
    <row r="43" spans="1:16" ht="39" customHeight="1" thickBot="1" x14ac:dyDescent="0.2">
      <c r="A43" s="240"/>
      <c r="B43" s="258"/>
      <c r="C43" s="1171" t="s">
        <v>507</v>
      </c>
      <c r="D43" s="1172"/>
      <c r="E43" s="1173"/>
      <c r="F43" s="259">
        <v>0.28000000000000003</v>
      </c>
      <c r="G43" s="260">
        <v>0.11</v>
      </c>
      <c r="H43" s="260">
        <v>0</v>
      </c>
      <c r="I43" s="260">
        <v>0</v>
      </c>
      <c r="J43" s="261">
        <v>0</v>
      </c>
      <c r="K43" s="240"/>
      <c r="L43" s="240"/>
      <c r="M43" s="240"/>
      <c r="N43" s="240"/>
      <c r="O43" s="240"/>
      <c r="P43" s="240"/>
    </row>
    <row r="44" spans="1:16" ht="39" customHeight="1" x14ac:dyDescent="0.15">
      <c r="A44" s="240"/>
      <c r="B44" s="262" t="s">
        <v>508</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i7mPCevExAP4NCPvWSR6WoBd3EEvNjyGaKAxRiqm/bgFLBd/7gnLwwIH2+MaLA8xEGFWfQnlRnwPkcdpbKnbKQ==" saltValue="+8ZV6hOpJWKe751CGPHc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election activeCell="B19" sqref="B19:Y19"/>
    </sheetView>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509</v>
      </c>
      <c r="P43" s="266"/>
      <c r="Q43" s="266"/>
      <c r="R43" s="266"/>
      <c r="S43" s="266"/>
      <c r="T43" s="266"/>
      <c r="U43" s="266"/>
    </row>
    <row r="44" spans="1:21" ht="30.75" customHeight="1" thickBot="1" x14ac:dyDescent="0.2">
      <c r="A44" s="266"/>
      <c r="B44" s="269" t="s">
        <v>510</v>
      </c>
      <c r="C44" s="270"/>
      <c r="D44" s="270"/>
      <c r="E44" s="271"/>
      <c r="F44" s="271"/>
      <c r="G44" s="271"/>
      <c r="H44" s="271"/>
      <c r="I44" s="271"/>
      <c r="J44" s="272" t="s">
        <v>487</v>
      </c>
      <c r="K44" s="273" t="s">
        <v>3</v>
      </c>
      <c r="L44" s="274" t="s">
        <v>4</v>
      </c>
      <c r="M44" s="274" t="s">
        <v>5</v>
      </c>
      <c r="N44" s="274" t="s">
        <v>6</v>
      </c>
      <c r="O44" s="275" t="s">
        <v>7</v>
      </c>
      <c r="P44" s="266"/>
      <c r="Q44" s="266"/>
      <c r="R44" s="266"/>
      <c r="S44" s="266"/>
      <c r="T44" s="266"/>
      <c r="U44" s="266"/>
    </row>
    <row r="45" spans="1:21" ht="30.75" customHeight="1" x14ac:dyDescent="0.15">
      <c r="A45" s="266"/>
      <c r="B45" s="1194" t="s">
        <v>511</v>
      </c>
      <c r="C45" s="1195"/>
      <c r="D45" s="276"/>
      <c r="E45" s="1200" t="s">
        <v>512</v>
      </c>
      <c r="F45" s="1200"/>
      <c r="G45" s="1200"/>
      <c r="H45" s="1200"/>
      <c r="I45" s="1200"/>
      <c r="J45" s="1201"/>
      <c r="K45" s="277">
        <v>18122</v>
      </c>
      <c r="L45" s="278">
        <v>17780</v>
      </c>
      <c r="M45" s="278">
        <v>17596</v>
      </c>
      <c r="N45" s="278">
        <v>17406</v>
      </c>
      <c r="O45" s="279">
        <v>17361</v>
      </c>
      <c r="P45" s="266"/>
      <c r="Q45" s="266"/>
      <c r="R45" s="266"/>
      <c r="S45" s="266"/>
      <c r="T45" s="266"/>
      <c r="U45" s="266"/>
    </row>
    <row r="46" spans="1:21" ht="30.75" customHeight="1" x14ac:dyDescent="0.15">
      <c r="A46" s="266"/>
      <c r="B46" s="1196"/>
      <c r="C46" s="1197"/>
      <c r="D46" s="280"/>
      <c r="E46" s="1178" t="s">
        <v>513</v>
      </c>
      <c r="F46" s="1178"/>
      <c r="G46" s="1178"/>
      <c r="H46" s="1178"/>
      <c r="I46" s="1178"/>
      <c r="J46" s="1179"/>
      <c r="K46" s="281" t="s">
        <v>325</v>
      </c>
      <c r="L46" s="282" t="s">
        <v>325</v>
      </c>
      <c r="M46" s="282" t="s">
        <v>325</v>
      </c>
      <c r="N46" s="282" t="s">
        <v>325</v>
      </c>
      <c r="O46" s="283" t="s">
        <v>325</v>
      </c>
      <c r="P46" s="266"/>
      <c r="Q46" s="266"/>
      <c r="R46" s="266"/>
      <c r="S46" s="266"/>
      <c r="T46" s="266"/>
      <c r="U46" s="266"/>
    </row>
    <row r="47" spans="1:21" ht="30.75" customHeight="1" x14ac:dyDescent="0.15">
      <c r="A47" s="266"/>
      <c r="B47" s="1196"/>
      <c r="C47" s="1197"/>
      <c r="D47" s="280"/>
      <c r="E47" s="1178" t="s">
        <v>514</v>
      </c>
      <c r="F47" s="1178"/>
      <c r="G47" s="1178"/>
      <c r="H47" s="1178"/>
      <c r="I47" s="1178"/>
      <c r="J47" s="1179"/>
      <c r="K47" s="281" t="s">
        <v>325</v>
      </c>
      <c r="L47" s="282" t="s">
        <v>325</v>
      </c>
      <c r="M47" s="282" t="s">
        <v>325</v>
      </c>
      <c r="N47" s="282" t="s">
        <v>325</v>
      </c>
      <c r="O47" s="283" t="s">
        <v>325</v>
      </c>
      <c r="P47" s="266"/>
      <c r="Q47" s="266"/>
      <c r="R47" s="266"/>
      <c r="S47" s="266"/>
      <c r="T47" s="266"/>
      <c r="U47" s="266"/>
    </row>
    <row r="48" spans="1:21" ht="30.75" customHeight="1" x14ac:dyDescent="0.15">
      <c r="A48" s="266"/>
      <c r="B48" s="1196"/>
      <c r="C48" s="1197"/>
      <c r="D48" s="280"/>
      <c r="E48" s="1178" t="s">
        <v>515</v>
      </c>
      <c r="F48" s="1178"/>
      <c r="G48" s="1178"/>
      <c r="H48" s="1178"/>
      <c r="I48" s="1178"/>
      <c r="J48" s="1179"/>
      <c r="K48" s="281">
        <v>1522</v>
      </c>
      <c r="L48" s="282">
        <v>1681</v>
      </c>
      <c r="M48" s="282">
        <v>1479</v>
      </c>
      <c r="N48" s="282">
        <v>1362</v>
      </c>
      <c r="O48" s="283">
        <v>1348</v>
      </c>
      <c r="P48" s="266"/>
      <c r="Q48" s="266"/>
      <c r="R48" s="266"/>
      <c r="S48" s="266"/>
      <c r="T48" s="266"/>
      <c r="U48" s="266"/>
    </row>
    <row r="49" spans="1:21" ht="30.75" customHeight="1" x14ac:dyDescent="0.15">
      <c r="A49" s="266"/>
      <c r="B49" s="1196"/>
      <c r="C49" s="1197"/>
      <c r="D49" s="280"/>
      <c r="E49" s="1178" t="s">
        <v>516</v>
      </c>
      <c r="F49" s="1178"/>
      <c r="G49" s="1178"/>
      <c r="H49" s="1178"/>
      <c r="I49" s="1178"/>
      <c r="J49" s="1179"/>
      <c r="K49" s="281" t="s">
        <v>325</v>
      </c>
      <c r="L49" s="282" t="s">
        <v>325</v>
      </c>
      <c r="M49" s="282" t="s">
        <v>325</v>
      </c>
      <c r="N49" s="282" t="s">
        <v>325</v>
      </c>
      <c r="O49" s="283" t="s">
        <v>325</v>
      </c>
      <c r="P49" s="266"/>
      <c r="Q49" s="266"/>
      <c r="R49" s="266"/>
      <c r="S49" s="266"/>
      <c r="T49" s="266"/>
      <c r="U49" s="266"/>
    </row>
    <row r="50" spans="1:21" ht="30.75" customHeight="1" x14ac:dyDescent="0.15">
      <c r="A50" s="266"/>
      <c r="B50" s="1196"/>
      <c r="C50" s="1197"/>
      <c r="D50" s="280"/>
      <c r="E50" s="1178" t="s">
        <v>517</v>
      </c>
      <c r="F50" s="1178"/>
      <c r="G50" s="1178"/>
      <c r="H50" s="1178"/>
      <c r="I50" s="1178"/>
      <c r="J50" s="1179"/>
      <c r="K50" s="281">
        <v>437</v>
      </c>
      <c r="L50" s="282">
        <v>451</v>
      </c>
      <c r="M50" s="282">
        <v>465</v>
      </c>
      <c r="N50" s="282">
        <v>448</v>
      </c>
      <c r="O50" s="283">
        <v>407</v>
      </c>
      <c r="P50" s="266"/>
      <c r="Q50" s="266"/>
      <c r="R50" s="266"/>
      <c r="S50" s="266"/>
      <c r="T50" s="266"/>
      <c r="U50" s="266"/>
    </row>
    <row r="51" spans="1:21" ht="30.75" customHeight="1" x14ac:dyDescent="0.15">
      <c r="A51" s="266"/>
      <c r="B51" s="1198"/>
      <c r="C51" s="1199"/>
      <c r="D51" s="284"/>
      <c r="E51" s="1178" t="s">
        <v>518</v>
      </c>
      <c r="F51" s="1178"/>
      <c r="G51" s="1178"/>
      <c r="H51" s="1178"/>
      <c r="I51" s="1178"/>
      <c r="J51" s="1179"/>
      <c r="K51" s="281">
        <v>0</v>
      </c>
      <c r="L51" s="282">
        <v>0</v>
      </c>
      <c r="M51" s="282">
        <v>0</v>
      </c>
      <c r="N51" s="282">
        <v>1</v>
      </c>
      <c r="O51" s="283">
        <v>0</v>
      </c>
      <c r="P51" s="266"/>
      <c r="Q51" s="266"/>
      <c r="R51" s="266"/>
      <c r="S51" s="266"/>
      <c r="T51" s="266"/>
      <c r="U51" s="266"/>
    </row>
    <row r="52" spans="1:21" ht="30.75" customHeight="1" x14ac:dyDescent="0.15">
      <c r="A52" s="266"/>
      <c r="B52" s="1176" t="s">
        <v>519</v>
      </c>
      <c r="C52" s="1177"/>
      <c r="D52" s="284"/>
      <c r="E52" s="1178" t="s">
        <v>520</v>
      </c>
      <c r="F52" s="1178"/>
      <c r="G52" s="1178"/>
      <c r="H52" s="1178"/>
      <c r="I52" s="1178"/>
      <c r="J52" s="1179"/>
      <c r="K52" s="281">
        <v>14433</v>
      </c>
      <c r="L52" s="282">
        <v>14110</v>
      </c>
      <c r="M52" s="282">
        <v>13555</v>
      </c>
      <c r="N52" s="282">
        <v>13191</v>
      </c>
      <c r="O52" s="283">
        <v>12893</v>
      </c>
      <c r="P52" s="266"/>
      <c r="Q52" s="266"/>
      <c r="R52" s="266"/>
      <c r="S52" s="266"/>
      <c r="T52" s="266"/>
      <c r="U52" s="266"/>
    </row>
    <row r="53" spans="1:21" ht="30.75" customHeight="1" thickBot="1" x14ac:dyDescent="0.2">
      <c r="A53" s="266"/>
      <c r="B53" s="1180" t="s">
        <v>521</v>
      </c>
      <c r="C53" s="1181"/>
      <c r="D53" s="285"/>
      <c r="E53" s="1182" t="s">
        <v>522</v>
      </c>
      <c r="F53" s="1182"/>
      <c r="G53" s="1182"/>
      <c r="H53" s="1182"/>
      <c r="I53" s="1182"/>
      <c r="J53" s="1183"/>
      <c r="K53" s="286">
        <v>5648</v>
      </c>
      <c r="L53" s="287">
        <v>5802</v>
      </c>
      <c r="M53" s="287">
        <v>5985</v>
      </c>
      <c r="N53" s="287">
        <v>6026</v>
      </c>
      <c r="O53" s="288">
        <v>6223</v>
      </c>
      <c r="P53" s="266"/>
      <c r="Q53" s="266"/>
      <c r="R53" s="266"/>
      <c r="S53" s="266"/>
      <c r="T53" s="266"/>
      <c r="U53" s="266"/>
    </row>
    <row r="54" spans="1:21" ht="24" customHeight="1" x14ac:dyDescent="0.15">
      <c r="A54" s="266"/>
      <c r="B54" s="289" t="s">
        <v>523</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524</v>
      </c>
      <c r="C55" s="291"/>
      <c r="D55" s="291"/>
      <c r="E55" s="291"/>
      <c r="F55" s="291"/>
      <c r="G55" s="291"/>
      <c r="H55" s="291"/>
      <c r="I55" s="291"/>
      <c r="J55" s="291"/>
      <c r="K55" s="292"/>
      <c r="L55" s="292"/>
      <c r="M55" s="292"/>
      <c r="N55" s="292"/>
      <c r="O55" s="293" t="s">
        <v>525</v>
      </c>
      <c r="P55" s="266"/>
      <c r="Q55" s="266"/>
      <c r="R55" s="266"/>
      <c r="S55" s="266"/>
      <c r="T55" s="266"/>
      <c r="U55" s="266"/>
    </row>
    <row r="56" spans="1:21" ht="31.5" customHeight="1" thickBot="1" x14ac:dyDescent="0.2">
      <c r="A56" s="266"/>
      <c r="B56" s="294"/>
      <c r="C56" s="295"/>
      <c r="D56" s="295"/>
      <c r="E56" s="296"/>
      <c r="F56" s="296"/>
      <c r="G56" s="296"/>
      <c r="H56" s="296"/>
      <c r="I56" s="296"/>
      <c r="J56" s="297" t="s">
        <v>487</v>
      </c>
      <c r="K56" s="298" t="s">
        <v>526</v>
      </c>
      <c r="L56" s="299" t="s">
        <v>527</v>
      </c>
      <c r="M56" s="299" t="s">
        <v>528</v>
      </c>
      <c r="N56" s="299" t="s">
        <v>529</v>
      </c>
      <c r="O56" s="300" t="s">
        <v>530</v>
      </c>
      <c r="P56" s="266"/>
      <c r="Q56" s="266"/>
      <c r="R56" s="266"/>
      <c r="S56" s="266"/>
      <c r="T56" s="266"/>
      <c r="U56" s="266"/>
    </row>
    <row r="57" spans="1:21" ht="31.5" customHeight="1" x14ac:dyDescent="0.15">
      <c r="B57" s="1184" t="s">
        <v>531</v>
      </c>
      <c r="C57" s="1185"/>
      <c r="D57" s="1188" t="s">
        <v>532</v>
      </c>
      <c r="E57" s="1189"/>
      <c r="F57" s="1189"/>
      <c r="G57" s="1189"/>
      <c r="H57" s="1189"/>
      <c r="I57" s="1189"/>
      <c r="J57" s="1190"/>
      <c r="K57" s="301" t="s">
        <v>325</v>
      </c>
      <c r="L57" s="302" t="s">
        <v>325</v>
      </c>
      <c r="M57" s="302" t="s">
        <v>325</v>
      </c>
      <c r="N57" s="302" t="s">
        <v>325</v>
      </c>
      <c r="O57" s="303" t="s">
        <v>325</v>
      </c>
    </row>
    <row r="58" spans="1:21" ht="31.5" customHeight="1" thickBot="1" x14ac:dyDescent="0.2">
      <c r="B58" s="1186"/>
      <c r="C58" s="1187"/>
      <c r="D58" s="1191" t="s">
        <v>533</v>
      </c>
      <c r="E58" s="1192"/>
      <c r="F58" s="1192"/>
      <c r="G58" s="1192"/>
      <c r="H58" s="1192"/>
      <c r="I58" s="1192"/>
      <c r="J58" s="1193"/>
      <c r="K58" s="304" t="s">
        <v>325</v>
      </c>
      <c r="L58" s="305" t="s">
        <v>325</v>
      </c>
      <c r="M58" s="305" t="s">
        <v>325</v>
      </c>
      <c r="N58" s="305" t="s">
        <v>325</v>
      </c>
      <c r="O58" s="306" t="s">
        <v>325</v>
      </c>
    </row>
    <row r="59" spans="1:21" ht="24" customHeight="1" x14ac:dyDescent="0.15">
      <c r="B59" s="307"/>
      <c r="C59" s="307"/>
      <c r="D59" s="308" t="s">
        <v>534</v>
      </c>
      <c r="E59" s="309"/>
      <c r="F59" s="309"/>
      <c r="G59" s="309"/>
      <c r="H59" s="309"/>
      <c r="I59" s="309"/>
      <c r="J59" s="309"/>
      <c r="K59" s="309"/>
      <c r="L59" s="309"/>
      <c r="M59" s="309"/>
      <c r="N59" s="309"/>
      <c r="O59" s="309"/>
    </row>
    <row r="60" spans="1:21" ht="24" customHeight="1" x14ac:dyDescent="0.15">
      <c r="B60" s="310"/>
      <c r="C60" s="310"/>
      <c r="D60" s="308" t="s">
        <v>535</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CJY6zS7gUbp5CuW4fJzuW3OYu0d+Wn3vkObvAMmSJWAa4nquTuFhOZQpqZS8mO8OpDZns+5xR2u0lKoNIwuy3w==" saltValue="FCpoglm8caiBUTxQLb+S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election activeCell="B19" sqref="B19:Y19"/>
    </sheetView>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509</v>
      </c>
    </row>
    <row r="40" spans="2:13" ht="27.75" customHeight="1" thickBot="1" x14ac:dyDescent="0.2">
      <c r="B40" s="313" t="s">
        <v>510</v>
      </c>
      <c r="C40" s="314"/>
      <c r="D40" s="314"/>
      <c r="E40" s="315"/>
      <c r="F40" s="315"/>
      <c r="G40" s="315"/>
      <c r="H40" s="316" t="s">
        <v>487</v>
      </c>
      <c r="I40" s="317" t="s">
        <v>3</v>
      </c>
      <c r="J40" s="318" t="s">
        <v>4</v>
      </c>
      <c r="K40" s="318" t="s">
        <v>5</v>
      </c>
      <c r="L40" s="318" t="s">
        <v>6</v>
      </c>
      <c r="M40" s="319" t="s">
        <v>7</v>
      </c>
    </row>
    <row r="41" spans="2:13" ht="27.75" customHeight="1" x14ac:dyDescent="0.15">
      <c r="B41" s="1214" t="s">
        <v>536</v>
      </c>
      <c r="C41" s="1215"/>
      <c r="D41" s="320"/>
      <c r="E41" s="1216" t="s">
        <v>537</v>
      </c>
      <c r="F41" s="1216"/>
      <c r="G41" s="1216"/>
      <c r="H41" s="1217"/>
      <c r="I41" s="321">
        <v>179506</v>
      </c>
      <c r="J41" s="322">
        <v>178316</v>
      </c>
      <c r="K41" s="322">
        <v>175740</v>
      </c>
      <c r="L41" s="322">
        <v>174616</v>
      </c>
      <c r="M41" s="323">
        <v>172487</v>
      </c>
    </row>
    <row r="42" spans="2:13" ht="27.75" customHeight="1" x14ac:dyDescent="0.15">
      <c r="B42" s="1204"/>
      <c r="C42" s="1205"/>
      <c r="D42" s="324"/>
      <c r="E42" s="1208" t="s">
        <v>538</v>
      </c>
      <c r="F42" s="1208"/>
      <c r="G42" s="1208"/>
      <c r="H42" s="1209"/>
      <c r="I42" s="325">
        <v>3435</v>
      </c>
      <c r="J42" s="326">
        <v>3358</v>
      </c>
      <c r="K42" s="326">
        <v>3101</v>
      </c>
      <c r="L42" s="326">
        <v>2746</v>
      </c>
      <c r="M42" s="327">
        <v>2443</v>
      </c>
    </row>
    <row r="43" spans="2:13" ht="27.75" customHeight="1" x14ac:dyDescent="0.15">
      <c r="B43" s="1204"/>
      <c r="C43" s="1205"/>
      <c r="D43" s="324"/>
      <c r="E43" s="1208" t="s">
        <v>539</v>
      </c>
      <c r="F43" s="1208"/>
      <c r="G43" s="1208"/>
      <c r="H43" s="1209"/>
      <c r="I43" s="325">
        <v>18091</v>
      </c>
      <c r="J43" s="326">
        <v>13362</v>
      </c>
      <c r="K43" s="326">
        <v>14333</v>
      </c>
      <c r="L43" s="326">
        <v>12854</v>
      </c>
      <c r="M43" s="327">
        <v>13080</v>
      </c>
    </row>
    <row r="44" spans="2:13" ht="27.75" customHeight="1" x14ac:dyDescent="0.15">
      <c r="B44" s="1204"/>
      <c r="C44" s="1205"/>
      <c r="D44" s="324"/>
      <c r="E44" s="1208" t="s">
        <v>540</v>
      </c>
      <c r="F44" s="1208"/>
      <c r="G44" s="1208"/>
      <c r="H44" s="1209"/>
      <c r="I44" s="325" t="s">
        <v>325</v>
      </c>
      <c r="J44" s="326" t="s">
        <v>325</v>
      </c>
      <c r="K44" s="326" t="s">
        <v>325</v>
      </c>
      <c r="L44" s="326" t="s">
        <v>325</v>
      </c>
      <c r="M44" s="327" t="s">
        <v>325</v>
      </c>
    </row>
    <row r="45" spans="2:13" ht="27.75" customHeight="1" x14ac:dyDescent="0.15">
      <c r="B45" s="1204"/>
      <c r="C45" s="1205"/>
      <c r="D45" s="324"/>
      <c r="E45" s="1208" t="s">
        <v>541</v>
      </c>
      <c r="F45" s="1208"/>
      <c r="G45" s="1208"/>
      <c r="H45" s="1209"/>
      <c r="I45" s="325">
        <v>15372</v>
      </c>
      <c r="J45" s="326">
        <v>15252</v>
      </c>
      <c r="K45" s="326">
        <v>15516</v>
      </c>
      <c r="L45" s="326">
        <v>16129</v>
      </c>
      <c r="M45" s="327">
        <v>16931</v>
      </c>
    </row>
    <row r="46" spans="2:13" ht="27.75" customHeight="1" x14ac:dyDescent="0.15">
      <c r="B46" s="1204"/>
      <c r="C46" s="1205"/>
      <c r="D46" s="328"/>
      <c r="E46" s="1208" t="s">
        <v>542</v>
      </c>
      <c r="F46" s="1208"/>
      <c r="G46" s="1208"/>
      <c r="H46" s="1209"/>
      <c r="I46" s="325">
        <v>665</v>
      </c>
      <c r="J46" s="326">
        <v>721</v>
      </c>
      <c r="K46" s="326">
        <v>813</v>
      </c>
      <c r="L46" s="326">
        <v>747</v>
      </c>
      <c r="M46" s="327">
        <v>676</v>
      </c>
    </row>
    <row r="47" spans="2:13" ht="27.75" customHeight="1" x14ac:dyDescent="0.15">
      <c r="B47" s="1204"/>
      <c r="C47" s="1205"/>
      <c r="D47" s="329"/>
      <c r="E47" s="1218" t="s">
        <v>543</v>
      </c>
      <c r="F47" s="1219"/>
      <c r="G47" s="1219"/>
      <c r="H47" s="1220"/>
      <c r="I47" s="325" t="s">
        <v>325</v>
      </c>
      <c r="J47" s="326" t="s">
        <v>325</v>
      </c>
      <c r="K47" s="326" t="s">
        <v>325</v>
      </c>
      <c r="L47" s="326" t="s">
        <v>325</v>
      </c>
      <c r="M47" s="327" t="s">
        <v>325</v>
      </c>
    </row>
    <row r="48" spans="2:13" ht="27.75" customHeight="1" x14ac:dyDescent="0.15">
      <c r="B48" s="1204"/>
      <c r="C48" s="1205"/>
      <c r="D48" s="324"/>
      <c r="E48" s="1208" t="s">
        <v>544</v>
      </c>
      <c r="F48" s="1208"/>
      <c r="G48" s="1208"/>
      <c r="H48" s="1209"/>
      <c r="I48" s="325" t="s">
        <v>325</v>
      </c>
      <c r="J48" s="326" t="s">
        <v>325</v>
      </c>
      <c r="K48" s="326" t="s">
        <v>325</v>
      </c>
      <c r="L48" s="326" t="s">
        <v>325</v>
      </c>
      <c r="M48" s="327" t="s">
        <v>325</v>
      </c>
    </row>
    <row r="49" spans="2:13" ht="27.75" customHeight="1" x14ac:dyDescent="0.15">
      <c r="B49" s="1206"/>
      <c r="C49" s="1207"/>
      <c r="D49" s="324"/>
      <c r="E49" s="1208" t="s">
        <v>545</v>
      </c>
      <c r="F49" s="1208"/>
      <c r="G49" s="1208"/>
      <c r="H49" s="1209"/>
      <c r="I49" s="325" t="s">
        <v>325</v>
      </c>
      <c r="J49" s="326" t="s">
        <v>325</v>
      </c>
      <c r="K49" s="326" t="s">
        <v>325</v>
      </c>
      <c r="L49" s="326" t="s">
        <v>325</v>
      </c>
      <c r="M49" s="327" t="s">
        <v>325</v>
      </c>
    </row>
    <row r="50" spans="2:13" ht="27.75" customHeight="1" x14ac:dyDescent="0.15">
      <c r="B50" s="1202" t="s">
        <v>546</v>
      </c>
      <c r="C50" s="1203"/>
      <c r="D50" s="330"/>
      <c r="E50" s="1208" t="s">
        <v>547</v>
      </c>
      <c r="F50" s="1208"/>
      <c r="G50" s="1208"/>
      <c r="H50" s="1209"/>
      <c r="I50" s="325">
        <v>10720</v>
      </c>
      <c r="J50" s="326">
        <v>11428</v>
      </c>
      <c r="K50" s="326">
        <v>12364</v>
      </c>
      <c r="L50" s="326">
        <v>13895</v>
      </c>
      <c r="M50" s="327">
        <v>17128</v>
      </c>
    </row>
    <row r="51" spans="2:13" ht="27.75" customHeight="1" x14ac:dyDescent="0.15">
      <c r="B51" s="1204"/>
      <c r="C51" s="1205"/>
      <c r="D51" s="324"/>
      <c r="E51" s="1208" t="s">
        <v>548</v>
      </c>
      <c r="F51" s="1208"/>
      <c r="G51" s="1208"/>
      <c r="H51" s="1209"/>
      <c r="I51" s="325">
        <v>28482</v>
      </c>
      <c r="J51" s="326">
        <v>27241</v>
      </c>
      <c r="K51" s="326">
        <v>26475</v>
      </c>
      <c r="L51" s="326">
        <v>25896</v>
      </c>
      <c r="M51" s="327">
        <v>24437</v>
      </c>
    </row>
    <row r="52" spans="2:13" ht="27.75" customHeight="1" x14ac:dyDescent="0.15">
      <c r="B52" s="1206"/>
      <c r="C52" s="1207"/>
      <c r="D52" s="324"/>
      <c r="E52" s="1208" t="s">
        <v>549</v>
      </c>
      <c r="F52" s="1208"/>
      <c r="G52" s="1208"/>
      <c r="H52" s="1209"/>
      <c r="I52" s="325">
        <v>110102</v>
      </c>
      <c r="J52" s="326">
        <v>108409</v>
      </c>
      <c r="K52" s="326">
        <v>105856</v>
      </c>
      <c r="L52" s="326">
        <v>105032</v>
      </c>
      <c r="M52" s="327">
        <v>102580</v>
      </c>
    </row>
    <row r="53" spans="2:13" ht="27.75" customHeight="1" thickBot="1" x14ac:dyDescent="0.2">
      <c r="B53" s="1210" t="s">
        <v>521</v>
      </c>
      <c r="C53" s="1211"/>
      <c r="D53" s="331"/>
      <c r="E53" s="1212" t="s">
        <v>550</v>
      </c>
      <c r="F53" s="1212"/>
      <c r="G53" s="1212"/>
      <c r="H53" s="1213"/>
      <c r="I53" s="332">
        <v>67765</v>
      </c>
      <c r="J53" s="333">
        <v>63932</v>
      </c>
      <c r="K53" s="333">
        <v>64807</v>
      </c>
      <c r="L53" s="333">
        <v>62269</v>
      </c>
      <c r="M53" s="334">
        <v>61472</v>
      </c>
    </row>
    <row r="54" spans="2:13" ht="27.75" customHeight="1" x14ac:dyDescent="0.15">
      <c r="B54" s="335" t="s">
        <v>551</v>
      </c>
      <c r="C54" s="336"/>
      <c r="D54" s="336"/>
      <c r="E54" s="337"/>
      <c r="F54" s="337"/>
      <c r="G54" s="337"/>
      <c r="H54" s="337"/>
      <c r="I54" s="338"/>
      <c r="J54" s="338"/>
      <c r="K54" s="338"/>
      <c r="L54" s="338"/>
      <c r="M54" s="338"/>
    </row>
    <row r="55" spans="2:13" x14ac:dyDescent="0.15"/>
  </sheetData>
  <sheetProtection algorithmName="SHA-512" hashValue="iwPk9ApFZn70Liswu7Eockfv4UVSdW9CwTICtPSGF4Ws3cQat4f4fjnNYBEaIgrjQFCB8pRq3uz2dEvpJohBuQ==" saltValue="n9lK6Ag4herzLnRoaCXI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election activeCell="B19" sqref="B19:Y19"/>
    </sheetView>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552</v>
      </c>
    </row>
    <row r="54" spans="2:8" ht="29.25" customHeight="1" thickBot="1" x14ac:dyDescent="0.25">
      <c r="B54" s="340" t="s">
        <v>25</v>
      </c>
      <c r="C54" s="341"/>
      <c r="D54" s="341"/>
      <c r="E54" s="342" t="s">
        <v>487</v>
      </c>
      <c r="F54" s="343" t="s">
        <v>5</v>
      </c>
      <c r="G54" s="343" t="s">
        <v>6</v>
      </c>
      <c r="H54" s="344" t="s">
        <v>7</v>
      </c>
    </row>
    <row r="55" spans="2:8" ht="52.5" customHeight="1" x14ac:dyDescent="0.15">
      <c r="B55" s="345"/>
      <c r="C55" s="1229" t="s">
        <v>118</v>
      </c>
      <c r="D55" s="1229"/>
      <c r="E55" s="1230"/>
      <c r="F55" s="346">
        <v>3772</v>
      </c>
      <c r="G55" s="346">
        <v>4384</v>
      </c>
      <c r="H55" s="347">
        <v>5585</v>
      </c>
    </row>
    <row r="56" spans="2:8" ht="52.5" customHeight="1" x14ac:dyDescent="0.15">
      <c r="B56" s="348"/>
      <c r="C56" s="1231" t="s">
        <v>553</v>
      </c>
      <c r="D56" s="1231"/>
      <c r="E56" s="1232"/>
      <c r="F56" s="349">
        <v>472</v>
      </c>
      <c r="G56" s="349">
        <v>472</v>
      </c>
      <c r="H56" s="350">
        <v>2554</v>
      </c>
    </row>
    <row r="57" spans="2:8" ht="53.25" customHeight="1" x14ac:dyDescent="0.15">
      <c r="B57" s="348"/>
      <c r="C57" s="1233" t="s">
        <v>123</v>
      </c>
      <c r="D57" s="1233"/>
      <c r="E57" s="1234"/>
      <c r="F57" s="351">
        <v>5762</v>
      </c>
      <c r="G57" s="351">
        <v>6335</v>
      </c>
      <c r="H57" s="352">
        <v>5536</v>
      </c>
    </row>
    <row r="58" spans="2:8" ht="45.75" customHeight="1" x14ac:dyDescent="0.15">
      <c r="B58" s="353"/>
      <c r="C58" s="1221" t="s">
        <v>554</v>
      </c>
      <c r="D58" s="1222"/>
      <c r="E58" s="1223"/>
      <c r="F58" s="354">
        <v>2516</v>
      </c>
      <c r="G58" s="354">
        <v>2462</v>
      </c>
      <c r="H58" s="355">
        <v>2196</v>
      </c>
    </row>
    <row r="59" spans="2:8" ht="45.75" customHeight="1" x14ac:dyDescent="0.15">
      <c r="B59" s="353"/>
      <c r="C59" s="1221" t="s">
        <v>555</v>
      </c>
      <c r="D59" s="1222"/>
      <c r="E59" s="1223"/>
      <c r="F59" s="354">
        <v>666</v>
      </c>
      <c r="G59" s="354">
        <v>802</v>
      </c>
      <c r="H59" s="355">
        <v>852</v>
      </c>
    </row>
    <row r="60" spans="2:8" ht="45.75" customHeight="1" x14ac:dyDescent="0.15">
      <c r="B60" s="353"/>
      <c r="C60" s="1221" t="s">
        <v>556</v>
      </c>
      <c r="D60" s="1222"/>
      <c r="E60" s="1223"/>
      <c r="F60" s="354">
        <v>432</v>
      </c>
      <c r="G60" s="354">
        <v>429</v>
      </c>
      <c r="H60" s="355">
        <v>444</v>
      </c>
    </row>
    <row r="61" spans="2:8" ht="45.75" customHeight="1" x14ac:dyDescent="0.15">
      <c r="B61" s="353"/>
      <c r="C61" s="1221" t="s">
        <v>557</v>
      </c>
      <c r="D61" s="1222"/>
      <c r="E61" s="1223"/>
      <c r="F61" s="354">
        <v>434</v>
      </c>
      <c r="G61" s="354">
        <v>425</v>
      </c>
      <c r="H61" s="355">
        <v>408</v>
      </c>
    </row>
    <row r="62" spans="2:8" ht="45.75" customHeight="1" thickBot="1" x14ac:dyDescent="0.2">
      <c r="B62" s="356"/>
      <c r="C62" s="1224" t="s">
        <v>558</v>
      </c>
      <c r="D62" s="1225"/>
      <c r="E62" s="1226"/>
      <c r="F62" s="357">
        <v>731</v>
      </c>
      <c r="G62" s="357">
        <v>827</v>
      </c>
      <c r="H62" s="358">
        <v>381</v>
      </c>
    </row>
    <row r="63" spans="2:8" ht="52.5" customHeight="1" thickBot="1" x14ac:dyDescent="0.2">
      <c r="B63" s="359"/>
      <c r="C63" s="1227" t="s">
        <v>559</v>
      </c>
      <c r="D63" s="1227"/>
      <c r="E63" s="1228"/>
      <c r="F63" s="360">
        <v>10005</v>
      </c>
      <c r="G63" s="360">
        <v>11191</v>
      </c>
      <c r="H63" s="361">
        <v>13675</v>
      </c>
    </row>
    <row r="64" spans="2:8" x14ac:dyDescent="0.15"/>
  </sheetData>
  <sheetProtection algorithmName="SHA-512" hashValue="jLjR6niEOg0GF1FnK+tvGCAKu/vMMi0tGsDbmZ6oLnrskWLEBZcuxPYim9Rj5Aey9pzq0y5TAcvLwaciOi7rtw==" saltValue="5YGpj5YYii+WhWcDp63D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3" zoomScale="85" zoomScaleNormal="85" zoomScaleSheetLayoutView="55" workbookViewId="0">
      <selection activeCell="CI13" sqref="CI13"/>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7" t="s">
        <v>16</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x14ac:dyDescent="0.15">
      <c r="B44" s="10"/>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x14ac:dyDescent="0.15">
      <c r="B45" s="10"/>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x14ac:dyDescent="0.15">
      <c r="B46" s="10"/>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x14ac:dyDescent="0.15">
      <c r="B47" s="10"/>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1"/>
      <c r="H50" s="1241"/>
      <c r="I50" s="1241"/>
      <c r="J50" s="1241"/>
      <c r="K50" s="20"/>
      <c r="L50" s="20"/>
      <c r="M50" s="21"/>
      <c r="N50" s="21"/>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43"/>
      <c r="H51" s="1243"/>
      <c r="I51" s="1256"/>
      <c r="J51" s="1256"/>
      <c r="K51" s="1242"/>
      <c r="L51" s="1242"/>
      <c r="M51" s="1242"/>
      <c r="N51" s="1242"/>
      <c r="AM51" s="19"/>
      <c r="AN51" s="1238" t="s">
        <v>8</v>
      </c>
      <c r="AO51" s="1238"/>
      <c r="AP51" s="1238"/>
      <c r="AQ51" s="1238"/>
      <c r="AR51" s="1238"/>
      <c r="AS51" s="1238"/>
      <c r="AT51" s="1238"/>
      <c r="AU51" s="1238"/>
      <c r="AV51" s="1238"/>
      <c r="AW51" s="1238"/>
      <c r="AX51" s="1238"/>
      <c r="AY51" s="1238"/>
      <c r="AZ51" s="1238"/>
      <c r="BA51" s="1238"/>
      <c r="BB51" s="1238" t="s">
        <v>9</v>
      </c>
      <c r="BC51" s="1238"/>
      <c r="BD51" s="1238"/>
      <c r="BE51" s="1238"/>
      <c r="BF51" s="1238"/>
      <c r="BG51" s="1238"/>
      <c r="BH51" s="1238"/>
      <c r="BI51" s="1238"/>
      <c r="BJ51" s="1238"/>
      <c r="BK51" s="1238"/>
      <c r="BL51" s="1238"/>
      <c r="BM51" s="1238"/>
      <c r="BN51" s="1238"/>
      <c r="BO51" s="1238"/>
      <c r="BP51" s="1235">
        <v>95.4</v>
      </c>
      <c r="BQ51" s="1235"/>
      <c r="BR51" s="1235"/>
      <c r="BS51" s="1235"/>
      <c r="BT51" s="1235"/>
      <c r="BU51" s="1235"/>
      <c r="BV51" s="1235"/>
      <c r="BW51" s="1235"/>
      <c r="BX51" s="1235">
        <v>89.5</v>
      </c>
      <c r="BY51" s="1235"/>
      <c r="BZ51" s="1235"/>
      <c r="CA51" s="1235"/>
      <c r="CB51" s="1235"/>
      <c r="CC51" s="1235"/>
      <c r="CD51" s="1235"/>
      <c r="CE51" s="1235"/>
      <c r="CF51" s="1235">
        <v>90.7</v>
      </c>
      <c r="CG51" s="1235"/>
      <c r="CH51" s="1235"/>
      <c r="CI51" s="1235"/>
      <c r="CJ51" s="1235"/>
      <c r="CK51" s="1235"/>
      <c r="CL51" s="1235"/>
      <c r="CM51" s="1235"/>
      <c r="CN51" s="1235">
        <v>85.8</v>
      </c>
      <c r="CO51" s="1235"/>
      <c r="CP51" s="1235"/>
      <c r="CQ51" s="1235"/>
      <c r="CR51" s="1235"/>
      <c r="CS51" s="1235"/>
      <c r="CT51" s="1235"/>
      <c r="CU51" s="1235"/>
      <c r="CV51" s="1235">
        <v>81.900000000000006</v>
      </c>
      <c r="CW51" s="1235"/>
      <c r="CX51" s="1235"/>
      <c r="CY51" s="1235"/>
      <c r="CZ51" s="1235"/>
      <c r="DA51" s="1235"/>
      <c r="DB51" s="1235"/>
      <c r="DC51" s="1235"/>
    </row>
    <row r="52" spans="1:109" x14ac:dyDescent="0.15">
      <c r="B52" s="10"/>
      <c r="G52" s="1243"/>
      <c r="H52" s="1243"/>
      <c r="I52" s="1256"/>
      <c r="J52" s="1256"/>
      <c r="K52" s="1242"/>
      <c r="L52" s="1242"/>
      <c r="M52" s="1242"/>
      <c r="N52" s="1242"/>
      <c r="AM52" s="19"/>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18"/>
      <c r="B53" s="10"/>
      <c r="G53" s="1243"/>
      <c r="H53" s="1243"/>
      <c r="I53" s="1241"/>
      <c r="J53" s="1241"/>
      <c r="K53" s="1242"/>
      <c r="L53" s="1242"/>
      <c r="M53" s="1242"/>
      <c r="N53" s="1242"/>
      <c r="AM53" s="19"/>
      <c r="AN53" s="1238"/>
      <c r="AO53" s="1238"/>
      <c r="AP53" s="1238"/>
      <c r="AQ53" s="1238"/>
      <c r="AR53" s="1238"/>
      <c r="AS53" s="1238"/>
      <c r="AT53" s="1238"/>
      <c r="AU53" s="1238"/>
      <c r="AV53" s="1238"/>
      <c r="AW53" s="1238"/>
      <c r="AX53" s="1238"/>
      <c r="AY53" s="1238"/>
      <c r="AZ53" s="1238"/>
      <c r="BA53" s="1238"/>
      <c r="BB53" s="1238" t="s">
        <v>10</v>
      </c>
      <c r="BC53" s="1238"/>
      <c r="BD53" s="1238"/>
      <c r="BE53" s="1238"/>
      <c r="BF53" s="1238"/>
      <c r="BG53" s="1238"/>
      <c r="BH53" s="1238"/>
      <c r="BI53" s="1238"/>
      <c r="BJ53" s="1238"/>
      <c r="BK53" s="1238"/>
      <c r="BL53" s="1238"/>
      <c r="BM53" s="1238"/>
      <c r="BN53" s="1238"/>
      <c r="BO53" s="1238"/>
      <c r="BP53" s="1235">
        <v>64.900000000000006</v>
      </c>
      <c r="BQ53" s="1235"/>
      <c r="BR53" s="1235"/>
      <c r="BS53" s="1235"/>
      <c r="BT53" s="1235"/>
      <c r="BU53" s="1235"/>
      <c r="BV53" s="1235"/>
      <c r="BW53" s="1235"/>
      <c r="BX53" s="1235">
        <v>66.099999999999994</v>
      </c>
      <c r="BY53" s="1235"/>
      <c r="BZ53" s="1235"/>
      <c r="CA53" s="1235"/>
      <c r="CB53" s="1235"/>
      <c r="CC53" s="1235"/>
      <c r="CD53" s="1235"/>
      <c r="CE53" s="1235"/>
      <c r="CF53" s="1235">
        <v>66.599999999999994</v>
      </c>
      <c r="CG53" s="1235"/>
      <c r="CH53" s="1235"/>
      <c r="CI53" s="1235"/>
      <c r="CJ53" s="1235"/>
      <c r="CK53" s="1235"/>
      <c r="CL53" s="1235"/>
      <c r="CM53" s="1235"/>
      <c r="CN53" s="1235">
        <v>67.2</v>
      </c>
      <c r="CO53" s="1235"/>
      <c r="CP53" s="1235"/>
      <c r="CQ53" s="1235"/>
      <c r="CR53" s="1235"/>
      <c r="CS53" s="1235"/>
      <c r="CT53" s="1235"/>
      <c r="CU53" s="1235"/>
      <c r="CV53" s="1235">
        <v>68.2</v>
      </c>
      <c r="CW53" s="1235"/>
      <c r="CX53" s="1235"/>
      <c r="CY53" s="1235"/>
      <c r="CZ53" s="1235"/>
      <c r="DA53" s="1235"/>
      <c r="DB53" s="1235"/>
      <c r="DC53" s="1235"/>
    </row>
    <row r="54" spans="1:109" x14ac:dyDescent="0.15">
      <c r="A54" s="18"/>
      <c r="B54" s="10"/>
      <c r="G54" s="1243"/>
      <c r="H54" s="1243"/>
      <c r="I54" s="1241"/>
      <c r="J54" s="1241"/>
      <c r="K54" s="1242"/>
      <c r="L54" s="1242"/>
      <c r="M54" s="1242"/>
      <c r="N54" s="1242"/>
      <c r="AM54" s="19"/>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18"/>
      <c r="B55" s="10"/>
      <c r="G55" s="1241"/>
      <c r="H55" s="1241"/>
      <c r="I55" s="1241"/>
      <c r="J55" s="1241"/>
      <c r="K55" s="1242"/>
      <c r="L55" s="1242"/>
      <c r="M55" s="1242"/>
      <c r="N55" s="1242"/>
      <c r="AN55" s="1240" t="s">
        <v>11</v>
      </c>
      <c r="AO55" s="1240"/>
      <c r="AP55" s="1240"/>
      <c r="AQ55" s="1240"/>
      <c r="AR55" s="1240"/>
      <c r="AS55" s="1240"/>
      <c r="AT55" s="1240"/>
      <c r="AU55" s="1240"/>
      <c r="AV55" s="1240"/>
      <c r="AW55" s="1240"/>
      <c r="AX55" s="1240"/>
      <c r="AY55" s="1240"/>
      <c r="AZ55" s="1240"/>
      <c r="BA55" s="1240"/>
      <c r="BB55" s="1238" t="s">
        <v>9</v>
      </c>
      <c r="BC55" s="1238"/>
      <c r="BD55" s="1238"/>
      <c r="BE55" s="1238"/>
      <c r="BF55" s="1238"/>
      <c r="BG55" s="1238"/>
      <c r="BH55" s="1238"/>
      <c r="BI55" s="1238"/>
      <c r="BJ55" s="1238"/>
      <c r="BK55" s="1238"/>
      <c r="BL55" s="1238"/>
      <c r="BM55" s="1238"/>
      <c r="BN55" s="1238"/>
      <c r="BO55" s="1238"/>
      <c r="BP55" s="1235">
        <v>37.6</v>
      </c>
      <c r="BQ55" s="1235"/>
      <c r="BR55" s="1235"/>
      <c r="BS55" s="1235"/>
      <c r="BT55" s="1235"/>
      <c r="BU55" s="1235"/>
      <c r="BV55" s="1235"/>
      <c r="BW55" s="1235"/>
      <c r="BX55" s="1235">
        <v>34</v>
      </c>
      <c r="BY55" s="1235"/>
      <c r="BZ55" s="1235"/>
      <c r="CA55" s="1235"/>
      <c r="CB55" s="1235"/>
      <c r="CC55" s="1235"/>
      <c r="CD55" s="1235"/>
      <c r="CE55" s="1235"/>
      <c r="CF55" s="1235">
        <v>33.9</v>
      </c>
      <c r="CG55" s="1235"/>
      <c r="CH55" s="1235"/>
      <c r="CI55" s="1235"/>
      <c r="CJ55" s="1235"/>
      <c r="CK55" s="1235"/>
      <c r="CL55" s="1235"/>
      <c r="CM55" s="1235"/>
      <c r="CN55" s="1235">
        <v>31.5</v>
      </c>
      <c r="CO55" s="1235"/>
      <c r="CP55" s="1235"/>
      <c r="CQ55" s="1235"/>
      <c r="CR55" s="1235"/>
      <c r="CS55" s="1235"/>
      <c r="CT55" s="1235"/>
      <c r="CU55" s="1235"/>
      <c r="CV55" s="1235">
        <v>23.4</v>
      </c>
      <c r="CW55" s="1235"/>
      <c r="CX55" s="1235"/>
      <c r="CY55" s="1235"/>
      <c r="CZ55" s="1235"/>
      <c r="DA55" s="1235"/>
      <c r="DB55" s="1235"/>
      <c r="DC55" s="1235"/>
    </row>
    <row r="56" spans="1:109" x14ac:dyDescent="0.15">
      <c r="A56" s="18"/>
      <c r="B56" s="10"/>
      <c r="G56" s="1241"/>
      <c r="H56" s="1241"/>
      <c r="I56" s="1241"/>
      <c r="J56" s="1241"/>
      <c r="K56" s="1242"/>
      <c r="L56" s="1242"/>
      <c r="M56" s="1242"/>
      <c r="N56" s="1242"/>
      <c r="AN56" s="1240"/>
      <c r="AO56" s="1240"/>
      <c r="AP56" s="1240"/>
      <c r="AQ56" s="1240"/>
      <c r="AR56" s="1240"/>
      <c r="AS56" s="1240"/>
      <c r="AT56" s="1240"/>
      <c r="AU56" s="1240"/>
      <c r="AV56" s="1240"/>
      <c r="AW56" s="1240"/>
      <c r="AX56" s="1240"/>
      <c r="AY56" s="1240"/>
      <c r="AZ56" s="1240"/>
      <c r="BA56" s="1240"/>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8" customFormat="1" x14ac:dyDescent="0.15">
      <c r="B57" s="22"/>
      <c r="G57" s="1241"/>
      <c r="H57" s="1241"/>
      <c r="I57" s="1236"/>
      <c r="J57" s="1236"/>
      <c r="K57" s="1242"/>
      <c r="L57" s="1242"/>
      <c r="M57" s="1242"/>
      <c r="N57" s="1242"/>
      <c r="AM57" s="3"/>
      <c r="AN57" s="1240"/>
      <c r="AO57" s="1240"/>
      <c r="AP57" s="1240"/>
      <c r="AQ57" s="1240"/>
      <c r="AR57" s="1240"/>
      <c r="AS57" s="1240"/>
      <c r="AT57" s="1240"/>
      <c r="AU57" s="1240"/>
      <c r="AV57" s="1240"/>
      <c r="AW57" s="1240"/>
      <c r="AX57" s="1240"/>
      <c r="AY57" s="1240"/>
      <c r="AZ57" s="1240"/>
      <c r="BA57" s="1240"/>
      <c r="BB57" s="1238" t="s">
        <v>10</v>
      </c>
      <c r="BC57" s="1238"/>
      <c r="BD57" s="1238"/>
      <c r="BE57" s="1238"/>
      <c r="BF57" s="1238"/>
      <c r="BG57" s="1238"/>
      <c r="BH57" s="1238"/>
      <c r="BI57" s="1238"/>
      <c r="BJ57" s="1238"/>
      <c r="BK57" s="1238"/>
      <c r="BL57" s="1238"/>
      <c r="BM57" s="1238"/>
      <c r="BN57" s="1238"/>
      <c r="BO57" s="1238"/>
      <c r="BP57" s="1235">
        <v>60</v>
      </c>
      <c r="BQ57" s="1235"/>
      <c r="BR57" s="1235"/>
      <c r="BS57" s="1235"/>
      <c r="BT57" s="1235"/>
      <c r="BU57" s="1235"/>
      <c r="BV57" s="1235"/>
      <c r="BW57" s="1235"/>
      <c r="BX57" s="1235">
        <v>61.1</v>
      </c>
      <c r="BY57" s="1235"/>
      <c r="BZ57" s="1235"/>
      <c r="CA57" s="1235"/>
      <c r="CB57" s="1235"/>
      <c r="CC57" s="1235"/>
      <c r="CD57" s="1235"/>
      <c r="CE57" s="1235"/>
      <c r="CF57" s="1235">
        <v>61.9</v>
      </c>
      <c r="CG57" s="1235"/>
      <c r="CH57" s="1235"/>
      <c r="CI57" s="1235"/>
      <c r="CJ57" s="1235"/>
      <c r="CK57" s="1235"/>
      <c r="CL57" s="1235"/>
      <c r="CM57" s="1235"/>
      <c r="CN57" s="1235">
        <v>62.7</v>
      </c>
      <c r="CO57" s="1235"/>
      <c r="CP57" s="1235"/>
      <c r="CQ57" s="1235"/>
      <c r="CR57" s="1235"/>
      <c r="CS57" s="1235"/>
      <c r="CT57" s="1235"/>
      <c r="CU57" s="1235"/>
      <c r="CV57" s="1235">
        <v>63.9</v>
      </c>
      <c r="CW57" s="1235"/>
      <c r="CX57" s="1235"/>
      <c r="CY57" s="1235"/>
      <c r="CZ57" s="1235"/>
      <c r="DA57" s="1235"/>
      <c r="DB57" s="1235"/>
      <c r="DC57" s="1235"/>
      <c r="DD57" s="23"/>
      <c r="DE57" s="22"/>
    </row>
    <row r="58" spans="1:109" s="18" customFormat="1" x14ac:dyDescent="0.15">
      <c r="A58" s="3"/>
      <c r="B58" s="22"/>
      <c r="G58" s="1241"/>
      <c r="H58" s="1241"/>
      <c r="I58" s="1236"/>
      <c r="J58" s="1236"/>
      <c r="K58" s="1242"/>
      <c r="L58" s="1242"/>
      <c r="M58" s="1242"/>
      <c r="N58" s="1242"/>
      <c r="AM58" s="3"/>
      <c r="AN58" s="1240"/>
      <c r="AO58" s="1240"/>
      <c r="AP58" s="1240"/>
      <c r="AQ58" s="1240"/>
      <c r="AR58" s="1240"/>
      <c r="AS58" s="1240"/>
      <c r="AT58" s="1240"/>
      <c r="AU58" s="1240"/>
      <c r="AV58" s="1240"/>
      <c r="AW58" s="1240"/>
      <c r="AX58" s="1240"/>
      <c r="AY58" s="1240"/>
      <c r="AZ58" s="1240"/>
      <c r="BA58" s="1240"/>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7" t="s">
        <v>17</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x14ac:dyDescent="0.15">
      <c r="B66" s="10"/>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x14ac:dyDescent="0.15">
      <c r="B67" s="10"/>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x14ac:dyDescent="0.15">
      <c r="B68" s="10"/>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x14ac:dyDescent="0.15">
      <c r="B69" s="10"/>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1"/>
      <c r="H72" s="1241"/>
      <c r="I72" s="1241"/>
      <c r="J72" s="1241"/>
      <c r="K72" s="20"/>
      <c r="L72" s="20"/>
      <c r="M72" s="21"/>
      <c r="N72" s="21"/>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43"/>
      <c r="H73" s="1243"/>
      <c r="I73" s="1243"/>
      <c r="J73" s="1243"/>
      <c r="K73" s="1239"/>
      <c r="L73" s="1239"/>
      <c r="M73" s="1239"/>
      <c r="N73" s="1239"/>
      <c r="AM73" s="19"/>
      <c r="AN73" s="1238" t="s">
        <v>8</v>
      </c>
      <c r="AO73" s="1238"/>
      <c r="AP73" s="1238"/>
      <c r="AQ73" s="1238"/>
      <c r="AR73" s="1238"/>
      <c r="AS73" s="1238"/>
      <c r="AT73" s="1238"/>
      <c r="AU73" s="1238"/>
      <c r="AV73" s="1238"/>
      <c r="AW73" s="1238"/>
      <c r="AX73" s="1238"/>
      <c r="AY73" s="1238"/>
      <c r="AZ73" s="1238"/>
      <c r="BA73" s="1238"/>
      <c r="BB73" s="1238" t="s">
        <v>9</v>
      </c>
      <c r="BC73" s="1238"/>
      <c r="BD73" s="1238"/>
      <c r="BE73" s="1238"/>
      <c r="BF73" s="1238"/>
      <c r="BG73" s="1238"/>
      <c r="BH73" s="1238"/>
      <c r="BI73" s="1238"/>
      <c r="BJ73" s="1238"/>
      <c r="BK73" s="1238"/>
      <c r="BL73" s="1238"/>
      <c r="BM73" s="1238"/>
      <c r="BN73" s="1238"/>
      <c r="BO73" s="1238"/>
      <c r="BP73" s="1235">
        <v>95.4</v>
      </c>
      <c r="BQ73" s="1235"/>
      <c r="BR73" s="1235"/>
      <c r="BS73" s="1235"/>
      <c r="BT73" s="1235"/>
      <c r="BU73" s="1235"/>
      <c r="BV73" s="1235"/>
      <c r="BW73" s="1235"/>
      <c r="BX73" s="1235">
        <v>89.5</v>
      </c>
      <c r="BY73" s="1235"/>
      <c r="BZ73" s="1235"/>
      <c r="CA73" s="1235"/>
      <c r="CB73" s="1235"/>
      <c r="CC73" s="1235"/>
      <c r="CD73" s="1235"/>
      <c r="CE73" s="1235"/>
      <c r="CF73" s="1235">
        <v>90.7</v>
      </c>
      <c r="CG73" s="1235"/>
      <c r="CH73" s="1235"/>
      <c r="CI73" s="1235"/>
      <c r="CJ73" s="1235"/>
      <c r="CK73" s="1235"/>
      <c r="CL73" s="1235"/>
      <c r="CM73" s="1235"/>
      <c r="CN73" s="1235">
        <v>85.8</v>
      </c>
      <c r="CO73" s="1235"/>
      <c r="CP73" s="1235"/>
      <c r="CQ73" s="1235"/>
      <c r="CR73" s="1235"/>
      <c r="CS73" s="1235"/>
      <c r="CT73" s="1235"/>
      <c r="CU73" s="1235"/>
      <c r="CV73" s="1235">
        <v>81.900000000000006</v>
      </c>
      <c r="CW73" s="1235"/>
      <c r="CX73" s="1235"/>
      <c r="CY73" s="1235"/>
      <c r="CZ73" s="1235"/>
      <c r="DA73" s="1235"/>
      <c r="DB73" s="1235"/>
      <c r="DC73" s="1235"/>
    </row>
    <row r="74" spans="2:107" x14ac:dyDescent="0.15">
      <c r="B74" s="10"/>
      <c r="G74" s="1243"/>
      <c r="H74" s="1243"/>
      <c r="I74" s="1243"/>
      <c r="J74" s="1243"/>
      <c r="K74" s="1239"/>
      <c r="L74" s="1239"/>
      <c r="M74" s="1239"/>
      <c r="N74" s="1239"/>
      <c r="AM74" s="19"/>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10"/>
      <c r="G75" s="1243"/>
      <c r="H75" s="1243"/>
      <c r="I75" s="1241"/>
      <c r="J75" s="1241"/>
      <c r="K75" s="1242"/>
      <c r="L75" s="1242"/>
      <c r="M75" s="1242"/>
      <c r="N75" s="1242"/>
      <c r="AM75" s="19"/>
      <c r="AN75" s="1238"/>
      <c r="AO75" s="1238"/>
      <c r="AP75" s="1238"/>
      <c r="AQ75" s="1238"/>
      <c r="AR75" s="1238"/>
      <c r="AS75" s="1238"/>
      <c r="AT75" s="1238"/>
      <c r="AU75" s="1238"/>
      <c r="AV75" s="1238"/>
      <c r="AW75" s="1238"/>
      <c r="AX75" s="1238"/>
      <c r="AY75" s="1238"/>
      <c r="AZ75" s="1238"/>
      <c r="BA75" s="1238"/>
      <c r="BB75" s="1238" t="s">
        <v>13</v>
      </c>
      <c r="BC75" s="1238"/>
      <c r="BD75" s="1238"/>
      <c r="BE75" s="1238"/>
      <c r="BF75" s="1238"/>
      <c r="BG75" s="1238"/>
      <c r="BH75" s="1238"/>
      <c r="BI75" s="1238"/>
      <c r="BJ75" s="1238"/>
      <c r="BK75" s="1238"/>
      <c r="BL75" s="1238"/>
      <c r="BM75" s="1238"/>
      <c r="BN75" s="1238"/>
      <c r="BO75" s="1238"/>
      <c r="BP75" s="1235">
        <v>7.8</v>
      </c>
      <c r="BQ75" s="1235"/>
      <c r="BR75" s="1235"/>
      <c r="BS75" s="1235"/>
      <c r="BT75" s="1235"/>
      <c r="BU75" s="1235"/>
      <c r="BV75" s="1235"/>
      <c r="BW75" s="1235"/>
      <c r="BX75" s="1235">
        <v>7.8</v>
      </c>
      <c r="BY75" s="1235"/>
      <c r="BZ75" s="1235"/>
      <c r="CA75" s="1235"/>
      <c r="CB75" s="1235"/>
      <c r="CC75" s="1235"/>
      <c r="CD75" s="1235"/>
      <c r="CE75" s="1235"/>
      <c r="CF75" s="1235">
        <v>8.1</v>
      </c>
      <c r="CG75" s="1235"/>
      <c r="CH75" s="1235"/>
      <c r="CI75" s="1235"/>
      <c r="CJ75" s="1235"/>
      <c r="CK75" s="1235"/>
      <c r="CL75" s="1235"/>
      <c r="CM75" s="1235"/>
      <c r="CN75" s="1235">
        <v>8.1999999999999993</v>
      </c>
      <c r="CO75" s="1235"/>
      <c r="CP75" s="1235"/>
      <c r="CQ75" s="1235"/>
      <c r="CR75" s="1235"/>
      <c r="CS75" s="1235"/>
      <c r="CT75" s="1235"/>
      <c r="CU75" s="1235"/>
      <c r="CV75" s="1235">
        <v>8.3000000000000007</v>
      </c>
      <c r="CW75" s="1235"/>
      <c r="CX75" s="1235"/>
      <c r="CY75" s="1235"/>
      <c r="CZ75" s="1235"/>
      <c r="DA75" s="1235"/>
      <c r="DB75" s="1235"/>
      <c r="DC75" s="1235"/>
    </row>
    <row r="76" spans="2:107" x14ac:dyDescent="0.15">
      <c r="B76" s="10"/>
      <c r="G76" s="1243"/>
      <c r="H76" s="1243"/>
      <c r="I76" s="1241"/>
      <c r="J76" s="1241"/>
      <c r="K76" s="1242"/>
      <c r="L76" s="1242"/>
      <c r="M76" s="1242"/>
      <c r="N76" s="1242"/>
      <c r="AM76" s="19"/>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10"/>
      <c r="G77" s="1241"/>
      <c r="H77" s="1241"/>
      <c r="I77" s="1241"/>
      <c r="J77" s="1241"/>
      <c r="K77" s="1239"/>
      <c r="L77" s="1239"/>
      <c r="M77" s="1239"/>
      <c r="N77" s="1239"/>
      <c r="AN77" s="1240" t="s">
        <v>11</v>
      </c>
      <c r="AO77" s="1240"/>
      <c r="AP77" s="1240"/>
      <c r="AQ77" s="1240"/>
      <c r="AR77" s="1240"/>
      <c r="AS77" s="1240"/>
      <c r="AT77" s="1240"/>
      <c r="AU77" s="1240"/>
      <c r="AV77" s="1240"/>
      <c r="AW77" s="1240"/>
      <c r="AX77" s="1240"/>
      <c r="AY77" s="1240"/>
      <c r="AZ77" s="1240"/>
      <c r="BA77" s="1240"/>
      <c r="BB77" s="1238" t="s">
        <v>9</v>
      </c>
      <c r="BC77" s="1238"/>
      <c r="BD77" s="1238"/>
      <c r="BE77" s="1238"/>
      <c r="BF77" s="1238"/>
      <c r="BG77" s="1238"/>
      <c r="BH77" s="1238"/>
      <c r="BI77" s="1238"/>
      <c r="BJ77" s="1238"/>
      <c r="BK77" s="1238"/>
      <c r="BL77" s="1238"/>
      <c r="BM77" s="1238"/>
      <c r="BN77" s="1238"/>
      <c r="BO77" s="1238"/>
      <c r="BP77" s="1235">
        <v>37.6</v>
      </c>
      <c r="BQ77" s="1235"/>
      <c r="BR77" s="1235"/>
      <c r="BS77" s="1235"/>
      <c r="BT77" s="1235"/>
      <c r="BU77" s="1235"/>
      <c r="BV77" s="1235"/>
      <c r="BW77" s="1235"/>
      <c r="BX77" s="1235">
        <v>34</v>
      </c>
      <c r="BY77" s="1235"/>
      <c r="BZ77" s="1235"/>
      <c r="CA77" s="1235"/>
      <c r="CB77" s="1235"/>
      <c r="CC77" s="1235"/>
      <c r="CD77" s="1235"/>
      <c r="CE77" s="1235"/>
      <c r="CF77" s="1235">
        <v>33.9</v>
      </c>
      <c r="CG77" s="1235"/>
      <c r="CH77" s="1235"/>
      <c r="CI77" s="1235"/>
      <c r="CJ77" s="1235"/>
      <c r="CK77" s="1235"/>
      <c r="CL77" s="1235"/>
      <c r="CM77" s="1235"/>
      <c r="CN77" s="1235">
        <v>31.5</v>
      </c>
      <c r="CO77" s="1235"/>
      <c r="CP77" s="1235"/>
      <c r="CQ77" s="1235"/>
      <c r="CR77" s="1235"/>
      <c r="CS77" s="1235"/>
      <c r="CT77" s="1235"/>
      <c r="CU77" s="1235"/>
      <c r="CV77" s="1235">
        <v>23.4</v>
      </c>
      <c r="CW77" s="1235"/>
      <c r="CX77" s="1235"/>
      <c r="CY77" s="1235"/>
      <c r="CZ77" s="1235"/>
      <c r="DA77" s="1235"/>
      <c r="DB77" s="1235"/>
      <c r="DC77" s="1235"/>
    </row>
    <row r="78" spans="2:107" x14ac:dyDescent="0.15">
      <c r="B78" s="10"/>
      <c r="G78" s="1241"/>
      <c r="H78" s="1241"/>
      <c r="I78" s="1241"/>
      <c r="J78" s="1241"/>
      <c r="K78" s="1239"/>
      <c r="L78" s="1239"/>
      <c r="M78" s="1239"/>
      <c r="N78" s="1239"/>
      <c r="AN78" s="1240"/>
      <c r="AO78" s="1240"/>
      <c r="AP78" s="1240"/>
      <c r="AQ78" s="1240"/>
      <c r="AR78" s="1240"/>
      <c r="AS78" s="1240"/>
      <c r="AT78" s="1240"/>
      <c r="AU78" s="1240"/>
      <c r="AV78" s="1240"/>
      <c r="AW78" s="1240"/>
      <c r="AX78" s="1240"/>
      <c r="AY78" s="1240"/>
      <c r="AZ78" s="1240"/>
      <c r="BA78" s="1240"/>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10"/>
      <c r="G79" s="1241"/>
      <c r="H79" s="1241"/>
      <c r="I79" s="1236"/>
      <c r="J79" s="1236"/>
      <c r="K79" s="1237"/>
      <c r="L79" s="1237"/>
      <c r="M79" s="1237"/>
      <c r="N79" s="1237"/>
      <c r="AN79" s="1240"/>
      <c r="AO79" s="1240"/>
      <c r="AP79" s="1240"/>
      <c r="AQ79" s="1240"/>
      <c r="AR79" s="1240"/>
      <c r="AS79" s="1240"/>
      <c r="AT79" s="1240"/>
      <c r="AU79" s="1240"/>
      <c r="AV79" s="1240"/>
      <c r="AW79" s="1240"/>
      <c r="AX79" s="1240"/>
      <c r="AY79" s="1240"/>
      <c r="AZ79" s="1240"/>
      <c r="BA79" s="1240"/>
      <c r="BB79" s="1238" t="s">
        <v>13</v>
      </c>
      <c r="BC79" s="1238"/>
      <c r="BD79" s="1238"/>
      <c r="BE79" s="1238"/>
      <c r="BF79" s="1238"/>
      <c r="BG79" s="1238"/>
      <c r="BH79" s="1238"/>
      <c r="BI79" s="1238"/>
      <c r="BJ79" s="1238"/>
      <c r="BK79" s="1238"/>
      <c r="BL79" s="1238"/>
      <c r="BM79" s="1238"/>
      <c r="BN79" s="1238"/>
      <c r="BO79" s="1238"/>
      <c r="BP79" s="1235">
        <v>6.1</v>
      </c>
      <c r="BQ79" s="1235"/>
      <c r="BR79" s="1235"/>
      <c r="BS79" s="1235"/>
      <c r="BT79" s="1235"/>
      <c r="BU79" s="1235"/>
      <c r="BV79" s="1235"/>
      <c r="BW79" s="1235"/>
      <c r="BX79" s="1235">
        <v>5.9</v>
      </c>
      <c r="BY79" s="1235"/>
      <c r="BZ79" s="1235"/>
      <c r="CA79" s="1235"/>
      <c r="CB79" s="1235"/>
      <c r="CC79" s="1235"/>
      <c r="CD79" s="1235"/>
      <c r="CE79" s="1235"/>
      <c r="CF79" s="1235">
        <v>5.7</v>
      </c>
      <c r="CG79" s="1235"/>
      <c r="CH79" s="1235"/>
      <c r="CI79" s="1235"/>
      <c r="CJ79" s="1235"/>
      <c r="CK79" s="1235"/>
      <c r="CL79" s="1235"/>
      <c r="CM79" s="1235"/>
      <c r="CN79" s="1235">
        <v>5.4</v>
      </c>
      <c r="CO79" s="1235"/>
      <c r="CP79" s="1235"/>
      <c r="CQ79" s="1235"/>
      <c r="CR79" s="1235"/>
      <c r="CS79" s="1235"/>
      <c r="CT79" s="1235"/>
      <c r="CU79" s="1235"/>
      <c r="CV79" s="1235">
        <v>5.2</v>
      </c>
      <c r="CW79" s="1235"/>
      <c r="CX79" s="1235"/>
      <c r="CY79" s="1235"/>
      <c r="CZ79" s="1235"/>
      <c r="DA79" s="1235"/>
      <c r="DB79" s="1235"/>
      <c r="DC79" s="1235"/>
    </row>
    <row r="80" spans="2:107" x14ac:dyDescent="0.15">
      <c r="B80" s="10"/>
      <c r="G80" s="1241"/>
      <c r="H80" s="1241"/>
      <c r="I80" s="1236"/>
      <c r="J80" s="1236"/>
      <c r="K80" s="1237"/>
      <c r="L80" s="1237"/>
      <c r="M80" s="1237"/>
      <c r="N80" s="1237"/>
      <c r="AN80" s="1240"/>
      <c r="AO80" s="1240"/>
      <c r="AP80" s="1240"/>
      <c r="AQ80" s="1240"/>
      <c r="AR80" s="1240"/>
      <c r="AS80" s="1240"/>
      <c r="AT80" s="1240"/>
      <c r="AU80" s="1240"/>
      <c r="AV80" s="1240"/>
      <c r="AW80" s="1240"/>
      <c r="AX80" s="1240"/>
      <c r="AY80" s="1240"/>
      <c r="AZ80" s="1240"/>
      <c r="BA80" s="1240"/>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y7Yv295nQerMqr8IJRjKG6xLfTsOka7qnMnVnaEw9rJf5RRrnya6wgneFpwCiLcyYwhKQaT/Luwk+QFq6DqquQ==" saltValue="6M65cbCeDapgOcQQ/wnx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80" zoomScale="70" zoomScaleNormal="70" zoomScaleSheetLayoutView="70" workbookViewId="0">
      <selection activeCell="B113" sqref="B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v7/pv2Rw/gwjgvNA0QqGBeLIdw3K4ouOKyr9JN1m/DQrwwxgzHxBIXgTlQ5ve3JhjJxPDJuGoMM/w2zKyBrRQ==" saltValue="i+8PCbTUA10a6seMSnFR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55" zoomScaleNormal="5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EAAVTA1rpUXbahLP6+zjj1CwgTfn6if55qyDOfgC/3VDWHkcPUnGwD4BEMRnOUxF75CjpfUPIr6ULw3L0O/kQ==" saltValue="J6ZyZt9m6h2JmLeELfqC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2023-10-20T00:33:36Z</cp:lastPrinted>
  <dcterms:created xsi:type="dcterms:W3CDTF">2023-09-20T23:21:07Z</dcterms:created>
  <dcterms:modified xsi:type="dcterms:W3CDTF">2023-10-20T08:58:40Z</dcterms:modified>
  <cp:category/>
</cp:coreProperties>
</file>