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42\Desktop\"/>
    </mc:Choice>
  </mc:AlternateContent>
  <bookViews>
    <workbookView xWindow="0" yWindow="0" windowWidth="19200" windowHeight="70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CO39" i="10"/>
  <c r="CO40" i="10" s="1"/>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<sst xmlns="http://schemas.openxmlformats.org/spreadsheetml/2006/main" count="1082" uniqueCount="632">
  <si>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</si>
  <si>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</si>
  <si>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</si>
  <si>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</si>
  <si>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</si>
  <si>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</si>
  <si>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</si>
  <si>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</si>
  <si>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</si>
  <si>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</si>
  <si>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</si>
  <si>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</si>
  <si>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</si>
  <si>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</si>
  <si>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</si>
  <si>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</si>
  <si>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</si>
  <si>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</si>
  <si>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</si>
  <si>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</si>
  <si>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</si>
  <si>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</si>
  <si>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</si>
  <si>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</si>
  <si>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</si>
  <si>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</si>
  <si>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</si>
  <si>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</si>
  <si>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</si>
  <si>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</si>
  <si>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</si>
  <si>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</si>
  <si>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</si>
  <si>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</si>
  <si>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</si>
  <si>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</si>
  <si>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</si>
  <si>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</si>
  <si>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</si>
  <si>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</si>
  <si>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</si>
  <si>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</si>
  <si>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</si>
  <si>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</si>
  <si>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</si>
  <si>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</si>
  <si>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</si>
  <si>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</si>
  <si>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</si>
  <si>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</si>
  <si>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</si>
  <si>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</si>
  <si>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</si>
  <si>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</si>
  <si>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</si>
  <si>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</si>
  <si>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</si>
  <si>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</si>
  <si>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</si>
  <si>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</si>
  <si>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</si>
  <si>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</si>
  <si>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</si>
  <si>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</si>
  <si>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</si>
  <si>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</si>
  <si>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</si>
  <si>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</si>
  <si>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</si>
  <si>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</si>
  <si>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</si>
  <si>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</si>
  <si>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</si>
  <si>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</si>
  <si>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</si>
  <si>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</si>
  <si>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</si>
  <si>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</si>
  <si>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</si>
  <si>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</si>
  <si>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</si>
  <si>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</si>
  <si>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</si>
  <si>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</si>
  <si>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</si>
  <si>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</si>
  <si>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</si>
  <si>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</si>
  <si>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</si>
  <si>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</si>
  <si>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</si>
  <si>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</si>
  <si>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</si>
  <si>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</si>
  <si>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</si>
  <si>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</si>
  <si>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</si>
  <si>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</si>
  <si>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旭川市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</si>
  <si>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</si>
  <si>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</si>
  <si>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</si>
  <si>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</si>
  <si>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</si>
  <si>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</si>
  <si>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</si>
  <si>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</si>
  <si>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</si>
  <si>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</si>
  <si>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</si>
  <si>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</si>
  <si>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</si>
  <si>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</si>
  <si>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</si>
  <si>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</si>
  <si>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</si>
  <si>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</si>
  <si>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</si>
  <si>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</si>
  <si>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</si>
  <si>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</si>
  <si>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</si>
  <si>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</si>
  <si>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</si>
  <si>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</si>
  <si>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</si>
  <si>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</si>
  <si>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</si>
  <si>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</si>
  <si>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</si>
  <si>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</si>
  <si>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</si>
  <si>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</si>
  <si>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</si>
  <si>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</si>
  <si>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</si>
  <si>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</si>
  <si>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</si>
  <si>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</si>
  <si>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</si>
  <si>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</si>
  <si>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</si>
  <si>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</si>
  <si>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</si>
  <si>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</si>
  <si>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</si>
  <si>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</si>
  <si>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</si>
  <si>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</si>
  <si>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</si>
  <si>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</si>
  <si>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</si>
  <si>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</si>
  <si>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</si>
  <si>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</si>
  <si>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</si>
  <si>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</si>
  <si>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</si>
  <si>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</si>
  <si>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</si>
  <si>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</si>
  <si>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</si>
  <si>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</si>
  <si>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</si>
  <si>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</si>
  <si>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</si>
  <si>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</si>
  <si>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</si>
  <si>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</si>
  <si>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</si>
  <si>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</si>
  <si>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</si>
  <si>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</si>
  <si>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</si>
  <si>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</si>
  <si>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</si>
  <si>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</si>
  <si>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</si>
  <si>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</si>
  <si>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</si>
  <si>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</si>
  <si>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</si>
  <si>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</si>
  <si>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</si>
  <si>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</si>
  <si>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</si>
  <si>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</si>
  <si>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</si>
  <si>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</si>
  <si>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</si>
  <si>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</si>
  <si>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</si>
  <si>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</si>
  <si>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</si>
  <si>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</si>
  <si>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</si>
  <si>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</si>
  <si>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</si>
  <si>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</si>
  <si>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</si>
  <si>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</si>
  <si>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</si>
  <si>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</si>
  <si>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</si>
  <si>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</si>
  <si>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</si>
  <si>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</si>
  <si>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</si>
  <si>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</si>
  <si>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</si>
  <si>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</si>
  <si>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</si>
  <si>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</si>
  <si>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北海道旭川市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</si>
  <si>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</si>
  <si>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</si>
  <si>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</si>
  <si>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</si>
  <si>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</si>
  <si>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</si>
  <si>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</si>
  <si>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</si>
  <si>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</si>
  <si>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</si>
  <si>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</si>
  <si>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</si>
  <si>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</si>
  <si>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</si>
  <si>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</si>
  <si>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</si>
  <si>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</si>
  <si>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</si>
  <si>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</si>
  <si>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</si>
  <si>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</si>
  <si>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</si>
  <si>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</si>
  <si>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</si>
  <si>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</si>
  <si>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</si>
  <si>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</si>
  <si>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</si>
  <si>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</si>
  <si>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</si>
  <si>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</si>
  <si>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</si>
  <si>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</si>
  <si>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</si>
  <si>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</si>
  <si>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</si>
  <si>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</si>
  <si>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</si>
  <si>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</si>
  <si>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</si>
  <si>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</si>
  <si>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</si>
  <si>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</si>
  <si>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</si>
  <si>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土木費</t>
  </si>
  <si>
    <t>自動車取得税交付金</t>
  </si>
  <si>
    <t>-</t>
    <phoneticPr fontId="5"/>
  </si>
  <si>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</si>
  <si>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</si>
  <si>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</si>
  <si>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</si>
  <si>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</si>
  <si>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</si>
  <si>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</si>
  <si>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</si>
  <si>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</si>
  <si>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</si>
  <si>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</si>
  <si>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</si>
  <si>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</si>
  <si>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</si>
  <si>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</si>
  <si>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</si>
  <si>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</si>
  <si>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</si>
  <si>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</si>
  <si>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</si>
  <si>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</si>
  <si>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</si>
  <si>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</si>
  <si>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</si>
  <si>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</si>
  <si>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</si>
  <si>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</si>
  <si>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</si>
  <si>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</si>
  <si>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</si>
  <si>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</si>
  <si>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</si>
  <si>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</si>
  <si>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</si>
  <si>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</si>
  <si>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</si>
  <si>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</si>
  <si>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</si>
  <si>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</si>
  <si>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</si>
  <si>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</si>
  <si>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</si>
  <si>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</si>
  <si>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</si>
  <si>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</si>
  <si>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</si>
  <si>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</si>
  <si>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</si>
  <si>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</si>
  <si>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</si>
  <si>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</si>
  <si>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</si>
  <si>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</si>
  <si>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</si>
  <si>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</si>
  <si>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</si>
  <si>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</si>
  <si>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</si>
  <si>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</si>
  <si>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</si>
  <si>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</si>
  <si>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</si>
  <si>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</si>
  <si>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</si>
  <si>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</si>
  <si>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</si>
  <si>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</si>
  <si>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</si>
  <si>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</si>
  <si>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</si>
  <si>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</si>
  <si>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</si>
  <si>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</si>
  <si>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</si>
  <si>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</si>
  <si>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</si>
  <si>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</si>
  <si>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</si>
  <si>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</si>
  <si>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</si>
  <si>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</si>
  <si>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</si>
  <si>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</si>
  <si>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</si>
  <si>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</si>
  <si>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</si>
  <si>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</si>
  <si>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</si>
  <si>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</si>
  <si>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</si>
  <si>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</si>
  <si>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</si>
  <si>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</si>
  <si>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</si>
  <si>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</si>
  <si>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</si>
  <si>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</si>
  <si>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</si>
  <si>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</si>
  <si>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</si>
  <si>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</si>
  <si>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</si>
  <si>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</si>
  <si>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</si>
  <si>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</si>
  <si>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</si>
  <si>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</si>
  <si>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</si>
  <si>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</si>
  <si>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</si>
  <si>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</si>
  <si>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</si>
  <si>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北海道旭川市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</si>
  <si>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</si>
  <si>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</si>
  <si>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</si>
  <si>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</si>
  <si>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</si>
  <si>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</si>
  <si>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</si>
  <si>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</si>
  <si>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</si>
  <si>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</si>
  <si>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</si>
  <si>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</si>
  <si>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</si>
  <si>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</si>
  <si>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</si>
  <si>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</si>
  <si>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</si>
  <si>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</si>
  <si>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</si>
  <si>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</si>
  <si>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</si>
  <si>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育英事業特別会計</t>
    <phoneticPr fontId="5"/>
  </si>
  <si>
    <t>母子福祉資金等貸付事業特別会計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</si>
  <si>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</si>
  <si>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</si>
  <si>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</si>
  <si>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</si>
  <si>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</si>
  <si>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</si>
  <si>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</si>
  <si>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</si>
  <si>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</si>
  <si>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</si>
  <si>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</si>
  <si>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</si>
  <si>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</si>
  <si>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</si>
  <si>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</si>
  <si>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公共駐車場事業特別会計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</si>
  <si>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</si>
  <si>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</si>
  <si>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</si>
  <si>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</si>
  <si>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</si>
  <si>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</si>
  <si>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</si>
  <si>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</si>
  <si>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</si>
  <si>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</si>
  <si>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</si>
  <si>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</si>
  <si>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</si>
  <si>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</si>
  <si>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</si>
  <si>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</si>
  <si>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</si>
  <si>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</si>
  <si>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</si>
  <si>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</si>
  <si>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</si>
  <si>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</si>
  <si>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</si>
  <si>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</si>
  <si>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</si>
  <si>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</si>
  <si>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</si>
  <si>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</si>
  <si>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</si>
  <si>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</si>
  <si>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</si>
  <si>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</si>
  <si>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</si>
  <si>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</si>
  <si>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</si>
  <si>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</si>
  <si>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</si>
  <si>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</si>
  <si>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</si>
  <si>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</si>
  <si>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</si>
  <si>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</si>
  <si>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</si>
  <si>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</si>
  <si>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</si>
  <si>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</si>
  <si>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</si>
  <si>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</si>
  <si>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</si>
  <si>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</si>
  <si>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</si>
  <si>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</si>
  <si>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</si>
  <si>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</si>
  <si>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</si>
  <si>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</si>
  <si>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</si>
  <si>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</si>
  <si>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</si>
  <si>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</si>
  <si>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</si>
  <si>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</si>
  <si>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</si>
  <si>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</si>
  <si>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</si>
  <si>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</si>
  <si>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</si>
  <si>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</si>
  <si>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</si>
  <si>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</si>
  <si>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</si>
  <si>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</si>
  <si>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</si>
  <si>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</si>
  <si>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</si>
  <si>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</si>
  <si>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</si>
  <si>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</si>
  <si>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</si>
  <si>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</si>
  <si>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</si>
  <si>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</si>
  <si>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</si>
  <si>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</si>
  <si>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</si>
  <si>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</si>
  <si>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</si>
  <si>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</si>
  <si>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</si>
  <si>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</si>
  <si>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</si>
  <si>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</si>
  <si>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</si>
  <si>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</si>
  <si>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</si>
  <si>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</si>
  <si>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</si>
  <si>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</si>
  <si>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</si>
  <si>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</si>
  <si>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</si>
  <si>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</si>
  <si>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</si>
  <si>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</si>
  <si>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</si>
  <si>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</si>
  <si>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</si>
  <si>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</si>
  <si>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</si>
  <si>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</si>
  <si>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</si>
  <si>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</si>
  <si>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</si>
  <si>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</si>
  <si>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</si>
  <si>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</si>
  <si>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</si>
  <si>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</si>
  <si>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</si>
  <si>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</si>
  <si>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</si>
  <si>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</si>
  <si>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</si>
  <si>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</si>
  <si>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</si>
  <si>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</si>
  <si>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</si>
  <si>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</si>
  <si>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</si>
  <si>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</si>
  <si>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</si>
  <si>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</si>
  <si>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</si>
  <si>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</si>
  <si>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</si>
  <si>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</si>
  <si>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</si>
  <si>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</si>
  <si>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</si>
  <si>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</si>
  <si>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</si>
  <si>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</si>
  <si>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</si>
  <si>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</si>
  <si>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</si>
  <si>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</si>
  <si>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</si>
  <si>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</si>
  <si>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</si>
  <si>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</si>
  <si>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</si>
  <si>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</si>
  <si>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</si>
  <si>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</si>
  <si>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</si>
  <si>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</si>
  <si>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</si>
  <si>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</si>
  <si>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</si>
  <si>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</si>
  <si>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</si>
  <si>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2.77</t>
  </si>
  <si>
    <t>▲ 0.65</t>
  </si>
  <si>
    <t>▲ 0.75</t>
  </si>
  <si>
    <t>一般会計</t>
  </si>
  <si>
    <t>介護保険事業特別会計</t>
  </si>
  <si>
    <t>水道事業会計</t>
  </si>
  <si>
    <t>下水道事業会計</t>
  </si>
  <si>
    <t>国民健康保険事業特別会計</t>
  </si>
  <si>
    <t>病院事業会計</t>
  </si>
  <si>
    <t>▲ 0.97</t>
  </si>
  <si>
    <t>▲ 1.14</t>
  </si>
  <si>
    <t>育英事業特別会計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</si>
  <si>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</si>
  <si>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</si>
  <si>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</si>
  <si>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</si>
  <si>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</si>
  <si>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</si>
  <si>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</si>
  <si>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</si>
  <si>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</si>
  <si>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上川教育研修センター組合</t>
    <rPh sb="0" eb="2">
      <t>カミカワ</t>
    </rPh>
    <rPh sb="2" eb="4">
      <t>キョウイク</t>
    </rPh>
    <rPh sb="4" eb="6">
      <t>ケンシュウ</t>
    </rPh>
    <rPh sb="10" eb="12">
      <t>クミアイ</t>
    </rPh>
    <phoneticPr fontId="2"/>
  </si>
  <si>
    <t>○</t>
    <phoneticPr fontId="2"/>
  </si>
  <si>
    <t>旭川振興公社</t>
    <rPh sb="0" eb="2">
      <t>アサヒカワ</t>
    </rPh>
    <rPh sb="2" eb="4">
      <t>シンコウ</t>
    </rPh>
    <rPh sb="4" eb="6">
      <t>コウシャ</t>
    </rPh>
    <phoneticPr fontId="2"/>
  </si>
  <si>
    <t>旭川産業創造プラザ</t>
    <rPh sb="0" eb="2">
      <t>アサヒカワ</t>
    </rPh>
    <rPh sb="2" eb="4">
      <t>サンギョウ</t>
    </rPh>
    <rPh sb="4" eb="6">
      <t>ソウゾウ</t>
    </rPh>
    <phoneticPr fontId="2"/>
  </si>
  <si>
    <t>道北地域旭川地場産業振興センター</t>
    <rPh sb="0" eb="2">
      <t>ドウホク</t>
    </rPh>
    <rPh sb="2" eb="4">
      <t>チイキ</t>
    </rPh>
    <rPh sb="4" eb="6">
      <t>アサヒカワ</t>
    </rPh>
    <rPh sb="6" eb="8">
      <t>ジバ</t>
    </rPh>
    <rPh sb="8" eb="10">
      <t>サンギョウ</t>
    </rPh>
    <rPh sb="10" eb="12">
      <t>シンコウ</t>
    </rPh>
    <phoneticPr fontId="2"/>
  </si>
  <si>
    <t>旭川市勤労者共済センター</t>
    <rPh sb="0" eb="3">
      <t>アサヒカワシ</t>
    </rPh>
    <rPh sb="3" eb="6">
      <t>キンロウシャ</t>
    </rPh>
    <rPh sb="6" eb="8">
      <t>キョウサイ</t>
    </rPh>
    <phoneticPr fontId="2"/>
  </si>
  <si>
    <t>旭川市水道協会</t>
    <rPh sb="0" eb="3">
      <t>アサヒカワシ</t>
    </rPh>
    <rPh sb="3" eb="5">
      <t>スイドウ</t>
    </rPh>
    <rPh sb="5" eb="7">
      <t>キョウカイ</t>
    </rPh>
    <phoneticPr fontId="2"/>
  </si>
  <si>
    <t>旭川市公園緑地協会</t>
    <rPh sb="0" eb="3">
      <t>アサヒカワシ</t>
    </rPh>
    <rPh sb="3" eb="5">
      <t>コウエン</t>
    </rPh>
    <rPh sb="5" eb="7">
      <t>リョクチ</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</si>
  <si>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</si>
  <si>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</si>
  <si>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</si>
  <si>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</si>
  <si>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</si>
  <si>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</si>
  <si>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</si>
  <si>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</si>
  <si>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</si>
  <si>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</si>
  <si>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庁舎建設整備基金</t>
    <rPh sb="0" eb="2">
      <t>チョウシャ</t>
    </rPh>
    <rPh sb="2" eb="4">
      <t>ケンセツ</t>
    </rPh>
    <rPh sb="4" eb="6">
      <t>セイビ</t>
    </rPh>
    <rPh sb="6" eb="8">
      <t>キキン</t>
    </rPh>
    <phoneticPr fontId="5"/>
  </si>
  <si>
    <t>旭山動物園施設整備基金</t>
    <rPh sb="0" eb="2">
      <t>アサヒヤマ</t>
    </rPh>
    <rPh sb="2" eb="5">
      <t>ドウブツエン</t>
    </rPh>
    <rPh sb="5" eb="7">
      <t>シセツ</t>
    </rPh>
    <rPh sb="7" eb="9">
      <t>セイビ</t>
    </rPh>
    <rPh sb="9" eb="11">
      <t>キキン</t>
    </rPh>
    <phoneticPr fontId="5"/>
  </si>
  <si>
    <t>育英事業基金</t>
    <rPh sb="0" eb="2">
      <t>イクエイ</t>
    </rPh>
    <rPh sb="2" eb="4">
      <t>ジギョウ</t>
    </rPh>
    <rPh sb="4" eb="6">
      <t>キキン</t>
    </rPh>
    <phoneticPr fontId="5"/>
  </si>
  <si>
    <t>社会福祉事業基金</t>
    <rPh sb="0" eb="2">
      <t>シャカイ</t>
    </rPh>
    <rPh sb="2" eb="4">
      <t>フクシ</t>
    </rPh>
    <rPh sb="4" eb="6">
      <t>ジギョウ</t>
    </rPh>
    <rPh sb="6" eb="8">
      <t>キキン</t>
    </rPh>
    <phoneticPr fontId="5"/>
  </si>
  <si>
    <t>子ども基金</t>
    <rPh sb="0" eb="1">
      <t>コ</t>
    </rPh>
    <rPh sb="3" eb="5">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</si>
  <si>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</si>
  <si>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</si>
  <si>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</si>
  <si>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</si>
  <si>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</si>
  <si>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将来負担比率，有形固定資産減価償却率ともに類似団体よりも高い状態となっている。
　今後とも行財政改革に取り組み，交付税措置のない市債残高の減少など，将来負担比率の改善を図るとともに，旭川市公共施設等総合管理計画に基づき，施設保有量の最適化や施設の適切な維持管理，コストの抑制，財源確保など，公共施設全体の適切なマネジメントに努める。</t>
    <rPh sb="57" eb="60">
      <t>コウフゼイ</t>
    </rPh>
    <rPh sb="60" eb="62">
      <t>ソチ</t>
    </rPh>
    <rPh sb="65" eb="67">
      <t>シサイ</t>
    </rPh>
    <rPh sb="67" eb="69">
      <t>ザンダカ</t>
    </rPh>
    <rPh sb="70" eb="72">
      <t>ゲンショウ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</si>
  <si>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</si>
  <si>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</si>
  <si>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</si>
  <si>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</si>
  <si>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</si>
  <si>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</si>
  <si>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病院事業会計で経常利益が生じたことや，基金残高の増により全体では改善したが，類似団体よりも高い状態にあるため，交付税措置のない地方債残高を減少させるなど，引き続き健全化に向けた取組が必要である。</t>
    <rPh sb="1" eb="3">
      <t>ビョウイン</t>
    </rPh>
    <rPh sb="3" eb="5">
      <t>ジギョウ</t>
    </rPh>
    <rPh sb="5" eb="7">
      <t>カイケイ</t>
    </rPh>
    <rPh sb="8" eb="10">
      <t>ケイジョウ</t>
    </rPh>
    <rPh sb="10" eb="12">
      <t>リエキ</t>
    </rPh>
    <rPh sb="13" eb="14">
      <t>ショウ</t>
    </rPh>
    <rPh sb="20" eb="22">
      <t>キキン</t>
    </rPh>
    <rPh sb="22" eb="24">
      <t>ザンダカ</t>
    </rPh>
    <rPh sb="25" eb="26">
      <t>ゾウ</t>
    </rPh>
    <rPh sb="29" eb="31">
      <t>ゼンタイ</t>
    </rPh>
    <rPh sb="33" eb="35">
      <t>カイゼン</t>
    </rPh>
    <rPh sb="39" eb="41">
      <t>ルイジ</t>
    </rPh>
    <rPh sb="41" eb="43">
      <t>ダンタイ</t>
    </rPh>
    <rPh sb="46" eb="47">
      <t>タカ</t>
    </rPh>
    <rPh sb="48" eb="50">
      <t>ジョウタイ</t>
    </rPh>
    <rPh sb="56" eb="59">
      <t>コウフゼイ</t>
    </rPh>
    <rPh sb="59" eb="61">
      <t>ソチ</t>
    </rPh>
    <rPh sb="64" eb="67">
      <t>チホウサイ</t>
    </rPh>
    <rPh sb="67" eb="69">
      <t>ザンダカ</t>
    </rPh>
    <rPh sb="70" eb="72">
      <t>ゲンショウ</t>
    </rPh>
    <rPh sb="78" eb="79">
      <t>ヒ</t>
    </rPh>
    <rPh sb="80" eb="81">
      <t>ツヅ</t>
    </rPh>
    <rPh sb="82" eb="85">
      <t>ケンゼンカ</t>
    </rPh>
    <rPh sb="86" eb="87">
      <t>ム</t>
    </rPh>
    <rPh sb="89" eb="91">
      <t>トリクミ</t>
    </rPh>
    <rPh sb="92" eb="9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</si>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</sst>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F3D7-4137-9AC2-5A4756F9C1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41958</c:v>
                </c:pt>
                <c:pt idx="1">
                  <c:v>48647</c:v>
                </c:pt>
                <c:pt idx="2">
                  <c:v>46290</c:v>
                </c:pt>
                <c:pt idx="3">
                  <c:v>48875</c:v>
                </c:pt>
                <c:pt idx="4">
                  <c:v>49062</c:v>
                </c:pt>
              </c:numCache>
            </c:numRef>
          </c:val>
          <c:smooth val="0"/>
          <c:extLst>
            <c:ext xmlns:c16="http://schemas.microsoft.com/office/drawing/2014/chart" uri="{C3380CC4-5D6E-409C-BE32-E72D297353CC}">
              <c16:uniqueId val="{00000001-F3D7-4137-9AC2-5A4756F9C1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1.54</c:v>
                </c:pt>
                <c:pt idx="1">
                  <c:v>1.45</c:v>
                </c:pt>
                <c:pt idx="2">
                  <c:v>1.1499999999999999</c:v>
                </c:pt>
                <c:pt idx="3">
                  <c:v>1.51</c:v>
                </c:pt>
                <c:pt idx="4">
                  <c:v>2.92</c:v>
                </c:pt>
              </c:numCache>
            </c:numRef>
          </c:val>
          <c:extLst>
            <c:ext xmlns:c16="http://schemas.microsoft.com/office/drawing/2014/chart" uri="{C3380CC4-5D6E-409C-BE32-E72D297353CC}">
              <c16:uniqueId val="{00000000-CD49-483A-A91B-027C5FC7C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6.69</c:v>
                </c:pt>
                <c:pt idx="1">
                  <c:v>4.79</c:v>
                </c:pt>
                <c:pt idx="2">
                  <c:v>5.14</c:v>
                </c:pt>
                <c:pt idx="3">
                  <c:v>4.63</c:v>
                </c:pt>
                <c:pt idx="4">
                  <c:v>5.33</c:v>
                </c:pt>
              </c:numCache>
            </c:numRef>
          </c:val>
          <c:extLst>
            <c:ext xmlns:c16="http://schemas.microsoft.com/office/drawing/2014/chart" uri="{C3380CC4-5D6E-409C-BE32-E72D297353CC}">
              <c16:uniqueId val="{00000001-CD49-483A-A91B-027C5FC7C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-2.77</c:v>
                </c:pt>
                <c:pt idx="2">
                  <c:v>-0.65</c:v>
                </c:pt>
                <c:pt idx="3">
                  <c:v>-0.75</c:v>
                </c:pt>
                <c:pt idx="4">
                  <c:v>1.42</c:v>
                </c:pt>
              </c:numCache>
            </c:numRef>
          </c:val>
          <c:smooth val="0"/>
          <c:extLst>
            <c:ext xmlns:c16="http://schemas.microsoft.com/office/drawing/2014/chart" uri="{C3380CC4-5D6E-409C-BE32-E72D297353CC}">
              <c16:uniqueId val="{00000002-CD49-483A-A91B-027C5FC7C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0.28000000000000003</c:v>
                </c:pt>
                <c:pt idx="4">
                  <c:v>#N/A</c:v>
                </c:pt>
                <c:pt idx="5">
                  <c:v>0.11</c:v>
                </c:pt>
                <c:pt idx="6">
                  <c:v>#N/A</c:v>
                </c:pt>
                <c:pt idx="7">
                  <c:v>0</c:v>
                </c:pt>
                <c:pt idx="8">
                  <c:v>#N/A</c:v>
                </c:pt>
                <c:pt idx="9">
                  <c:v>0</c:v>
                </c:pt>
              </c:numCache>
            </c:numRef>
          </c:val>
          <c:extLst>
            <c:ext xmlns:c16="http://schemas.microsoft.com/office/drawing/2014/chart" uri="{C3380CC4-5D6E-409C-BE32-E72D297353CC}">
              <c16:uniqueId val="{00000000-972F-490D-8589-A35B53F2E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2F-490D-8589-A35B53F2E5A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2F-490D-8589-A35B53F2E5A2}"/>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3-972F-490D-8589-A35B53F2E5A2}"/>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0.48</c:v>
                </c:pt>
                <c:pt idx="2">
                  <c:v>0.83</c:v>
                </c:pt>
                <c:pt idx="3">
                  <c:v>#N/A</c:v>
                </c:pt>
                <c:pt idx="4">
                  <c:v>0.97</c:v>
                </c:pt>
                <c:pt idx="5">
                  <c:v>#N/A</c:v>
                </c:pt>
                <c:pt idx="6">
                  <c:v>1.1399999999999999</c:v>
                </c:pt>
                <c:pt idx="7">
                  <c:v>#N/A</c:v>
                </c:pt>
                <c:pt idx="8">
                  <c:v>#N/A</c:v>
                </c:pt>
                <c:pt idx="9">
                  <c:v>0.25</c:v>
                </c:pt>
              </c:numCache>
            </c:numRef>
          </c:val>
          <c:extLst>
            <c:ext xmlns:c16="http://schemas.microsoft.com/office/drawing/2014/chart" uri="{C3380CC4-5D6E-409C-BE32-E72D297353CC}">
              <c16:uniqueId val="{00000004-972F-490D-8589-A35B53F2E5A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1.1100000000000001</c:v>
                </c:pt>
                <c:pt idx="4">
                  <c:v>#N/A</c:v>
                </c:pt>
                <c:pt idx="5">
                  <c:v>0.21</c:v>
                </c:pt>
                <c:pt idx="6">
                  <c:v>#N/A</c:v>
                </c:pt>
                <c:pt idx="7">
                  <c:v>0.27</c:v>
                </c:pt>
                <c:pt idx="8">
                  <c:v>#N/A</c:v>
                </c:pt>
                <c:pt idx="9">
                  <c:v>0.63</c:v>
                </c:pt>
              </c:numCache>
            </c:numRef>
          </c:val>
          <c:extLst>
            <c:ext xmlns:c16="http://schemas.microsoft.com/office/drawing/2014/chart" uri="{C3380CC4-5D6E-409C-BE32-E72D297353CC}">
              <c16:uniqueId val="{00000005-972F-490D-8589-A35B53F2E5A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1.68</c:v>
                </c:pt>
                <c:pt idx="4">
                  <c:v>#N/A</c:v>
                </c:pt>
                <c:pt idx="5">
                  <c:v>1.46</c:v>
                </c:pt>
                <c:pt idx="6">
                  <c:v>#N/A</c:v>
                </c:pt>
                <c:pt idx="7">
                  <c:v>1.0900000000000001</c:v>
                </c:pt>
                <c:pt idx="8">
                  <c:v>#N/A</c:v>
                </c:pt>
                <c:pt idx="9">
                  <c:v>0.81</c:v>
                </c:pt>
              </c:numCache>
            </c:numRef>
          </c:val>
          <c:extLst>
            <c:ext xmlns:c16="http://schemas.microsoft.com/office/drawing/2014/chart" uri="{C3380CC4-5D6E-409C-BE32-E72D297353CC}">
              <c16:uniqueId val="{00000006-972F-490D-8589-A35B53F2E5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2.29</c:v>
                </c:pt>
                <c:pt idx="4">
                  <c:v>#N/A</c:v>
                </c:pt>
                <c:pt idx="5">
                  <c:v>1.98</c:v>
                </c:pt>
                <c:pt idx="6">
                  <c:v>#N/A</c:v>
                </c:pt>
                <c:pt idx="7">
                  <c:v>1.55</c:v>
                </c:pt>
                <c:pt idx="8">
                  <c:v>#N/A</c:v>
                </c:pt>
                <c:pt idx="9">
                  <c:v>1.06</c:v>
                </c:pt>
              </c:numCache>
            </c:numRef>
          </c:val>
          <c:extLst>
            <c:ext xmlns:c16="http://schemas.microsoft.com/office/drawing/2014/chart" uri="{C3380CC4-5D6E-409C-BE32-E72D297353CC}">
              <c16:uniqueId val="{00000007-972F-490D-8589-A35B53F2E5A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0.75</c:v>
                </c:pt>
                <c:pt idx="2">
                  <c:v>#N/A</c:v>
                </c:pt>
                <c:pt idx="3">
                  <c:v>0.74</c:v>
                </c:pt>
                <c:pt idx="4">
                  <c:v>#N/A</c:v>
                </c:pt>
                <c:pt idx="5">
                  <c:v>0.88</c:v>
                </c:pt>
                <c:pt idx="6">
                  <c:v>#N/A</c:v>
                </c:pt>
                <c:pt idx="7">
                  <c:v>0.83</c:v>
                </c:pt>
                <c:pt idx="8">
                  <c:v>#N/A</c:v>
                </c:pt>
                <c:pt idx="9">
                  <c:v>1.0900000000000001</c:v>
                </c:pt>
              </c:numCache>
            </c:numRef>
          </c:val>
          <c:extLst>
            <c:ext xmlns:c16="http://schemas.microsoft.com/office/drawing/2014/chart" uri="{C3380CC4-5D6E-409C-BE32-E72D297353CC}">
              <c16:uniqueId val="{00000008-972F-490D-8589-A35B53F2E5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c:v>
                </c:pt>
                <c:pt idx="2">
                  <c:v>#N/A</c:v>
                </c:pt>
                <c:pt idx="3">
                  <c:v>1.41</c:v>
                </c:pt>
                <c:pt idx="4">
                  <c:v>#N/A</c:v>
                </c:pt>
                <c:pt idx="5">
                  <c:v>1.1200000000000001</c:v>
                </c:pt>
                <c:pt idx="6">
                  <c:v>#N/A</c:v>
                </c:pt>
                <c:pt idx="7">
                  <c:v>1.49</c:v>
                </c:pt>
                <c:pt idx="8">
                  <c:v>#N/A</c:v>
                </c:pt>
                <c:pt idx="9">
                  <c:v>2.9</c:v>
                </c:pt>
              </c:numCache>
            </c:numRef>
          </c:val>
          <c:extLst>
            <c:ext xmlns:c16="http://schemas.microsoft.com/office/drawing/2014/chart" uri="{C3380CC4-5D6E-409C-BE32-E72D297353CC}">
              <c16:uniqueId val="{00000009-972F-490D-8589-A35B53F2E5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14571</c:v>
                </c:pt>
                <c:pt idx="5">
                  <c:v>14433</c:v>
                </c:pt>
                <c:pt idx="8">
                  <c:v>14110</c:v>
                </c:pt>
                <c:pt idx="11">
                  <c:v>13555</c:v>
                </c:pt>
                <c:pt idx="14">
                  <c:v>13191</c:v>
                </c:pt>
              </c:numCache>
            </c:numRef>
          </c:val>
          <c:extLst>
            <c:ext xmlns:c16="http://schemas.microsoft.com/office/drawing/2014/chart" uri="{C3380CC4-5D6E-409C-BE32-E72D297353CC}">
              <c16:uniqueId val="{00000000-409B-4361-BF57-FE1A82A398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09B-4361-BF57-FE1A82A398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435</c:v>
                </c:pt>
                <c:pt idx="3">
                  <c:v>437</c:v>
                </c:pt>
                <c:pt idx="6">
                  <c:v>451</c:v>
                </c:pt>
                <c:pt idx="9">
                  <c:v>465</c:v>
                </c:pt>
                <c:pt idx="12">
                  <c:v>448</c:v>
                </c:pt>
              </c:numCache>
            </c:numRef>
          </c:val>
          <c:extLst>
            <c:ext xmlns:c16="http://schemas.microsoft.com/office/drawing/2014/chart" uri="{C3380CC4-5D6E-409C-BE32-E72D297353CC}">
              <c16:uniqueId val="{00000002-409B-4361-BF57-FE1A82A398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9B-4361-BF57-FE1A82A398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1618</c:v>
                </c:pt>
                <c:pt idx="3">
                  <c:v>1522</c:v>
                </c:pt>
                <c:pt idx="6">
                  <c:v>1681</c:v>
                </c:pt>
                <c:pt idx="9">
                  <c:v>1479</c:v>
                </c:pt>
                <c:pt idx="12">
                  <c:v>1362</c:v>
                </c:pt>
              </c:numCache>
            </c:numRef>
          </c:val>
          <c:extLst>
            <c:ext xmlns:c16="http://schemas.microsoft.com/office/drawing/2014/chart" uri="{C3380CC4-5D6E-409C-BE32-E72D297353CC}">
              <c16:uniqueId val="{00000004-409B-4361-BF57-FE1A82A398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9B-4361-BF57-FE1A82A398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9B-4361-BF57-FE1A82A398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17931</c:v>
                </c:pt>
                <c:pt idx="3">
                  <c:v>18122</c:v>
                </c:pt>
                <c:pt idx="6">
                  <c:v>17780</c:v>
                </c:pt>
                <c:pt idx="9">
                  <c:v>17596</c:v>
                </c:pt>
                <c:pt idx="12">
                  <c:v>17406</c:v>
                </c:pt>
              </c:numCache>
            </c:numRef>
          </c:val>
          <c:extLst>
            <c:ext xmlns:c16="http://schemas.microsoft.com/office/drawing/2014/chart" uri="{C3380CC4-5D6E-409C-BE32-E72D297353CC}">
              <c16:uniqueId val="{00000007-409B-4361-BF57-FE1A82A398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5413</c:v>
                </c:pt>
                <c:pt idx="2">
                  <c:v>#N/A</c:v>
                </c:pt>
                <c:pt idx="3">
                  <c:v>#N/A</c:v>
                </c:pt>
                <c:pt idx="4">
                  <c:v>5648</c:v>
                </c:pt>
                <c:pt idx="5">
                  <c:v>#N/A</c:v>
                </c:pt>
                <c:pt idx="6">
                  <c:v>#N/A</c:v>
                </c:pt>
                <c:pt idx="7">
                  <c:v>5802</c:v>
                </c:pt>
                <c:pt idx="8">
                  <c:v>#N/A</c:v>
                </c:pt>
                <c:pt idx="9">
                  <c:v>#N/A</c:v>
                </c:pt>
                <c:pt idx="10">
                  <c:v>5985</c:v>
                </c:pt>
                <c:pt idx="11">
                  <c:v>#N/A</c:v>
                </c:pt>
                <c:pt idx="12">
                  <c:v>#N/A</c:v>
                </c:pt>
                <c:pt idx="13">
                  <c:v>6026</c:v>
                </c:pt>
                <c:pt idx="14">
                  <c:v>#N/A</c:v>
                </c:pt>
              </c:numCache>
            </c:numRef>
          </c:val>
          <c:smooth val="0"/>
          <c:extLst>
            <c:ext xmlns:c16="http://schemas.microsoft.com/office/drawing/2014/chart" uri="{C3380CC4-5D6E-409C-BE32-E72D297353CC}">
              <c16:uniqueId val="{00000008-409B-4361-BF57-FE1A82A398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112726</c:v>
                </c:pt>
                <c:pt idx="5">
                  <c:v>110102</c:v>
                </c:pt>
                <c:pt idx="8">
                  <c:v>108409</c:v>
                </c:pt>
                <c:pt idx="11">
                  <c:v>105856</c:v>
                </c:pt>
                <c:pt idx="14">
                  <c:v>105032</c:v>
                </c:pt>
              </c:numCache>
            </c:numRef>
          </c:val>
          <c:extLst>
            <c:ext xmlns:c16="http://schemas.microsoft.com/office/drawing/2014/chart" uri="{C3380CC4-5D6E-409C-BE32-E72D297353CC}">
              <c16:uniqueId val="{00000000-0F51-43CE-BE97-1F0ED80E5B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30100</c:v>
                </c:pt>
                <c:pt idx="5">
                  <c:v>28482</c:v>
                </c:pt>
                <c:pt idx="8">
                  <c:v>27241</c:v>
                </c:pt>
                <c:pt idx="11">
                  <c:v>26475</c:v>
                </c:pt>
                <c:pt idx="14">
                  <c:v>25896</c:v>
                </c:pt>
              </c:numCache>
            </c:numRef>
          </c:val>
          <c:extLst>
            <c:ext xmlns:c16="http://schemas.microsoft.com/office/drawing/2014/chart" uri="{C3380CC4-5D6E-409C-BE32-E72D297353CC}">
              <c16:uniqueId val="{00000001-0F51-43CE-BE97-1F0ED80E5B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11937</c:v>
                </c:pt>
                <c:pt idx="5">
                  <c:v>10720</c:v>
                </c:pt>
                <c:pt idx="8">
                  <c:v>11428</c:v>
                </c:pt>
                <c:pt idx="11">
                  <c:v>12364</c:v>
                </c:pt>
                <c:pt idx="14">
                  <c:v>13895</c:v>
                </c:pt>
              </c:numCache>
            </c:numRef>
          </c:val>
          <c:extLst>
            <c:ext xmlns:c16="http://schemas.microsoft.com/office/drawing/2014/chart" uri="{C3380CC4-5D6E-409C-BE32-E72D297353CC}">
              <c16:uniqueId val="{00000002-0F51-43CE-BE97-1F0ED80E5B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51-43CE-BE97-1F0ED80E5B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51-43CE-BE97-1F0ED80E5B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681</c:v>
                </c:pt>
                <c:pt idx="3">
                  <c:v>665</c:v>
                </c:pt>
                <c:pt idx="6">
                  <c:v>721</c:v>
                </c:pt>
                <c:pt idx="9">
                  <c:v>813</c:v>
                </c:pt>
                <c:pt idx="12">
                  <c:v>747</c:v>
                </c:pt>
              </c:numCache>
            </c:numRef>
          </c:val>
          <c:extLst>
            <c:ext xmlns:c16="http://schemas.microsoft.com/office/drawing/2014/chart" uri="{C3380CC4-5D6E-409C-BE32-E72D297353CC}">
              <c16:uniqueId val="{00000005-0F51-43CE-BE97-1F0ED80E5B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14739</c:v>
                </c:pt>
                <c:pt idx="3">
                  <c:v>15372</c:v>
                </c:pt>
                <c:pt idx="6">
                  <c:v>15252</c:v>
                </c:pt>
                <c:pt idx="9">
                  <c:v>15516</c:v>
                </c:pt>
                <c:pt idx="12">
                  <c:v>16129</c:v>
                </c:pt>
              </c:numCache>
            </c:numRef>
          </c:val>
          <c:extLst>
            <c:ext xmlns:c16="http://schemas.microsoft.com/office/drawing/2014/chart" uri="{C3380CC4-5D6E-409C-BE32-E72D297353CC}">
              <c16:uniqueId val="{00000006-0F51-43CE-BE97-1F0ED80E5B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51-43CE-BE97-1F0ED80E5B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20978</c:v>
                </c:pt>
                <c:pt idx="3">
                  <c:v>18091</c:v>
                </c:pt>
                <c:pt idx="6">
                  <c:v>13362</c:v>
                </c:pt>
                <c:pt idx="9">
                  <c:v>14333</c:v>
                </c:pt>
                <c:pt idx="12">
                  <c:v>12854</c:v>
                </c:pt>
              </c:numCache>
            </c:numRef>
          </c:val>
          <c:extLst>
            <c:ext xmlns:c16="http://schemas.microsoft.com/office/drawing/2014/chart" uri="{C3380CC4-5D6E-409C-BE32-E72D297353CC}">
              <c16:uniqueId val="{00000008-0F51-43CE-BE97-1F0ED80E5B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3801</c:v>
                </c:pt>
                <c:pt idx="3">
                  <c:v>3435</c:v>
                </c:pt>
                <c:pt idx="6">
                  <c:v>3358</c:v>
                </c:pt>
                <c:pt idx="9">
                  <c:v>3101</c:v>
                </c:pt>
                <c:pt idx="12">
                  <c:v>2746</c:v>
                </c:pt>
              </c:numCache>
            </c:numRef>
          </c:val>
          <c:extLst>
            <c:ext xmlns:c16="http://schemas.microsoft.com/office/drawing/2014/chart" uri="{C3380CC4-5D6E-409C-BE32-E72D297353CC}">
              <c16:uniqueId val="{00000009-0F51-43CE-BE97-1F0ED80E5B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181094</c:v>
                </c:pt>
                <c:pt idx="3">
                  <c:v>179506</c:v>
                </c:pt>
                <c:pt idx="6">
                  <c:v>178316</c:v>
                </c:pt>
                <c:pt idx="9">
                  <c:v>175740</c:v>
                </c:pt>
                <c:pt idx="12">
                  <c:v>174616</c:v>
                </c:pt>
              </c:numCache>
            </c:numRef>
          </c:val>
          <c:extLst>
            <c:ext xmlns:c16="http://schemas.microsoft.com/office/drawing/2014/chart" uri="{C3380CC4-5D6E-409C-BE32-E72D297353CC}">
              <c16:uniqueId val="{0000000A-0F51-43CE-BE97-1F0ED80E5B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66529</c:v>
                </c:pt>
                <c:pt idx="2">
                  <c:v>#N/A</c:v>
                </c:pt>
                <c:pt idx="3">
                  <c:v>#N/A</c:v>
                </c:pt>
                <c:pt idx="4">
                  <c:v>67765</c:v>
                </c:pt>
                <c:pt idx="5">
                  <c:v>#N/A</c:v>
                </c:pt>
                <c:pt idx="6">
                  <c:v>#N/A</c:v>
                </c:pt>
                <c:pt idx="7">
                  <c:v>63932</c:v>
                </c:pt>
                <c:pt idx="8">
                  <c:v>#N/A</c:v>
                </c:pt>
                <c:pt idx="9">
                  <c:v>#N/A</c:v>
                </c:pt>
                <c:pt idx="10">
                  <c:v>64807</c:v>
                </c:pt>
                <c:pt idx="11">
                  <c:v>#N/A</c:v>
                </c:pt>
                <c:pt idx="12">
                  <c:v>#N/A</c:v>
                </c:pt>
                <c:pt idx="13">
                  <c:v>62269</c:v>
                </c:pt>
                <c:pt idx="14">
                  <c:v>#N/A</c:v>
                </c:pt>
              </c:numCache>
            </c:numRef>
          </c:val>
          <c:smooth val="0"/>
          <c:extLst>
            <c:ext xmlns:c16="http://schemas.microsoft.com/office/drawing/2014/chart" uri="{C3380CC4-5D6E-409C-BE32-E72D297353CC}">
              <c16:uniqueId val="{0000000B-0F51-43CE-BE97-1F0ED80E5B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4205</c:v>
                </c:pt>
                <c:pt idx="1">
                  <c:v>3772</c:v>
                </c:pt>
                <c:pt idx="2">
                  <c:v>4384</c:v>
                </c:pt>
              </c:numCache>
            </c:numRef>
          </c:val>
          <c:extLst>
            <c:ext xmlns:c16="http://schemas.microsoft.com/office/drawing/2014/chart" uri="{C3380CC4-5D6E-409C-BE32-E72D297353CC}">
              <c16:uniqueId val="{00000000-28D5-40A6-8534-12183C0871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198</c:v>
                </c:pt>
                <c:pt idx="1">
                  <c:v>472</c:v>
                </c:pt>
                <c:pt idx="2">
                  <c:v>472</c:v>
                </c:pt>
              </c:numCache>
            </c:numRef>
          </c:val>
          <c:extLst>
            <c:ext xmlns:c16="http://schemas.microsoft.com/office/drawing/2014/chart" uri="{C3380CC4-5D6E-409C-BE32-E72D297353CC}">
              <c16:uniqueId val="{00000001-28D5-40A6-8534-12183C0871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5235</c:v>
                </c:pt>
                <c:pt idx="1">
                  <c:v>5762</c:v>
                </c:pt>
                <c:pt idx="2">
                  <c:v>6335</c:v>
                </c:pt>
              </c:numCache>
            </c:numRef>
          </c:val>
          <c:extLst>
            <c:ext xmlns:c16="http://schemas.microsoft.com/office/drawing/2014/chart" uri="{C3380CC4-5D6E-409C-BE32-E72D297353CC}">
              <c16:uniqueId val="{00000002-28D5-40A6-8534-12183C0871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{6D2C5EA7-C6B3-4F5E-9D15-579BC5E318E3}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47-48BD-A15D-814A96A65B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{C26405D0-74F2-4FD1-BDB0-72F6FDC9DB06}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47-48BD-A15D-814A96A65B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{C72FEB82-0B14-49B7-BDB4-346D59CB8C87}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47-48BD-A15D-814A96A65B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{34F00987-15D3-4AB6-9AF7-6B7AB17E2831}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47-48BD-A15D-814A96A65B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{EE359B54-C5D3-426E-9C13-C0C9F082CA0D}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47-48BD-A15D-814A96A65B5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{F4F4F701-6DB9-469C-95BB-338013E67365}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47-48BD-A15D-814A96A65B5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{78354649-B42C-4FD7-8B78-E9E18E359A42}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47-48BD-A15D-814A96A65B5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{08521CE0-CDE3-46A1-A253-BF82367ED38D}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47-48BD-A15D-814A96A65B5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{AA71D690-9BB2-4901-8AE0-750A75BC7C55}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47-48BD-A15D-814A96A65B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64.900000000000006</c:v>
                </c:pt>
                <c:pt idx="16">
                  <c:v>66.099999999999994</c:v>
                </c:pt>
                <c:pt idx="24">
                  <c:v>66.599999999999994</c:v>
                </c:pt>
                <c:pt idx="32">
                  <c:v>67.2</c:v>
                </c:pt>
              </c:numCache>
            </c:numRef>
          </c:xVal>
          <c:yVal>
            <c:numRef>
              <c:f>公会計指標分析・財政指標組合せ分析表!$BP$51:$DC$51</c:f>
              <c:numCache>
                <c:formatCode>#,##0.0;"▲ "#,##0.0</c:formatCode>
                <c:ptCount val="40"/>
                <c:pt idx="0">
                  <c:v>93.5</c:v>
                </c:pt>
                <c:pt idx="8">
                  <c:v>95.4</c:v>
                </c:pt>
                <c:pt idx="16">
                  <c:v>89.5</c:v>
                </c:pt>
                <c:pt idx="24">
                  <c:v>90.7</c:v>
                </c:pt>
                <c:pt idx="32">
                  <c:v>85.8</c:v>
                </c:pt>
              </c:numCache>
            </c:numRef>
          </c:yVal>
          <c:smooth val="0"/>
          <c:extLst>
            <c:ext xmlns:c16="http://schemas.microsoft.com/office/drawing/2014/chart" uri="{C3380CC4-5D6E-409C-BE32-E72D297353CC}">
              <c16:uniqueId val="{00000009-A547-48BD-A15D-814A96A65B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{87522F2A-B74E-4553-B527-C3CCE6F2CB4A}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47-48BD-A15D-814A96A65B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{F0345638-E2E9-4E20-8107-C8E85FA52AAB}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47-48BD-A15D-814A96A65B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{E806DE4A-04F6-42E8-8E52-6AA8F147E8DA}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47-48BD-A15D-814A96A65B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{85D7B091-45CB-4A0D-83BA-76744D3C76E0}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47-48BD-A15D-814A96A65B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{31203C73-C577-4602-B0A9-F357689C5C3B}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47-48BD-A15D-814A96A65B5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{83B43CC8-775B-42D9-A295-15E53B26361A}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47-48BD-A15D-814A96A65B5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{D5033C48-C7A1-486A-BF66-2216003EC553}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47-48BD-A15D-814A96A65B5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{3782870B-654A-4FD9-BD38-242642C2BCE0}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47-48BD-A15D-814A96A65B5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{AEFFF768-51EB-4D87-B1EE-D20EC980395E}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47-48BD-A15D-814A96A65B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547-48BD-A15D-814A96A65B57}"/>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{927DC6EB-BC21-46CD-B535-F356FC016006}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41-4B9D-B638-577E0E15DB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{EE682615-0E0B-4CE2-807B-8876C3994205}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41-4B9D-B638-577E0E15DB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{8309694D-C51E-423E-9F1F-9CE5BC4BBDC8}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41-4B9D-B638-577E0E15DB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{D1B1D297-FD43-4DB2-8D3D-BF0769C1E158}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41-4B9D-B638-577E0E15DB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{01ED9646-1513-408B-86DC-1BF625C7497B}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41-4B9D-B638-577E0E15DB5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{F5E100E9-001E-49A3-9553-21BA2F85580D}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41-4B9D-B638-577E0E15DB5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{531DDDED-4863-47E7-821E-6F1D4D47DA32}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41-4B9D-B638-577E0E15DB5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{122AB422-73A9-494F-80B3-9CC60343959D}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41-4B9D-B638-577E0E15DB5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{53BBD6A8-50AC-44E4-9ED8-7CCFB4DD0A9B}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41-4B9D-B638-577E0E15DB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7.8</c:v>
                </c:pt>
                <c:pt idx="16">
                  <c:v>7.8</c:v>
                </c:pt>
                <c:pt idx="24">
                  <c:v>8.1</c:v>
                </c:pt>
                <c:pt idx="32">
                  <c:v>8.1999999999999993</c:v>
                </c:pt>
              </c:numCache>
            </c:numRef>
          </c:xVal>
          <c:yVal>
            <c:numRef>
              <c:f>公会計指標分析・財政指標組合せ分析表!$BP$73:$DC$73</c:f>
              <c:numCache>
                <c:formatCode>#,##0.0;"▲ "#,##0.0</c:formatCode>
                <c:ptCount val="40"/>
                <c:pt idx="0">
                  <c:v>93.5</c:v>
                </c:pt>
                <c:pt idx="8">
                  <c:v>95.4</c:v>
                </c:pt>
                <c:pt idx="16">
                  <c:v>89.5</c:v>
                </c:pt>
                <c:pt idx="24">
                  <c:v>90.7</c:v>
                </c:pt>
                <c:pt idx="32">
                  <c:v>85.8</c:v>
                </c:pt>
              </c:numCache>
            </c:numRef>
          </c:yVal>
          <c:smooth val="0"/>
          <c:extLst>
            <c:ext xmlns:c16="http://schemas.microsoft.com/office/drawing/2014/chart" uri="{C3380CC4-5D6E-409C-BE32-E72D297353CC}">
              <c16:uniqueId val="{00000009-D741-4B9D-B638-577E0E15DB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{A147F080-B3D6-4B94-A818-9DF1C5C9B976}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41-4B9D-B638-577E0E15DB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{D09E30D9-E12D-4917-A618-00397F560972}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41-4B9D-B638-577E0E15DB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{B4F407A2-5ADA-4688-BE76-673275640AF8}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41-4B9D-B638-577E0E15DB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{9B2ED3D7-E430-4A57-804C-04965FC9D5E3}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41-4B9D-B638-577E0E15DB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{E63E6FD5-9F75-4241-B1F8-7AD70F73009F}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41-4B9D-B638-577E0E15DB5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{21AD5FF5-BA6E-4E87-BE4F-658280FC0ECC}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41-4B9D-B638-577E0E15DB5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{D6CA2E46-3221-4FB3-AEA2-41AFDFEDDC6F}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41-4B9D-B638-577E0E15DB5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{52B086ED-127E-4796-AECC-2B62C18A722B}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41-4B9D-B638-577E0E15DB5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{76762CDB-F701-435F-8CF4-DFF72125BDF3}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41-4B9D-B638-577E0E15DB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D741-4B9D-B638-577E0E15DB5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元利償還金については，これまでの市債の発行抑制による市債残高の減少により着実に減少してきている。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しかし，算入公債費等も減少傾向にあるため，実質公債費比率の分子は増加しており，実質公債費比率がなかなか改善しない状況となっている。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満期一括償還地方債の償還の財源として積み立てた分はない。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額は，公営企業債等繰入見込額が病院事業会計で経常利益が生じたこと，また，地方債現在高がこれまでの市債の発行抑制により，それぞれ減少したため，将来負担額は前年度から２４．１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充当可能財源等は，地方債残高の減少に伴い，基準財政需要額算入見込額も減少したものの，充当可能基金が増加したことで，１．３億円増加している。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これにより，将来負担比率の分子は，２５．４億円の減となった。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北海道旭川市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６．１億円，各基金に寄付金等１１．９億円を積み立てた一方で，財政調整基金及び減債基金の取崩はなかったものの，その他特定目的基金で６．１億円を取り崩した結果，基金全体では１１．９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ふるさと納税による寄附をその目的ごとに特定目的基金に積み立てているが，寄付者の意向を踏まえ，積極的に活用していく予定である。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：庁舎建設整備事業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旭山動物園施設整備基金：旭川市旭山動物園の動物展示施設等の整備及び動物の購入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　　　　　：学生，生徒の修学に必要な経費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育英事業基金　　　　　：寄付金１．５億円を積み立てたことによる増加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旭山動物園施設整備基金：寄付金２．３億円を積み立てたことによる増加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：庁舎整備のため０．６億円を取り崩したことによる減少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　　　：新庁舎建設に係る経費の財源として，建設終了までに全額を取り崩す予定となっている。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令和元年度の決算剰余金など６．１億円を積み立てたことによる増加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行財政改革推進プログラムで掲げている目標「令和５年度末残高３０億円以上」の達成のため，取崩額の抑制に努める。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積立て及び取崩しともにしなかったため増減はなかった。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ポイント上がっており，資産の老朽化が進んでいる。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旭川市公共施設等総合管理計画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第１期アクションプログラム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に基づき，施設保有数の最適化や施設の適切な維持管理，コストの抑制，財源確保など，公共施設全体の適切なマネジメントに努める。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300220" y="5251662"/>
          <a:ext cx="1270" cy="12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352925"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213225" y="64630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352925" y="503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213225" y="52516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352925" y="5745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251325" y="5894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616325" y="5869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9305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2447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58925" y="5775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1" name="楕円 80"/>
        <xdr:cNvSpPr/>
      </xdr:nvSpPr>
      <xdr:spPr>
        <a:xfrm>
          <a:off x="4251325" y="6053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2" name="有形固定資産減価償却率該当値テキスト"/>
        <xdr:cNvSpPr txBox="1"/>
      </xdr:nvSpPr>
      <xdr:spPr>
        <a:xfrm>
          <a:off x="4352925"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3" name="楕円 82"/>
        <xdr:cNvSpPr/>
      </xdr:nvSpPr>
      <xdr:spPr>
        <a:xfrm>
          <a:off x="3616325" y="6031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33655</xdr:rowOff>
    </xdr:to>
    <xdr:cxnSp macro="">
      <xdr:nvCxnSpPr>
        <xdr:cNvPr id="84" name="直線コネクタ 83"/>
        <xdr:cNvCxnSpPr/>
      </xdr:nvCxnSpPr>
      <xdr:spPr>
        <a:xfrm>
          <a:off x="3667125" y="6076315"/>
          <a:ext cx="635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114723</xdr:rowOff>
    </xdr:from>
    <xdr:to>
      <xdr:col>15</xdr:col>
      <xdr:colOff>187325</xdr:colOff>
      <xdr:row>32</xdr:row>
      <xdr:rowOff>44873</xdr:rowOff>
    </xdr:to>
    <xdr:sp macro="" textlink="">
      <xdr:nvSpPr>
        <xdr:cNvPr id="85" name="楕円 84"/>
        <xdr:cNvSpPr/>
      </xdr:nvSpPr>
      <xdr:spPr>
        <a:xfrm>
          <a:off x="2930525" y="6013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165523</xdr:rowOff>
    </xdr:from>
    <xdr:to>
      <xdr:col>19</xdr:col>
      <xdr:colOff>136525</xdr:colOff>
      <xdr:row>32</xdr:row>
      <xdr:rowOff>12065</xdr:rowOff>
    </xdr:to>
    <xdr:cxnSp macro="">
      <xdr:nvCxnSpPr>
        <xdr:cNvPr id="86" name="直線コネクタ 85"/>
        <xdr:cNvCxnSpPr/>
      </xdr:nvCxnSpPr>
      <xdr:spPr>
        <a:xfrm>
          <a:off x="2981325" y="6064673"/>
          <a:ext cx="6858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87" name="楕円 86"/>
        <xdr:cNvSpPr/>
      </xdr:nvSpPr>
      <xdr:spPr>
        <a:xfrm>
          <a:off x="2244725" y="5970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165523</xdr:rowOff>
    </xdr:to>
    <xdr:cxnSp macro="">
      <xdr:nvCxnSpPr>
        <xdr:cNvPr id="88" name="直線コネクタ 87"/>
        <xdr:cNvCxnSpPr/>
      </xdr:nvCxnSpPr>
      <xdr:spPr>
        <a:xfrm>
          <a:off x="2295525" y="6021493"/>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89" name="楕円 88"/>
        <xdr:cNvSpPr/>
      </xdr:nvSpPr>
      <xdr:spPr>
        <a:xfrm>
          <a:off x="1558925" y="5931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122343</xdr:rowOff>
    </xdr:to>
    <xdr:cxnSp macro="">
      <xdr:nvCxnSpPr>
        <xdr:cNvPr id="90" name="直線コネクタ 89"/>
        <xdr:cNvCxnSpPr/>
      </xdr:nvCxnSpPr>
      <xdr:spPr>
        <a:xfrm>
          <a:off x="1609725" y="5981912"/>
          <a:ext cx="6858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470919" y="56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2797819" y="562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112019"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426219" y="55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5" name="n_1mainValue有形固定資産減価償却率"/>
        <xdr:cNvSpPr txBox="1"/>
      </xdr:nvSpPr>
      <xdr:spPr>
        <a:xfrm>
          <a:off x="3470919" y="611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36000</xdr:rowOff>
    </xdr:from>
    <xdr:ext cx="405111" cy="259045"/>
    <xdr:sp macro="" textlink="">
      <xdr:nvSpPr>
        <xdr:cNvPr id="96" name="n_2mainValue有形固定資産減価償却率"/>
        <xdr:cNvSpPr txBox="1"/>
      </xdr:nvSpPr>
      <xdr:spPr>
        <a:xfrm>
          <a:off x="2797819" y="610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97" name="n_3mainValue有形固定資産減価償却率"/>
        <xdr:cNvSpPr txBox="1"/>
      </xdr:nvSpPr>
      <xdr:spPr>
        <a:xfrm>
          <a:off x="2112019" y="60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98" name="n_4mainValue有形固定資産減価償却率"/>
        <xdr:cNvSpPr txBox="1"/>
      </xdr:nvSpPr>
      <xdr:spPr>
        <a:xfrm>
          <a:off x="1426219" y="602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と比較すると，徐々に改善していたが，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年度に関しては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ポイントの僅かな悪化となった。その要因については，会計年度任用職員制度への移行による経常経費充当財源等の増加によるものである。経常一般財源の増加は見込めず，令和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年度以降は物価高騰等により経常的な物件費も増加していることから，以後は将来負担額を減少させる取組が必要となる。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323570" y="5157258"/>
          <a:ext cx="1269" cy="142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376275" y="6588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3255625" y="6584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3376275" y="573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293725" y="58729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639675" y="587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953875" y="5851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268075" y="5866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582275" y="5867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96732</xdr:rowOff>
    </xdr:from>
    <xdr:to>
      <xdr:col>76</xdr:col>
      <xdr:colOff>73025</xdr:colOff>
      <xdr:row>32</xdr:row>
      <xdr:rowOff>26882</xdr:rowOff>
    </xdr:to>
    <xdr:sp macro="" textlink="">
      <xdr:nvSpPr>
        <xdr:cNvPr id="143" name="楕円 142"/>
        <xdr:cNvSpPr/>
      </xdr:nvSpPr>
      <xdr:spPr>
        <a:xfrm>
          <a:off x="13293725" y="59958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75159</xdr:rowOff>
    </xdr:from>
    <xdr:ext cx="469744" cy="259045"/>
    <xdr:sp macro="" textlink="">
      <xdr:nvSpPr>
        <xdr:cNvPr id="144" name="債務償還比率該当値テキスト"/>
        <xdr:cNvSpPr txBox="1"/>
      </xdr:nvSpPr>
      <xdr:spPr>
        <a:xfrm>
          <a:off x="13376275" y="597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92294</xdr:rowOff>
    </xdr:from>
    <xdr:to>
      <xdr:col>72</xdr:col>
      <xdr:colOff>123825</xdr:colOff>
      <xdr:row>32</xdr:row>
      <xdr:rowOff>22444</xdr:rowOff>
    </xdr:to>
    <xdr:sp macro="" textlink="">
      <xdr:nvSpPr>
        <xdr:cNvPr id="145" name="楕円 144"/>
        <xdr:cNvSpPr/>
      </xdr:nvSpPr>
      <xdr:spPr>
        <a:xfrm>
          <a:off x="12639675" y="5991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143094</xdr:rowOff>
    </xdr:from>
    <xdr:to>
      <xdr:col>76</xdr:col>
      <xdr:colOff>22225</xdr:colOff>
      <xdr:row>31</xdr:row>
      <xdr:rowOff>147532</xdr:rowOff>
    </xdr:to>
    <xdr:cxnSp macro="">
      <xdr:nvCxnSpPr>
        <xdr:cNvPr id="146" name="直線コネクタ 145"/>
        <xdr:cNvCxnSpPr/>
      </xdr:nvCxnSpPr>
      <xdr:spPr>
        <a:xfrm>
          <a:off x="12690475" y="6042244"/>
          <a:ext cx="635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115323</xdr:rowOff>
    </xdr:from>
    <xdr:to>
      <xdr:col>68</xdr:col>
      <xdr:colOff>123825</xdr:colOff>
      <xdr:row>32</xdr:row>
      <xdr:rowOff>45473</xdr:rowOff>
    </xdr:to>
    <xdr:sp macro="" textlink="">
      <xdr:nvSpPr>
        <xdr:cNvPr id="147" name="楕円 146"/>
        <xdr:cNvSpPr/>
      </xdr:nvSpPr>
      <xdr:spPr>
        <a:xfrm>
          <a:off x="11953875" y="6014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143094</xdr:rowOff>
    </xdr:from>
    <xdr:to>
      <xdr:col>72</xdr:col>
      <xdr:colOff>73025</xdr:colOff>
      <xdr:row>31</xdr:row>
      <xdr:rowOff>166123</xdr:rowOff>
    </xdr:to>
    <xdr:cxnSp macro="">
      <xdr:nvCxnSpPr>
        <xdr:cNvPr id="148" name="直線コネクタ 147"/>
        <xdr:cNvCxnSpPr/>
      </xdr:nvCxnSpPr>
      <xdr:spPr>
        <a:xfrm flipV="1">
          <a:off x="12004675" y="6042244"/>
          <a:ext cx="6858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168099</xdr:rowOff>
    </xdr:from>
    <xdr:to>
      <xdr:col>64</xdr:col>
      <xdr:colOff>123825</xdr:colOff>
      <xdr:row>32</xdr:row>
      <xdr:rowOff>98249</xdr:rowOff>
    </xdr:to>
    <xdr:sp macro="" textlink="">
      <xdr:nvSpPr>
        <xdr:cNvPr id="149" name="楕円 148"/>
        <xdr:cNvSpPr/>
      </xdr:nvSpPr>
      <xdr:spPr>
        <a:xfrm>
          <a:off x="11268075" y="6067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166123</xdr:rowOff>
    </xdr:from>
    <xdr:to>
      <xdr:col>68</xdr:col>
      <xdr:colOff>73025</xdr:colOff>
      <xdr:row>32</xdr:row>
      <xdr:rowOff>47449</xdr:rowOff>
    </xdr:to>
    <xdr:cxnSp macro="">
      <xdr:nvCxnSpPr>
        <xdr:cNvPr id="150" name="直線コネクタ 149"/>
        <xdr:cNvCxnSpPr/>
      </xdr:nvCxnSpPr>
      <xdr:spPr>
        <a:xfrm flipV="1">
          <a:off x="11318875" y="6065273"/>
          <a:ext cx="685800" cy="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124079</xdr:rowOff>
    </xdr:from>
    <xdr:to>
      <xdr:col>60</xdr:col>
      <xdr:colOff>123825</xdr:colOff>
      <xdr:row>32</xdr:row>
      <xdr:rowOff>54229</xdr:rowOff>
    </xdr:to>
    <xdr:sp macro="" textlink="">
      <xdr:nvSpPr>
        <xdr:cNvPr id="151" name="楕円 150"/>
        <xdr:cNvSpPr/>
      </xdr:nvSpPr>
      <xdr:spPr>
        <a:xfrm>
          <a:off x="10582275" y="60232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3429</xdr:rowOff>
    </xdr:from>
    <xdr:to>
      <xdr:col>64</xdr:col>
      <xdr:colOff>73025</xdr:colOff>
      <xdr:row>32</xdr:row>
      <xdr:rowOff>47449</xdr:rowOff>
    </xdr:to>
    <xdr:cxnSp macro="">
      <xdr:nvCxnSpPr>
        <xdr:cNvPr id="152" name="直線コネクタ 151"/>
        <xdr:cNvCxnSpPr/>
      </xdr:nvCxnSpPr>
      <xdr:spPr>
        <a:xfrm>
          <a:off x="10633075" y="6067679"/>
          <a:ext cx="6858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2461952" y="56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1788852" y="56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1103052" y="56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0417252" y="564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13571</xdr:rowOff>
    </xdr:from>
    <xdr:ext cx="469744" cy="259045"/>
    <xdr:sp macro="" textlink="">
      <xdr:nvSpPr>
        <xdr:cNvPr id="157" name="n_1mainValue債務償還比率"/>
        <xdr:cNvSpPr txBox="1"/>
      </xdr:nvSpPr>
      <xdr:spPr>
        <a:xfrm>
          <a:off x="12461952" y="60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36600</xdr:rowOff>
    </xdr:from>
    <xdr:ext cx="469744" cy="259045"/>
    <xdr:sp macro="" textlink="">
      <xdr:nvSpPr>
        <xdr:cNvPr id="158" name="n_2mainValue債務償還比率"/>
        <xdr:cNvSpPr txBox="1"/>
      </xdr:nvSpPr>
      <xdr:spPr>
        <a:xfrm>
          <a:off x="11788852" y="61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89376</xdr:rowOff>
    </xdr:from>
    <xdr:ext cx="469744" cy="259045"/>
    <xdr:sp macro="" textlink="">
      <xdr:nvSpPr>
        <xdr:cNvPr id="159" name="n_3mainValue債務償還比率"/>
        <xdr:cNvSpPr txBox="1"/>
      </xdr:nvSpPr>
      <xdr:spPr>
        <a:xfrm>
          <a:off x="11103052" y="61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45356</xdr:rowOff>
    </xdr:from>
    <xdr:ext cx="469744" cy="259045"/>
    <xdr:sp macro="" textlink="">
      <xdr:nvSpPr>
        <xdr:cNvPr id="160" name="n_4mainValue債務償還比率"/>
        <xdr:cNvSpPr txBox="1"/>
      </xdr:nvSpPr>
      <xdr:spPr>
        <a:xfrm>
          <a:off x="10417252"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177665" y="5756910"/>
          <a:ext cx="0" cy="11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216400"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108450" y="5756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216400" y="613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127500" y="62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84550" y="6258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7175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78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84250" y="6174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88265</xdr:rowOff>
    </xdr:from>
    <xdr:to>
      <xdr:col>24</xdr:col>
      <xdr:colOff>114300</xdr:colOff>
      <xdr:row>40</xdr:row>
      <xdr:rowOff>18415</xdr:rowOff>
    </xdr:to>
    <xdr:sp macro="" textlink="">
      <xdr:nvSpPr>
        <xdr:cNvPr id="73" name="楕円 72"/>
        <xdr:cNvSpPr/>
      </xdr:nvSpPr>
      <xdr:spPr>
        <a:xfrm>
          <a:off x="412750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66692</xdr:rowOff>
    </xdr:from>
    <xdr:ext cx="405111" cy="259045"/>
    <xdr:sp macro="" textlink="">
      <xdr:nvSpPr>
        <xdr:cNvPr id="74" name="【道路】&#10;有形固定資産減価償却率該当値テキスト"/>
        <xdr:cNvSpPr txBox="1"/>
      </xdr:nvSpPr>
      <xdr:spPr>
        <a:xfrm>
          <a:off x="4216400" y="651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84455</xdr:rowOff>
    </xdr:from>
    <xdr:to>
      <xdr:col>20</xdr:col>
      <xdr:colOff>38100</xdr:colOff>
      <xdr:row>40</xdr:row>
      <xdr:rowOff>14605</xdr:rowOff>
    </xdr:to>
    <xdr:sp macro="" textlink="">
      <xdr:nvSpPr>
        <xdr:cNvPr id="75" name="楕円 74"/>
        <xdr:cNvSpPr/>
      </xdr:nvSpPr>
      <xdr:spPr>
        <a:xfrm>
          <a:off x="3384550" y="65297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39</xdr:row>
      <xdr:rowOff>139065</xdr:rowOff>
    </xdr:to>
    <xdr:cxnSp macro="">
      <xdr:nvCxnSpPr>
        <xdr:cNvPr id="76" name="直線コネクタ 75"/>
        <xdr:cNvCxnSpPr/>
      </xdr:nvCxnSpPr>
      <xdr:spPr>
        <a:xfrm>
          <a:off x="3429000" y="658050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80645</xdr:rowOff>
    </xdr:from>
    <xdr:to>
      <xdr:col>15</xdr:col>
      <xdr:colOff>101600</xdr:colOff>
      <xdr:row>40</xdr:row>
      <xdr:rowOff>10795</xdr:rowOff>
    </xdr:to>
    <xdr:sp macro="" textlink="">
      <xdr:nvSpPr>
        <xdr:cNvPr id="77" name="楕円 76"/>
        <xdr:cNvSpPr/>
      </xdr:nvSpPr>
      <xdr:spPr>
        <a:xfrm>
          <a:off x="2571750" y="6525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135255</xdr:rowOff>
    </xdr:to>
    <xdr:cxnSp macro="">
      <xdr:nvCxnSpPr>
        <xdr:cNvPr id="78" name="直線コネクタ 77"/>
        <xdr:cNvCxnSpPr/>
      </xdr:nvCxnSpPr>
      <xdr:spPr>
        <a:xfrm>
          <a:off x="2622550" y="657669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xdr:cNvSpPr/>
      </xdr:nvSpPr>
      <xdr:spPr>
        <a:xfrm>
          <a:off x="1778000" y="6522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39</xdr:row>
      <xdr:rowOff>131445</xdr:rowOff>
    </xdr:to>
    <xdr:cxnSp macro="">
      <xdr:nvCxnSpPr>
        <xdr:cNvPr id="80" name="直線コネクタ 79"/>
        <xdr:cNvCxnSpPr/>
      </xdr:nvCxnSpPr>
      <xdr:spPr>
        <a:xfrm>
          <a:off x="1828800" y="657288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69215</xdr:rowOff>
    </xdr:from>
    <xdr:to>
      <xdr:col>6</xdr:col>
      <xdr:colOff>38100</xdr:colOff>
      <xdr:row>39</xdr:row>
      <xdr:rowOff>170815</xdr:rowOff>
    </xdr:to>
    <xdr:sp macro="" textlink="">
      <xdr:nvSpPr>
        <xdr:cNvPr id="81" name="楕円 80"/>
        <xdr:cNvSpPr/>
      </xdr:nvSpPr>
      <xdr:spPr>
        <a:xfrm>
          <a:off x="984250" y="65144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120015</xdr:rowOff>
    </xdr:from>
    <xdr:to>
      <xdr:col>10</xdr:col>
      <xdr:colOff>114300</xdr:colOff>
      <xdr:row>39</xdr:row>
      <xdr:rowOff>127635</xdr:rowOff>
    </xdr:to>
    <xdr:cxnSp macro="">
      <xdr:nvCxnSpPr>
        <xdr:cNvPr id="82" name="直線コネクタ 81"/>
        <xdr:cNvCxnSpPr/>
      </xdr:nvCxnSpPr>
      <xdr:spPr>
        <a:xfrm>
          <a:off x="1028700" y="6565265"/>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2391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4390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64529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8515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5732</xdr:rowOff>
    </xdr:from>
    <xdr:ext cx="405111" cy="259045"/>
    <xdr:sp macro="" textlink="">
      <xdr:nvSpPr>
        <xdr:cNvPr id="87" name="n_1mainValue【道路】&#10;有形固定資産減価償却率"/>
        <xdr:cNvSpPr txBox="1"/>
      </xdr:nvSpPr>
      <xdr:spPr>
        <a:xfrm>
          <a:off x="32391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1922</xdr:rowOff>
    </xdr:from>
    <xdr:ext cx="405111" cy="259045"/>
    <xdr:sp macro="" textlink="">
      <xdr:nvSpPr>
        <xdr:cNvPr id="88" name="n_2mainValue【道路】&#10;有形固定資産減価償却率"/>
        <xdr:cNvSpPr txBox="1"/>
      </xdr:nvSpPr>
      <xdr:spPr>
        <a:xfrm>
          <a:off x="2439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道路】&#10;有形固定資産減価償却率"/>
        <xdr:cNvSpPr txBox="1"/>
      </xdr:nvSpPr>
      <xdr:spPr>
        <a:xfrm>
          <a:off x="164529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161942</xdr:rowOff>
    </xdr:from>
    <xdr:ext cx="405111" cy="259045"/>
    <xdr:sp macro="" textlink="">
      <xdr:nvSpPr>
        <xdr:cNvPr id="90" name="n_4mainValue【道路】&#10;有形固定資産減価償却率"/>
        <xdr:cNvSpPr txBox="1"/>
      </xdr:nvSpPr>
      <xdr:spPr>
        <a:xfrm>
          <a:off x="851544" y="660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429115" y="5506357"/>
          <a:ext cx="0" cy="14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467850" y="69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359900" y="69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467850" y="52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359900" y="5506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9467850" y="636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398000" y="63822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63600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842250" y="63856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029450" y="6367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235700" y="6404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37157</xdr:rowOff>
    </xdr:from>
    <xdr:to>
      <xdr:col>55</xdr:col>
      <xdr:colOff>50800</xdr:colOff>
      <xdr:row>38</xdr:row>
      <xdr:rowOff>138757</xdr:rowOff>
    </xdr:to>
    <xdr:sp macro="" textlink="">
      <xdr:nvSpPr>
        <xdr:cNvPr id="132" name="楕円 131"/>
        <xdr:cNvSpPr/>
      </xdr:nvSpPr>
      <xdr:spPr>
        <a:xfrm>
          <a:off x="9398000" y="6317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60034</xdr:rowOff>
    </xdr:from>
    <xdr:ext cx="469744" cy="259045"/>
    <xdr:sp macro="" textlink="">
      <xdr:nvSpPr>
        <xdr:cNvPr id="133" name="【道路】&#10;一人当たり延長該当値テキスト"/>
        <xdr:cNvSpPr txBox="1"/>
      </xdr:nvSpPr>
      <xdr:spPr>
        <a:xfrm>
          <a:off x="9467850" y="617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42817</xdr:rowOff>
    </xdr:from>
    <xdr:to>
      <xdr:col>50</xdr:col>
      <xdr:colOff>165100</xdr:colOff>
      <xdr:row>38</xdr:row>
      <xdr:rowOff>144417</xdr:rowOff>
    </xdr:to>
    <xdr:sp macro="" textlink="">
      <xdr:nvSpPr>
        <xdr:cNvPr id="134" name="楕円 133"/>
        <xdr:cNvSpPr/>
      </xdr:nvSpPr>
      <xdr:spPr>
        <a:xfrm>
          <a:off x="8636000" y="63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87957</xdr:rowOff>
    </xdr:from>
    <xdr:to>
      <xdr:col>55</xdr:col>
      <xdr:colOff>0</xdr:colOff>
      <xdr:row>38</xdr:row>
      <xdr:rowOff>93617</xdr:rowOff>
    </xdr:to>
    <xdr:cxnSp macro="">
      <xdr:nvCxnSpPr>
        <xdr:cNvPr id="135" name="直線コネクタ 134"/>
        <xdr:cNvCxnSpPr/>
      </xdr:nvCxnSpPr>
      <xdr:spPr>
        <a:xfrm flipV="1">
          <a:off x="8686800" y="6368107"/>
          <a:ext cx="74295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49784</xdr:rowOff>
    </xdr:from>
    <xdr:to>
      <xdr:col>46</xdr:col>
      <xdr:colOff>38100</xdr:colOff>
      <xdr:row>38</xdr:row>
      <xdr:rowOff>151384</xdr:rowOff>
    </xdr:to>
    <xdr:sp macro="" textlink="">
      <xdr:nvSpPr>
        <xdr:cNvPr id="136" name="楕円 135"/>
        <xdr:cNvSpPr/>
      </xdr:nvSpPr>
      <xdr:spPr>
        <a:xfrm>
          <a:off x="7842250" y="6329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93617</xdr:rowOff>
    </xdr:from>
    <xdr:to>
      <xdr:col>50</xdr:col>
      <xdr:colOff>114300</xdr:colOff>
      <xdr:row>38</xdr:row>
      <xdr:rowOff>100584</xdr:rowOff>
    </xdr:to>
    <xdr:cxnSp macro="">
      <xdr:nvCxnSpPr>
        <xdr:cNvPr id="137" name="直線コネクタ 136"/>
        <xdr:cNvCxnSpPr/>
      </xdr:nvCxnSpPr>
      <xdr:spPr>
        <a:xfrm flipV="1">
          <a:off x="7886700" y="6373767"/>
          <a:ext cx="8001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55445</xdr:rowOff>
    </xdr:from>
    <xdr:to>
      <xdr:col>41</xdr:col>
      <xdr:colOff>101600</xdr:colOff>
      <xdr:row>38</xdr:row>
      <xdr:rowOff>157045</xdr:rowOff>
    </xdr:to>
    <xdr:sp macro="" textlink="">
      <xdr:nvSpPr>
        <xdr:cNvPr id="138" name="楕円 137"/>
        <xdr:cNvSpPr/>
      </xdr:nvSpPr>
      <xdr:spPr>
        <a:xfrm>
          <a:off x="7029450" y="63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100584</xdr:rowOff>
    </xdr:from>
    <xdr:to>
      <xdr:col>45</xdr:col>
      <xdr:colOff>177800</xdr:colOff>
      <xdr:row>38</xdr:row>
      <xdr:rowOff>106245</xdr:rowOff>
    </xdr:to>
    <xdr:cxnSp macro="">
      <xdr:nvCxnSpPr>
        <xdr:cNvPr id="139" name="直線コネクタ 138"/>
        <xdr:cNvCxnSpPr/>
      </xdr:nvCxnSpPr>
      <xdr:spPr>
        <a:xfrm flipV="1">
          <a:off x="7080250" y="6380734"/>
          <a:ext cx="80645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61105</xdr:rowOff>
    </xdr:from>
    <xdr:to>
      <xdr:col>36</xdr:col>
      <xdr:colOff>165100</xdr:colOff>
      <xdr:row>38</xdr:row>
      <xdr:rowOff>162705</xdr:rowOff>
    </xdr:to>
    <xdr:sp macro="" textlink="">
      <xdr:nvSpPr>
        <xdr:cNvPr id="140" name="楕円 139"/>
        <xdr:cNvSpPr/>
      </xdr:nvSpPr>
      <xdr:spPr>
        <a:xfrm>
          <a:off x="6235700" y="63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106245</xdr:rowOff>
    </xdr:from>
    <xdr:to>
      <xdr:col>41</xdr:col>
      <xdr:colOff>50800</xdr:colOff>
      <xdr:row>38</xdr:row>
      <xdr:rowOff>111905</xdr:rowOff>
    </xdr:to>
    <xdr:cxnSp macro="">
      <xdr:nvCxnSpPr>
        <xdr:cNvPr id="141" name="直線コネクタ 140"/>
        <xdr:cNvCxnSpPr/>
      </xdr:nvCxnSpPr>
      <xdr:spPr>
        <a:xfrm flipV="1">
          <a:off x="6286500" y="6386395"/>
          <a:ext cx="79375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845827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7677227" y="64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6864427" y="64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070677" y="6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160944</xdr:rowOff>
    </xdr:from>
    <xdr:ext cx="469744" cy="259045"/>
    <xdr:sp macro="" textlink="">
      <xdr:nvSpPr>
        <xdr:cNvPr id="146" name="n_1mainValue【道路】&#10;一人当たり延長"/>
        <xdr:cNvSpPr txBox="1"/>
      </xdr:nvSpPr>
      <xdr:spPr>
        <a:xfrm>
          <a:off x="8458277" y="61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167911</xdr:rowOff>
    </xdr:from>
    <xdr:ext cx="469744" cy="259045"/>
    <xdr:sp macro="" textlink="">
      <xdr:nvSpPr>
        <xdr:cNvPr id="147" name="n_2mainValue【道路】&#10;一人当たり延長"/>
        <xdr:cNvSpPr txBox="1"/>
      </xdr:nvSpPr>
      <xdr:spPr>
        <a:xfrm>
          <a:off x="7677227" y="61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2122</xdr:rowOff>
    </xdr:from>
    <xdr:ext cx="469744" cy="259045"/>
    <xdr:sp macro="" textlink="">
      <xdr:nvSpPr>
        <xdr:cNvPr id="148" name="n_3mainValue【道路】&#10;一人当たり延長"/>
        <xdr:cNvSpPr txBox="1"/>
      </xdr:nvSpPr>
      <xdr:spPr>
        <a:xfrm>
          <a:off x="6864427" y="611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7782</xdr:rowOff>
    </xdr:from>
    <xdr:ext cx="469744" cy="259045"/>
    <xdr:sp macro="" textlink="">
      <xdr:nvSpPr>
        <xdr:cNvPr id="149" name="n_4mainValue【道路】&#10;一人当たり延長"/>
        <xdr:cNvSpPr txBox="1"/>
      </xdr:nvSpPr>
      <xdr:spPr>
        <a:xfrm>
          <a:off x="6070677" y="61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177665" y="9327062"/>
          <a:ext cx="0" cy="114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216400"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108450" y="104713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216400" y="1000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127500" y="10028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84550" y="100068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7175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78000" y="99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84250" y="9957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91" name="楕円 190"/>
        <xdr:cNvSpPr/>
      </xdr:nvSpPr>
      <xdr:spPr>
        <a:xfrm>
          <a:off x="4127500" y="9818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92" name="【橋りょう・トンネル】&#10;有形固定資産減価償却率該当値テキスト"/>
        <xdr:cNvSpPr txBox="1"/>
      </xdr:nvSpPr>
      <xdr:spPr>
        <a:xfrm>
          <a:off x="4216400"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93" name="楕円 192"/>
        <xdr:cNvSpPr/>
      </xdr:nvSpPr>
      <xdr:spPr>
        <a:xfrm>
          <a:off x="3384550" y="9791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122465</xdr:rowOff>
    </xdr:to>
    <xdr:cxnSp macro="">
      <xdr:nvCxnSpPr>
        <xdr:cNvPr id="194" name="直線コネクタ 193"/>
        <xdr:cNvCxnSpPr/>
      </xdr:nvCxnSpPr>
      <xdr:spPr>
        <a:xfrm>
          <a:off x="3429000" y="9841956"/>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5" name="楕円 194"/>
        <xdr:cNvSpPr/>
      </xdr:nvSpPr>
      <xdr:spPr>
        <a:xfrm>
          <a:off x="2571750" y="97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94706</xdr:rowOff>
    </xdr:to>
    <xdr:cxnSp macro="">
      <xdr:nvCxnSpPr>
        <xdr:cNvPr id="196" name="直線コネクタ 195"/>
        <xdr:cNvCxnSpPr/>
      </xdr:nvCxnSpPr>
      <xdr:spPr>
        <a:xfrm>
          <a:off x="2622550" y="981419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97" name="楕円 196"/>
        <xdr:cNvSpPr/>
      </xdr:nvSpPr>
      <xdr:spPr>
        <a:xfrm>
          <a:off x="1778000" y="9741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39188</xdr:rowOff>
    </xdr:from>
    <xdr:to>
      <xdr:col>15</xdr:col>
      <xdr:colOff>50800</xdr:colOff>
      <xdr:row>59</xdr:row>
      <xdr:rowOff>66947</xdr:rowOff>
    </xdr:to>
    <xdr:cxnSp macro="">
      <xdr:nvCxnSpPr>
        <xdr:cNvPr id="198" name="直線コネクタ 197"/>
        <xdr:cNvCxnSpPr/>
      </xdr:nvCxnSpPr>
      <xdr:spPr>
        <a:xfrm>
          <a:off x="1828800" y="9786438"/>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9" name="楕円 198"/>
        <xdr:cNvSpPr/>
      </xdr:nvSpPr>
      <xdr:spPr>
        <a:xfrm>
          <a:off x="984250" y="97158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39188</xdr:rowOff>
    </xdr:to>
    <xdr:cxnSp macro="">
      <xdr:nvCxnSpPr>
        <xdr:cNvPr id="200" name="直線コネクタ 199"/>
        <xdr:cNvCxnSpPr/>
      </xdr:nvCxnSpPr>
      <xdr:spPr>
        <a:xfrm>
          <a:off x="1028700" y="9760313"/>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23914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43904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64529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8515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162033</xdr:rowOff>
    </xdr:from>
    <xdr:ext cx="405111" cy="259045"/>
    <xdr:sp macro="" textlink="">
      <xdr:nvSpPr>
        <xdr:cNvPr id="205" name="n_1mainValue【橋りょう・トンネル】&#10;有形固定資産減価償却率"/>
        <xdr:cNvSpPr txBox="1"/>
      </xdr:nvSpPr>
      <xdr:spPr>
        <a:xfrm>
          <a:off x="3239144" y="9579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6" name="n_2mainValue【橋りょう・トンネル】&#10;有形固定資産減価償却率"/>
        <xdr:cNvSpPr txBox="1"/>
      </xdr:nvSpPr>
      <xdr:spPr>
        <a:xfrm>
          <a:off x="2439044" y="955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207" name="n_3mainValue【橋りょう・トンネル】&#10;有形固定資産減価償却率"/>
        <xdr:cNvSpPr txBox="1"/>
      </xdr:nvSpPr>
      <xdr:spPr>
        <a:xfrm>
          <a:off x="1645294" y="9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8" name="n_4mainValue【橋りょう・トンネル】&#10;有形固定資産減価償却率"/>
        <xdr:cNvSpPr txBox="1"/>
      </xdr:nvSpPr>
      <xdr:spPr>
        <a:xfrm>
          <a:off x="851544" y="949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429115" y="9267468"/>
          <a:ext cx="0" cy="137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467850" y="106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359900" y="10644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467850" y="90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359900" y="9267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9467850" y="1022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398000" y="10243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636000" y="1023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842250" y="10247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02945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235700" y="1025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59949</xdr:rowOff>
    </xdr:from>
    <xdr:to>
      <xdr:col>55</xdr:col>
      <xdr:colOff>50800</xdr:colOff>
      <xdr:row>60</xdr:row>
      <xdr:rowOff>161549</xdr:rowOff>
    </xdr:to>
    <xdr:sp macro="" textlink="">
      <xdr:nvSpPr>
        <xdr:cNvPr id="248" name="楕円 247"/>
        <xdr:cNvSpPr/>
      </xdr:nvSpPr>
      <xdr:spPr>
        <a:xfrm>
          <a:off x="9398000" y="99722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82826</xdr:rowOff>
    </xdr:from>
    <xdr:ext cx="599010" cy="259045"/>
    <xdr:sp macro="" textlink="">
      <xdr:nvSpPr>
        <xdr:cNvPr id="249" name="【橋りょう・トンネル】&#10;一人当たり有形固定資産（償却資産）額該当値テキスト"/>
        <xdr:cNvSpPr txBox="1"/>
      </xdr:nvSpPr>
      <xdr:spPr>
        <a:xfrm>
          <a:off x="9467850" y="98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65161</xdr:rowOff>
    </xdr:from>
    <xdr:to>
      <xdr:col>50</xdr:col>
      <xdr:colOff>165100</xdr:colOff>
      <xdr:row>60</xdr:row>
      <xdr:rowOff>166761</xdr:rowOff>
    </xdr:to>
    <xdr:sp macro="" textlink="">
      <xdr:nvSpPr>
        <xdr:cNvPr id="250" name="楕円 249"/>
        <xdr:cNvSpPr/>
      </xdr:nvSpPr>
      <xdr:spPr>
        <a:xfrm>
          <a:off x="8636000" y="99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110749</xdr:rowOff>
    </xdr:from>
    <xdr:to>
      <xdr:col>55</xdr:col>
      <xdr:colOff>0</xdr:colOff>
      <xdr:row>60</xdr:row>
      <xdr:rowOff>115961</xdr:rowOff>
    </xdr:to>
    <xdr:cxnSp macro="">
      <xdr:nvCxnSpPr>
        <xdr:cNvPr id="251" name="直線コネクタ 250"/>
        <xdr:cNvCxnSpPr/>
      </xdr:nvCxnSpPr>
      <xdr:spPr>
        <a:xfrm flipV="1">
          <a:off x="8686800" y="10023099"/>
          <a:ext cx="74295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71520</xdr:rowOff>
    </xdr:from>
    <xdr:to>
      <xdr:col>46</xdr:col>
      <xdr:colOff>38100</xdr:colOff>
      <xdr:row>61</xdr:row>
      <xdr:rowOff>1670</xdr:rowOff>
    </xdr:to>
    <xdr:sp macro="" textlink="">
      <xdr:nvSpPr>
        <xdr:cNvPr id="252" name="楕円 251"/>
        <xdr:cNvSpPr/>
      </xdr:nvSpPr>
      <xdr:spPr>
        <a:xfrm>
          <a:off x="7842250" y="9983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115961</xdr:rowOff>
    </xdr:from>
    <xdr:to>
      <xdr:col>50</xdr:col>
      <xdr:colOff>114300</xdr:colOff>
      <xdr:row>60</xdr:row>
      <xdr:rowOff>122320</xdr:rowOff>
    </xdr:to>
    <xdr:cxnSp macro="">
      <xdr:nvCxnSpPr>
        <xdr:cNvPr id="253" name="直線コネクタ 252"/>
        <xdr:cNvCxnSpPr/>
      </xdr:nvCxnSpPr>
      <xdr:spPr>
        <a:xfrm flipV="1">
          <a:off x="7886700" y="10028311"/>
          <a:ext cx="8001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76820</xdr:rowOff>
    </xdr:from>
    <xdr:to>
      <xdr:col>41</xdr:col>
      <xdr:colOff>101600</xdr:colOff>
      <xdr:row>61</xdr:row>
      <xdr:rowOff>6970</xdr:rowOff>
    </xdr:to>
    <xdr:sp macro="" textlink="">
      <xdr:nvSpPr>
        <xdr:cNvPr id="254" name="楕円 253"/>
        <xdr:cNvSpPr/>
      </xdr:nvSpPr>
      <xdr:spPr>
        <a:xfrm>
          <a:off x="7029450" y="998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122320</xdr:rowOff>
    </xdr:from>
    <xdr:to>
      <xdr:col>45</xdr:col>
      <xdr:colOff>177800</xdr:colOff>
      <xdr:row>60</xdr:row>
      <xdr:rowOff>127620</xdr:rowOff>
    </xdr:to>
    <xdr:cxnSp macro="">
      <xdr:nvCxnSpPr>
        <xdr:cNvPr id="255" name="直線コネクタ 254"/>
        <xdr:cNvCxnSpPr/>
      </xdr:nvCxnSpPr>
      <xdr:spPr>
        <a:xfrm flipV="1">
          <a:off x="7080250" y="10034670"/>
          <a:ext cx="80645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82424</xdr:rowOff>
    </xdr:from>
    <xdr:to>
      <xdr:col>36</xdr:col>
      <xdr:colOff>165100</xdr:colOff>
      <xdr:row>61</xdr:row>
      <xdr:rowOff>12574</xdr:rowOff>
    </xdr:to>
    <xdr:sp macro="" textlink="">
      <xdr:nvSpPr>
        <xdr:cNvPr id="256" name="楕円 255"/>
        <xdr:cNvSpPr/>
      </xdr:nvSpPr>
      <xdr:spPr>
        <a:xfrm>
          <a:off x="6235700" y="9994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127620</xdr:rowOff>
    </xdr:from>
    <xdr:to>
      <xdr:col>41</xdr:col>
      <xdr:colOff>50800</xdr:colOff>
      <xdr:row>60</xdr:row>
      <xdr:rowOff>133224</xdr:rowOff>
    </xdr:to>
    <xdr:cxnSp macro="">
      <xdr:nvCxnSpPr>
        <xdr:cNvPr id="257" name="直線コネクタ 256"/>
        <xdr:cNvCxnSpPr/>
      </xdr:nvCxnSpPr>
      <xdr:spPr>
        <a:xfrm flipV="1">
          <a:off x="6286500" y="10039970"/>
          <a:ext cx="79375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842596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764491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6851161" y="103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038361" y="103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11838</xdr:rowOff>
    </xdr:from>
    <xdr:ext cx="599010" cy="259045"/>
    <xdr:sp macro="" textlink="">
      <xdr:nvSpPr>
        <xdr:cNvPr id="262" name="n_1mainValue【橋りょう・トンネル】&#10;一人当たり有形固定資産（償却資産）額"/>
        <xdr:cNvSpPr txBox="1"/>
      </xdr:nvSpPr>
      <xdr:spPr>
        <a:xfrm>
          <a:off x="8399995" y="975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18197</xdr:rowOff>
    </xdr:from>
    <xdr:ext cx="599010" cy="259045"/>
    <xdr:sp macro="" textlink="">
      <xdr:nvSpPr>
        <xdr:cNvPr id="263" name="n_2mainValue【橋りょう・トンネル】&#10;一人当たり有形固定資産（償却資産）額"/>
        <xdr:cNvSpPr txBox="1"/>
      </xdr:nvSpPr>
      <xdr:spPr>
        <a:xfrm>
          <a:off x="7612595" y="97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23497</xdr:rowOff>
    </xdr:from>
    <xdr:ext cx="599010" cy="259045"/>
    <xdr:sp macro="" textlink="">
      <xdr:nvSpPr>
        <xdr:cNvPr id="264" name="n_3mainValue【橋りょう・トンネル】&#10;一人当たり有形固定資産（償却資産）額"/>
        <xdr:cNvSpPr txBox="1"/>
      </xdr:nvSpPr>
      <xdr:spPr>
        <a:xfrm>
          <a:off x="6818845" y="977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29101</xdr:rowOff>
    </xdr:from>
    <xdr:ext cx="599010" cy="259045"/>
    <xdr:sp macro="" textlink="">
      <xdr:nvSpPr>
        <xdr:cNvPr id="265" name="n_4mainValue【橋りょう・トンネル】&#10;一人当たり有形固定資産（償却資産）額"/>
        <xdr:cNvSpPr txBox="1"/>
      </xdr:nvSpPr>
      <xdr:spPr>
        <a:xfrm>
          <a:off x="6006045" y="977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177665" y="128600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216400" y="1438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108450" y="14381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216400" y="1264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108450" y="12860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216400" y="13717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127500" y="137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84550" y="13703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71750" y="13676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780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84250" y="1358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6" name="楕円 305"/>
        <xdr:cNvSpPr/>
      </xdr:nvSpPr>
      <xdr:spPr>
        <a:xfrm>
          <a:off x="4127500" y="13611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7" name="【公営住宅】&#10;有形固定資産減価償却率該当値テキスト"/>
        <xdr:cNvSpPr txBox="1"/>
      </xdr:nvSpPr>
      <xdr:spPr>
        <a:xfrm>
          <a:off x="4216400"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8" name="楕円 307"/>
        <xdr:cNvSpPr/>
      </xdr:nvSpPr>
      <xdr:spPr>
        <a:xfrm>
          <a:off x="3384550" y="1357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118111</xdr:rowOff>
    </xdr:to>
    <xdr:cxnSp macro="">
      <xdr:nvCxnSpPr>
        <xdr:cNvPr id="309" name="直線コネクタ 308"/>
        <xdr:cNvCxnSpPr/>
      </xdr:nvCxnSpPr>
      <xdr:spPr>
        <a:xfrm>
          <a:off x="3429000" y="13628370"/>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10" name="楕円 309"/>
        <xdr:cNvSpPr/>
      </xdr:nvSpPr>
      <xdr:spPr>
        <a:xfrm>
          <a:off x="257175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83820</xdr:rowOff>
    </xdr:to>
    <xdr:cxnSp macro="">
      <xdr:nvCxnSpPr>
        <xdr:cNvPr id="311" name="直線コネクタ 310"/>
        <xdr:cNvCxnSpPr/>
      </xdr:nvCxnSpPr>
      <xdr:spPr>
        <a:xfrm>
          <a:off x="2622550" y="13586461"/>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2" name="楕円 311"/>
        <xdr:cNvSpPr/>
      </xdr:nvSpPr>
      <xdr:spPr>
        <a:xfrm>
          <a:off x="1778000" y="13465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41911</xdr:rowOff>
    </xdr:to>
    <xdr:cxnSp macro="">
      <xdr:nvCxnSpPr>
        <xdr:cNvPr id="313" name="直線コネクタ 312"/>
        <xdr:cNvCxnSpPr/>
      </xdr:nvCxnSpPr>
      <xdr:spPr>
        <a:xfrm>
          <a:off x="1828800" y="13516611"/>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36830</xdr:rowOff>
    </xdr:from>
    <xdr:to>
      <xdr:col>6</xdr:col>
      <xdr:colOff>38100</xdr:colOff>
      <xdr:row>81</xdr:row>
      <xdr:rowOff>138430</xdr:rowOff>
    </xdr:to>
    <xdr:sp macro="" textlink="">
      <xdr:nvSpPr>
        <xdr:cNvPr id="314" name="楕円 313"/>
        <xdr:cNvSpPr/>
      </xdr:nvSpPr>
      <xdr:spPr>
        <a:xfrm>
          <a:off x="984250" y="13416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87630</xdr:rowOff>
    </xdr:from>
    <xdr:to>
      <xdr:col>10</xdr:col>
      <xdr:colOff>114300</xdr:colOff>
      <xdr:row>81</xdr:row>
      <xdr:rowOff>137161</xdr:rowOff>
    </xdr:to>
    <xdr:cxnSp macro="">
      <xdr:nvCxnSpPr>
        <xdr:cNvPr id="315" name="直線コネクタ 314"/>
        <xdr:cNvCxnSpPr/>
      </xdr:nvCxnSpPr>
      <xdr:spPr>
        <a:xfrm>
          <a:off x="1028700" y="13467080"/>
          <a:ext cx="8001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2391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439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64529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8515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20" name="n_1mainValue【公営住宅】&#10;有形固定資産減価償却率"/>
        <xdr:cNvSpPr txBox="1"/>
      </xdr:nvSpPr>
      <xdr:spPr>
        <a:xfrm>
          <a:off x="32391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21" name="n_2mainValue【公営住宅】&#10;有形固定資産減価償却率"/>
        <xdr:cNvSpPr txBox="1"/>
      </xdr:nvSpPr>
      <xdr:spPr>
        <a:xfrm>
          <a:off x="24390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22" name="n_3mainValue【公営住宅】&#10;有形固定資産減価償却率"/>
        <xdr:cNvSpPr txBox="1"/>
      </xdr:nvSpPr>
      <xdr:spPr>
        <a:xfrm>
          <a:off x="164529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154957</xdr:rowOff>
    </xdr:from>
    <xdr:ext cx="405111" cy="259045"/>
    <xdr:sp macro="" textlink="">
      <xdr:nvSpPr>
        <xdr:cNvPr id="323" name="n_4mainValue【公営住宅】&#10;有形固定資産減価償却率"/>
        <xdr:cNvSpPr txBox="1"/>
      </xdr:nvSpPr>
      <xdr:spPr>
        <a:xfrm>
          <a:off x="8515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429115" y="13076682"/>
          <a:ext cx="0" cy="1238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467850" y="1286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359900" y="13076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467850" y="13740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398000" y="1376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636000" y="1375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842250" y="137525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02945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2357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51308</xdr:rowOff>
    </xdr:from>
    <xdr:to>
      <xdr:col>55</xdr:col>
      <xdr:colOff>50800</xdr:colOff>
      <xdr:row>81</xdr:row>
      <xdr:rowOff>152908</xdr:rowOff>
    </xdr:to>
    <xdr:sp macro="" textlink="">
      <xdr:nvSpPr>
        <xdr:cNvPr id="363" name="楕円 362"/>
        <xdr:cNvSpPr/>
      </xdr:nvSpPr>
      <xdr:spPr>
        <a:xfrm>
          <a:off x="9398000" y="13430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74185</xdr:rowOff>
    </xdr:from>
    <xdr:ext cx="469744" cy="259045"/>
    <xdr:sp macro="" textlink="">
      <xdr:nvSpPr>
        <xdr:cNvPr id="364" name="【公営住宅】&#10;一人当たり面積該当値テキスト"/>
        <xdr:cNvSpPr txBox="1"/>
      </xdr:nvSpPr>
      <xdr:spPr>
        <a:xfrm>
          <a:off x="9467850" y="132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48261</xdr:rowOff>
    </xdr:from>
    <xdr:to>
      <xdr:col>50</xdr:col>
      <xdr:colOff>165100</xdr:colOff>
      <xdr:row>81</xdr:row>
      <xdr:rowOff>149861</xdr:rowOff>
    </xdr:to>
    <xdr:sp macro="" textlink="">
      <xdr:nvSpPr>
        <xdr:cNvPr id="365" name="楕円 364"/>
        <xdr:cNvSpPr/>
      </xdr:nvSpPr>
      <xdr:spPr>
        <a:xfrm>
          <a:off x="86360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99061</xdr:rowOff>
    </xdr:from>
    <xdr:to>
      <xdr:col>55</xdr:col>
      <xdr:colOff>0</xdr:colOff>
      <xdr:row>81</xdr:row>
      <xdr:rowOff>102108</xdr:rowOff>
    </xdr:to>
    <xdr:cxnSp macro="">
      <xdr:nvCxnSpPr>
        <xdr:cNvPr id="366" name="直線コネクタ 365"/>
        <xdr:cNvCxnSpPr/>
      </xdr:nvCxnSpPr>
      <xdr:spPr>
        <a:xfrm>
          <a:off x="8686800" y="13478511"/>
          <a:ext cx="7429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56642</xdr:rowOff>
    </xdr:from>
    <xdr:to>
      <xdr:col>46</xdr:col>
      <xdr:colOff>38100</xdr:colOff>
      <xdr:row>81</xdr:row>
      <xdr:rowOff>158242</xdr:rowOff>
    </xdr:to>
    <xdr:sp macro="" textlink="">
      <xdr:nvSpPr>
        <xdr:cNvPr id="367" name="楕円 366"/>
        <xdr:cNvSpPr/>
      </xdr:nvSpPr>
      <xdr:spPr>
        <a:xfrm>
          <a:off x="7842250" y="13436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99061</xdr:rowOff>
    </xdr:from>
    <xdr:to>
      <xdr:col>50</xdr:col>
      <xdr:colOff>114300</xdr:colOff>
      <xdr:row>81</xdr:row>
      <xdr:rowOff>107442</xdr:rowOff>
    </xdr:to>
    <xdr:cxnSp macro="">
      <xdr:nvCxnSpPr>
        <xdr:cNvPr id="368" name="直線コネクタ 367"/>
        <xdr:cNvCxnSpPr/>
      </xdr:nvCxnSpPr>
      <xdr:spPr>
        <a:xfrm flipV="1">
          <a:off x="7886700" y="13478511"/>
          <a:ext cx="8001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55880</xdr:rowOff>
    </xdr:from>
    <xdr:to>
      <xdr:col>41</xdr:col>
      <xdr:colOff>101600</xdr:colOff>
      <xdr:row>81</xdr:row>
      <xdr:rowOff>157480</xdr:rowOff>
    </xdr:to>
    <xdr:sp macro="" textlink="">
      <xdr:nvSpPr>
        <xdr:cNvPr id="369" name="楕円 368"/>
        <xdr:cNvSpPr/>
      </xdr:nvSpPr>
      <xdr:spPr>
        <a:xfrm>
          <a:off x="702945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107442</xdr:rowOff>
    </xdr:to>
    <xdr:cxnSp macro="">
      <xdr:nvCxnSpPr>
        <xdr:cNvPr id="370" name="直線コネクタ 369"/>
        <xdr:cNvCxnSpPr/>
      </xdr:nvCxnSpPr>
      <xdr:spPr>
        <a:xfrm>
          <a:off x="7080250" y="13486130"/>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82550</xdr:rowOff>
    </xdr:from>
    <xdr:to>
      <xdr:col>36</xdr:col>
      <xdr:colOff>165100</xdr:colOff>
      <xdr:row>82</xdr:row>
      <xdr:rowOff>12700</xdr:rowOff>
    </xdr:to>
    <xdr:sp macro="" textlink="">
      <xdr:nvSpPr>
        <xdr:cNvPr id="371" name="楕円 370"/>
        <xdr:cNvSpPr/>
      </xdr:nvSpPr>
      <xdr:spPr>
        <a:xfrm>
          <a:off x="623570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106680</xdr:rowOff>
    </xdr:from>
    <xdr:to>
      <xdr:col>41</xdr:col>
      <xdr:colOff>50800</xdr:colOff>
      <xdr:row>81</xdr:row>
      <xdr:rowOff>133350</xdr:rowOff>
    </xdr:to>
    <xdr:cxnSp macro="">
      <xdr:nvCxnSpPr>
        <xdr:cNvPr id="372" name="直線コネクタ 371"/>
        <xdr:cNvCxnSpPr/>
      </xdr:nvCxnSpPr>
      <xdr:spPr>
        <a:xfrm flipV="1">
          <a:off x="6286500" y="1348613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458277" y="138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67722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6864427" y="138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07067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166388</xdr:rowOff>
    </xdr:from>
    <xdr:ext cx="469744" cy="259045"/>
    <xdr:sp macro="" textlink="">
      <xdr:nvSpPr>
        <xdr:cNvPr id="377" name="n_1mainValue【公営住宅】&#10;一人当たり面積"/>
        <xdr:cNvSpPr txBox="1"/>
      </xdr:nvSpPr>
      <xdr:spPr>
        <a:xfrm>
          <a:off x="845827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3319</xdr:rowOff>
    </xdr:from>
    <xdr:ext cx="469744" cy="259045"/>
    <xdr:sp macro="" textlink="">
      <xdr:nvSpPr>
        <xdr:cNvPr id="378" name="n_2mainValue【公営住宅】&#10;一人当たり面積"/>
        <xdr:cNvSpPr txBox="1"/>
      </xdr:nvSpPr>
      <xdr:spPr>
        <a:xfrm>
          <a:off x="7677227"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2557</xdr:rowOff>
    </xdr:from>
    <xdr:ext cx="469744" cy="259045"/>
    <xdr:sp macro="" textlink="">
      <xdr:nvSpPr>
        <xdr:cNvPr id="379" name="n_3mainValue【公営住宅】&#10;一人当たり面積"/>
        <xdr:cNvSpPr txBox="1"/>
      </xdr:nvSpPr>
      <xdr:spPr>
        <a:xfrm>
          <a:off x="6864427"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29227</xdr:rowOff>
    </xdr:from>
    <xdr:ext cx="469744" cy="259045"/>
    <xdr:sp macro="" textlink="">
      <xdr:nvSpPr>
        <xdr:cNvPr id="380" name="n_4mainValue【公営住宅】&#10;一人当たり面積"/>
        <xdr:cNvSpPr txBox="1"/>
      </xdr:nvSpPr>
      <xdr:spPr>
        <a:xfrm>
          <a:off x="607067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4699614" y="572071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4738350"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4611350" y="5720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4738350" y="601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4649450" y="6155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388745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3093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2299950" y="6148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14871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37" name="楕円 436"/>
        <xdr:cNvSpPr/>
      </xdr:nvSpPr>
      <xdr:spPr>
        <a:xfrm>
          <a:off x="14649450" y="6250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438" name="【認定こども園・幼稚園・保育所】&#10;有形固定資産減価償却率該当値テキスト"/>
        <xdr:cNvSpPr txBox="1"/>
      </xdr:nvSpPr>
      <xdr:spPr>
        <a:xfrm>
          <a:off x="1473835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39" name="楕円 438"/>
        <xdr:cNvSpPr/>
      </xdr:nvSpPr>
      <xdr:spPr>
        <a:xfrm>
          <a:off x="13887450" y="620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15240</xdr:rowOff>
    </xdr:to>
    <xdr:cxnSp macro="">
      <xdr:nvCxnSpPr>
        <xdr:cNvPr id="440" name="直線コネクタ 439"/>
        <xdr:cNvCxnSpPr/>
      </xdr:nvCxnSpPr>
      <xdr:spPr>
        <a:xfrm>
          <a:off x="13938250" y="625983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41" name="楕円 440"/>
        <xdr:cNvSpPr/>
      </xdr:nvSpPr>
      <xdr:spPr>
        <a:xfrm>
          <a:off x="13093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144780</xdr:rowOff>
    </xdr:to>
    <xdr:cxnSp macro="">
      <xdr:nvCxnSpPr>
        <xdr:cNvPr id="442" name="直線コネクタ 441"/>
        <xdr:cNvCxnSpPr/>
      </xdr:nvCxnSpPr>
      <xdr:spPr>
        <a:xfrm>
          <a:off x="13144500" y="6216015"/>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443" name="楕円 442"/>
        <xdr:cNvSpPr/>
      </xdr:nvSpPr>
      <xdr:spPr>
        <a:xfrm>
          <a:off x="12299950" y="6123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59055</xdr:rowOff>
    </xdr:from>
    <xdr:to>
      <xdr:col>76</xdr:col>
      <xdr:colOff>114300</xdr:colOff>
      <xdr:row>37</xdr:row>
      <xdr:rowOff>100965</xdr:rowOff>
    </xdr:to>
    <xdr:cxnSp macro="">
      <xdr:nvCxnSpPr>
        <xdr:cNvPr id="444" name="直線コネクタ 443"/>
        <xdr:cNvCxnSpPr/>
      </xdr:nvCxnSpPr>
      <xdr:spPr>
        <a:xfrm>
          <a:off x="12344400" y="617410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445" name="楕円 444"/>
        <xdr:cNvSpPr/>
      </xdr:nvSpPr>
      <xdr:spPr>
        <a:xfrm>
          <a:off x="1148715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59055</xdr:rowOff>
    </xdr:to>
    <xdr:cxnSp macro="">
      <xdr:nvCxnSpPr>
        <xdr:cNvPr id="446" name="直線コネクタ 445"/>
        <xdr:cNvCxnSpPr/>
      </xdr:nvCxnSpPr>
      <xdr:spPr>
        <a:xfrm>
          <a:off x="11537950" y="6153150"/>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3742044" y="592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2960994" y="593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216724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13544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51" name="n_1mainValue【認定こども園・幼稚園・保育所】&#10;有形固定資産減価償却率"/>
        <xdr:cNvSpPr txBox="1"/>
      </xdr:nvSpPr>
      <xdr:spPr>
        <a:xfrm>
          <a:off x="13742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52" name="n_2mainValue【認定こども園・幼稚園・保育所】&#10;有形固定資産減価償却率"/>
        <xdr:cNvSpPr txBox="1"/>
      </xdr:nvSpPr>
      <xdr:spPr>
        <a:xfrm>
          <a:off x="1296099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53" name="n_3mainValue【認定こども園・幼稚園・保育所】&#10;有形固定資産減価償却率"/>
        <xdr:cNvSpPr txBox="1"/>
      </xdr:nvSpPr>
      <xdr:spPr>
        <a:xfrm>
          <a:off x="12167244" y="591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454" name="n_4mainValue【認定こども園・幼稚園・保育所】&#10;有形固定資産減価償却率"/>
        <xdr:cNvSpPr txBox="1"/>
      </xdr:nvSpPr>
      <xdr:spPr>
        <a:xfrm>
          <a:off x="113544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19951064" y="553466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19989800"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19881850" y="553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19989800" y="629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199009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19157950" y="6435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755140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675765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113030</xdr:rowOff>
    </xdr:from>
    <xdr:to>
      <xdr:col>116</xdr:col>
      <xdr:colOff>114300</xdr:colOff>
      <xdr:row>42</xdr:row>
      <xdr:rowOff>43180</xdr:rowOff>
    </xdr:to>
    <xdr:sp macro="" textlink="">
      <xdr:nvSpPr>
        <xdr:cNvPr id="494" name="楕円 493"/>
        <xdr:cNvSpPr/>
      </xdr:nvSpPr>
      <xdr:spPr>
        <a:xfrm>
          <a:off x="1990090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27957</xdr:rowOff>
    </xdr:from>
    <xdr:ext cx="469744" cy="259045"/>
    <xdr:sp macro="" textlink="">
      <xdr:nvSpPr>
        <xdr:cNvPr id="495" name="【認定こども園・幼稚園・保育所】&#10;一人当たり面積該当値テキスト"/>
        <xdr:cNvSpPr txBox="1"/>
      </xdr:nvSpPr>
      <xdr:spPr>
        <a:xfrm>
          <a:off x="19989800" y="68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113030</xdr:rowOff>
    </xdr:from>
    <xdr:to>
      <xdr:col>112</xdr:col>
      <xdr:colOff>38100</xdr:colOff>
      <xdr:row>42</xdr:row>
      <xdr:rowOff>43180</xdr:rowOff>
    </xdr:to>
    <xdr:sp macro="" textlink="">
      <xdr:nvSpPr>
        <xdr:cNvPr id="496" name="楕円 495"/>
        <xdr:cNvSpPr/>
      </xdr:nvSpPr>
      <xdr:spPr>
        <a:xfrm>
          <a:off x="19157950" y="688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163830</xdr:rowOff>
    </xdr:from>
    <xdr:to>
      <xdr:col>116</xdr:col>
      <xdr:colOff>63500</xdr:colOff>
      <xdr:row>41</xdr:row>
      <xdr:rowOff>163830</xdr:rowOff>
    </xdr:to>
    <xdr:cxnSp macro="">
      <xdr:nvCxnSpPr>
        <xdr:cNvPr id="497" name="直線コネクタ 496"/>
        <xdr:cNvCxnSpPr/>
      </xdr:nvCxnSpPr>
      <xdr:spPr>
        <a:xfrm>
          <a:off x="19202400" y="69392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113030</xdr:rowOff>
    </xdr:from>
    <xdr:to>
      <xdr:col>107</xdr:col>
      <xdr:colOff>101600</xdr:colOff>
      <xdr:row>42</xdr:row>
      <xdr:rowOff>43180</xdr:rowOff>
    </xdr:to>
    <xdr:sp macro="" textlink="">
      <xdr:nvSpPr>
        <xdr:cNvPr id="498" name="楕円 497"/>
        <xdr:cNvSpPr/>
      </xdr:nvSpPr>
      <xdr:spPr>
        <a:xfrm>
          <a:off x="1834515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163830</xdr:rowOff>
    </xdr:from>
    <xdr:to>
      <xdr:col>111</xdr:col>
      <xdr:colOff>177800</xdr:colOff>
      <xdr:row>41</xdr:row>
      <xdr:rowOff>163830</xdr:rowOff>
    </xdr:to>
    <xdr:cxnSp macro="">
      <xdr:nvCxnSpPr>
        <xdr:cNvPr id="499" name="直線コネクタ 498"/>
        <xdr:cNvCxnSpPr/>
      </xdr:nvCxnSpPr>
      <xdr:spPr>
        <a:xfrm>
          <a:off x="18395950" y="6939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113030</xdr:rowOff>
    </xdr:from>
    <xdr:to>
      <xdr:col>102</xdr:col>
      <xdr:colOff>165100</xdr:colOff>
      <xdr:row>42</xdr:row>
      <xdr:rowOff>43180</xdr:rowOff>
    </xdr:to>
    <xdr:sp macro="" textlink="">
      <xdr:nvSpPr>
        <xdr:cNvPr id="500" name="楕円 499"/>
        <xdr:cNvSpPr/>
      </xdr:nvSpPr>
      <xdr:spPr>
        <a:xfrm>
          <a:off x="17551400" y="6888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163830</xdr:rowOff>
    </xdr:from>
    <xdr:to>
      <xdr:col>107</xdr:col>
      <xdr:colOff>50800</xdr:colOff>
      <xdr:row>41</xdr:row>
      <xdr:rowOff>163830</xdr:rowOff>
    </xdr:to>
    <xdr:cxnSp macro="">
      <xdr:nvCxnSpPr>
        <xdr:cNvPr id="501" name="直線コネクタ 500"/>
        <xdr:cNvCxnSpPr/>
      </xdr:nvCxnSpPr>
      <xdr:spPr>
        <a:xfrm>
          <a:off x="17602200" y="69392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502" name="楕円 501"/>
        <xdr:cNvSpPr/>
      </xdr:nvSpPr>
      <xdr:spPr>
        <a:xfrm>
          <a:off x="16757650" y="6888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163830</xdr:rowOff>
    </xdr:from>
    <xdr:to>
      <xdr:col>102</xdr:col>
      <xdr:colOff>114300</xdr:colOff>
      <xdr:row>41</xdr:row>
      <xdr:rowOff>163830</xdr:rowOff>
    </xdr:to>
    <xdr:cxnSp macro="">
      <xdr:nvCxnSpPr>
        <xdr:cNvPr id="503" name="直線コネクタ 502"/>
        <xdr:cNvCxnSpPr/>
      </xdr:nvCxnSpPr>
      <xdr:spPr>
        <a:xfrm>
          <a:off x="16802100" y="6939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189802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181801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738637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65926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34307</xdr:rowOff>
    </xdr:from>
    <xdr:ext cx="469744" cy="259045"/>
    <xdr:sp macro="" textlink="">
      <xdr:nvSpPr>
        <xdr:cNvPr id="508" name="n_1mainValue【認定こども園・幼稚園・保育所】&#10;一人当たり面積"/>
        <xdr:cNvSpPr txBox="1"/>
      </xdr:nvSpPr>
      <xdr:spPr>
        <a:xfrm>
          <a:off x="189802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34307</xdr:rowOff>
    </xdr:from>
    <xdr:ext cx="469744" cy="259045"/>
    <xdr:sp macro="" textlink="">
      <xdr:nvSpPr>
        <xdr:cNvPr id="509" name="n_2mainValue【認定こども園・幼稚園・保育所】&#10;一人当たり面積"/>
        <xdr:cNvSpPr txBox="1"/>
      </xdr:nvSpPr>
      <xdr:spPr>
        <a:xfrm>
          <a:off x="181801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34307</xdr:rowOff>
    </xdr:from>
    <xdr:ext cx="469744" cy="259045"/>
    <xdr:sp macro="" textlink="">
      <xdr:nvSpPr>
        <xdr:cNvPr id="510" name="n_3mainValue【認定こども園・幼稚園・保育所】&#10;一人当たり面積"/>
        <xdr:cNvSpPr txBox="1"/>
      </xdr:nvSpPr>
      <xdr:spPr>
        <a:xfrm>
          <a:off x="1738637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511" name="n_4mainValue【認定こども園・幼稚園・保育所】&#10;一人当たり面積"/>
        <xdr:cNvSpPr txBox="1"/>
      </xdr:nvSpPr>
      <xdr:spPr>
        <a:xfrm>
          <a:off x="16592627"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4699614" y="9153797"/>
          <a:ext cx="0" cy="139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4738350" y="1055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4611350" y="10552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4738350" y="893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4611350" y="9153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4738350" y="9878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4649450" y="99005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388745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309370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2299950" y="9835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148715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554" name="楕円 553"/>
        <xdr:cNvSpPr/>
      </xdr:nvSpPr>
      <xdr:spPr>
        <a:xfrm>
          <a:off x="14649450" y="978299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555" name="【学校施設】&#10;有形固定資産減価償却率該当値テキスト"/>
        <xdr:cNvSpPr txBox="1"/>
      </xdr:nvSpPr>
      <xdr:spPr>
        <a:xfrm>
          <a:off x="14738350"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556" name="楕円 555"/>
        <xdr:cNvSpPr/>
      </xdr:nvSpPr>
      <xdr:spPr>
        <a:xfrm>
          <a:off x="13887450" y="98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86541</xdr:rowOff>
    </xdr:from>
    <xdr:to>
      <xdr:col>85</xdr:col>
      <xdr:colOff>127000</xdr:colOff>
      <xdr:row>59</xdr:row>
      <xdr:rowOff>112667</xdr:rowOff>
    </xdr:to>
    <xdr:cxnSp macro="">
      <xdr:nvCxnSpPr>
        <xdr:cNvPr id="557" name="直線コネクタ 556"/>
        <xdr:cNvCxnSpPr/>
      </xdr:nvCxnSpPr>
      <xdr:spPr>
        <a:xfrm flipV="1">
          <a:off x="13938250" y="9833791"/>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58" name="楕円 557"/>
        <xdr:cNvSpPr/>
      </xdr:nvSpPr>
      <xdr:spPr>
        <a:xfrm>
          <a:off x="13093700" y="97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112667</xdr:rowOff>
    </xdr:to>
    <xdr:cxnSp macro="">
      <xdr:nvCxnSpPr>
        <xdr:cNvPr id="559" name="直線コネクタ 558"/>
        <xdr:cNvCxnSpPr/>
      </xdr:nvCxnSpPr>
      <xdr:spPr>
        <a:xfrm>
          <a:off x="13144500" y="9837057"/>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560" name="楕円 559"/>
        <xdr:cNvSpPr/>
      </xdr:nvSpPr>
      <xdr:spPr>
        <a:xfrm>
          <a:off x="12299950" y="9727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24493</xdr:rowOff>
    </xdr:from>
    <xdr:to>
      <xdr:col>76</xdr:col>
      <xdr:colOff>114300</xdr:colOff>
      <xdr:row>59</xdr:row>
      <xdr:rowOff>89807</xdr:rowOff>
    </xdr:to>
    <xdr:cxnSp macro="">
      <xdr:nvCxnSpPr>
        <xdr:cNvPr id="561" name="直線コネクタ 560"/>
        <xdr:cNvCxnSpPr/>
      </xdr:nvCxnSpPr>
      <xdr:spPr>
        <a:xfrm>
          <a:off x="12344400" y="9771743"/>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62" name="楕円 561"/>
        <xdr:cNvSpPr/>
      </xdr:nvSpPr>
      <xdr:spPr>
        <a:xfrm>
          <a:off x="11487150" y="9694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24493</xdr:rowOff>
    </xdr:to>
    <xdr:cxnSp macro="">
      <xdr:nvCxnSpPr>
        <xdr:cNvPr id="563" name="直線コネクタ 562"/>
        <xdr:cNvCxnSpPr/>
      </xdr:nvCxnSpPr>
      <xdr:spPr>
        <a:xfrm>
          <a:off x="11537950" y="9745435"/>
          <a:ext cx="8064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3742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296099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21672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13544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568" name="n_1mainValue【学校施設】&#10;有形固定資産減価償却率"/>
        <xdr:cNvSpPr txBox="1"/>
      </xdr:nvSpPr>
      <xdr:spPr>
        <a:xfrm>
          <a:off x="13742044"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69" name="n_2mainValue【学校施設】&#10;有形固定資産減価償却率"/>
        <xdr:cNvSpPr txBox="1"/>
      </xdr:nvSpPr>
      <xdr:spPr>
        <a:xfrm>
          <a:off x="12960994" y="957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570" name="n_3mainValue【学校施設】&#10;有形固定資産減価償却率"/>
        <xdr:cNvSpPr txBox="1"/>
      </xdr:nvSpPr>
      <xdr:spPr>
        <a:xfrm>
          <a:off x="12167244"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71" name="n_4mainValue【学校施設】&#10;有形固定資産減価償却率"/>
        <xdr:cNvSpPr txBox="1"/>
      </xdr:nvSpPr>
      <xdr:spPr>
        <a:xfrm>
          <a:off x="11354444" y="947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19951064" y="9160328"/>
          <a:ext cx="0" cy="13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19989800" y="105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19881850" y="10500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19989800" y="894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1988185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xdr:cNvSpPr txBox="1"/>
      </xdr:nvSpPr>
      <xdr:spPr>
        <a:xfrm>
          <a:off x="19989800" y="981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1990090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19157950" y="9835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1834515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7551400" y="9746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6757650" y="9802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146776</xdr:rowOff>
    </xdr:from>
    <xdr:to>
      <xdr:col>116</xdr:col>
      <xdr:colOff>114300</xdr:colOff>
      <xdr:row>58</xdr:row>
      <xdr:rowOff>76926</xdr:rowOff>
    </xdr:to>
    <xdr:sp macro="" textlink="">
      <xdr:nvSpPr>
        <xdr:cNvPr id="614" name="楕円 613"/>
        <xdr:cNvSpPr/>
      </xdr:nvSpPr>
      <xdr:spPr>
        <a:xfrm>
          <a:off x="19900900" y="9563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169653</xdr:rowOff>
    </xdr:from>
    <xdr:ext cx="469744" cy="259045"/>
    <xdr:sp macro="" textlink="">
      <xdr:nvSpPr>
        <xdr:cNvPr id="615" name="【学校施設】&#10;一人当たり面積該当値テキスト"/>
        <xdr:cNvSpPr txBox="1"/>
      </xdr:nvSpPr>
      <xdr:spPr>
        <a:xfrm>
          <a:off x="19989800" y="94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132080</xdr:rowOff>
    </xdr:from>
    <xdr:to>
      <xdr:col>112</xdr:col>
      <xdr:colOff>38100</xdr:colOff>
      <xdr:row>58</xdr:row>
      <xdr:rowOff>62230</xdr:rowOff>
    </xdr:to>
    <xdr:sp macro="" textlink="">
      <xdr:nvSpPr>
        <xdr:cNvPr id="616" name="楕円 615"/>
        <xdr:cNvSpPr/>
      </xdr:nvSpPr>
      <xdr:spPr>
        <a:xfrm>
          <a:off x="19157950" y="9549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xdr:rowOff>
    </xdr:from>
    <xdr:to>
      <xdr:col>116</xdr:col>
      <xdr:colOff>63500</xdr:colOff>
      <xdr:row>58</xdr:row>
      <xdr:rowOff>26126</xdr:rowOff>
    </xdr:to>
    <xdr:cxnSp macro="">
      <xdr:nvCxnSpPr>
        <xdr:cNvPr id="617" name="直線コネクタ 616"/>
        <xdr:cNvCxnSpPr/>
      </xdr:nvCxnSpPr>
      <xdr:spPr>
        <a:xfrm>
          <a:off x="19202400" y="9593580"/>
          <a:ext cx="7493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618" name="楕円 617"/>
        <xdr:cNvSpPr/>
      </xdr:nvSpPr>
      <xdr:spPr>
        <a:xfrm>
          <a:off x="1834515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xdr:rowOff>
    </xdr:from>
    <xdr:to>
      <xdr:col>111</xdr:col>
      <xdr:colOff>177800</xdr:colOff>
      <xdr:row>58</xdr:row>
      <xdr:rowOff>137160</xdr:rowOff>
    </xdr:to>
    <xdr:cxnSp macro="">
      <xdr:nvCxnSpPr>
        <xdr:cNvPr id="619" name="直線コネクタ 618"/>
        <xdr:cNvCxnSpPr/>
      </xdr:nvCxnSpPr>
      <xdr:spPr>
        <a:xfrm flipV="1">
          <a:off x="18395950" y="9593580"/>
          <a:ext cx="80645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94524</xdr:rowOff>
    </xdr:from>
    <xdr:to>
      <xdr:col>102</xdr:col>
      <xdr:colOff>165100</xdr:colOff>
      <xdr:row>59</xdr:row>
      <xdr:rowOff>24674</xdr:rowOff>
    </xdr:to>
    <xdr:sp macro="" textlink="">
      <xdr:nvSpPr>
        <xdr:cNvPr id="620" name="楕円 619"/>
        <xdr:cNvSpPr/>
      </xdr:nvSpPr>
      <xdr:spPr>
        <a:xfrm>
          <a:off x="17551400" y="9676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137160</xdr:rowOff>
    </xdr:from>
    <xdr:to>
      <xdr:col>107</xdr:col>
      <xdr:colOff>50800</xdr:colOff>
      <xdr:row>58</xdr:row>
      <xdr:rowOff>145324</xdr:rowOff>
    </xdr:to>
    <xdr:cxnSp macro="">
      <xdr:nvCxnSpPr>
        <xdr:cNvPr id="621" name="直線コネクタ 620"/>
        <xdr:cNvCxnSpPr/>
      </xdr:nvCxnSpPr>
      <xdr:spPr>
        <a:xfrm flipV="1">
          <a:off x="17602200" y="9719310"/>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130447</xdr:rowOff>
    </xdr:from>
    <xdr:to>
      <xdr:col>98</xdr:col>
      <xdr:colOff>38100</xdr:colOff>
      <xdr:row>59</xdr:row>
      <xdr:rowOff>60597</xdr:rowOff>
    </xdr:to>
    <xdr:sp macro="" textlink="">
      <xdr:nvSpPr>
        <xdr:cNvPr id="622" name="楕円 621"/>
        <xdr:cNvSpPr/>
      </xdr:nvSpPr>
      <xdr:spPr>
        <a:xfrm>
          <a:off x="16757650" y="97125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145324</xdr:rowOff>
    </xdr:from>
    <xdr:to>
      <xdr:col>102</xdr:col>
      <xdr:colOff>114300</xdr:colOff>
      <xdr:row>59</xdr:row>
      <xdr:rowOff>9797</xdr:rowOff>
    </xdr:to>
    <xdr:cxnSp macro="">
      <xdr:nvCxnSpPr>
        <xdr:cNvPr id="623" name="直線コネクタ 622"/>
        <xdr:cNvCxnSpPr/>
      </xdr:nvCxnSpPr>
      <xdr:spPr>
        <a:xfrm flipV="1">
          <a:off x="16802100" y="9727474"/>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xdr:cNvSpPr txBox="1"/>
      </xdr:nvSpPr>
      <xdr:spPr>
        <a:xfrm>
          <a:off x="189802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xdr:cNvSpPr txBox="1"/>
      </xdr:nvSpPr>
      <xdr:spPr>
        <a:xfrm>
          <a:off x="181801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xdr:cNvSpPr txBox="1"/>
      </xdr:nvSpPr>
      <xdr:spPr>
        <a:xfrm>
          <a:off x="17386377" y="98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xdr:cNvSpPr txBox="1"/>
      </xdr:nvSpPr>
      <xdr:spPr>
        <a:xfrm>
          <a:off x="16592627"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78757</xdr:rowOff>
    </xdr:from>
    <xdr:ext cx="469744" cy="259045"/>
    <xdr:sp macro="" textlink="">
      <xdr:nvSpPr>
        <xdr:cNvPr id="628" name="n_1mainValue【学校施設】&#10;一人当たり面積"/>
        <xdr:cNvSpPr txBox="1"/>
      </xdr:nvSpPr>
      <xdr:spPr>
        <a:xfrm>
          <a:off x="18980227"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33037</xdr:rowOff>
    </xdr:from>
    <xdr:ext cx="469744" cy="259045"/>
    <xdr:sp macro="" textlink="">
      <xdr:nvSpPr>
        <xdr:cNvPr id="629" name="n_2mainValue【学校施設】&#10;一人当たり面積"/>
        <xdr:cNvSpPr txBox="1"/>
      </xdr:nvSpPr>
      <xdr:spPr>
        <a:xfrm>
          <a:off x="18180127"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41201</xdr:rowOff>
    </xdr:from>
    <xdr:ext cx="469744" cy="259045"/>
    <xdr:sp macro="" textlink="">
      <xdr:nvSpPr>
        <xdr:cNvPr id="630" name="n_3mainValue【学校施設】&#10;一人当たり面積"/>
        <xdr:cNvSpPr txBox="1"/>
      </xdr:nvSpPr>
      <xdr:spPr>
        <a:xfrm>
          <a:off x="17386377" y="94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77124</xdr:rowOff>
    </xdr:from>
    <xdr:ext cx="469744" cy="259045"/>
    <xdr:sp macro="" textlink="">
      <xdr:nvSpPr>
        <xdr:cNvPr id="631" name="n_4mainValue【学校施設】&#10;一人当たり面積"/>
        <xdr:cNvSpPr txBox="1"/>
      </xdr:nvSpPr>
      <xdr:spPr>
        <a:xfrm>
          <a:off x="16592627" y="94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4699614" y="129222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4738350" y="1271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4738350" y="1341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4649450" y="13558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30937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2299950" y="13503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1487150" y="13511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59689</xdr:rowOff>
    </xdr:from>
    <xdr:to>
      <xdr:col>85</xdr:col>
      <xdr:colOff>177800</xdr:colOff>
      <xdr:row>82</xdr:row>
      <xdr:rowOff>161289</xdr:rowOff>
    </xdr:to>
    <xdr:sp macro="" textlink="">
      <xdr:nvSpPr>
        <xdr:cNvPr id="672" name="楕円 671"/>
        <xdr:cNvSpPr/>
      </xdr:nvSpPr>
      <xdr:spPr>
        <a:xfrm>
          <a:off x="14649450" y="136042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38116</xdr:rowOff>
    </xdr:from>
    <xdr:ext cx="405111" cy="259045"/>
    <xdr:sp macro="" textlink="">
      <xdr:nvSpPr>
        <xdr:cNvPr id="673" name="【児童館】&#10;有形固定資産減価償却率該当値テキスト"/>
        <xdr:cNvSpPr txBox="1"/>
      </xdr:nvSpPr>
      <xdr:spPr>
        <a:xfrm>
          <a:off x="14738350" y="1358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139700</xdr:rowOff>
    </xdr:from>
    <xdr:to>
      <xdr:col>81</xdr:col>
      <xdr:colOff>101600</xdr:colOff>
      <xdr:row>82</xdr:row>
      <xdr:rowOff>69850</xdr:rowOff>
    </xdr:to>
    <xdr:sp macro="" textlink="">
      <xdr:nvSpPr>
        <xdr:cNvPr id="674" name="楕円 673"/>
        <xdr:cNvSpPr/>
      </xdr:nvSpPr>
      <xdr:spPr>
        <a:xfrm>
          <a:off x="1388745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110489</xdr:rowOff>
    </xdr:to>
    <xdr:cxnSp macro="">
      <xdr:nvCxnSpPr>
        <xdr:cNvPr id="675" name="直線コネクタ 674"/>
        <xdr:cNvCxnSpPr/>
      </xdr:nvCxnSpPr>
      <xdr:spPr>
        <a:xfrm>
          <a:off x="13938250" y="13563600"/>
          <a:ext cx="762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676" name="楕円 675"/>
        <xdr:cNvSpPr/>
      </xdr:nvSpPr>
      <xdr:spPr>
        <a:xfrm>
          <a:off x="13093700" y="13477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82</xdr:row>
      <xdr:rowOff>19050</xdr:rowOff>
    </xdr:to>
    <xdr:cxnSp macro="">
      <xdr:nvCxnSpPr>
        <xdr:cNvPr id="677" name="直線コネクタ 676"/>
        <xdr:cNvCxnSpPr/>
      </xdr:nvCxnSpPr>
      <xdr:spPr>
        <a:xfrm>
          <a:off x="13144500" y="13528039"/>
          <a:ext cx="7937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678" name="楕円 677"/>
        <xdr:cNvSpPr/>
      </xdr:nvSpPr>
      <xdr:spPr>
        <a:xfrm>
          <a:off x="12299950" y="13450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81</xdr:row>
      <xdr:rowOff>148589</xdr:rowOff>
    </xdr:to>
    <xdr:cxnSp macro="">
      <xdr:nvCxnSpPr>
        <xdr:cNvPr id="679" name="直線コネクタ 678"/>
        <xdr:cNvCxnSpPr/>
      </xdr:nvCxnSpPr>
      <xdr:spPr>
        <a:xfrm>
          <a:off x="12344400" y="13501370"/>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27305</xdr:rowOff>
    </xdr:from>
    <xdr:to>
      <xdr:col>67</xdr:col>
      <xdr:colOff>101600</xdr:colOff>
      <xdr:row>81</xdr:row>
      <xdr:rowOff>128905</xdr:rowOff>
    </xdr:to>
    <xdr:sp macro="" textlink="">
      <xdr:nvSpPr>
        <xdr:cNvPr id="680" name="楕円 679"/>
        <xdr:cNvSpPr/>
      </xdr:nvSpPr>
      <xdr:spPr>
        <a:xfrm>
          <a:off x="1148715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78105</xdr:rowOff>
    </xdr:from>
    <xdr:to>
      <xdr:col>71</xdr:col>
      <xdr:colOff>177800</xdr:colOff>
      <xdr:row>81</xdr:row>
      <xdr:rowOff>121920</xdr:rowOff>
    </xdr:to>
    <xdr:cxnSp macro="">
      <xdr:nvCxnSpPr>
        <xdr:cNvPr id="681" name="直線コネクタ 680"/>
        <xdr:cNvCxnSpPr/>
      </xdr:nvCxnSpPr>
      <xdr:spPr>
        <a:xfrm>
          <a:off x="11537950" y="1345755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3742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296099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21672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xdr:cNvSpPr txBox="1"/>
      </xdr:nvSpPr>
      <xdr:spPr>
        <a:xfrm>
          <a:off x="113544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86377</xdr:rowOff>
    </xdr:from>
    <xdr:ext cx="405111" cy="259045"/>
    <xdr:sp macro="" textlink="">
      <xdr:nvSpPr>
        <xdr:cNvPr id="686" name="n_1mainValue【児童館】&#10;有形固定資産減価償却率"/>
        <xdr:cNvSpPr txBox="1"/>
      </xdr:nvSpPr>
      <xdr:spPr>
        <a:xfrm>
          <a:off x="137420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87" name="n_2mainValue【児童館】&#10;有形固定資産減価償却率"/>
        <xdr:cNvSpPr txBox="1"/>
      </xdr:nvSpPr>
      <xdr:spPr>
        <a:xfrm>
          <a:off x="1296099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17797</xdr:rowOff>
    </xdr:from>
    <xdr:ext cx="405111" cy="259045"/>
    <xdr:sp macro="" textlink="">
      <xdr:nvSpPr>
        <xdr:cNvPr id="688" name="n_3mainValue【児童館】&#10;有形固定資産減価償却率"/>
        <xdr:cNvSpPr txBox="1"/>
      </xdr:nvSpPr>
      <xdr:spPr>
        <a:xfrm>
          <a:off x="1216724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145432</xdr:rowOff>
    </xdr:from>
    <xdr:ext cx="405111" cy="259045"/>
    <xdr:sp macro="" textlink="">
      <xdr:nvSpPr>
        <xdr:cNvPr id="689" name="n_4mainValue【児童館】&#10;有形固定資産減価償却率"/>
        <xdr:cNvSpPr txBox="1"/>
      </xdr:nvSpPr>
      <xdr:spPr>
        <a:xfrm>
          <a:off x="113544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19951064" y="13075920"/>
          <a:ext cx="0" cy="114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19989800"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198818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1998980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1988185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19989800" y="1376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191579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1834515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75514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67576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7" name="楕円 726"/>
        <xdr:cNvSpPr/>
      </xdr:nvSpPr>
      <xdr:spPr>
        <a:xfrm>
          <a:off x="199009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8" name="【児童館】&#10;一人当たり面積該当値テキスト"/>
        <xdr:cNvSpPr txBox="1"/>
      </xdr:nvSpPr>
      <xdr:spPr>
        <a:xfrm>
          <a:off x="19989800"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9" name="楕円 728"/>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3811</xdr:rowOff>
    </xdr:to>
    <xdr:cxnSp macro="">
      <xdr:nvCxnSpPr>
        <xdr:cNvPr id="730" name="直線コネクタ 729"/>
        <xdr:cNvCxnSpPr/>
      </xdr:nvCxnSpPr>
      <xdr:spPr>
        <a:xfrm>
          <a:off x="19202400" y="14027150"/>
          <a:ext cx="7493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31" name="楕円 730"/>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32" name="直線コネクタ 731"/>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33" name="楕円 732"/>
        <xdr:cNvSpPr/>
      </xdr:nvSpPr>
      <xdr:spPr>
        <a:xfrm>
          <a:off x="1755140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3811</xdr:rowOff>
    </xdr:to>
    <xdr:cxnSp macro="">
      <xdr:nvCxnSpPr>
        <xdr:cNvPr id="734" name="直線コネクタ 733"/>
        <xdr:cNvCxnSpPr/>
      </xdr:nvCxnSpPr>
      <xdr:spPr>
        <a:xfrm flipV="1">
          <a:off x="17602200" y="14027150"/>
          <a:ext cx="7937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35" name="楕円 734"/>
        <xdr:cNvSpPr/>
      </xdr:nvSpPr>
      <xdr:spPr>
        <a:xfrm>
          <a:off x="16757650" y="13999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36" name="直線コネクタ 735"/>
        <xdr:cNvCxnSpPr/>
      </xdr:nvCxnSpPr>
      <xdr:spPr>
        <a:xfrm>
          <a:off x="16802100" y="140436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189802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181801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738637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65926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41" name="n_1mainValue【児童館】&#10;一人当たり面積"/>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42" name="n_2mainValue【児童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43" name="n_3mainValue【児童館】&#10;一人当たり面積"/>
        <xdr:cNvSpPr txBox="1"/>
      </xdr:nvSpPr>
      <xdr:spPr>
        <a:xfrm>
          <a:off x="1738637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4" name="n_4mainValue【児童館】&#10;一人当たり面積"/>
        <xdr:cNvSpPr txBox="1"/>
      </xdr:nvSpPr>
      <xdr:spPr>
        <a:xfrm>
          <a:off x="165926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4699614" y="167449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473835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46113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4738350" y="1652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4611350" y="1674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4738350" y="17063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4649450" y="17212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3887450" y="1720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3093700" y="171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2299950" y="17166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1487150" y="1715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85" name="楕円 784"/>
        <xdr:cNvSpPr/>
      </xdr:nvSpPr>
      <xdr:spPr>
        <a:xfrm>
          <a:off x="14649450" y="17238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129557</xdr:rowOff>
    </xdr:from>
    <xdr:ext cx="405111" cy="259045"/>
    <xdr:sp macro="" textlink="">
      <xdr:nvSpPr>
        <xdr:cNvPr id="786" name="【公民館】&#10;有形固定資産減価償却率該当値テキスト"/>
        <xdr:cNvSpPr txBox="1"/>
      </xdr:nvSpPr>
      <xdr:spPr>
        <a:xfrm>
          <a:off x="14738350"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133986</xdr:rowOff>
    </xdr:from>
    <xdr:to>
      <xdr:col>81</xdr:col>
      <xdr:colOff>101600</xdr:colOff>
      <xdr:row>104</xdr:row>
      <xdr:rowOff>64136</xdr:rowOff>
    </xdr:to>
    <xdr:sp macro="" textlink="">
      <xdr:nvSpPr>
        <xdr:cNvPr id="787" name="楕円 786"/>
        <xdr:cNvSpPr/>
      </xdr:nvSpPr>
      <xdr:spPr>
        <a:xfrm>
          <a:off x="1388745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13336</xdr:rowOff>
    </xdr:from>
    <xdr:to>
      <xdr:col>85</xdr:col>
      <xdr:colOff>127000</xdr:colOff>
      <xdr:row>104</xdr:row>
      <xdr:rowOff>30480</xdr:rowOff>
    </xdr:to>
    <xdr:cxnSp macro="">
      <xdr:nvCxnSpPr>
        <xdr:cNvPr id="788" name="直線コネクタ 787"/>
        <xdr:cNvCxnSpPr/>
      </xdr:nvCxnSpPr>
      <xdr:spPr>
        <a:xfrm>
          <a:off x="13938250" y="17272636"/>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89" name="楕円 788"/>
        <xdr:cNvSpPr/>
      </xdr:nvSpPr>
      <xdr:spPr>
        <a:xfrm>
          <a:off x="130937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13336</xdr:rowOff>
    </xdr:to>
    <xdr:cxnSp macro="">
      <xdr:nvCxnSpPr>
        <xdr:cNvPr id="790" name="直線コネクタ 789"/>
        <xdr:cNvCxnSpPr/>
      </xdr:nvCxnSpPr>
      <xdr:spPr>
        <a:xfrm>
          <a:off x="13144500" y="17234536"/>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791" name="楕円 790"/>
        <xdr:cNvSpPr/>
      </xdr:nvSpPr>
      <xdr:spPr>
        <a:xfrm>
          <a:off x="12299950" y="17145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108586</xdr:rowOff>
    </xdr:from>
    <xdr:to>
      <xdr:col>76</xdr:col>
      <xdr:colOff>114300</xdr:colOff>
      <xdr:row>103</xdr:row>
      <xdr:rowOff>146686</xdr:rowOff>
    </xdr:to>
    <xdr:cxnSp macro="">
      <xdr:nvCxnSpPr>
        <xdr:cNvPr id="792" name="直線コネクタ 791"/>
        <xdr:cNvCxnSpPr/>
      </xdr:nvCxnSpPr>
      <xdr:spPr>
        <a:xfrm>
          <a:off x="12344400" y="17196436"/>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793" name="楕円 792"/>
        <xdr:cNvSpPr/>
      </xdr:nvSpPr>
      <xdr:spPr>
        <a:xfrm>
          <a:off x="1148715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108586</xdr:rowOff>
    </xdr:to>
    <xdr:cxnSp macro="">
      <xdr:nvCxnSpPr>
        <xdr:cNvPr id="794" name="直線コネクタ 793"/>
        <xdr:cNvCxnSpPr/>
      </xdr:nvCxnSpPr>
      <xdr:spPr>
        <a:xfrm>
          <a:off x="11537950" y="17160239"/>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3742044"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296099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xdr:cNvSpPr txBox="1"/>
      </xdr:nvSpPr>
      <xdr:spPr>
        <a:xfrm>
          <a:off x="12167244"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1354444" y="1724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55263</xdr:rowOff>
    </xdr:from>
    <xdr:ext cx="405111" cy="259045"/>
    <xdr:sp macro="" textlink="">
      <xdr:nvSpPr>
        <xdr:cNvPr id="799" name="n_1mainValue【公民館】&#10;有形固定資産減価償却率"/>
        <xdr:cNvSpPr txBox="1"/>
      </xdr:nvSpPr>
      <xdr:spPr>
        <a:xfrm>
          <a:off x="13742044" y="1731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800" name="n_2mainValue【公民館】&#10;有形固定資産減価償却率"/>
        <xdr:cNvSpPr txBox="1"/>
      </xdr:nvSpPr>
      <xdr:spPr>
        <a:xfrm>
          <a:off x="1296099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4463</xdr:rowOff>
    </xdr:from>
    <xdr:ext cx="405111" cy="259045"/>
    <xdr:sp macro="" textlink="">
      <xdr:nvSpPr>
        <xdr:cNvPr id="801" name="n_3mainValue【公民館】&#10;有形固定資産減価償却率"/>
        <xdr:cNvSpPr txBox="1"/>
      </xdr:nvSpPr>
      <xdr:spPr>
        <a:xfrm>
          <a:off x="121672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802" name="n_4mainValue【公民館】&#10;有形固定資産減価償却率"/>
        <xdr:cNvSpPr txBox="1"/>
      </xdr:nvSpPr>
      <xdr:spPr>
        <a:xfrm>
          <a:off x="113544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19951064" y="167297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1998980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1988185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19989800" y="16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198818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19989800" y="1730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199009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18345150" y="174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75514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6757650" y="17473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133986</xdr:rowOff>
    </xdr:from>
    <xdr:to>
      <xdr:col>116</xdr:col>
      <xdr:colOff>114300</xdr:colOff>
      <xdr:row>106</xdr:row>
      <xdr:rowOff>64136</xdr:rowOff>
    </xdr:to>
    <xdr:sp macro="" textlink="">
      <xdr:nvSpPr>
        <xdr:cNvPr id="838" name="楕円 837"/>
        <xdr:cNvSpPr/>
      </xdr:nvSpPr>
      <xdr:spPr>
        <a:xfrm>
          <a:off x="199009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112413</xdr:rowOff>
    </xdr:from>
    <xdr:ext cx="469744" cy="259045"/>
    <xdr:sp macro="" textlink="">
      <xdr:nvSpPr>
        <xdr:cNvPr id="839" name="【公民館】&#10;一人当たり面積該当値テキスト"/>
        <xdr:cNvSpPr txBox="1"/>
      </xdr:nvSpPr>
      <xdr:spPr>
        <a:xfrm>
          <a:off x="19989800"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40" name="楕円 839"/>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13336</xdr:rowOff>
    </xdr:to>
    <xdr:cxnSp macro="">
      <xdr:nvCxnSpPr>
        <xdr:cNvPr id="841" name="直線コネクタ 840"/>
        <xdr:cNvCxnSpPr/>
      </xdr:nvCxnSpPr>
      <xdr:spPr>
        <a:xfrm>
          <a:off x="19202400" y="17564100"/>
          <a:ext cx="7493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842" name="楕円 841"/>
        <xdr:cNvSpPr/>
      </xdr:nvSpPr>
      <xdr:spPr>
        <a:xfrm>
          <a:off x="1834515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139064</xdr:rowOff>
    </xdr:to>
    <xdr:cxnSp macro="">
      <xdr:nvCxnSpPr>
        <xdr:cNvPr id="843" name="直線コネクタ 842"/>
        <xdr:cNvCxnSpPr/>
      </xdr:nvCxnSpPr>
      <xdr:spPr>
        <a:xfrm flipV="1">
          <a:off x="18395950" y="17564100"/>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44" name="楕円 843"/>
        <xdr:cNvSpPr/>
      </xdr:nvSpPr>
      <xdr:spPr>
        <a:xfrm>
          <a:off x="175514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105</xdr:row>
      <xdr:rowOff>144780</xdr:rowOff>
    </xdr:to>
    <xdr:cxnSp macro="">
      <xdr:nvCxnSpPr>
        <xdr:cNvPr id="845" name="直線コネクタ 844"/>
        <xdr:cNvCxnSpPr/>
      </xdr:nvCxnSpPr>
      <xdr:spPr>
        <a:xfrm flipV="1">
          <a:off x="17602200" y="17569814"/>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46" name="楕円 845"/>
        <xdr:cNvSpPr/>
      </xdr:nvSpPr>
      <xdr:spPr>
        <a:xfrm>
          <a:off x="167576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144780</xdr:rowOff>
    </xdr:to>
    <xdr:cxnSp macro="">
      <xdr:nvCxnSpPr>
        <xdr:cNvPr id="847" name="直線コネクタ 846"/>
        <xdr:cNvCxnSpPr/>
      </xdr:nvCxnSpPr>
      <xdr:spPr>
        <a:xfrm>
          <a:off x="16802100" y="175755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181801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73863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65926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52" name="n_1mainValue【公民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853" name="n_2mainValue【公民館】&#10;一人当たり面積"/>
        <xdr:cNvSpPr txBox="1"/>
      </xdr:nvSpPr>
      <xdr:spPr>
        <a:xfrm>
          <a:off x="18180127" y="176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54" name="n_3mainValue【公民館】&#10;一人当たり面積"/>
        <xdr:cNvSpPr txBox="1"/>
      </xdr:nvSpPr>
      <xdr:spPr>
        <a:xfrm>
          <a:off x="1738637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855" name="n_4mainValue【公民館】&#10;一人当たり面積"/>
        <xdr:cNvSpPr txBox="1"/>
      </xdr:nvSpPr>
      <xdr:spPr>
        <a:xfrm>
          <a:off x="165926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いずれの類型においても有形固定資産減価償却率が前年度よりも上昇していることから，老朽化が進んでおり，今後，施設の改修，除却等を計画的に行っていく必要がある。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なお，橋りょう・トンネルの一人当たり有形固定資産が類似団体平均を大きく上回っているのは，大小１３０もの河川を抱える当市の特性が要因となっている。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177665" y="5434330"/>
          <a:ext cx="0" cy="15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216400"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108450" y="6974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216400" y="521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108450" y="543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216400" y="5808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127500" y="59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84550" y="5922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7175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78000" y="5865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84250" y="5886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3" name="楕円 72"/>
        <xdr:cNvSpPr/>
      </xdr:nvSpPr>
      <xdr:spPr>
        <a:xfrm>
          <a:off x="4127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34307</xdr:rowOff>
    </xdr:from>
    <xdr:ext cx="405111" cy="259045"/>
    <xdr:sp macro="" textlink="">
      <xdr:nvSpPr>
        <xdr:cNvPr id="74" name="【図書館】&#10;有形固定資産減価償却率該当値テキスト"/>
        <xdr:cNvSpPr txBox="1"/>
      </xdr:nvSpPr>
      <xdr:spPr>
        <a:xfrm>
          <a:off x="42164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xdr:cNvSpPr/>
      </xdr:nvSpPr>
      <xdr:spPr>
        <a:xfrm>
          <a:off x="3384550" y="596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106680</xdr:rowOff>
    </xdr:to>
    <xdr:cxnSp macro="">
      <xdr:nvCxnSpPr>
        <xdr:cNvPr id="76" name="直線コネクタ 75"/>
        <xdr:cNvCxnSpPr/>
      </xdr:nvCxnSpPr>
      <xdr:spPr>
        <a:xfrm>
          <a:off x="3429000" y="601853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571750" y="5935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68580</xdr:rowOff>
    </xdr:to>
    <xdr:cxnSp macro="">
      <xdr:nvCxnSpPr>
        <xdr:cNvPr id="78" name="直線コネクタ 77"/>
        <xdr:cNvCxnSpPr/>
      </xdr:nvCxnSpPr>
      <xdr:spPr>
        <a:xfrm>
          <a:off x="2622550" y="59804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113030</xdr:rowOff>
    </xdr:from>
    <xdr:to>
      <xdr:col>10</xdr:col>
      <xdr:colOff>165100</xdr:colOff>
      <xdr:row>36</xdr:row>
      <xdr:rowOff>43180</xdr:rowOff>
    </xdr:to>
    <xdr:sp macro="" textlink="">
      <xdr:nvSpPr>
        <xdr:cNvPr id="79" name="楕円 78"/>
        <xdr:cNvSpPr/>
      </xdr:nvSpPr>
      <xdr:spPr>
        <a:xfrm>
          <a:off x="1778000" y="5897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36</xdr:row>
      <xdr:rowOff>30480</xdr:rowOff>
    </xdr:to>
    <xdr:cxnSp macro="">
      <xdr:nvCxnSpPr>
        <xdr:cNvPr id="80" name="直線コネクタ 79"/>
        <xdr:cNvCxnSpPr/>
      </xdr:nvCxnSpPr>
      <xdr:spPr>
        <a:xfrm>
          <a:off x="1828800" y="594868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74930</xdr:rowOff>
    </xdr:from>
    <xdr:to>
      <xdr:col>6</xdr:col>
      <xdr:colOff>38100</xdr:colOff>
      <xdr:row>36</xdr:row>
      <xdr:rowOff>5080</xdr:rowOff>
    </xdr:to>
    <xdr:sp macro="" textlink="">
      <xdr:nvSpPr>
        <xdr:cNvPr id="81" name="楕円 80"/>
        <xdr:cNvSpPr/>
      </xdr:nvSpPr>
      <xdr:spPr>
        <a:xfrm>
          <a:off x="984250" y="5859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125730</xdr:rowOff>
    </xdr:from>
    <xdr:to>
      <xdr:col>10</xdr:col>
      <xdr:colOff>114300</xdr:colOff>
      <xdr:row>35</xdr:row>
      <xdr:rowOff>163830</xdr:rowOff>
    </xdr:to>
    <xdr:cxnSp macro="">
      <xdr:nvCxnSpPr>
        <xdr:cNvPr id="82" name="直線コネクタ 81"/>
        <xdr:cNvCxnSpPr/>
      </xdr:nvCxnSpPr>
      <xdr:spPr>
        <a:xfrm>
          <a:off x="1028700" y="59105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2391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439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64529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8515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110507</xdr:rowOff>
    </xdr:from>
    <xdr:ext cx="405111" cy="259045"/>
    <xdr:sp macro="" textlink="">
      <xdr:nvSpPr>
        <xdr:cNvPr id="87" name="n_1mainValue【図書館】&#10;有形固定資産減価償却率"/>
        <xdr:cNvSpPr txBox="1"/>
      </xdr:nvSpPr>
      <xdr:spPr>
        <a:xfrm>
          <a:off x="32391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72407</xdr:rowOff>
    </xdr:from>
    <xdr:ext cx="405111" cy="259045"/>
    <xdr:sp macro="" textlink="">
      <xdr:nvSpPr>
        <xdr:cNvPr id="88" name="n_2mainValue【図書館】&#10;有形固定資産減価償却率"/>
        <xdr:cNvSpPr txBox="1"/>
      </xdr:nvSpPr>
      <xdr:spPr>
        <a:xfrm>
          <a:off x="2439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34307</xdr:rowOff>
    </xdr:from>
    <xdr:ext cx="405111" cy="259045"/>
    <xdr:sp macro="" textlink="">
      <xdr:nvSpPr>
        <xdr:cNvPr id="89" name="n_3mainValue【図書館】&#10;有形固定資産減価償却率"/>
        <xdr:cNvSpPr txBox="1"/>
      </xdr:nvSpPr>
      <xdr:spPr>
        <a:xfrm>
          <a:off x="16452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21607</xdr:rowOff>
    </xdr:from>
    <xdr:ext cx="405111" cy="259045"/>
    <xdr:sp macro="" textlink="">
      <xdr:nvSpPr>
        <xdr:cNvPr id="90" name="n_4mainValue【図書館】&#10;有形固定資産減価償却率"/>
        <xdr:cNvSpPr txBox="1"/>
      </xdr:nvSpPr>
      <xdr:spPr>
        <a:xfrm>
          <a:off x="8515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8636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0294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235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8" name="楕円 127"/>
        <xdr:cNvSpPr/>
      </xdr:nvSpPr>
      <xdr:spPr>
        <a:xfrm>
          <a:off x="9398000" y="622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29" name="【図書館】&#10;一人当たり面積該当値テキスト"/>
        <xdr:cNvSpPr txBox="1"/>
      </xdr:nvSpPr>
      <xdr:spPr>
        <a:xfrm>
          <a:off x="9467850" y="60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xdr:cNvSpPr/>
      </xdr:nvSpPr>
      <xdr:spPr>
        <a:xfrm>
          <a:off x="86360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156210</xdr:rowOff>
    </xdr:to>
    <xdr:cxnSp macro="">
      <xdr:nvCxnSpPr>
        <xdr:cNvPr id="131" name="直線コネクタ 130"/>
        <xdr:cNvCxnSpPr/>
      </xdr:nvCxnSpPr>
      <xdr:spPr>
        <a:xfrm>
          <a:off x="8686800" y="6202680"/>
          <a:ext cx="7429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2" name="楕円 131"/>
        <xdr:cNvSpPr/>
      </xdr:nvSpPr>
      <xdr:spPr>
        <a:xfrm>
          <a:off x="78422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3" name="直線コネクタ 132"/>
        <xdr:cNvCxnSpPr/>
      </xdr:nvCxnSpPr>
      <xdr:spPr>
        <a:xfrm>
          <a:off x="7886700" y="6202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4" name="楕円 133"/>
        <xdr:cNvSpPr/>
      </xdr:nvSpPr>
      <xdr:spPr>
        <a:xfrm>
          <a:off x="702945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110490</xdr:rowOff>
    </xdr:to>
    <xdr:cxnSp macro="">
      <xdr:nvCxnSpPr>
        <xdr:cNvPr id="135" name="直線コネクタ 134"/>
        <xdr:cNvCxnSpPr/>
      </xdr:nvCxnSpPr>
      <xdr:spPr>
        <a:xfrm flipV="1">
          <a:off x="7080250" y="620268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xdr:cNvSpPr/>
      </xdr:nvSpPr>
      <xdr:spPr>
        <a:xfrm>
          <a:off x="6235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7" name="直線コネクタ 136"/>
        <xdr:cNvCxnSpPr/>
      </xdr:nvCxnSpPr>
      <xdr:spPr>
        <a:xfrm>
          <a:off x="6286500" y="62255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68644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070677"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xdr:cNvSpPr txBox="1"/>
      </xdr:nvSpPr>
      <xdr:spPr>
        <a:xfrm>
          <a:off x="8458277"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xdr:cNvSpPr txBox="1"/>
      </xdr:nvSpPr>
      <xdr:spPr>
        <a:xfrm>
          <a:off x="7677227"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4" name="n_3mainValue【図書館】&#10;一人当たり面積"/>
        <xdr:cNvSpPr txBox="1"/>
      </xdr:nvSpPr>
      <xdr:spPr>
        <a:xfrm>
          <a:off x="68644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xdr:cNvSpPr txBox="1"/>
      </xdr:nvSpPr>
      <xdr:spPr>
        <a:xfrm>
          <a:off x="607067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177665" y="926338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216400" y="1052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108450" y="1052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216400" y="905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1084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216400" y="959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127500" y="974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3845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57175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778000" y="968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984250" y="96856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6" name="楕円 185"/>
        <xdr:cNvSpPr/>
      </xdr:nvSpPr>
      <xdr:spPr>
        <a:xfrm>
          <a:off x="4127500" y="10008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87" name="【体育館・プール】&#10;有形固定資産減価償却率該当値テキスト"/>
        <xdr:cNvSpPr txBox="1"/>
      </xdr:nvSpPr>
      <xdr:spPr>
        <a:xfrm>
          <a:off x="42164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88" name="楕円 187"/>
        <xdr:cNvSpPr/>
      </xdr:nvSpPr>
      <xdr:spPr>
        <a:xfrm>
          <a:off x="3384550" y="997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146685</xdr:rowOff>
    </xdr:to>
    <xdr:cxnSp macro="">
      <xdr:nvCxnSpPr>
        <xdr:cNvPr id="189" name="直線コネクタ 188"/>
        <xdr:cNvCxnSpPr/>
      </xdr:nvCxnSpPr>
      <xdr:spPr>
        <a:xfrm>
          <a:off x="3429000" y="1002093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0" name="楕円 189"/>
        <xdr:cNvSpPr/>
      </xdr:nvSpPr>
      <xdr:spPr>
        <a:xfrm>
          <a:off x="257175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108585</xdr:rowOff>
    </xdr:to>
    <xdr:cxnSp macro="">
      <xdr:nvCxnSpPr>
        <xdr:cNvPr id="191" name="直線コネクタ 190"/>
        <xdr:cNvCxnSpPr/>
      </xdr:nvCxnSpPr>
      <xdr:spPr>
        <a:xfrm>
          <a:off x="2622550" y="997902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2" name="楕円 191"/>
        <xdr:cNvSpPr/>
      </xdr:nvSpPr>
      <xdr:spPr>
        <a:xfrm>
          <a:off x="1778000" y="9892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66675</xdr:rowOff>
    </xdr:to>
    <xdr:cxnSp macro="">
      <xdr:nvCxnSpPr>
        <xdr:cNvPr id="193" name="直線コネクタ 192"/>
        <xdr:cNvCxnSpPr/>
      </xdr:nvCxnSpPr>
      <xdr:spPr>
        <a:xfrm>
          <a:off x="1828800" y="993711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4" name="楕円 193"/>
        <xdr:cNvSpPr/>
      </xdr:nvSpPr>
      <xdr:spPr>
        <a:xfrm>
          <a:off x="984250" y="9850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24765</xdr:rowOff>
    </xdr:to>
    <xdr:cxnSp macro="">
      <xdr:nvCxnSpPr>
        <xdr:cNvPr id="195" name="直線コネクタ 194"/>
        <xdr:cNvCxnSpPr/>
      </xdr:nvCxnSpPr>
      <xdr:spPr>
        <a:xfrm>
          <a:off x="1028700" y="9901555"/>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2391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43904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64529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851544"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200" name="n_1mainValue【体育館・プール】&#10;有形固定資産減価償却率"/>
        <xdr:cNvSpPr txBox="1"/>
      </xdr:nvSpPr>
      <xdr:spPr>
        <a:xfrm>
          <a:off x="32391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1" name="n_2mainValue【体育館・プール】&#10;有形固定資産減価償却率"/>
        <xdr:cNvSpPr txBox="1"/>
      </xdr:nvSpPr>
      <xdr:spPr>
        <a:xfrm>
          <a:off x="2439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2" name="n_3mainValue【体育館・プール】&#10;有形固定資産減価償却率"/>
        <xdr:cNvSpPr txBox="1"/>
      </xdr:nvSpPr>
      <xdr:spPr>
        <a:xfrm>
          <a:off x="164529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24782</xdr:rowOff>
    </xdr:from>
    <xdr:ext cx="405111" cy="259045"/>
    <xdr:sp macro="" textlink="">
      <xdr:nvSpPr>
        <xdr:cNvPr id="203" name="n_4mainValue【体育館・プール】&#10;有形固定資産減価償却率"/>
        <xdr:cNvSpPr txBox="1"/>
      </xdr:nvSpPr>
      <xdr:spPr>
        <a:xfrm>
          <a:off x="8515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9429115" y="9398254"/>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9467850" y="91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9359900" y="9398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9467850" y="10134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9398000" y="10276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863600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029450" y="1024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235700" y="1030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1" name="楕円 240"/>
        <xdr:cNvSpPr/>
      </xdr:nvSpPr>
      <xdr:spPr>
        <a:xfrm>
          <a:off x="939800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242" name="【体育館・プール】&#10;一人当たり面積該当値テキスト"/>
        <xdr:cNvSpPr txBox="1"/>
      </xdr:nvSpPr>
      <xdr:spPr>
        <a:xfrm>
          <a:off x="946785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243" name="楕円 242"/>
        <xdr:cNvSpPr/>
      </xdr:nvSpPr>
      <xdr:spPr>
        <a:xfrm>
          <a:off x="8636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57150</xdr:rowOff>
    </xdr:to>
    <xdr:cxnSp macro="">
      <xdr:nvCxnSpPr>
        <xdr:cNvPr id="244" name="直線コネクタ 243"/>
        <xdr:cNvCxnSpPr/>
      </xdr:nvCxnSpPr>
      <xdr:spPr>
        <a:xfrm>
          <a:off x="8686800" y="10464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xdr:rowOff>
    </xdr:from>
    <xdr:to>
      <xdr:col>46</xdr:col>
      <xdr:colOff>38100</xdr:colOff>
      <xdr:row>63</xdr:row>
      <xdr:rowOff>110236</xdr:rowOff>
    </xdr:to>
    <xdr:sp macro="" textlink="">
      <xdr:nvSpPr>
        <xdr:cNvPr id="245" name="楕円 244"/>
        <xdr:cNvSpPr/>
      </xdr:nvSpPr>
      <xdr:spPr>
        <a:xfrm>
          <a:off x="7842250" y="10416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59436</xdr:rowOff>
    </xdr:to>
    <xdr:cxnSp macro="">
      <xdr:nvCxnSpPr>
        <xdr:cNvPr id="246" name="直線コネクタ 245"/>
        <xdr:cNvCxnSpPr/>
      </xdr:nvCxnSpPr>
      <xdr:spPr>
        <a:xfrm flipV="1">
          <a:off x="7886700" y="1046480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8636</xdr:rowOff>
    </xdr:from>
    <xdr:to>
      <xdr:col>41</xdr:col>
      <xdr:colOff>101600</xdr:colOff>
      <xdr:row>63</xdr:row>
      <xdr:rowOff>110236</xdr:rowOff>
    </xdr:to>
    <xdr:sp macro="" textlink="">
      <xdr:nvSpPr>
        <xdr:cNvPr id="247" name="楕円 246"/>
        <xdr:cNvSpPr/>
      </xdr:nvSpPr>
      <xdr:spPr>
        <a:xfrm>
          <a:off x="7029450" y="104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59436</xdr:rowOff>
    </xdr:from>
    <xdr:to>
      <xdr:col>45</xdr:col>
      <xdr:colOff>177800</xdr:colOff>
      <xdr:row>63</xdr:row>
      <xdr:rowOff>59436</xdr:rowOff>
    </xdr:to>
    <xdr:cxnSp macro="">
      <xdr:nvCxnSpPr>
        <xdr:cNvPr id="248" name="直線コネクタ 247"/>
        <xdr:cNvCxnSpPr/>
      </xdr:nvCxnSpPr>
      <xdr:spPr>
        <a:xfrm>
          <a:off x="7080250" y="104670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49" name="楕円 248"/>
        <xdr:cNvSpPr/>
      </xdr:nvSpPr>
      <xdr:spPr>
        <a:xfrm>
          <a:off x="6235700" y="104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59436</xdr:rowOff>
    </xdr:from>
    <xdr:to>
      <xdr:col>41</xdr:col>
      <xdr:colOff>50800</xdr:colOff>
      <xdr:row>63</xdr:row>
      <xdr:rowOff>61722</xdr:rowOff>
    </xdr:to>
    <xdr:cxnSp macro="">
      <xdr:nvCxnSpPr>
        <xdr:cNvPr id="250" name="直線コネクタ 249"/>
        <xdr:cNvCxnSpPr/>
      </xdr:nvCxnSpPr>
      <xdr:spPr>
        <a:xfrm flipV="1">
          <a:off x="6286500" y="10467086"/>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845827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6772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6864427" y="100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07067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255" name="n_1mainValue【体育館・プール】&#10;一人当たり面積"/>
        <xdr:cNvSpPr txBox="1"/>
      </xdr:nvSpPr>
      <xdr:spPr>
        <a:xfrm>
          <a:off x="845827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101363</xdr:rowOff>
    </xdr:from>
    <xdr:ext cx="469744" cy="259045"/>
    <xdr:sp macro="" textlink="">
      <xdr:nvSpPr>
        <xdr:cNvPr id="256" name="n_2mainValue【体育館・プール】&#10;一人当たり面積"/>
        <xdr:cNvSpPr txBox="1"/>
      </xdr:nvSpPr>
      <xdr:spPr>
        <a:xfrm>
          <a:off x="76772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101363</xdr:rowOff>
    </xdr:from>
    <xdr:ext cx="469744" cy="259045"/>
    <xdr:sp macro="" textlink="">
      <xdr:nvSpPr>
        <xdr:cNvPr id="257" name="n_3mainValue【体育館・プール】&#10;一人当たり面積"/>
        <xdr:cNvSpPr txBox="1"/>
      </xdr:nvSpPr>
      <xdr:spPr>
        <a:xfrm>
          <a:off x="68644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103649</xdr:rowOff>
    </xdr:from>
    <xdr:ext cx="469744" cy="259045"/>
    <xdr:sp macro="" textlink="">
      <xdr:nvSpPr>
        <xdr:cNvPr id="258" name="n_4mainValue【体育館・プール】&#10;一人当たり面積"/>
        <xdr:cNvSpPr txBox="1"/>
      </xdr:nvSpPr>
      <xdr:spPr>
        <a:xfrm>
          <a:off x="6070677"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177665" y="1288567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216400"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108450" y="1401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216400" y="1267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108450" y="12885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216400" y="1304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127500" y="13196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384550" y="13159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57175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778000" y="1310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984250" y="13098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xdr:rowOff>
    </xdr:from>
    <xdr:to>
      <xdr:col>24</xdr:col>
      <xdr:colOff>114300</xdr:colOff>
      <xdr:row>81</xdr:row>
      <xdr:rowOff>116332</xdr:rowOff>
    </xdr:to>
    <xdr:sp macro="" textlink="">
      <xdr:nvSpPr>
        <xdr:cNvPr id="297" name="楕円 296"/>
        <xdr:cNvSpPr/>
      </xdr:nvSpPr>
      <xdr:spPr>
        <a:xfrm>
          <a:off x="4127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164609</xdr:rowOff>
    </xdr:from>
    <xdr:ext cx="405111" cy="259045"/>
    <xdr:sp macro="" textlink="">
      <xdr:nvSpPr>
        <xdr:cNvPr id="298" name="【福祉施設】&#10;有形固定資産減価償却率該当値テキスト"/>
        <xdr:cNvSpPr txBox="1"/>
      </xdr:nvSpPr>
      <xdr:spPr>
        <a:xfrm>
          <a:off x="4216400" y="1337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129032</xdr:rowOff>
    </xdr:from>
    <xdr:to>
      <xdr:col>20</xdr:col>
      <xdr:colOff>38100</xdr:colOff>
      <xdr:row>81</xdr:row>
      <xdr:rowOff>59182</xdr:rowOff>
    </xdr:to>
    <xdr:sp macro="" textlink="">
      <xdr:nvSpPr>
        <xdr:cNvPr id="299" name="楕円 298"/>
        <xdr:cNvSpPr/>
      </xdr:nvSpPr>
      <xdr:spPr>
        <a:xfrm>
          <a:off x="3384550" y="13343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xdr:rowOff>
    </xdr:from>
    <xdr:to>
      <xdr:col>24</xdr:col>
      <xdr:colOff>63500</xdr:colOff>
      <xdr:row>81</xdr:row>
      <xdr:rowOff>65532</xdr:rowOff>
    </xdr:to>
    <xdr:cxnSp macro="">
      <xdr:nvCxnSpPr>
        <xdr:cNvPr id="300" name="直線コネクタ 299"/>
        <xdr:cNvCxnSpPr/>
      </xdr:nvCxnSpPr>
      <xdr:spPr>
        <a:xfrm>
          <a:off x="3429000" y="13387832"/>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81026</xdr:rowOff>
    </xdr:from>
    <xdr:to>
      <xdr:col>15</xdr:col>
      <xdr:colOff>101600</xdr:colOff>
      <xdr:row>81</xdr:row>
      <xdr:rowOff>11176</xdr:rowOff>
    </xdr:to>
    <xdr:sp macro="" textlink="">
      <xdr:nvSpPr>
        <xdr:cNvPr id="301" name="楕円 300"/>
        <xdr:cNvSpPr/>
      </xdr:nvSpPr>
      <xdr:spPr>
        <a:xfrm>
          <a:off x="2571750" y="13295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131826</xdr:rowOff>
    </xdr:from>
    <xdr:to>
      <xdr:col>19</xdr:col>
      <xdr:colOff>177800</xdr:colOff>
      <xdr:row>81</xdr:row>
      <xdr:rowOff>8382</xdr:rowOff>
    </xdr:to>
    <xdr:cxnSp macro="">
      <xdr:nvCxnSpPr>
        <xdr:cNvPr id="302" name="直線コネクタ 301"/>
        <xdr:cNvCxnSpPr/>
      </xdr:nvCxnSpPr>
      <xdr:spPr>
        <a:xfrm>
          <a:off x="2622550" y="13346176"/>
          <a:ext cx="80645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23876</xdr:rowOff>
    </xdr:from>
    <xdr:to>
      <xdr:col>10</xdr:col>
      <xdr:colOff>165100</xdr:colOff>
      <xdr:row>80</xdr:row>
      <xdr:rowOff>125476</xdr:rowOff>
    </xdr:to>
    <xdr:sp macro="" textlink="">
      <xdr:nvSpPr>
        <xdr:cNvPr id="303" name="楕円 302"/>
        <xdr:cNvSpPr/>
      </xdr:nvSpPr>
      <xdr:spPr>
        <a:xfrm>
          <a:off x="1778000" y="13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74676</xdr:rowOff>
    </xdr:from>
    <xdr:to>
      <xdr:col>15</xdr:col>
      <xdr:colOff>50800</xdr:colOff>
      <xdr:row>80</xdr:row>
      <xdr:rowOff>131826</xdr:rowOff>
    </xdr:to>
    <xdr:cxnSp macro="">
      <xdr:nvCxnSpPr>
        <xdr:cNvPr id="304" name="直線コネクタ 303"/>
        <xdr:cNvCxnSpPr/>
      </xdr:nvCxnSpPr>
      <xdr:spPr>
        <a:xfrm>
          <a:off x="1828800" y="13289026"/>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05" name="楕円 304"/>
        <xdr:cNvSpPr/>
      </xdr:nvSpPr>
      <xdr:spPr>
        <a:xfrm>
          <a:off x="984250" y="13194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24385</xdr:rowOff>
    </xdr:from>
    <xdr:to>
      <xdr:col>10</xdr:col>
      <xdr:colOff>114300</xdr:colOff>
      <xdr:row>80</xdr:row>
      <xdr:rowOff>74676</xdr:rowOff>
    </xdr:to>
    <xdr:cxnSp macro="">
      <xdr:nvCxnSpPr>
        <xdr:cNvPr id="306" name="直線コネクタ 305"/>
        <xdr:cNvCxnSpPr/>
      </xdr:nvCxnSpPr>
      <xdr:spPr>
        <a:xfrm>
          <a:off x="1028700" y="13238735"/>
          <a:ext cx="8001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239144" y="1294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4390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64529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851544" y="1288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50309</xdr:rowOff>
    </xdr:from>
    <xdr:ext cx="405111" cy="259045"/>
    <xdr:sp macro="" textlink="">
      <xdr:nvSpPr>
        <xdr:cNvPr id="311" name="n_1mainValue【福祉施設】&#10;有形固定資産減価償却率"/>
        <xdr:cNvSpPr txBox="1"/>
      </xdr:nvSpPr>
      <xdr:spPr>
        <a:xfrm>
          <a:off x="323914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2303</xdr:rowOff>
    </xdr:from>
    <xdr:ext cx="405111" cy="259045"/>
    <xdr:sp macro="" textlink="">
      <xdr:nvSpPr>
        <xdr:cNvPr id="312" name="n_2mainValue【福祉施設】&#10;有形固定資産減価償却率"/>
        <xdr:cNvSpPr txBox="1"/>
      </xdr:nvSpPr>
      <xdr:spPr>
        <a:xfrm>
          <a:off x="2439044" y="1338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116603</xdr:rowOff>
    </xdr:from>
    <xdr:ext cx="405111" cy="259045"/>
    <xdr:sp macro="" textlink="">
      <xdr:nvSpPr>
        <xdr:cNvPr id="313" name="n_3mainValue【福祉施設】&#10;有形固定資産減価償却率"/>
        <xdr:cNvSpPr txBox="1"/>
      </xdr:nvSpPr>
      <xdr:spPr>
        <a:xfrm>
          <a:off x="1645294" y="13330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66312</xdr:rowOff>
    </xdr:from>
    <xdr:ext cx="405111" cy="259045"/>
    <xdr:sp macro="" textlink="">
      <xdr:nvSpPr>
        <xdr:cNvPr id="314" name="n_4mainValue【福祉施設】&#10;有形固定資産減価償却率"/>
        <xdr:cNvSpPr txBox="1"/>
      </xdr:nvSpPr>
      <xdr:spPr>
        <a:xfrm>
          <a:off x="851544"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9429115" y="12863286"/>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9467850" y="126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9359900" y="12863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9467850" y="1365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939800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235700" y="13808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56" name="楕円 355"/>
        <xdr:cNvSpPr/>
      </xdr:nvSpPr>
      <xdr:spPr>
        <a:xfrm>
          <a:off x="9398000" y="13921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25598</xdr:rowOff>
    </xdr:from>
    <xdr:ext cx="469744" cy="259045"/>
    <xdr:sp macro="" textlink="">
      <xdr:nvSpPr>
        <xdr:cNvPr id="357" name="【福祉施設】&#10;一人当たり面積該当値テキスト"/>
        <xdr:cNvSpPr txBox="1"/>
      </xdr:nvSpPr>
      <xdr:spPr>
        <a:xfrm>
          <a:off x="9467850" y="139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47171</xdr:rowOff>
    </xdr:from>
    <xdr:to>
      <xdr:col>50</xdr:col>
      <xdr:colOff>165100</xdr:colOff>
      <xdr:row>84</xdr:row>
      <xdr:rowOff>148771</xdr:rowOff>
    </xdr:to>
    <xdr:sp macro="" textlink="">
      <xdr:nvSpPr>
        <xdr:cNvPr id="358" name="楕円 357"/>
        <xdr:cNvSpPr/>
      </xdr:nvSpPr>
      <xdr:spPr>
        <a:xfrm>
          <a:off x="8636000" y="139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97971</xdr:rowOff>
    </xdr:from>
    <xdr:to>
      <xdr:col>55</xdr:col>
      <xdr:colOff>0</xdr:colOff>
      <xdr:row>84</xdr:row>
      <xdr:rowOff>97971</xdr:rowOff>
    </xdr:to>
    <xdr:cxnSp macro="">
      <xdr:nvCxnSpPr>
        <xdr:cNvPr id="359" name="直線コネクタ 358"/>
        <xdr:cNvCxnSpPr/>
      </xdr:nvCxnSpPr>
      <xdr:spPr>
        <a:xfrm>
          <a:off x="8686800" y="139727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58057</xdr:rowOff>
    </xdr:from>
    <xdr:to>
      <xdr:col>46</xdr:col>
      <xdr:colOff>38100</xdr:colOff>
      <xdr:row>84</xdr:row>
      <xdr:rowOff>159657</xdr:rowOff>
    </xdr:to>
    <xdr:sp macro="" textlink="">
      <xdr:nvSpPr>
        <xdr:cNvPr id="360" name="楕円 359"/>
        <xdr:cNvSpPr/>
      </xdr:nvSpPr>
      <xdr:spPr>
        <a:xfrm>
          <a:off x="7842250" y="13932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97971</xdr:rowOff>
    </xdr:from>
    <xdr:to>
      <xdr:col>50</xdr:col>
      <xdr:colOff>114300</xdr:colOff>
      <xdr:row>84</xdr:row>
      <xdr:rowOff>108857</xdr:rowOff>
    </xdr:to>
    <xdr:cxnSp macro="">
      <xdr:nvCxnSpPr>
        <xdr:cNvPr id="361" name="直線コネクタ 360"/>
        <xdr:cNvCxnSpPr/>
      </xdr:nvCxnSpPr>
      <xdr:spPr>
        <a:xfrm flipV="1">
          <a:off x="7886700" y="13972721"/>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2" name="楕円 361"/>
        <xdr:cNvSpPr/>
      </xdr:nvSpPr>
      <xdr:spPr>
        <a:xfrm>
          <a:off x="702945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84</xdr:row>
      <xdr:rowOff>119743</xdr:rowOff>
    </xdr:to>
    <xdr:cxnSp macro="">
      <xdr:nvCxnSpPr>
        <xdr:cNvPr id="363" name="直線コネクタ 362"/>
        <xdr:cNvCxnSpPr/>
      </xdr:nvCxnSpPr>
      <xdr:spPr>
        <a:xfrm flipV="1">
          <a:off x="7080250" y="1398360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4" name="楕円 363"/>
        <xdr:cNvSpPr/>
      </xdr:nvSpPr>
      <xdr:spPr>
        <a:xfrm>
          <a:off x="623570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119743</xdr:rowOff>
    </xdr:to>
    <xdr:cxnSp macro="">
      <xdr:nvCxnSpPr>
        <xdr:cNvPr id="365" name="直線コネクタ 364"/>
        <xdr:cNvCxnSpPr/>
      </xdr:nvCxnSpPr>
      <xdr:spPr>
        <a:xfrm>
          <a:off x="6286500" y="139944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6772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6864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070677"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139898</xdr:rowOff>
    </xdr:from>
    <xdr:ext cx="469744" cy="259045"/>
    <xdr:sp macro="" textlink="">
      <xdr:nvSpPr>
        <xdr:cNvPr id="370" name="n_1mainValue【福祉施設】&#10;一人当たり面積"/>
        <xdr:cNvSpPr txBox="1"/>
      </xdr:nvSpPr>
      <xdr:spPr>
        <a:xfrm>
          <a:off x="8458277" y="140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150784</xdr:rowOff>
    </xdr:from>
    <xdr:ext cx="469744" cy="259045"/>
    <xdr:sp macro="" textlink="">
      <xdr:nvSpPr>
        <xdr:cNvPr id="371" name="n_2mainValue【福祉施設】&#10;一人当たり面積"/>
        <xdr:cNvSpPr txBox="1"/>
      </xdr:nvSpPr>
      <xdr:spPr>
        <a:xfrm>
          <a:off x="7677227" y="14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2" name="n_3mainValue【福祉施設】&#10;一人当たり面積"/>
        <xdr:cNvSpPr txBox="1"/>
      </xdr:nvSpPr>
      <xdr:spPr>
        <a:xfrm>
          <a:off x="68644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73" name="n_4mainValue【福祉施設】&#10;一人当たり面積"/>
        <xdr:cNvSpPr txBox="1"/>
      </xdr:nvSpPr>
      <xdr:spPr>
        <a:xfrm>
          <a:off x="607067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177665" y="16497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216400" y="1627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108450" y="1649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216400" y="16958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127500" y="1710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384550" y="17086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57175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778000" y="170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984250" y="17059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111125</xdr:rowOff>
    </xdr:from>
    <xdr:to>
      <xdr:col>24</xdr:col>
      <xdr:colOff>114300</xdr:colOff>
      <xdr:row>105</xdr:row>
      <xdr:rowOff>41275</xdr:rowOff>
    </xdr:to>
    <xdr:sp macro="" textlink="">
      <xdr:nvSpPr>
        <xdr:cNvPr id="414" name="楕円 413"/>
        <xdr:cNvSpPr/>
      </xdr:nvSpPr>
      <xdr:spPr>
        <a:xfrm>
          <a:off x="4127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89552</xdr:rowOff>
    </xdr:from>
    <xdr:ext cx="405111" cy="259045"/>
    <xdr:sp macro="" textlink="">
      <xdr:nvSpPr>
        <xdr:cNvPr id="415" name="【市民会館】&#10;有形固定資産減価償却率該当値テキスト"/>
        <xdr:cNvSpPr txBox="1"/>
      </xdr:nvSpPr>
      <xdr:spPr>
        <a:xfrm>
          <a:off x="4216400" y="1734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416" name="楕円 415"/>
        <xdr:cNvSpPr/>
      </xdr:nvSpPr>
      <xdr:spPr>
        <a:xfrm>
          <a:off x="3384550" y="17600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161925</xdr:rowOff>
    </xdr:from>
    <xdr:to>
      <xdr:col>24</xdr:col>
      <xdr:colOff>63500</xdr:colOff>
      <xdr:row>106</xdr:row>
      <xdr:rowOff>49530</xdr:rowOff>
    </xdr:to>
    <xdr:cxnSp macro="">
      <xdr:nvCxnSpPr>
        <xdr:cNvPr id="417" name="直線コネクタ 416"/>
        <xdr:cNvCxnSpPr/>
      </xdr:nvCxnSpPr>
      <xdr:spPr>
        <a:xfrm flipV="1">
          <a:off x="3429000" y="17421225"/>
          <a:ext cx="7493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147320</xdr:rowOff>
    </xdr:from>
    <xdr:to>
      <xdr:col>15</xdr:col>
      <xdr:colOff>101600</xdr:colOff>
      <xdr:row>106</xdr:row>
      <xdr:rowOff>77470</xdr:rowOff>
    </xdr:to>
    <xdr:sp macro="" textlink="">
      <xdr:nvSpPr>
        <xdr:cNvPr id="418" name="楕円 417"/>
        <xdr:cNvSpPr/>
      </xdr:nvSpPr>
      <xdr:spPr>
        <a:xfrm>
          <a:off x="257175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49530</xdr:rowOff>
    </xdr:to>
    <xdr:cxnSp macro="">
      <xdr:nvCxnSpPr>
        <xdr:cNvPr id="419" name="直線コネクタ 418"/>
        <xdr:cNvCxnSpPr/>
      </xdr:nvCxnSpPr>
      <xdr:spPr>
        <a:xfrm>
          <a:off x="2622550" y="1762887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114936</xdr:rowOff>
    </xdr:from>
    <xdr:to>
      <xdr:col>10</xdr:col>
      <xdr:colOff>165100</xdr:colOff>
      <xdr:row>106</xdr:row>
      <xdr:rowOff>45086</xdr:rowOff>
    </xdr:to>
    <xdr:sp macro="" textlink="">
      <xdr:nvSpPr>
        <xdr:cNvPr id="420" name="楕円 419"/>
        <xdr:cNvSpPr/>
      </xdr:nvSpPr>
      <xdr:spPr>
        <a:xfrm>
          <a:off x="17780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165736</xdr:rowOff>
    </xdr:from>
    <xdr:to>
      <xdr:col>15</xdr:col>
      <xdr:colOff>50800</xdr:colOff>
      <xdr:row>106</xdr:row>
      <xdr:rowOff>26670</xdr:rowOff>
    </xdr:to>
    <xdr:cxnSp macro="">
      <xdr:nvCxnSpPr>
        <xdr:cNvPr id="421" name="直線コネクタ 420"/>
        <xdr:cNvCxnSpPr/>
      </xdr:nvCxnSpPr>
      <xdr:spPr>
        <a:xfrm>
          <a:off x="1828800" y="17596486"/>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2" name="楕円 421"/>
        <xdr:cNvSpPr/>
      </xdr:nvSpPr>
      <xdr:spPr>
        <a:xfrm>
          <a:off x="984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165736</xdr:rowOff>
    </xdr:to>
    <xdr:cxnSp macro="">
      <xdr:nvCxnSpPr>
        <xdr:cNvPr id="423" name="直線コネクタ 422"/>
        <xdr:cNvCxnSpPr/>
      </xdr:nvCxnSpPr>
      <xdr:spPr>
        <a:xfrm>
          <a:off x="1028700" y="17564100"/>
          <a:ext cx="8001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2391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4390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64529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8515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428" name="n_1mainValue【市民会館】&#10;有形固定資産減価償却率"/>
        <xdr:cNvSpPr txBox="1"/>
      </xdr:nvSpPr>
      <xdr:spPr>
        <a:xfrm>
          <a:off x="32391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68597</xdr:rowOff>
    </xdr:from>
    <xdr:ext cx="405111" cy="259045"/>
    <xdr:sp macro="" textlink="">
      <xdr:nvSpPr>
        <xdr:cNvPr id="429" name="n_2mainValue【市民会館】&#10;有形固定資産減価償却率"/>
        <xdr:cNvSpPr txBox="1"/>
      </xdr:nvSpPr>
      <xdr:spPr>
        <a:xfrm>
          <a:off x="24390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36213</xdr:rowOff>
    </xdr:from>
    <xdr:ext cx="405111" cy="259045"/>
    <xdr:sp macro="" textlink="">
      <xdr:nvSpPr>
        <xdr:cNvPr id="430" name="n_3mainValue【市民会館】&#10;有形固定資産減価償却率"/>
        <xdr:cNvSpPr txBox="1"/>
      </xdr:nvSpPr>
      <xdr:spPr>
        <a:xfrm>
          <a:off x="164529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1" name="n_4mainValue【市民会館】&#10;有形固定資産減価償却率"/>
        <xdr:cNvSpPr txBox="1"/>
      </xdr:nvSpPr>
      <xdr:spPr>
        <a:xfrm>
          <a:off x="851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9429115" y="166954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946785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935990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9467850" y="17296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939800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7842250" y="17450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02945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67" name="楕円 466"/>
        <xdr:cNvSpPr/>
      </xdr:nvSpPr>
      <xdr:spPr>
        <a:xfrm>
          <a:off x="9398000" y="17610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158132</xdr:rowOff>
    </xdr:from>
    <xdr:ext cx="469744" cy="259045"/>
    <xdr:sp macro="" textlink="">
      <xdr:nvSpPr>
        <xdr:cNvPr id="468" name="【市民会館】&#10;一人当たり面積該当値テキスト"/>
        <xdr:cNvSpPr txBox="1"/>
      </xdr:nvSpPr>
      <xdr:spPr>
        <a:xfrm>
          <a:off x="9467850" y="175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69" name="楕円 468"/>
        <xdr:cNvSpPr/>
      </xdr:nvSpPr>
      <xdr:spPr>
        <a:xfrm>
          <a:off x="86360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59055</xdr:rowOff>
    </xdr:to>
    <xdr:cxnSp macro="">
      <xdr:nvCxnSpPr>
        <xdr:cNvPr id="470" name="直線コネクタ 469"/>
        <xdr:cNvCxnSpPr/>
      </xdr:nvCxnSpPr>
      <xdr:spPr>
        <a:xfrm>
          <a:off x="8686800" y="17609820"/>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71" name="楕円 470"/>
        <xdr:cNvSpPr/>
      </xdr:nvSpPr>
      <xdr:spPr>
        <a:xfrm>
          <a:off x="7842250" y="17564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13336</xdr:rowOff>
    </xdr:to>
    <xdr:cxnSp macro="">
      <xdr:nvCxnSpPr>
        <xdr:cNvPr id="472" name="直線コネクタ 471"/>
        <xdr:cNvCxnSpPr/>
      </xdr:nvCxnSpPr>
      <xdr:spPr>
        <a:xfrm flipV="1">
          <a:off x="7886700" y="17609820"/>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3" name="楕円 472"/>
        <xdr:cNvSpPr/>
      </xdr:nvSpPr>
      <xdr:spPr>
        <a:xfrm>
          <a:off x="702945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13336</xdr:rowOff>
    </xdr:to>
    <xdr:cxnSp macro="">
      <xdr:nvCxnSpPr>
        <xdr:cNvPr id="474" name="直線コネクタ 473"/>
        <xdr:cNvCxnSpPr/>
      </xdr:nvCxnSpPr>
      <xdr:spPr>
        <a:xfrm>
          <a:off x="7080250" y="176155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475" name="楕円 474"/>
        <xdr:cNvSpPr/>
      </xdr:nvSpPr>
      <xdr:spPr>
        <a:xfrm>
          <a:off x="6235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13336</xdr:rowOff>
    </xdr:from>
    <xdr:to>
      <xdr:col>41</xdr:col>
      <xdr:colOff>50800</xdr:colOff>
      <xdr:row>106</xdr:row>
      <xdr:rowOff>19050</xdr:rowOff>
    </xdr:to>
    <xdr:cxnSp macro="">
      <xdr:nvCxnSpPr>
        <xdr:cNvPr id="476" name="直線コネクタ 475"/>
        <xdr:cNvCxnSpPr/>
      </xdr:nvCxnSpPr>
      <xdr:spPr>
        <a:xfrm flipV="1">
          <a:off x="6286500" y="17615536"/>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845827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76772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68644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07067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81" name="n_1mainValue【市民会館】&#10;一人当たり面積"/>
        <xdr:cNvSpPr txBox="1"/>
      </xdr:nvSpPr>
      <xdr:spPr>
        <a:xfrm>
          <a:off x="845827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55263</xdr:rowOff>
    </xdr:from>
    <xdr:ext cx="469744" cy="259045"/>
    <xdr:sp macro="" textlink="">
      <xdr:nvSpPr>
        <xdr:cNvPr id="482" name="n_2mainValue【市民会館】&#10;一人当たり面積"/>
        <xdr:cNvSpPr txBox="1"/>
      </xdr:nvSpPr>
      <xdr:spPr>
        <a:xfrm>
          <a:off x="7677227" y="176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55263</xdr:rowOff>
    </xdr:from>
    <xdr:ext cx="469744" cy="259045"/>
    <xdr:sp macro="" textlink="">
      <xdr:nvSpPr>
        <xdr:cNvPr id="483" name="n_3mainValue【市民会館】&#10;一人当たり面積"/>
        <xdr:cNvSpPr txBox="1"/>
      </xdr:nvSpPr>
      <xdr:spPr>
        <a:xfrm>
          <a:off x="6864427" y="1765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484" name="n_4mainValue【市民会館】&#10;一人当たり面積"/>
        <xdr:cNvSpPr txBox="1"/>
      </xdr:nvSpPr>
      <xdr:spPr>
        <a:xfrm>
          <a:off x="607067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4699614" y="5451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473835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46113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4738350" y="523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4611350" y="5451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4738350"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4649450" y="6163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388745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3093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2299950" y="6195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148715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525" name="楕円 524"/>
        <xdr:cNvSpPr/>
      </xdr:nvSpPr>
      <xdr:spPr>
        <a:xfrm>
          <a:off x="14649450" y="6299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526" name="【一般廃棄物処理施設】&#10;有形固定資産減価償却率該当値テキスト"/>
        <xdr:cNvSpPr txBox="1"/>
      </xdr:nvSpPr>
      <xdr:spPr>
        <a:xfrm>
          <a:off x="14738350"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527" name="楕円 526"/>
        <xdr:cNvSpPr/>
      </xdr:nvSpPr>
      <xdr:spPr>
        <a:xfrm>
          <a:off x="1388745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70485</xdr:rowOff>
    </xdr:to>
    <xdr:cxnSp macro="">
      <xdr:nvCxnSpPr>
        <xdr:cNvPr id="528" name="直線コネクタ 527"/>
        <xdr:cNvCxnSpPr/>
      </xdr:nvCxnSpPr>
      <xdr:spPr>
        <a:xfrm>
          <a:off x="13938250" y="6299200"/>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9" name="楕円 528"/>
        <xdr:cNvSpPr/>
      </xdr:nvSpPr>
      <xdr:spPr>
        <a:xfrm>
          <a:off x="13093700" y="620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19050</xdr:rowOff>
    </xdr:to>
    <xdr:cxnSp macro="">
      <xdr:nvCxnSpPr>
        <xdr:cNvPr id="530" name="直線コネクタ 529"/>
        <xdr:cNvCxnSpPr/>
      </xdr:nvCxnSpPr>
      <xdr:spPr>
        <a:xfrm>
          <a:off x="13144500" y="6254115"/>
          <a:ext cx="7937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31" name="楕円 530"/>
        <xdr:cNvSpPr/>
      </xdr:nvSpPr>
      <xdr:spPr>
        <a:xfrm>
          <a:off x="122999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139065</xdr:rowOff>
    </xdr:to>
    <xdr:cxnSp macro="">
      <xdr:nvCxnSpPr>
        <xdr:cNvPr id="532" name="直線コネクタ 531"/>
        <xdr:cNvCxnSpPr/>
      </xdr:nvCxnSpPr>
      <xdr:spPr>
        <a:xfrm>
          <a:off x="12344400" y="6202680"/>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533" name="楕円 532"/>
        <xdr:cNvSpPr/>
      </xdr:nvSpPr>
      <xdr:spPr>
        <a:xfrm>
          <a:off x="11487150" y="6106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36195</xdr:rowOff>
    </xdr:from>
    <xdr:to>
      <xdr:col>71</xdr:col>
      <xdr:colOff>177800</xdr:colOff>
      <xdr:row>37</xdr:row>
      <xdr:rowOff>87630</xdr:rowOff>
    </xdr:to>
    <xdr:cxnSp macro="">
      <xdr:nvCxnSpPr>
        <xdr:cNvPr id="534" name="直線コネクタ 533"/>
        <xdr:cNvCxnSpPr/>
      </xdr:nvCxnSpPr>
      <xdr:spPr>
        <a:xfrm>
          <a:off x="11537950" y="6151245"/>
          <a:ext cx="8064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37420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2960994"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21672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13544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539" name="n_1mainValue【一般廃棄物処理施設】&#10;有形固定資産減価償却率"/>
        <xdr:cNvSpPr txBox="1"/>
      </xdr:nvSpPr>
      <xdr:spPr>
        <a:xfrm>
          <a:off x="137420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0" name="n_2mainValue【一般廃棄物処理施設】&#10;有形固定資産減価償却率"/>
        <xdr:cNvSpPr txBox="1"/>
      </xdr:nvSpPr>
      <xdr:spPr>
        <a:xfrm>
          <a:off x="1296099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541" name="n_3mainValue【一般廃棄物処理施設】&#10;有形固定資産減価償却率"/>
        <xdr:cNvSpPr txBox="1"/>
      </xdr:nvSpPr>
      <xdr:spPr>
        <a:xfrm>
          <a:off x="121672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42" name="n_4mainValue【一般廃棄物処理施設】&#10;有形固定資産減価償却率"/>
        <xdr:cNvSpPr txBox="1"/>
      </xdr:nvSpPr>
      <xdr:spPr>
        <a:xfrm>
          <a:off x="11354444"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19951064" y="5558305"/>
          <a:ext cx="0" cy="139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19989800" y="696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19881850" y="6958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19989800" y="533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19881850" y="5558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19989800" y="6280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19900900" y="6429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19157950" y="64323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18345150" y="645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7551400" y="64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6757650" y="6488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62692</xdr:rowOff>
    </xdr:from>
    <xdr:to>
      <xdr:col>116</xdr:col>
      <xdr:colOff>114300</xdr:colOff>
      <xdr:row>41</xdr:row>
      <xdr:rowOff>164292</xdr:rowOff>
    </xdr:to>
    <xdr:sp macro="" textlink="">
      <xdr:nvSpPr>
        <xdr:cNvPr id="582" name="楕円 581"/>
        <xdr:cNvSpPr/>
      </xdr:nvSpPr>
      <xdr:spPr>
        <a:xfrm>
          <a:off x="19900900" y="68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149069</xdr:rowOff>
    </xdr:from>
    <xdr:ext cx="534377" cy="259045"/>
    <xdr:sp macro="" textlink="">
      <xdr:nvSpPr>
        <xdr:cNvPr id="583" name="【一般廃棄物処理施設】&#10;一人当たり有形固定資産（償却資産）額該当値テキスト"/>
        <xdr:cNvSpPr txBox="1"/>
      </xdr:nvSpPr>
      <xdr:spPr>
        <a:xfrm>
          <a:off x="19989800" y="67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63462</xdr:rowOff>
    </xdr:from>
    <xdr:to>
      <xdr:col>112</xdr:col>
      <xdr:colOff>38100</xdr:colOff>
      <xdr:row>41</xdr:row>
      <xdr:rowOff>165062</xdr:rowOff>
    </xdr:to>
    <xdr:sp macro="" textlink="">
      <xdr:nvSpPr>
        <xdr:cNvPr id="584" name="楕円 583"/>
        <xdr:cNvSpPr/>
      </xdr:nvSpPr>
      <xdr:spPr>
        <a:xfrm>
          <a:off x="19157950" y="68389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113492</xdr:rowOff>
    </xdr:from>
    <xdr:to>
      <xdr:col>116</xdr:col>
      <xdr:colOff>63500</xdr:colOff>
      <xdr:row>41</xdr:row>
      <xdr:rowOff>114262</xdr:rowOff>
    </xdr:to>
    <xdr:cxnSp macro="">
      <xdr:nvCxnSpPr>
        <xdr:cNvPr id="585" name="直線コネクタ 584"/>
        <xdr:cNvCxnSpPr/>
      </xdr:nvCxnSpPr>
      <xdr:spPr>
        <a:xfrm flipV="1">
          <a:off x="19202400" y="6888942"/>
          <a:ext cx="7493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64399</xdr:rowOff>
    </xdr:from>
    <xdr:to>
      <xdr:col>107</xdr:col>
      <xdr:colOff>101600</xdr:colOff>
      <xdr:row>41</xdr:row>
      <xdr:rowOff>165999</xdr:rowOff>
    </xdr:to>
    <xdr:sp macro="" textlink="">
      <xdr:nvSpPr>
        <xdr:cNvPr id="586" name="楕円 585"/>
        <xdr:cNvSpPr/>
      </xdr:nvSpPr>
      <xdr:spPr>
        <a:xfrm>
          <a:off x="18345150" y="68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114262</xdr:rowOff>
    </xdr:from>
    <xdr:to>
      <xdr:col>111</xdr:col>
      <xdr:colOff>177800</xdr:colOff>
      <xdr:row>41</xdr:row>
      <xdr:rowOff>115199</xdr:rowOff>
    </xdr:to>
    <xdr:cxnSp macro="">
      <xdr:nvCxnSpPr>
        <xdr:cNvPr id="587" name="直線コネクタ 586"/>
        <xdr:cNvCxnSpPr/>
      </xdr:nvCxnSpPr>
      <xdr:spPr>
        <a:xfrm flipV="1">
          <a:off x="18395950" y="6889712"/>
          <a:ext cx="80645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65184</xdr:rowOff>
    </xdr:from>
    <xdr:to>
      <xdr:col>102</xdr:col>
      <xdr:colOff>165100</xdr:colOff>
      <xdr:row>41</xdr:row>
      <xdr:rowOff>166784</xdr:rowOff>
    </xdr:to>
    <xdr:sp macro="" textlink="">
      <xdr:nvSpPr>
        <xdr:cNvPr id="588" name="楕円 587"/>
        <xdr:cNvSpPr/>
      </xdr:nvSpPr>
      <xdr:spPr>
        <a:xfrm>
          <a:off x="17551400" y="68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115199</xdr:rowOff>
    </xdr:from>
    <xdr:to>
      <xdr:col>107</xdr:col>
      <xdr:colOff>50800</xdr:colOff>
      <xdr:row>41</xdr:row>
      <xdr:rowOff>115984</xdr:rowOff>
    </xdr:to>
    <xdr:cxnSp macro="">
      <xdr:nvCxnSpPr>
        <xdr:cNvPr id="589" name="直線コネクタ 588"/>
        <xdr:cNvCxnSpPr/>
      </xdr:nvCxnSpPr>
      <xdr:spPr>
        <a:xfrm flipV="1">
          <a:off x="17602200" y="6890649"/>
          <a:ext cx="79375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65901</xdr:rowOff>
    </xdr:from>
    <xdr:to>
      <xdr:col>98</xdr:col>
      <xdr:colOff>38100</xdr:colOff>
      <xdr:row>41</xdr:row>
      <xdr:rowOff>167501</xdr:rowOff>
    </xdr:to>
    <xdr:sp macro="" textlink="">
      <xdr:nvSpPr>
        <xdr:cNvPr id="590" name="楕円 589"/>
        <xdr:cNvSpPr/>
      </xdr:nvSpPr>
      <xdr:spPr>
        <a:xfrm>
          <a:off x="16757650" y="6841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115984</xdr:rowOff>
    </xdr:from>
    <xdr:to>
      <xdr:col>102</xdr:col>
      <xdr:colOff>114300</xdr:colOff>
      <xdr:row>41</xdr:row>
      <xdr:rowOff>116701</xdr:rowOff>
    </xdr:to>
    <xdr:cxnSp macro="">
      <xdr:nvCxnSpPr>
        <xdr:cNvPr id="591" name="直線コネクタ 590"/>
        <xdr:cNvCxnSpPr/>
      </xdr:nvCxnSpPr>
      <xdr:spPr>
        <a:xfrm flipV="1">
          <a:off x="16802100" y="6891434"/>
          <a:ext cx="8001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18947911" y="621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18166861" y="62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7354061" y="62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6560311" y="62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156189</xdr:rowOff>
    </xdr:from>
    <xdr:ext cx="534377" cy="259045"/>
    <xdr:sp macro="" textlink="">
      <xdr:nvSpPr>
        <xdr:cNvPr id="596" name="n_1mainValue【一般廃棄物処理施設】&#10;一人当たり有形固定資産（償却資産）額"/>
        <xdr:cNvSpPr txBox="1"/>
      </xdr:nvSpPr>
      <xdr:spPr>
        <a:xfrm>
          <a:off x="18947911" y="6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157126</xdr:rowOff>
    </xdr:from>
    <xdr:ext cx="534377" cy="259045"/>
    <xdr:sp macro="" textlink="">
      <xdr:nvSpPr>
        <xdr:cNvPr id="597" name="n_2mainValue【一般廃棄物処理施設】&#10;一人当たり有形固定資産（償却資産）額"/>
        <xdr:cNvSpPr txBox="1"/>
      </xdr:nvSpPr>
      <xdr:spPr>
        <a:xfrm>
          <a:off x="18166861" y="69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157911</xdr:rowOff>
    </xdr:from>
    <xdr:ext cx="534377" cy="259045"/>
    <xdr:sp macro="" textlink="">
      <xdr:nvSpPr>
        <xdr:cNvPr id="598" name="n_3mainValue【一般廃棄物処理施設】&#10;一人当たり有形固定資産（償却資産）額"/>
        <xdr:cNvSpPr txBox="1"/>
      </xdr:nvSpPr>
      <xdr:spPr>
        <a:xfrm>
          <a:off x="17354061" y="69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158628</xdr:rowOff>
    </xdr:from>
    <xdr:ext cx="534377" cy="259045"/>
    <xdr:sp macro="" textlink="">
      <xdr:nvSpPr>
        <xdr:cNvPr id="599" name="n_4mainValue【一般廃棄物処理施設】&#10;一人当たり有形固定資産（償却資産）額"/>
        <xdr:cNvSpPr txBox="1"/>
      </xdr:nvSpPr>
      <xdr:spPr>
        <a:xfrm>
          <a:off x="16560311" y="69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40" name="直線コネクタ 639"/>
        <xdr:cNvCxnSpPr/>
      </xdr:nvCxnSpPr>
      <xdr:spPr>
        <a:xfrm flipV="1">
          <a:off x="14699614" y="13046075"/>
          <a:ext cx="0" cy="113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41" name="【消防施設】&#10;有形固定資産減価償却率最小値テキスト"/>
        <xdr:cNvSpPr txBox="1"/>
      </xdr:nvSpPr>
      <xdr:spPr>
        <a:xfrm>
          <a:off x="1473835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42" name="直線コネクタ 641"/>
        <xdr:cNvCxnSpPr/>
      </xdr:nvCxnSpPr>
      <xdr:spPr>
        <a:xfrm>
          <a:off x="14611350" y="14178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43" name="【消防施設】&#10;有形固定資産減価償却率最大値テキスト"/>
        <xdr:cNvSpPr txBox="1"/>
      </xdr:nvSpPr>
      <xdr:spPr>
        <a:xfrm>
          <a:off x="14738350" y="1282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44" name="直線コネクタ 643"/>
        <xdr:cNvCxnSpPr/>
      </xdr:nvCxnSpPr>
      <xdr:spPr>
        <a:xfrm>
          <a:off x="14611350" y="13046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645" name="【消防施設】&#10;有形固定資産減価償却率平均値テキスト"/>
        <xdr:cNvSpPr txBox="1"/>
      </xdr:nvSpPr>
      <xdr:spPr>
        <a:xfrm>
          <a:off x="1473835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46" name="フローチャート: 判断 645"/>
        <xdr:cNvSpPr/>
      </xdr:nvSpPr>
      <xdr:spPr>
        <a:xfrm>
          <a:off x="14649450" y="134696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7" name="フローチャート: 判断 646"/>
        <xdr:cNvSpPr/>
      </xdr:nvSpPr>
      <xdr:spPr>
        <a:xfrm>
          <a:off x="138874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48" name="フローチャート: 判断 647"/>
        <xdr:cNvSpPr/>
      </xdr:nvSpPr>
      <xdr:spPr>
        <a:xfrm>
          <a:off x="130937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49" name="フローチャート: 判断 648"/>
        <xdr:cNvSpPr/>
      </xdr:nvSpPr>
      <xdr:spPr>
        <a:xfrm>
          <a:off x="12299950" y="13402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50" name="フローチャート: 判断 649"/>
        <xdr:cNvSpPr/>
      </xdr:nvSpPr>
      <xdr:spPr>
        <a:xfrm>
          <a:off x="1148715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656" name="楕円 655"/>
        <xdr:cNvSpPr/>
      </xdr:nvSpPr>
      <xdr:spPr>
        <a:xfrm>
          <a:off x="14649450" y="13354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657" name="【消防施設】&#10;有形固定資産減価償却率該当値テキスト"/>
        <xdr:cNvSpPr txBox="1"/>
      </xdr:nvSpPr>
      <xdr:spPr>
        <a:xfrm>
          <a:off x="14738350"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58" name="楕円 657"/>
        <xdr:cNvSpPr/>
      </xdr:nvSpPr>
      <xdr:spPr>
        <a:xfrm>
          <a:off x="1388745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51436</xdr:rowOff>
    </xdr:to>
    <xdr:cxnSp macro="">
      <xdr:nvCxnSpPr>
        <xdr:cNvPr id="659" name="直線コネクタ 658"/>
        <xdr:cNvCxnSpPr/>
      </xdr:nvCxnSpPr>
      <xdr:spPr>
        <a:xfrm flipV="1">
          <a:off x="13938250" y="13398500"/>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60" name="楕円 659"/>
        <xdr:cNvSpPr/>
      </xdr:nvSpPr>
      <xdr:spPr>
        <a:xfrm>
          <a:off x="13093700" y="13355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51436</xdr:rowOff>
    </xdr:to>
    <xdr:cxnSp macro="">
      <xdr:nvCxnSpPr>
        <xdr:cNvPr id="661" name="直線コネクタ 660"/>
        <xdr:cNvCxnSpPr/>
      </xdr:nvCxnSpPr>
      <xdr:spPr>
        <a:xfrm>
          <a:off x="13144500" y="13400405"/>
          <a:ext cx="7937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107314</xdr:rowOff>
    </xdr:from>
    <xdr:to>
      <xdr:col>72</xdr:col>
      <xdr:colOff>38100</xdr:colOff>
      <xdr:row>81</xdr:row>
      <xdr:rowOff>37464</xdr:rowOff>
    </xdr:to>
    <xdr:sp macro="" textlink="">
      <xdr:nvSpPr>
        <xdr:cNvPr id="662" name="楕円 661"/>
        <xdr:cNvSpPr/>
      </xdr:nvSpPr>
      <xdr:spPr>
        <a:xfrm>
          <a:off x="12299950" y="13321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158114</xdr:rowOff>
    </xdr:from>
    <xdr:to>
      <xdr:col>76</xdr:col>
      <xdr:colOff>114300</xdr:colOff>
      <xdr:row>81</xdr:row>
      <xdr:rowOff>20955</xdr:rowOff>
    </xdr:to>
    <xdr:cxnSp macro="">
      <xdr:nvCxnSpPr>
        <xdr:cNvPr id="663" name="直線コネクタ 662"/>
        <xdr:cNvCxnSpPr/>
      </xdr:nvCxnSpPr>
      <xdr:spPr>
        <a:xfrm>
          <a:off x="12344400" y="13372464"/>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73025</xdr:rowOff>
    </xdr:from>
    <xdr:to>
      <xdr:col>67</xdr:col>
      <xdr:colOff>101600</xdr:colOff>
      <xdr:row>81</xdr:row>
      <xdr:rowOff>3175</xdr:rowOff>
    </xdr:to>
    <xdr:sp macro="" textlink="">
      <xdr:nvSpPr>
        <xdr:cNvPr id="664" name="楕円 663"/>
        <xdr:cNvSpPr/>
      </xdr:nvSpPr>
      <xdr:spPr>
        <a:xfrm>
          <a:off x="11487150" y="13287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123825</xdr:rowOff>
    </xdr:from>
    <xdr:to>
      <xdr:col>71</xdr:col>
      <xdr:colOff>177800</xdr:colOff>
      <xdr:row>80</xdr:row>
      <xdr:rowOff>158114</xdr:rowOff>
    </xdr:to>
    <xdr:cxnSp macro="">
      <xdr:nvCxnSpPr>
        <xdr:cNvPr id="665" name="直線コネクタ 664"/>
        <xdr:cNvCxnSpPr/>
      </xdr:nvCxnSpPr>
      <xdr:spPr>
        <a:xfrm>
          <a:off x="11537950" y="13338175"/>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6" name="n_1aveValue【消防施設】&#10;有形固定資産減価償却率"/>
        <xdr:cNvSpPr txBox="1"/>
      </xdr:nvSpPr>
      <xdr:spPr>
        <a:xfrm>
          <a:off x="1374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67" name="n_2aveValue【消防施設】&#10;有形固定資産減価償却率"/>
        <xdr:cNvSpPr txBox="1"/>
      </xdr:nvSpPr>
      <xdr:spPr>
        <a:xfrm>
          <a:off x="1296099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668" name="n_3aveValue【消防施設】&#10;有形固定資産減価償却率"/>
        <xdr:cNvSpPr txBox="1"/>
      </xdr:nvSpPr>
      <xdr:spPr>
        <a:xfrm>
          <a:off x="121672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69" name="n_4aveValue【消防施設】&#10;有形固定資産減価償却率"/>
        <xdr:cNvSpPr txBox="1"/>
      </xdr:nvSpPr>
      <xdr:spPr>
        <a:xfrm>
          <a:off x="113544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670" name="n_1mainValue【消防施設】&#10;有形固定資産減価償却率"/>
        <xdr:cNvSpPr txBox="1"/>
      </xdr:nvSpPr>
      <xdr:spPr>
        <a:xfrm>
          <a:off x="13742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671" name="n_2mainValue【消防施設】&#10;有形固定資産減価償却率"/>
        <xdr:cNvSpPr txBox="1"/>
      </xdr:nvSpPr>
      <xdr:spPr>
        <a:xfrm>
          <a:off x="1296099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53991</xdr:rowOff>
    </xdr:from>
    <xdr:ext cx="405111" cy="259045"/>
    <xdr:sp macro="" textlink="">
      <xdr:nvSpPr>
        <xdr:cNvPr id="672" name="n_3mainValue【消防施設】&#10;有形固定資産減価償却率"/>
        <xdr:cNvSpPr txBox="1"/>
      </xdr:nvSpPr>
      <xdr:spPr>
        <a:xfrm>
          <a:off x="121672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19702</xdr:rowOff>
    </xdr:from>
    <xdr:ext cx="405111" cy="259045"/>
    <xdr:sp macro="" textlink="">
      <xdr:nvSpPr>
        <xdr:cNvPr id="673" name="n_4mainValue【消防施設】&#10;有形固定資産減価償却率"/>
        <xdr:cNvSpPr txBox="1"/>
      </xdr:nvSpPr>
      <xdr:spPr>
        <a:xfrm>
          <a:off x="1135444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697" name="直線コネクタ 696"/>
        <xdr:cNvCxnSpPr/>
      </xdr:nvCxnSpPr>
      <xdr:spPr>
        <a:xfrm flipV="1">
          <a:off x="19951064" y="1286510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8" name="【消防施設】&#10;一人当たり面積最小値テキスト"/>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9" name="直線コネクタ 698"/>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00" name="【消防施設】&#10;一人当たり面積最大値テキスト"/>
        <xdr:cNvSpPr txBox="1"/>
      </xdr:nvSpPr>
      <xdr:spPr>
        <a:xfrm>
          <a:off x="19989800"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01" name="直線コネクタ 700"/>
        <xdr:cNvCxnSpPr/>
      </xdr:nvCxnSpPr>
      <xdr:spPr>
        <a:xfrm>
          <a:off x="19881850" y="1286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02" name="【消防施設】&#10;一人当たり面積平均値テキスト"/>
        <xdr:cNvSpPr txBox="1"/>
      </xdr:nvSpPr>
      <xdr:spPr>
        <a:xfrm>
          <a:off x="19989800" y="13529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3" name="フローチャート: 判断 702"/>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4" name="フローチャート: 判断 703"/>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5" name="フローチャート: 判断 704"/>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6" name="フローチャート: 判断 705"/>
        <xdr:cNvSpPr/>
      </xdr:nvSpPr>
      <xdr:spPr>
        <a:xfrm>
          <a:off x="175514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7" name="フローチャート: 判断 706"/>
        <xdr:cNvSpPr/>
      </xdr:nvSpPr>
      <xdr:spPr>
        <a:xfrm>
          <a:off x="167576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3" name="楕円 712"/>
        <xdr:cNvSpPr/>
      </xdr:nvSpPr>
      <xdr:spPr>
        <a:xfrm>
          <a:off x="199009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14" name="【消防施設】&#10;一人当たり面積該当値テキスト"/>
        <xdr:cNvSpPr txBox="1"/>
      </xdr:nvSpPr>
      <xdr:spPr>
        <a:xfrm>
          <a:off x="199898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715" name="楕円 714"/>
        <xdr:cNvSpPr/>
      </xdr:nvSpPr>
      <xdr:spPr>
        <a:xfrm>
          <a:off x="19157950" y="1374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716" name="直線コネクタ 715"/>
        <xdr:cNvCxnSpPr/>
      </xdr:nvCxnSpPr>
      <xdr:spPr>
        <a:xfrm flipV="1">
          <a:off x="19202400" y="137795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717" name="楕円 716"/>
        <xdr:cNvSpPr/>
      </xdr:nvSpPr>
      <xdr:spPr>
        <a:xfrm>
          <a:off x="1834515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718" name="直線コネクタ 717"/>
        <xdr:cNvCxnSpPr/>
      </xdr:nvCxnSpPr>
      <xdr:spPr>
        <a:xfrm>
          <a:off x="18395950" y="13792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9" name="楕円 718"/>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95250</xdr:rowOff>
    </xdr:to>
    <xdr:cxnSp macro="">
      <xdr:nvCxnSpPr>
        <xdr:cNvPr id="720" name="直線コネクタ 719"/>
        <xdr:cNvCxnSpPr/>
      </xdr:nvCxnSpPr>
      <xdr:spPr>
        <a:xfrm flipV="1">
          <a:off x="17602200" y="137922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1" name="楕円 720"/>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722" name="直線コネクタ 721"/>
        <xdr:cNvCxnSpPr/>
      </xdr:nvCxnSpPr>
      <xdr:spPr>
        <a:xfrm>
          <a:off x="16802100" y="13804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23" name="n_1aveValue【消防施設】&#10;一人当たり面積"/>
        <xdr:cNvSpPr txBox="1"/>
      </xdr:nvSpPr>
      <xdr:spPr>
        <a:xfrm>
          <a:off x="189802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24" name="n_2aveValue【消防施設】&#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5" name="n_3aveValue【消防施設】&#10;一人当たり面積"/>
        <xdr:cNvSpPr txBox="1"/>
      </xdr:nvSpPr>
      <xdr:spPr>
        <a:xfrm>
          <a:off x="1738637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6" name="n_4aveValue【消防施設】&#10;一人当たり面積"/>
        <xdr:cNvSpPr txBox="1"/>
      </xdr:nvSpPr>
      <xdr:spPr>
        <a:xfrm>
          <a:off x="165926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727" name="n_1mainValue【消防施設】&#10;一人当たり面積"/>
        <xdr:cNvSpPr txBox="1"/>
      </xdr:nvSpPr>
      <xdr:spPr>
        <a:xfrm>
          <a:off x="189802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28" name="n_2mainValue【消防施設】&#10;一人当たり面積"/>
        <xdr:cNvSpPr txBox="1"/>
      </xdr:nvSpPr>
      <xdr:spPr>
        <a:xfrm>
          <a:off x="181801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9" name="n_3mainValue【消防施設】&#10;一人当たり面積"/>
        <xdr:cNvSpPr txBox="1"/>
      </xdr:nvSpPr>
      <xdr:spPr>
        <a:xfrm>
          <a:off x="173863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0" name="n_4mainValue【消防施設】&#10;一人当たり面積"/>
        <xdr:cNvSpPr txBox="1"/>
      </xdr:nvSpPr>
      <xdr:spPr>
        <a:xfrm>
          <a:off x="165926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54" name="直線コネクタ 753"/>
        <xdr:cNvCxnSpPr/>
      </xdr:nvCxnSpPr>
      <xdr:spPr>
        <a:xfrm flipV="1">
          <a:off x="14699614" y="168211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55" name="【庁舎】&#10;有形固定資産減価償却率最小値テキスト"/>
        <xdr:cNvSpPr txBox="1"/>
      </xdr:nvSpPr>
      <xdr:spPr>
        <a:xfrm>
          <a:off x="1473835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56" name="直線コネクタ 755"/>
        <xdr:cNvCxnSpPr/>
      </xdr:nvCxnSpPr>
      <xdr:spPr>
        <a:xfrm>
          <a:off x="14611350" y="1815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7" name="【庁舎】&#10;有形固定資産減価償却率最大値テキスト"/>
        <xdr:cNvSpPr txBox="1"/>
      </xdr:nvSpPr>
      <xdr:spPr>
        <a:xfrm>
          <a:off x="1473835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8" name="直線コネクタ 757"/>
        <xdr:cNvCxnSpPr/>
      </xdr:nvCxnSpPr>
      <xdr:spPr>
        <a:xfrm>
          <a:off x="14611350" y="1682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759" name="【庁舎】&#10;有形固定資産減価償却率平均値テキスト"/>
        <xdr:cNvSpPr txBox="1"/>
      </xdr:nvSpPr>
      <xdr:spPr>
        <a:xfrm>
          <a:off x="14738350" y="1736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60" name="フローチャート: 判断 759"/>
        <xdr:cNvSpPr/>
      </xdr:nvSpPr>
      <xdr:spPr>
        <a:xfrm>
          <a:off x="14649450" y="175113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61" name="フローチャート: 判断 760"/>
        <xdr:cNvSpPr/>
      </xdr:nvSpPr>
      <xdr:spPr>
        <a:xfrm>
          <a:off x="13887450" y="1753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62" name="フローチャート: 判断 761"/>
        <xdr:cNvSpPr/>
      </xdr:nvSpPr>
      <xdr:spPr>
        <a:xfrm>
          <a:off x="1309370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763" name="フローチャート: 判断 762"/>
        <xdr:cNvSpPr/>
      </xdr:nvSpPr>
      <xdr:spPr>
        <a:xfrm>
          <a:off x="12299950" y="17528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64" name="フローチャート: 判断 763"/>
        <xdr:cNvSpPr/>
      </xdr:nvSpPr>
      <xdr:spPr>
        <a:xfrm>
          <a:off x="1148715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120650</xdr:rowOff>
    </xdr:from>
    <xdr:to>
      <xdr:col>85</xdr:col>
      <xdr:colOff>177800</xdr:colOff>
      <xdr:row>109</xdr:row>
      <xdr:rowOff>50800</xdr:rowOff>
    </xdr:to>
    <xdr:sp macro="" textlink="">
      <xdr:nvSpPr>
        <xdr:cNvPr id="770" name="楕円 769"/>
        <xdr:cNvSpPr/>
      </xdr:nvSpPr>
      <xdr:spPr>
        <a:xfrm>
          <a:off x="14649450" y="18065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35577</xdr:rowOff>
    </xdr:from>
    <xdr:ext cx="405111" cy="259045"/>
    <xdr:sp macro="" textlink="">
      <xdr:nvSpPr>
        <xdr:cNvPr id="771" name="【庁舎】&#10;有形固定資産減価償却率該当値テキスト"/>
        <xdr:cNvSpPr txBox="1"/>
      </xdr:nvSpPr>
      <xdr:spPr>
        <a:xfrm>
          <a:off x="14738350"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114936</xdr:rowOff>
    </xdr:from>
    <xdr:to>
      <xdr:col>81</xdr:col>
      <xdr:colOff>101600</xdr:colOff>
      <xdr:row>109</xdr:row>
      <xdr:rowOff>45086</xdr:rowOff>
    </xdr:to>
    <xdr:sp macro="" textlink="">
      <xdr:nvSpPr>
        <xdr:cNvPr id="772" name="楕円 771"/>
        <xdr:cNvSpPr/>
      </xdr:nvSpPr>
      <xdr:spPr>
        <a:xfrm>
          <a:off x="1388745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165736</xdr:rowOff>
    </xdr:from>
    <xdr:to>
      <xdr:col>85</xdr:col>
      <xdr:colOff>127000</xdr:colOff>
      <xdr:row>109</xdr:row>
      <xdr:rowOff>0</xdr:rowOff>
    </xdr:to>
    <xdr:cxnSp macro="">
      <xdr:nvCxnSpPr>
        <xdr:cNvPr id="773" name="直線コネクタ 772"/>
        <xdr:cNvCxnSpPr/>
      </xdr:nvCxnSpPr>
      <xdr:spPr>
        <a:xfrm>
          <a:off x="13938250" y="18110836"/>
          <a:ext cx="762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99695</xdr:rowOff>
    </xdr:from>
    <xdr:to>
      <xdr:col>76</xdr:col>
      <xdr:colOff>165100</xdr:colOff>
      <xdr:row>109</xdr:row>
      <xdr:rowOff>29845</xdr:rowOff>
    </xdr:to>
    <xdr:sp macro="" textlink="">
      <xdr:nvSpPr>
        <xdr:cNvPr id="774" name="楕円 773"/>
        <xdr:cNvSpPr/>
      </xdr:nvSpPr>
      <xdr:spPr>
        <a:xfrm>
          <a:off x="13093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150495</xdr:rowOff>
    </xdr:from>
    <xdr:to>
      <xdr:col>81</xdr:col>
      <xdr:colOff>50800</xdr:colOff>
      <xdr:row>108</xdr:row>
      <xdr:rowOff>165736</xdr:rowOff>
    </xdr:to>
    <xdr:cxnSp macro="">
      <xdr:nvCxnSpPr>
        <xdr:cNvPr id="775" name="直線コネクタ 774"/>
        <xdr:cNvCxnSpPr/>
      </xdr:nvCxnSpPr>
      <xdr:spPr>
        <a:xfrm>
          <a:off x="13144500" y="18095595"/>
          <a:ext cx="7937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84455</xdr:rowOff>
    </xdr:from>
    <xdr:to>
      <xdr:col>72</xdr:col>
      <xdr:colOff>38100</xdr:colOff>
      <xdr:row>109</xdr:row>
      <xdr:rowOff>14605</xdr:rowOff>
    </xdr:to>
    <xdr:sp macro="" textlink="">
      <xdr:nvSpPr>
        <xdr:cNvPr id="776" name="楕円 775"/>
        <xdr:cNvSpPr/>
      </xdr:nvSpPr>
      <xdr:spPr>
        <a:xfrm>
          <a:off x="12299950" y="18029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135255</xdr:rowOff>
    </xdr:from>
    <xdr:to>
      <xdr:col>76</xdr:col>
      <xdr:colOff>114300</xdr:colOff>
      <xdr:row>108</xdr:row>
      <xdr:rowOff>150495</xdr:rowOff>
    </xdr:to>
    <xdr:cxnSp macro="">
      <xdr:nvCxnSpPr>
        <xdr:cNvPr id="777" name="直線コネクタ 776"/>
        <xdr:cNvCxnSpPr/>
      </xdr:nvCxnSpPr>
      <xdr:spPr>
        <a:xfrm>
          <a:off x="12344400" y="1808035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67311</xdr:rowOff>
    </xdr:from>
    <xdr:to>
      <xdr:col>67</xdr:col>
      <xdr:colOff>101600</xdr:colOff>
      <xdr:row>108</xdr:row>
      <xdr:rowOff>168911</xdr:rowOff>
    </xdr:to>
    <xdr:sp macro="" textlink="">
      <xdr:nvSpPr>
        <xdr:cNvPr id="778" name="楕円 777"/>
        <xdr:cNvSpPr/>
      </xdr:nvSpPr>
      <xdr:spPr>
        <a:xfrm>
          <a:off x="1148715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118111</xdr:rowOff>
    </xdr:from>
    <xdr:to>
      <xdr:col>71</xdr:col>
      <xdr:colOff>177800</xdr:colOff>
      <xdr:row>108</xdr:row>
      <xdr:rowOff>135255</xdr:rowOff>
    </xdr:to>
    <xdr:cxnSp macro="">
      <xdr:nvCxnSpPr>
        <xdr:cNvPr id="779" name="直線コネクタ 778"/>
        <xdr:cNvCxnSpPr/>
      </xdr:nvCxnSpPr>
      <xdr:spPr>
        <a:xfrm>
          <a:off x="11537950" y="18063211"/>
          <a:ext cx="8064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780" name="n_1aveValue【庁舎】&#10;有形固定資産減価償却率"/>
        <xdr:cNvSpPr txBox="1"/>
      </xdr:nvSpPr>
      <xdr:spPr>
        <a:xfrm>
          <a:off x="13742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781" name="n_2aveValue【庁舎】&#10;有形固定資産減価償却率"/>
        <xdr:cNvSpPr txBox="1"/>
      </xdr:nvSpPr>
      <xdr:spPr>
        <a:xfrm>
          <a:off x="1296099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782" name="n_3aveValue【庁舎】&#10;有形固定資産減価償却率"/>
        <xdr:cNvSpPr txBox="1"/>
      </xdr:nvSpPr>
      <xdr:spPr>
        <a:xfrm>
          <a:off x="121672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783" name="n_4aveValue【庁舎】&#10;有形固定資産減価償却率"/>
        <xdr:cNvSpPr txBox="1"/>
      </xdr:nvSpPr>
      <xdr:spPr>
        <a:xfrm>
          <a:off x="113544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36213</xdr:rowOff>
    </xdr:from>
    <xdr:ext cx="405111" cy="259045"/>
    <xdr:sp macro="" textlink="">
      <xdr:nvSpPr>
        <xdr:cNvPr id="784" name="n_1mainValue【庁舎】&#10;有形固定資産減価償却率"/>
        <xdr:cNvSpPr txBox="1"/>
      </xdr:nvSpPr>
      <xdr:spPr>
        <a:xfrm>
          <a:off x="1374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20972</xdr:rowOff>
    </xdr:from>
    <xdr:ext cx="405111" cy="259045"/>
    <xdr:sp macro="" textlink="">
      <xdr:nvSpPr>
        <xdr:cNvPr id="785" name="n_2mainValue【庁舎】&#10;有形固定資産減価償却率"/>
        <xdr:cNvSpPr txBox="1"/>
      </xdr:nvSpPr>
      <xdr:spPr>
        <a:xfrm>
          <a:off x="1296099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5732</xdr:rowOff>
    </xdr:from>
    <xdr:ext cx="405111" cy="259045"/>
    <xdr:sp macro="" textlink="">
      <xdr:nvSpPr>
        <xdr:cNvPr id="786" name="n_3mainValue【庁舎】&#10;有形固定資産減価償却率"/>
        <xdr:cNvSpPr txBox="1"/>
      </xdr:nvSpPr>
      <xdr:spPr>
        <a:xfrm>
          <a:off x="121672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160038</xdr:rowOff>
    </xdr:from>
    <xdr:ext cx="405111" cy="259045"/>
    <xdr:sp macro="" textlink="">
      <xdr:nvSpPr>
        <xdr:cNvPr id="787" name="n_4mainValue【庁舎】&#10;有形固定資産減価償却率"/>
        <xdr:cNvSpPr txBox="1"/>
      </xdr:nvSpPr>
      <xdr:spPr>
        <a:xfrm>
          <a:off x="113544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11" name="直線コネクタ 810"/>
        <xdr:cNvCxnSpPr/>
      </xdr:nvCxnSpPr>
      <xdr:spPr>
        <a:xfrm flipV="1">
          <a:off x="19951064" y="168325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12" name="【庁舎】&#10;一人当たり面積最小値テキスト"/>
        <xdr:cNvSpPr txBox="1"/>
      </xdr:nvSpPr>
      <xdr:spPr>
        <a:xfrm>
          <a:off x="199898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3" name="直線コネクタ 812"/>
        <xdr:cNvCxnSpPr/>
      </xdr:nvCxnSpPr>
      <xdr:spPr>
        <a:xfrm>
          <a:off x="198818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4" name="【庁舎】&#10;一人当たり面積最大値テキスト"/>
        <xdr:cNvSpPr txBox="1"/>
      </xdr:nvSpPr>
      <xdr:spPr>
        <a:xfrm>
          <a:off x="199898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5" name="直線コネクタ 814"/>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16" name="【庁舎】&#10;一人当たり面積平均値テキスト"/>
        <xdr:cNvSpPr txBox="1"/>
      </xdr:nvSpPr>
      <xdr:spPr>
        <a:xfrm>
          <a:off x="19989800" y="1735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7" name="フローチャート: 判断 816"/>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8" name="フローチャート: 判断 817"/>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9" name="フローチャート: 判断 818"/>
        <xdr:cNvSpPr/>
      </xdr:nvSpPr>
      <xdr:spPr>
        <a:xfrm>
          <a:off x="1834515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20" name="フローチャート: 判断 819"/>
        <xdr:cNvSpPr/>
      </xdr:nvSpPr>
      <xdr:spPr>
        <a:xfrm>
          <a:off x="175514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21" name="フローチャート: 判断 820"/>
        <xdr:cNvSpPr/>
      </xdr:nvSpPr>
      <xdr:spPr>
        <a:xfrm>
          <a:off x="167576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27" name="楕円 826"/>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28" name="【庁舎】&#10;一人当たり面積該当値テキスト"/>
        <xdr:cNvSpPr txBox="1"/>
      </xdr:nvSpPr>
      <xdr:spPr>
        <a:xfrm>
          <a:off x="199898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29" name="楕円 828"/>
        <xdr:cNvSpPr/>
      </xdr:nvSpPr>
      <xdr:spPr>
        <a:xfrm>
          <a:off x="19157950" y="17730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107</xdr:row>
      <xdr:rowOff>7620</xdr:rowOff>
    </xdr:to>
    <xdr:cxnSp macro="">
      <xdr:nvCxnSpPr>
        <xdr:cNvPr id="830" name="直線コネクタ 829"/>
        <xdr:cNvCxnSpPr/>
      </xdr:nvCxnSpPr>
      <xdr:spPr>
        <a:xfrm flipV="1">
          <a:off x="19202400" y="1771650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831" name="楕円 830"/>
        <xdr:cNvSpPr/>
      </xdr:nvSpPr>
      <xdr:spPr>
        <a:xfrm>
          <a:off x="1834515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832" name="直線コネクタ 831"/>
        <xdr:cNvCxnSpPr/>
      </xdr:nvCxnSpPr>
      <xdr:spPr>
        <a:xfrm flipV="1">
          <a:off x="18395950" y="177812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135889</xdr:rowOff>
    </xdr:from>
    <xdr:to>
      <xdr:col>102</xdr:col>
      <xdr:colOff>165100</xdr:colOff>
      <xdr:row>107</xdr:row>
      <xdr:rowOff>66039</xdr:rowOff>
    </xdr:to>
    <xdr:sp macro="" textlink="">
      <xdr:nvSpPr>
        <xdr:cNvPr id="833" name="楕円 832"/>
        <xdr:cNvSpPr/>
      </xdr:nvSpPr>
      <xdr:spPr>
        <a:xfrm>
          <a:off x="175514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15239</xdr:rowOff>
    </xdr:to>
    <xdr:cxnSp macro="">
      <xdr:nvCxnSpPr>
        <xdr:cNvPr id="834" name="直線コネクタ 833"/>
        <xdr:cNvCxnSpPr/>
      </xdr:nvCxnSpPr>
      <xdr:spPr>
        <a:xfrm flipV="1">
          <a:off x="17602200" y="1778508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135889</xdr:rowOff>
    </xdr:from>
    <xdr:to>
      <xdr:col>98</xdr:col>
      <xdr:colOff>38100</xdr:colOff>
      <xdr:row>107</xdr:row>
      <xdr:rowOff>66039</xdr:rowOff>
    </xdr:to>
    <xdr:sp macro="" textlink="">
      <xdr:nvSpPr>
        <xdr:cNvPr id="835" name="楕円 834"/>
        <xdr:cNvSpPr/>
      </xdr:nvSpPr>
      <xdr:spPr>
        <a:xfrm>
          <a:off x="16757650" y="17738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15239</xdr:rowOff>
    </xdr:to>
    <xdr:cxnSp macro="">
      <xdr:nvCxnSpPr>
        <xdr:cNvPr id="836" name="直線コネクタ 835"/>
        <xdr:cNvCxnSpPr/>
      </xdr:nvCxnSpPr>
      <xdr:spPr>
        <a:xfrm>
          <a:off x="16802100" y="177888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37" name="n_1aveValue【庁舎】&#10;一人当たり面積"/>
        <xdr:cNvSpPr txBox="1"/>
      </xdr:nvSpPr>
      <xdr:spPr>
        <a:xfrm>
          <a:off x="189802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838" name="n_2aveValue【庁舎】&#10;一人当たり面積"/>
        <xdr:cNvSpPr txBox="1"/>
      </xdr:nvSpPr>
      <xdr:spPr>
        <a:xfrm>
          <a:off x="181801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39" name="n_3aveValue【庁舎】&#10;一人当たり面積"/>
        <xdr:cNvSpPr txBox="1"/>
      </xdr:nvSpPr>
      <xdr:spPr>
        <a:xfrm>
          <a:off x="1738637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40" name="n_4aveValue【庁舎】&#10;一人当たり面積"/>
        <xdr:cNvSpPr txBox="1"/>
      </xdr:nvSpPr>
      <xdr:spPr>
        <a:xfrm>
          <a:off x="165926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1" name="n_1mainValue【庁舎】&#10;一人当たり面積"/>
        <xdr:cNvSpPr txBox="1"/>
      </xdr:nvSpPr>
      <xdr:spPr>
        <a:xfrm>
          <a:off x="189802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842" name="n_2mainValue【庁舎】&#10;一人当たり面積"/>
        <xdr:cNvSpPr txBox="1"/>
      </xdr:nvSpPr>
      <xdr:spPr>
        <a:xfrm>
          <a:off x="181801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57166</xdr:rowOff>
    </xdr:from>
    <xdr:ext cx="469744" cy="259045"/>
    <xdr:sp macro="" textlink="">
      <xdr:nvSpPr>
        <xdr:cNvPr id="843" name="n_3mainValue【庁舎】&#10;一人当たり面積"/>
        <xdr:cNvSpPr txBox="1"/>
      </xdr:nvSpPr>
      <xdr:spPr>
        <a:xfrm>
          <a:off x="1738637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57166</xdr:rowOff>
    </xdr:from>
    <xdr:ext cx="469744" cy="259045"/>
    <xdr:sp macro="" textlink="">
      <xdr:nvSpPr>
        <xdr:cNvPr id="844" name="n_4mainValue【庁舎】&#10;一人当たり面積"/>
        <xdr:cNvSpPr txBox="1"/>
      </xdr:nvSpPr>
      <xdr:spPr>
        <a:xfrm>
          <a:off x="165926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の類型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有形固定資産減価償却率が前年度よりも上昇していることから，老朽化が進んでおり，今後，施設の改修，除却等を計画的に行っていく必要がある。</a:t>
          </a:r>
          <a:r>
            <a:rPr kumimoji="1" lang="ja-JP" altLang="ja-JP" sz="1100">
              <a:solidFill>
                <a:schemeClr val="dk1"/>
              </a:solidFill>
              <a:effectLst/>
              <a:latin typeface="+mn-lt"/>
              <a:ea typeface="+mn-ea"/>
              <a:cs typeface="+mn-cs"/>
            </a:rPr>
            <a:t>　</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については，有形固定資産減価償却率が高くなっているが，建て替えを進めており，工事完了後に改善する見込みである。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に市民会館以外の施設が計上されており，例年と比較して，改善されているように見えるが，誤計上した施設を除外すると，減価償却率は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％となり，悪化していることとなる。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市民文化会館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施設のあり方について検討を進めてい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るところ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歳入総額に占める地方税の割合が２０％程度で，類似団体平均を大きく下回っていることから，類似団体の中で下位に位置している。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今後も市税等の収納率の向上などによる歳入の確保及び事務事業の見直しなどによる歳出の削減に努める。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令和２年度の経常収支比率は，歳出で，除排雪経費等が増加したものの，歳入では，地方消費税交付金の増などにより，経常収支比率は前年度と同じ９４．９％であった。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引き続き，人件費や内部管理経費などの経常経費の削減に努める。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117793</xdr:rowOff>
    </xdr:to>
    <xdr:cxnSp macro="">
      <xdr:nvCxnSpPr>
        <xdr:cNvPr id="130" name="直線コネクタ 129"/>
        <xdr:cNvCxnSpPr/>
      </xdr:nvCxnSpPr>
      <xdr:spPr>
        <a:xfrm>
          <a:off x="4114800" y="1109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64</xdr:row>
      <xdr:rowOff>117793</xdr:rowOff>
    </xdr:to>
    <xdr:cxnSp macro="">
      <xdr:nvCxnSpPr>
        <xdr:cNvPr id="133" name="直線コネクタ 132"/>
        <xdr:cNvCxnSpPr/>
      </xdr:nvCxnSpPr>
      <xdr:spPr>
        <a:xfrm>
          <a:off x="3225800" y="1109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147955</xdr:rowOff>
    </xdr:to>
    <xdr:cxnSp macro="">
      <xdr:nvCxnSpPr>
        <xdr:cNvPr id="136" name="直線コネクタ 135"/>
        <xdr:cNvCxnSpPr/>
      </xdr:nvCxnSpPr>
      <xdr:spPr>
        <a:xfrm flipV="1">
          <a:off x="2336800" y="1109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147955</xdr:rowOff>
    </xdr:to>
    <xdr:cxnSp macro="">
      <xdr:nvCxnSpPr>
        <xdr:cNvPr id="139" name="直線コネクタ 138"/>
        <xdr:cNvCxnSpPr/>
      </xdr:nvCxnSpPr>
      <xdr:spPr>
        <a:xfrm>
          <a:off x="1447800" y="110121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9" name="楕円 148"/>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50"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1" name="楕円 150"/>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2" name="テキスト ボックス 151"/>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5" name="楕円 154"/>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6" name="テキスト ボックス 155"/>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7" name="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8" name="テキスト ボックス 157"/>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上回っているのは，維持補修費が要因となっており，積雪寒冷地という地域特性から除排雪経費が多いためであり，令和２年度に大きく増加しているのも除排雪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一方で，人件費及び物件費は類似団体平均と同程度で推移していることから，現在の水準を維持できるよう，引き続き内部管理経費の削減に努める。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80998</xdr:rowOff>
    </xdr:from>
    <xdr:to>
      <xdr:col>23</xdr:col>
      <xdr:colOff>133350</xdr:colOff>
      <xdr:row>85</xdr:row>
      <xdr:rowOff>145402</xdr:rowOff>
    </xdr:to>
    <xdr:cxnSp macro="">
      <xdr:nvCxnSpPr>
        <xdr:cNvPr id="195" name="直線コネクタ 194"/>
        <xdr:cNvCxnSpPr/>
      </xdr:nvCxnSpPr>
      <xdr:spPr>
        <a:xfrm>
          <a:off x="4114800" y="14482798"/>
          <a:ext cx="838200" cy="2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33032</xdr:rowOff>
    </xdr:from>
    <xdr:to>
      <xdr:col>19</xdr:col>
      <xdr:colOff>133350</xdr:colOff>
      <xdr:row>84</xdr:row>
      <xdr:rowOff>80998</xdr:rowOff>
    </xdr:to>
    <xdr:cxnSp macro="">
      <xdr:nvCxnSpPr>
        <xdr:cNvPr id="198" name="直線コネクタ 197"/>
        <xdr:cNvCxnSpPr/>
      </xdr:nvCxnSpPr>
      <xdr:spPr>
        <a:xfrm>
          <a:off x="3225800" y="14434832"/>
          <a:ext cx="8890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9488</xdr:rowOff>
    </xdr:from>
    <xdr:to>
      <xdr:col>15</xdr:col>
      <xdr:colOff>82550</xdr:colOff>
      <xdr:row>84</xdr:row>
      <xdr:rowOff>33032</xdr:rowOff>
    </xdr:to>
    <xdr:cxnSp macro="">
      <xdr:nvCxnSpPr>
        <xdr:cNvPr id="201" name="直線コネクタ 200"/>
        <xdr:cNvCxnSpPr/>
      </xdr:nvCxnSpPr>
      <xdr:spPr>
        <a:xfrm>
          <a:off x="2336800" y="14411288"/>
          <a:ext cx="889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132832</xdr:rowOff>
    </xdr:from>
    <xdr:to>
      <xdr:col>11</xdr:col>
      <xdr:colOff>31750</xdr:colOff>
      <xdr:row>84</xdr:row>
      <xdr:rowOff>9488</xdr:rowOff>
    </xdr:to>
    <xdr:cxnSp macro="">
      <xdr:nvCxnSpPr>
        <xdr:cNvPr id="204" name="直線コネクタ 203"/>
        <xdr:cNvCxnSpPr/>
      </xdr:nvCxnSpPr>
      <xdr:spPr>
        <a:xfrm>
          <a:off x="1447800" y="14363182"/>
          <a:ext cx="889000" cy="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94602</xdr:rowOff>
    </xdr:from>
    <xdr:to>
      <xdr:col>23</xdr:col>
      <xdr:colOff>184150</xdr:colOff>
      <xdr:row>86</xdr:row>
      <xdr:rowOff>24752</xdr:rowOff>
    </xdr:to>
    <xdr:sp macro="" textlink="">
      <xdr:nvSpPr>
        <xdr:cNvPr id="214" name="楕円 213"/>
        <xdr:cNvSpPr/>
      </xdr:nvSpPr>
      <xdr:spPr>
        <a:xfrm>
          <a:off x="4902200" y="146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66679</xdr:rowOff>
    </xdr:from>
    <xdr:ext cx="762000" cy="259045"/>
    <xdr:sp macro="" textlink="">
      <xdr:nvSpPr>
        <xdr:cNvPr id="215" name="人件費・物件費等の状況該当値テキスト"/>
        <xdr:cNvSpPr txBox="1"/>
      </xdr:nvSpPr>
      <xdr:spPr>
        <a:xfrm>
          <a:off x="5041900" y="1463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30198</xdr:rowOff>
    </xdr:from>
    <xdr:to>
      <xdr:col>19</xdr:col>
      <xdr:colOff>184150</xdr:colOff>
      <xdr:row>84</xdr:row>
      <xdr:rowOff>131798</xdr:rowOff>
    </xdr:to>
    <xdr:sp macro="" textlink="">
      <xdr:nvSpPr>
        <xdr:cNvPr id="216" name="楕円 215"/>
        <xdr:cNvSpPr/>
      </xdr:nvSpPr>
      <xdr:spPr>
        <a:xfrm>
          <a:off x="4064000" y="144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116575</xdr:rowOff>
    </xdr:from>
    <xdr:ext cx="736600" cy="259045"/>
    <xdr:sp macro="" textlink="">
      <xdr:nvSpPr>
        <xdr:cNvPr id="217" name="テキスト ボックス 216"/>
        <xdr:cNvSpPr txBox="1"/>
      </xdr:nvSpPr>
      <xdr:spPr>
        <a:xfrm>
          <a:off x="3733800" y="1451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153682</xdr:rowOff>
    </xdr:from>
    <xdr:to>
      <xdr:col>15</xdr:col>
      <xdr:colOff>133350</xdr:colOff>
      <xdr:row>84</xdr:row>
      <xdr:rowOff>83832</xdr:rowOff>
    </xdr:to>
    <xdr:sp macro="" textlink="">
      <xdr:nvSpPr>
        <xdr:cNvPr id="218" name="楕円 217"/>
        <xdr:cNvSpPr/>
      </xdr:nvSpPr>
      <xdr:spPr>
        <a:xfrm>
          <a:off x="3175000" y="143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68609</xdr:rowOff>
    </xdr:from>
    <xdr:ext cx="762000" cy="259045"/>
    <xdr:sp macro="" textlink="">
      <xdr:nvSpPr>
        <xdr:cNvPr id="219" name="テキスト ボックス 218"/>
        <xdr:cNvSpPr txBox="1"/>
      </xdr:nvSpPr>
      <xdr:spPr>
        <a:xfrm>
          <a:off x="2844800" y="144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130138</xdr:rowOff>
    </xdr:from>
    <xdr:to>
      <xdr:col>11</xdr:col>
      <xdr:colOff>82550</xdr:colOff>
      <xdr:row>84</xdr:row>
      <xdr:rowOff>60288</xdr:rowOff>
    </xdr:to>
    <xdr:sp macro="" textlink="">
      <xdr:nvSpPr>
        <xdr:cNvPr id="220" name="楕円 219"/>
        <xdr:cNvSpPr/>
      </xdr:nvSpPr>
      <xdr:spPr>
        <a:xfrm>
          <a:off x="2286000" y="143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45065</xdr:rowOff>
    </xdr:from>
    <xdr:ext cx="762000" cy="259045"/>
    <xdr:sp macro="" textlink="">
      <xdr:nvSpPr>
        <xdr:cNvPr id="221" name="テキスト ボックス 220"/>
        <xdr:cNvSpPr txBox="1"/>
      </xdr:nvSpPr>
      <xdr:spPr>
        <a:xfrm>
          <a:off x="1955800" y="1444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82032</xdr:rowOff>
    </xdr:from>
    <xdr:to>
      <xdr:col>7</xdr:col>
      <xdr:colOff>31750</xdr:colOff>
      <xdr:row>84</xdr:row>
      <xdr:rowOff>12182</xdr:rowOff>
    </xdr:to>
    <xdr:sp macro="" textlink="">
      <xdr:nvSpPr>
        <xdr:cNvPr id="222" name="楕円 221"/>
        <xdr:cNvSpPr/>
      </xdr:nvSpPr>
      <xdr:spPr>
        <a:xfrm>
          <a:off x="1397000" y="143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168409</xdr:rowOff>
    </xdr:from>
    <xdr:ext cx="762000" cy="259045"/>
    <xdr:sp macro="" textlink="">
      <xdr:nvSpPr>
        <xdr:cNvPr id="223" name="テキスト ボックス 222"/>
        <xdr:cNvSpPr txBox="1"/>
      </xdr:nvSpPr>
      <xdr:spPr>
        <a:xfrm>
          <a:off x="1066800" y="143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に向けた取組として，平成１８年度から平成２５年度まで給与の独自削減として給料の定率削減措置を行い，平成２３年度から平成２５年度まで昇給の抑制措置を行ってきたことから，類似団体の中では低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168729</xdr:rowOff>
    </xdr:to>
    <xdr:cxnSp macro="">
      <xdr:nvCxnSpPr>
        <xdr:cNvPr id="259" name="直線コネクタ 258"/>
        <xdr:cNvCxnSpPr/>
      </xdr:nvCxnSpPr>
      <xdr:spPr>
        <a:xfrm flipV="1">
          <a:off x="16179800" y="145188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2" name="直線コネクタ 261"/>
        <xdr:cNvCxnSpPr/>
      </xdr:nvCxnSpPr>
      <xdr:spPr>
        <a:xfrm flipV="1">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5" name="直線コネクタ 264"/>
        <xdr:cNvCxnSpPr/>
      </xdr:nvCxnSpPr>
      <xdr:spPr>
        <a:xfrm flipV="1">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68" name="直線コネクタ 267"/>
        <xdr:cNvCxnSpPr/>
      </xdr:nvCxnSpPr>
      <xdr:spPr>
        <a:xfrm>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業務委託や指定管理者制度の導入，組織機構の効率化，事務事業の見直し，多様な雇用形態の活用等の取組を進めながら減少してきた。平成２６年度以降，消防広域化や再任用職員のフルタイム化などにより増加したが，その後はほぼ横ばいか微増で推移しており，今後も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167640</xdr:rowOff>
    </xdr:to>
    <xdr:cxnSp macro="">
      <xdr:nvCxnSpPr>
        <xdr:cNvPr id="322" name="直線コネクタ 321"/>
        <xdr:cNvCxnSpPr/>
      </xdr:nvCxnSpPr>
      <xdr:spPr>
        <a:xfrm>
          <a:off x="16179800" y="1058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131445</xdr:rowOff>
    </xdr:to>
    <xdr:cxnSp macro="">
      <xdr:nvCxnSpPr>
        <xdr:cNvPr id="325" name="直線コネクタ 324"/>
        <xdr:cNvCxnSpPr/>
      </xdr:nvCxnSpPr>
      <xdr:spPr>
        <a:xfrm>
          <a:off x="15290800" y="10573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115358</xdr:rowOff>
    </xdr:to>
    <xdr:cxnSp macro="">
      <xdr:nvCxnSpPr>
        <xdr:cNvPr id="328" name="直線コネクタ 327"/>
        <xdr:cNvCxnSpPr/>
      </xdr:nvCxnSpPr>
      <xdr:spPr>
        <a:xfrm>
          <a:off x="14401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111337</xdr:rowOff>
    </xdr:to>
    <xdr:cxnSp macro="">
      <xdr:nvCxnSpPr>
        <xdr:cNvPr id="331" name="直線コネクタ 330"/>
        <xdr:cNvCxnSpPr/>
      </xdr:nvCxnSpPr>
      <xdr:spPr>
        <a:xfrm>
          <a:off x="13512800" y="1054163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2"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3" name="楕円 342"/>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4" name="テキスト ボックス 343"/>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5" name="楕円 344"/>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6" name="テキスト ボックス 345"/>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7" name="楕円 346"/>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8" name="テキスト ボックス 347"/>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9" name="楕円 348"/>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50" name="テキスト ボックス 349"/>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令和２年度の実質公債費比率は，借り入れた市債の元利償還金に対する交付税措置額が減少したことなどにより，前年度と比較して０．１ポイント増加し，８．２％となった。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これまで市債の借入れを抑制してきた結果，市債残高は着実に減少してきているが，実質公債費比率は類似団体よりも高く推移しており，増加傾向にある。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3" name="直線コネクタ 382"/>
        <xdr:cNvCxnSpPr/>
      </xdr:nvCxnSpPr>
      <xdr:spPr>
        <a:xfrm>
          <a:off x="16179800" y="72343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6" name="直線コネクタ 385"/>
        <xdr:cNvCxnSpPr/>
      </xdr:nvCxnSpPr>
      <xdr:spPr>
        <a:xfrm>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9313</xdr:rowOff>
    </xdr:to>
    <xdr:cxnSp macro="">
      <xdr:nvCxnSpPr>
        <xdr:cNvPr id="389" name="直線コネクタ 388"/>
        <xdr:cNvCxnSpPr/>
      </xdr:nvCxnSpPr>
      <xdr:spPr>
        <a:xfrm>
          <a:off x="14401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9313</xdr:rowOff>
    </xdr:to>
    <xdr:cxnSp macro="">
      <xdr:nvCxnSpPr>
        <xdr:cNvPr id="392" name="直線コネクタ 391"/>
        <xdr:cNvCxnSpPr/>
      </xdr:nvCxnSpPr>
      <xdr:spPr>
        <a:xfrm>
          <a:off x="13512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2" name="楕円 401"/>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3"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4" name="楕円 403"/>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5" name="テキスト ボックス 404"/>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6" name="楕円 405"/>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7" name="テキスト ボックス 406"/>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8" name="楕円 407"/>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9" name="テキスト ボックス 408"/>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0" name="楕円 40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1" name="テキスト ボックス 41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令和２年度の将来負担比率は，病院事業会計で経常利益が生じたことや充当可能基金の増加などにより，前年度と比較して４．９ポイント減少し，８５．８％となった。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これまで市債の借入れを抑制してきた結果，市債残高は着実に減少してきているが，将来負担比率は依然として類似団体平均よりも高い状態となっている。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今後，庁舎の建替えや清掃工場の延命化などの公共事業が続くことから，引き続き事業実施の適正化を図り，財政の健全化に努める。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146135</xdr:rowOff>
    </xdr:from>
    <xdr:to>
      <xdr:col>81</xdr:col>
      <xdr:colOff>44450</xdr:colOff>
      <xdr:row>18</xdr:row>
      <xdr:rowOff>14097</xdr:rowOff>
    </xdr:to>
    <xdr:cxnSp macro="">
      <xdr:nvCxnSpPr>
        <xdr:cNvPr id="445" name="直線コネクタ 444"/>
        <xdr:cNvCxnSpPr/>
      </xdr:nvCxnSpPr>
      <xdr:spPr>
        <a:xfrm flipV="1">
          <a:off x="16179800" y="306078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14097</xdr:rowOff>
    </xdr:to>
    <xdr:cxnSp macro="">
      <xdr:nvCxnSpPr>
        <xdr:cNvPr id="448" name="直線コネクタ 447"/>
        <xdr:cNvCxnSpPr/>
      </xdr:nvCxnSpPr>
      <xdr:spPr>
        <a:xfrm>
          <a:off x="15290800" y="30905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4445</xdr:rowOff>
    </xdr:from>
    <xdr:to>
      <xdr:col>72</xdr:col>
      <xdr:colOff>203200</xdr:colOff>
      <xdr:row>18</xdr:row>
      <xdr:rowOff>51901</xdr:rowOff>
    </xdr:to>
    <xdr:cxnSp macro="">
      <xdr:nvCxnSpPr>
        <xdr:cNvPr id="451" name="直線コネクタ 450"/>
        <xdr:cNvCxnSpPr/>
      </xdr:nvCxnSpPr>
      <xdr:spPr>
        <a:xfrm flipV="1">
          <a:off x="14401800" y="3090545"/>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36618</xdr:rowOff>
    </xdr:from>
    <xdr:to>
      <xdr:col>68</xdr:col>
      <xdr:colOff>152400</xdr:colOff>
      <xdr:row>18</xdr:row>
      <xdr:rowOff>51901</xdr:rowOff>
    </xdr:to>
    <xdr:cxnSp macro="">
      <xdr:nvCxnSpPr>
        <xdr:cNvPr id="454" name="直線コネクタ 453"/>
        <xdr:cNvCxnSpPr/>
      </xdr:nvCxnSpPr>
      <xdr:spPr>
        <a:xfrm>
          <a:off x="13512800" y="312271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95335</xdr:rowOff>
    </xdr:from>
    <xdr:to>
      <xdr:col>81</xdr:col>
      <xdr:colOff>95250</xdr:colOff>
      <xdr:row>18</xdr:row>
      <xdr:rowOff>25485</xdr:rowOff>
    </xdr:to>
    <xdr:sp macro="" textlink="">
      <xdr:nvSpPr>
        <xdr:cNvPr id="464" name="楕円 463"/>
        <xdr:cNvSpPr/>
      </xdr:nvSpPr>
      <xdr:spPr>
        <a:xfrm>
          <a:off x="16967200" y="30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67412</xdr:rowOff>
    </xdr:from>
    <xdr:ext cx="762000" cy="259045"/>
    <xdr:sp macro="" textlink="">
      <xdr:nvSpPr>
        <xdr:cNvPr id="465" name="将来負担の状況該当値テキスト"/>
        <xdr:cNvSpPr txBox="1"/>
      </xdr:nvSpPr>
      <xdr:spPr>
        <a:xfrm>
          <a:off x="17106900" y="298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134747</xdr:rowOff>
    </xdr:from>
    <xdr:to>
      <xdr:col>77</xdr:col>
      <xdr:colOff>95250</xdr:colOff>
      <xdr:row>18</xdr:row>
      <xdr:rowOff>64897</xdr:rowOff>
    </xdr:to>
    <xdr:sp macro="" textlink="">
      <xdr:nvSpPr>
        <xdr:cNvPr id="466" name="楕円 465"/>
        <xdr:cNvSpPr/>
      </xdr:nvSpPr>
      <xdr:spPr>
        <a:xfrm>
          <a:off x="16129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49674</xdr:rowOff>
    </xdr:from>
    <xdr:ext cx="736600" cy="259045"/>
    <xdr:sp macro="" textlink="">
      <xdr:nvSpPr>
        <xdr:cNvPr id="467" name="テキスト ボックス 466"/>
        <xdr:cNvSpPr txBox="1"/>
      </xdr:nvSpPr>
      <xdr:spPr>
        <a:xfrm>
          <a:off x="15798800" y="313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125095</xdr:rowOff>
    </xdr:from>
    <xdr:to>
      <xdr:col>73</xdr:col>
      <xdr:colOff>44450</xdr:colOff>
      <xdr:row>18</xdr:row>
      <xdr:rowOff>55245</xdr:rowOff>
    </xdr:to>
    <xdr:sp macro="" textlink="">
      <xdr:nvSpPr>
        <xdr:cNvPr id="468" name="楕円 467"/>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40022</xdr:rowOff>
    </xdr:from>
    <xdr:ext cx="762000" cy="259045"/>
    <xdr:sp macro="" textlink="">
      <xdr:nvSpPr>
        <xdr:cNvPr id="469" name="テキスト ボックス 468"/>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1101</xdr:rowOff>
    </xdr:from>
    <xdr:to>
      <xdr:col>68</xdr:col>
      <xdr:colOff>203200</xdr:colOff>
      <xdr:row>18</xdr:row>
      <xdr:rowOff>102701</xdr:rowOff>
    </xdr:to>
    <xdr:sp macro="" textlink="">
      <xdr:nvSpPr>
        <xdr:cNvPr id="470" name="楕円 469"/>
        <xdr:cNvSpPr/>
      </xdr:nvSpPr>
      <xdr:spPr>
        <a:xfrm>
          <a:off x="14351000" y="3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87478</xdr:rowOff>
    </xdr:from>
    <xdr:ext cx="762000" cy="259045"/>
    <xdr:sp macro="" textlink="">
      <xdr:nvSpPr>
        <xdr:cNvPr id="471" name="テキスト ボックス 470"/>
        <xdr:cNvSpPr txBox="1"/>
      </xdr:nvSpPr>
      <xdr:spPr>
        <a:xfrm>
          <a:off x="14020800" y="317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157268</xdr:rowOff>
    </xdr:from>
    <xdr:to>
      <xdr:col>64</xdr:col>
      <xdr:colOff>152400</xdr:colOff>
      <xdr:row>18</xdr:row>
      <xdr:rowOff>87418</xdr:rowOff>
    </xdr:to>
    <xdr:sp macro="" textlink="">
      <xdr:nvSpPr>
        <xdr:cNvPr id="472" name="楕円 471"/>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72195</xdr:rowOff>
    </xdr:from>
    <xdr:ext cx="762000" cy="259045"/>
    <xdr:sp macro="" textlink="">
      <xdr:nvSpPr>
        <xdr:cNvPr id="473" name="テキスト ボックス 472"/>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これまで職員数の削減や給与水準の引上げなどの取組を行ってきたことにより，人件費に係る経常収支比率は類似団体と比較して低くなっている。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前年度と比較して１．４ポイント増加しているが，これは，会計年度任用職員制度により，物件費で計上していた賃金がなくなり，報酬・給料等の人件費で計上することになったものであり，類似団体も同様の動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168910</xdr:rowOff>
    </xdr:to>
    <xdr:cxnSp macro="">
      <xdr:nvCxnSpPr>
        <xdr:cNvPr id="66" name="直線コネクタ 65"/>
        <xdr:cNvCxnSpPr/>
      </xdr:nvCxnSpPr>
      <xdr:spPr>
        <a:xfrm>
          <a:off x="3987800" y="6062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62230</xdr:rowOff>
    </xdr:to>
    <xdr:cxnSp macro="">
      <xdr:nvCxnSpPr>
        <xdr:cNvPr id="69" name="直線コネクタ 68"/>
        <xdr:cNvCxnSpPr/>
      </xdr:nvCxnSpPr>
      <xdr:spPr>
        <a:xfrm>
          <a:off x="3098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54610</xdr:rowOff>
    </xdr:to>
    <xdr:cxnSp macro="">
      <xdr:nvCxnSpPr>
        <xdr:cNvPr id="72" name="直線コネクタ 71"/>
        <xdr:cNvCxnSpPr/>
      </xdr:nvCxnSpPr>
      <xdr:spPr>
        <a:xfrm>
          <a:off x="2209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54610</xdr:rowOff>
    </xdr:to>
    <xdr:cxnSp macro="">
      <xdr:nvCxnSpPr>
        <xdr:cNvPr id="75" name="直線コネクタ 74"/>
        <xdr:cNvCxnSpPr/>
      </xdr:nvCxnSpPr>
      <xdr:spPr>
        <a:xfrm flipV="1">
          <a:off x="1320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令和元年度まで労務単価の上昇などにより，微増となっていたが，令和２年度は減少に転じた。これは，会計年度任用職員制度により，物件費で計上していた賃金がなくなり，報酬・給料等の人件費で計上することになったものであり，類似団体も同様の動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今後は，労務単価の上昇などによる物件費の増加が見込まれることから，更なる内部管理費の圧縮に努める。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78014</xdr:rowOff>
    </xdr:to>
    <xdr:cxnSp macro="">
      <xdr:nvCxnSpPr>
        <xdr:cNvPr id="129" name="直線コネクタ 128"/>
        <xdr:cNvCxnSpPr/>
      </xdr:nvCxnSpPr>
      <xdr:spPr>
        <a:xfrm flipV="1">
          <a:off x="15671800" y="2755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78014</xdr:rowOff>
    </xdr:to>
    <xdr:cxnSp macro="">
      <xdr:nvCxnSpPr>
        <xdr:cNvPr id="132" name="直線コネクタ 131"/>
        <xdr:cNvCxnSpPr/>
      </xdr:nvCxnSpPr>
      <xdr:spPr>
        <a:xfrm>
          <a:off x="14782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5" name="直線コネクタ 134"/>
        <xdr:cNvCxnSpPr/>
      </xdr:nvCxnSpPr>
      <xdr:spPr>
        <a:xfrm>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45357</xdr:rowOff>
    </xdr:to>
    <xdr:cxnSp macro="">
      <xdr:nvCxnSpPr>
        <xdr:cNvPr id="138" name="直線コネクタ 137"/>
        <xdr:cNvCxnSpPr/>
      </xdr:nvCxnSpPr>
      <xdr:spPr>
        <a:xfrm>
          <a:off x="13004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扶助費に係る経常収支比率は，生活保護費や児童扶養手当支給費などの減により，前年度より１．６ポイント減少している。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また，類似団体平均を上回っているのは，近年減少傾向にあるものの生活保護費が多いためである。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120650</xdr:rowOff>
    </xdr:to>
    <xdr:cxnSp macro="">
      <xdr:nvCxnSpPr>
        <xdr:cNvPr id="190" name="直線コネクタ 189"/>
        <xdr:cNvCxnSpPr/>
      </xdr:nvCxnSpPr>
      <xdr:spPr>
        <a:xfrm flipV="1">
          <a:off x="3987800" y="10033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59</xdr:row>
      <xdr:rowOff>120650</xdr:rowOff>
    </xdr:to>
    <xdr:cxnSp macro="">
      <xdr:nvCxnSpPr>
        <xdr:cNvPr id="193" name="直線コネクタ 192"/>
        <xdr:cNvCxnSpPr/>
      </xdr:nvCxnSpPr>
      <xdr:spPr>
        <a:xfrm>
          <a:off x="3098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95250</xdr:rowOff>
    </xdr:to>
    <xdr:cxnSp macro="">
      <xdr:nvCxnSpPr>
        <xdr:cNvPr id="196" name="直線コネクタ 195"/>
        <xdr:cNvCxnSpPr/>
      </xdr:nvCxnSpPr>
      <xdr:spPr>
        <a:xfrm flipV="1">
          <a:off x="2209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95250</xdr:rowOff>
    </xdr:to>
    <xdr:cxnSp macro="">
      <xdr:nvCxnSpPr>
        <xdr:cNvPr id="199" name="直線コネクタ 198"/>
        <xdr:cNvCxnSpPr/>
      </xdr:nvCxnSpPr>
      <xdr:spPr>
        <a:xfrm>
          <a:off x="1320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11" name="楕円 210"/>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12" name="テキスト ボックス 211"/>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令和２年度のその他に係る経常収支比率は，除排雪経費の増加とともに，介護保険事業特別会計への繰出金も増加したことから前年度と比較して１．２ポイント増加している。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類似団体平均を大きく上回っているのは，類似団体と比較して行政面積が広く，積雪寒冷地であるため，道路の維持や除排雪に係る経費が多いことが主な要因となっている。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62</xdr:row>
      <xdr:rowOff>0</xdr:rowOff>
    </xdr:to>
    <xdr:cxnSp macro="">
      <xdr:nvCxnSpPr>
        <xdr:cNvPr id="251" name="直線コネクタ 250"/>
        <xdr:cNvCxnSpPr/>
      </xdr:nvCxnSpPr>
      <xdr:spPr>
        <a:xfrm>
          <a:off x="15671800" y="10477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61</xdr:row>
      <xdr:rowOff>19050</xdr:rowOff>
    </xdr:to>
    <xdr:cxnSp macro="">
      <xdr:nvCxnSpPr>
        <xdr:cNvPr id="254" name="直線コネクタ 253"/>
        <xdr:cNvCxnSpPr/>
      </xdr:nvCxnSpPr>
      <xdr:spPr>
        <a:xfrm>
          <a:off x="147828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61</xdr:row>
      <xdr:rowOff>82550</xdr:rowOff>
    </xdr:to>
    <xdr:cxnSp macro="">
      <xdr:nvCxnSpPr>
        <xdr:cNvPr id="257" name="直線コネクタ 256"/>
        <xdr:cNvCxnSpPr/>
      </xdr:nvCxnSpPr>
      <xdr:spPr>
        <a:xfrm flipV="1">
          <a:off x="13893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82550</xdr:rowOff>
    </xdr:to>
    <xdr:cxnSp macro="">
      <xdr:nvCxnSpPr>
        <xdr:cNvPr id="260" name="直線コネクタ 259"/>
        <xdr:cNvCxnSpPr/>
      </xdr:nvCxnSpPr>
      <xdr:spPr>
        <a:xfrm>
          <a:off x="13004800" y="1041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120650</xdr:rowOff>
    </xdr:from>
    <xdr:to>
      <xdr:col>82</xdr:col>
      <xdr:colOff>158750</xdr:colOff>
      <xdr:row>62</xdr:row>
      <xdr:rowOff>50800</xdr:rowOff>
    </xdr:to>
    <xdr:sp macro="" textlink="">
      <xdr:nvSpPr>
        <xdr:cNvPr id="270" name="楕円 269"/>
        <xdr:cNvSpPr/>
      </xdr:nvSpPr>
      <xdr:spPr>
        <a:xfrm>
          <a:off x="164592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29227</xdr:rowOff>
    </xdr:from>
    <xdr:ext cx="762000" cy="259045"/>
    <xdr:sp macro="" textlink="">
      <xdr:nvSpPr>
        <xdr:cNvPr id="271" name="その他該当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72" name="楕円 271"/>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73" name="テキスト ボックス 272"/>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4" name="楕円 273"/>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5" name="テキスト ボックス 274"/>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31750</xdr:rowOff>
    </xdr:from>
    <xdr:to>
      <xdr:col>69</xdr:col>
      <xdr:colOff>142875</xdr:colOff>
      <xdr:row>61</xdr:row>
      <xdr:rowOff>133350</xdr:rowOff>
    </xdr:to>
    <xdr:sp macro="" textlink="">
      <xdr:nvSpPr>
        <xdr:cNvPr id="276" name="楕円 275"/>
        <xdr:cNvSpPr/>
      </xdr:nvSpPr>
      <xdr:spPr>
        <a:xfrm>
          <a:off x="13843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118127</xdr:rowOff>
    </xdr:from>
    <xdr:ext cx="762000" cy="259045"/>
    <xdr:sp macro="" textlink="">
      <xdr:nvSpPr>
        <xdr:cNvPr id="277" name="テキスト ボックス 276"/>
        <xdr:cNvSpPr txBox="1"/>
      </xdr:nvSpPr>
      <xdr:spPr>
        <a:xfrm>
          <a:off x="13512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令和２年度の補助費等に係る経常収支比率は，幼児教育無償化の影響により幼稚園への補助金が減となったこと等から，前年度と比較して０．１ポイント減少している。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類似団体平均を大きく下回る水準で推移しているが，引き続き，各種補助金の見直しを行うなど，更なる適正化に努める。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81280</xdr:rowOff>
    </xdr:from>
    <xdr:to>
      <xdr:col>82</xdr:col>
      <xdr:colOff>107950</xdr:colOff>
      <xdr:row>32</xdr:row>
      <xdr:rowOff>88900</xdr:rowOff>
    </xdr:to>
    <xdr:cxnSp macro="">
      <xdr:nvCxnSpPr>
        <xdr:cNvPr id="312" name="直線コネクタ 311"/>
        <xdr:cNvCxnSpPr/>
      </xdr:nvCxnSpPr>
      <xdr:spPr>
        <a:xfrm flipV="1">
          <a:off x="15671800" y="556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127000</xdr:rowOff>
    </xdr:to>
    <xdr:cxnSp macro="">
      <xdr:nvCxnSpPr>
        <xdr:cNvPr id="315" name="直線コネクタ 314"/>
        <xdr:cNvCxnSpPr/>
      </xdr:nvCxnSpPr>
      <xdr:spPr>
        <a:xfrm flipV="1">
          <a:off x="14782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111760</xdr:rowOff>
    </xdr:from>
    <xdr:to>
      <xdr:col>73</xdr:col>
      <xdr:colOff>180975</xdr:colOff>
      <xdr:row>32</xdr:row>
      <xdr:rowOff>127000</xdr:rowOff>
    </xdr:to>
    <xdr:cxnSp macro="">
      <xdr:nvCxnSpPr>
        <xdr:cNvPr id="318" name="直線コネクタ 317"/>
        <xdr:cNvCxnSpPr/>
      </xdr:nvCxnSpPr>
      <xdr:spPr>
        <a:xfrm>
          <a:off x="13893800" y="559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111760</xdr:rowOff>
    </xdr:from>
    <xdr:to>
      <xdr:col>69</xdr:col>
      <xdr:colOff>92075</xdr:colOff>
      <xdr:row>32</xdr:row>
      <xdr:rowOff>127000</xdr:rowOff>
    </xdr:to>
    <xdr:cxnSp macro="">
      <xdr:nvCxnSpPr>
        <xdr:cNvPr id="321" name="直線コネクタ 320"/>
        <xdr:cNvCxnSpPr/>
      </xdr:nvCxnSpPr>
      <xdr:spPr>
        <a:xfrm flipV="1">
          <a:off x="13004800" y="559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30480</xdr:rowOff>
    </xdr:from>
    <xdr:to>
      <xdr:col>82</xdr:col>
      <xdr:colOff>158750</xdr:colOff>
      <xdr:row>32</xdr:row>
      <xdr:rowOff>132080</xdr:rowOff>
    </xdr:to>
    <xdr:sp macro="" textlink="">
      <xdr:nvSpPr>
        <xdr:cNvPr id="331" name="楕円 330"/>
        <xdr:cNvSpPr/>
      </xdr:nvSpPr>
      <xdr:spPr>
        <a:xfrm>
          <a:off x="164592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110507</xdr:rowOff>
    </xdr:from>
    <xdr:ext cx="762000" cy="259045"/>
    <xdr:sp macro="" textlink="">
      <xdr:nvSpPr>
        <xdr:cNvPr id="332" name="補助費等該当値テキスト"/>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3" name="楕円 332"/>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149877</xdr:rowOff>
    </xdr:from>
    <xdr:ext cx="736600" cy="259045"/>
    <xdr:sp macro="" textlink="">
      <xdr:nvSpPr>
        <xdr:cNvPr id="334" name="テキスト ボックス 333"/>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5" name="楕円 334"/>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6" name="テキスト ボックス 335"/>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60960</xdr:rowOff>
    </xdr:from>
    <xdr:to>
      <xdr:col>69</xdr:col>
      <xdr:colOff>142875</xdr:colOff>
      <xdr:row>32</xdr:row>
      <xdr:rowOff>162560</xdr:rowOff>
    </xdr:to>
    <xdr:sp macro="" textlink="">
      <xdr:nvSpPr>
        <xdr:cNvPr id="337" name="楕円 336"/>
        <xdr:cNvSpPr/>
      </xdr:nvSpPr>
      <xdr:spPr>
        <a:xfrm>
          <a:off x="13843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1287</xdr:rowOff>
    </xdr:from>
    <xdr:ext cx="762000" cy="259045"/>
    <xdr:sp macro="" textlink="">
      <xdr:nvSpPr>
        <xdr:cNvPr id="338" name="テキスト ボックス 337"/>
        <xdr:cNvSpPr txBox="1"/>
      </xdr:nvSpPr>
      <xdr:spPr>
        <a:xfrm>
          <a:off x="13512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39" name="楕円 338"/>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40" name="テキスト ボックス 339"/>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市債の借入れを抑制してきたことによる市債残高の減少及び近年の金利の低下などにより，公債費は減少傾向にあるが，公債費に係る経常収支比率は，類似団体平均と比較すると以前として高い水準にある。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今後，庁舎の建替えや清掃工場の延命化などの公共事業が続くことから，引き続き行財政改革推進プログラムに基づき，市債の発行額の抑制に取り組み，公債費の縮減に努める。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79</xdr:row>
      <xdr:rowOff>138430</xdr:rowOff>
    </xdr:to>
    <xdr:cxnSp macro="">
      <xdr:nvCxnSpPr>
        <xdr:cNvPr id="373" name="直線コネクタ 372"/>
        <xdr:cNvCxnSpPr/>
      </xdr:nvCxnSpPr>
      <xdr:spPr>
        <a:xfrm flipV="1">
          <a:off x="3987800" y="1366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146050</xdr:rowOff>
    </xdr:to>
    <xdr:cxnSp macro="">
      <xdr:nvCxnSpPr>
        <xdr:cNvPr id="376" name="直線コネクタ 375"/>
        <xdr:cNvCxnSpPr/>
      </xdr:nvCxnSpPr>
      <xdr:spPr>
        <a:xfrm flipV="1">
          <a:off x="3098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5080</xdr:rowOff>
    </xdr:to>
    <xdr:cxnSp macro="">
      <xdr:nvCxnSpPr>
        <xdr:cNvPr id="379" name="直線コネクタ 378"/>
        <xdr:cNvCxnSpPr/>
      </xdr:nvCxnSpPr>
      <xdr:spPr>
        <a:xfrm flipV="1">
          <a:off x="2209800" y="1369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5080</xdr:rowOff>
    </xdr:to>
    <xdr:cxnSp macro="">
      <xdr:nvCxnSpPr>
        <xdr:cNvPr id="382" name="直線コネクタ 381"/>
        <xdr:cNvCxnSpPr/>
      </xdr:nvCxnSpPr>
      <xdr:spPr>
        <a:xfrm>
          <a:off x="1320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2" name="楕円 391"/>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3"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6" name="楕円 395"/>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7" name="テキスト ボックス 396"/>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8" name="楕円 397"/>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99" name="テキスト ボックス 398"/>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400" name="楕円 399"/>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401" name="テキスト ボックス 400"/>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公債費以外では，類似団体平均と概ね同水準で推移している。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類似団体と比較して，維持補修費や扶助費で経常収支比率が高くなっているが，この分を人件費や補助費等で吸収している状況となっている。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今後は，施設の老朽化に伴い，維持補修費が増加する見込みであることから，事業実施の適正化を図る。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16510</xdr:rowOff>
    </xdr:to>
    <xdr:cxnSp macro="">
      <xdr:nvCxnSpPr>
        <xdr:cNvPr id="434" name="直線コネクタ 433"/>
        <xdr:cNvCxnSpPr/>
      </xdr:nvCxnSpPr>
      <xdr:spPr>
        <a:xfrm>
          <a:off x="15671800" y="12852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74</xdr:row>
      <xdr:rowOff>165100</xdr:rowOff>
    </xdr:to>
    <xdr:cxnSp macro="">
      <xdr:nvCxnSpPr>
        <xdr:cNvPr id="437" name="直線コネクタ 436"/>
        <xdr:cNvCxnSpPr/>
      </xdr:nvCxnSpPr>
      <xdr:spPr>
        <a:xfrm>
          <a:off x="14782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74</xdr:row>
      <xdr:rowOff>165100</xdr:rowOff>
    </xdr:to>
    <xdr:cxnSp macro="">
      <xdr:nvCxnSpPr>
        <xdr:cNvPr id="440" name="直線コネクタ 439"/>
        <xdr:cNvCxnSpPr/>
      </xdr:nvCxnSpPr>
      <xdr:spPr>
        <a:xfrm flipV="1">
          <a:off x="13893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165100</xdr:rowOff>
    </xdr:to>
    <xdr:cxnSp macro="">
      <xdr:nvCxnSpPr>
        <xdr:cNvPr id="443" name="直線コネクタ 442"/>
        <xdr:cNvCxnSpPr/>
      </xdr:nvCxnSpPr>
      <xdr:spPr>
        <a:xfrm>
          <a:off x="13004800" y="12722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53" name="楕円 452"/>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54"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5" name="楕円 454"/>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6" name="テキスト ボックス 455"/>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7" name="楕円 456"/>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8" name="テキスト ボックス 457"/>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59" name="楕円 458"/>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0" name="テキスト ボックス 459"/>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1" name="楕円 460"/>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2" name="テキスト ボックス 461"/>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76327</xdr:rowOff>
    </xdr:from>
    <xdr:to>
      <xdr:col>29</xdr:col>
      <xdr:colOff>127000</xdr:colOff>
      <xdr:row>16</xdr:row>
      <xdr:rowOff>149571</xdr:rowOff>
    </xdr:to>
    <xdr:cxnSp macro="">
      <xdr:nvCxnSpPr>
        <xdr:cNvPr id="48" name="直線コネクタ 47"/>
        <xdr:cNvCxnSpPr/>
      </xdr:nvCxnSpPr>
      <xdr:spPr bwMode="auto">
        <a:xfrm flipV="1">
          <a:off x="5003800" y="2867152"/>
          <a:ext cx="647700" cy="7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149571</xdr:rowOff>
    </xdr:from>
    <xdr:to>
      <xdr:col>26</xdr:col>
      <xdr:colOff>50800</xdr:colOff>
      <xdr:row>17</xdr:row>
      <xdr:rowOff>17028</xdr:rowOff>
    </xdr:to>
    <xdr:cxnSp macro="">
      <xdr:nvCxnSpPr>
        <xdr:cNvPr id="51" name="直線コネクタ 50"/>
        <xdr:cNvCxnSpPr/>
      </xdr:nvCxnSpPr>
      <xdr:spPr bwMode="auto">
        <a:xfrm flipV="1">
          <a:off x="4305300" y="2940396"/>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17028</xdr:rowOff>
    </xdr:from>
    <xdr:to>
      <xdr:col>22</xdr:col>
      <xdr:colOff>114300</xdr:colOff>
      <xdr:row>17</xdr:row>
      <xdr:rowOff>67046</xdr:rowOff>
    </xdr:to>
    <xdr:cxnSp macro="">
      <xdr:nvCxnSpPr>
        <xdr:cNvPr id="54" name="直線コネクタ 53"/>
        <xdr:cNvCxnSpPr/>
      </xdr:nvCxnSpPr>
      <xdr:spPr bwMode="auto">
        <a:xfrm flipV="1">
          <a:off x="3606800" y="2979303"/>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67046</xdr:rowOff>
    </xdr:from>
    <xdr:to>
      <xdr:col>18</xdr:col>
      <xdr:colOff>177800</xdr:colOff>
      <xdr:row>17</xdr:row>
      <xdr:rowOff>105862</xdr:rowOff>
    </xdr:to>
    <xdr:cxnSp macro="">
      <xdr:nvCxnSpPr>
        <xdr:cNvPr id="57" name="直線コネクタ 56"/>
        <xdr:cNvCxnSpPr/>
      </xdr:nvCxnSpPr>
      <xdr:spPr bwMode="auto">
        <a:xfrm flipV="1">
          <a:off x="2908300" y="3029321"/>
          <a:ext cx="698500" cy="3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25527</xdr:rowOff>
    </xdr:from>
    <xdr:to>
      <xdr:col>29</xdr:col>
      <xdr:colOff>177800</xdr:colOff>
      <xdr:row>16</xdr:row>
      <xdr:rowOff>127127</xdr:rowOff>
    </xdr:to>
    <xdr:sp macro="" textlink="">
      <xdr:nvSpPr>
        <xdr:cNvPr id="67" name="楕円 66"/>
        <xdr:cNvSpPr/>
      </xdr:nvSpPr>
      <xdr:spPr bwMode="auto">
        <a:xfrm>
          <a:off x="5600700" y="28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169054</xdr:rowOff>
    </xdr:from>
    <xdr:ext cx="762000" cy="259045"/>
    <xdr:sp macro="" textlink="">
      <xdr:nvSpPr>
        <xdr:cNvPr id="68" name="人口1人当たり決算額の推移該当値テキスト130"/>
        <xdr:cNvSpPr txBox="1"/>
      </xdr:nvSpPr>
      <xdr:spPr>
        <a:xfrm>
          <a:off x="5740400" y="27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98771</xdr:rowOff>
    </xdr:from>
    <xdr:to>
      <xdr:col>26</xdr:col>
      <xdr:colOff>101600</xdr:colOff>
      <xdr:row>17</xdr:row>
      <xdr:rowOff>28921</xdr:rowOff>
    </xdr:to>
    <xdr:sp macro="" textlink="">
      <xdr:nvSpPr>
        <xdr:cNvPr id="69" name="楕円 68"/>
        <xdr:cNvSpPr/>
      </xdr:nvSpPr>
      <xdr:spPr bwMode="auto">
        <a:xfrm>
          <a:off x="4953000" y="288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13698</xdr:rowOff>
    </xdr:from>
    <xdr:ext cx="736600" cy="259045"/>
    <xdr:sp macro="" textlink="">
      <xdr:nvSpPr>
        <xdr:cNvPr id="70" name="テキスト ボックス 69"/>
        <xdr:cNvSpPr txBox="1"/>
      </xdr:nvSpPr>
      <xdr:spPr>
        <a:xfrm>
          <a:off x="4622800" y="297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137678</xdr:rowOff>
    </xdr:from>
    <xdr:to>
      <xdr:col>22</xdr:col>
      <xdr:colOff>165100</xdr:colOff>
      <xdr:row>17</xdr:row>
      <xdr:rowOff>67828</xdr:rowOff>
    </xdr:to>
    <xdr:sp macro="" textlink="">
      <xdr:nvSpPr>
        <xdr:cNvPr id="71" name="楕円 70"/>
        <xdr:cNvSpPr/>
      </xdr:nvSpPr>
      <xdr:spPr bwMode="auto">
        <a:xfrm>
          <a:off x="4254500" y="292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52605</xdr:rowOff>
    </xdr:from>
    <xdr:ext cx="762000" cy="259045"/>
    <xdr:sp macro="" textlink="">
      <xdr:nvSpPr>
        <xdr:cNvPr id="72" name="テキスト ボックス 71"/>
        <xdr:cNvSpPr txBox="1"/>
      </xdr:nvSpPr>
      <xdr:spPr>
        <a:xfrm>
          <a:off x="3924300" y="301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16246</xdr:rowOff>
    </xdr:from>
    <xdr:to>
      <xdr:col>19</xdr:col>
      <xdr:colOff>38100</xdr:colOff>
      <xdr:row>17</xdr:row>
      <xdr:rowOff>117846</xdr:rowOff>
    </xdr:to>
    <xdr:sp macro="" textlink="">
      <xdr:nvSpPr>
        <xdr:cNvPr id="73" name="楕円 72"/>
        <xdr:cNvSpPr/>
      </xdr:nvSpPr>
      <xdr:spPr bwMode="auto">
        <a:xfrm>
          <a:off x="3556000" y="29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102623</xdr:rowOff>
    </xdr:from>
    <xdr:ext cx="762000" cy="259045"/>
    <xdr:sp macro="" textlink="">
      <xdr:nvSpPr>
        <xdr:cNvPr id="74" name="テキスト ボックス 73"/>
        <xdr:cNvSpPr txBox="1"/>
      </xdr:nvSpPr>
      <xdr:spPr>
        <a:xfrm>
          <a:off x="3225800" y="30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55062</xdr:rowOff>
    </xdr:from>
    <xdr:to>
      <xdr:col>15</xdr:col>
      <xdr:colOff>101600</xdr:colOff>
      <xdr:row>17</xdr:row>
      <xdr:rowOff>156662</xdr:rowOff>
    </xdr:to>
    <xdr:sp macro="" textlink="">
      <xdr:nvSpPr>
        <xdr:cNvPr id="75" name="楕円 74"/>
        <xdr:cNvSpPr/>
      </xdr:nvSpPr>
      <xdr:spPr bwMode="auto">
        <a:xfrm>
          <a:off x="2857500" y="301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141439</xdr:rowOff>
    </xdr:from>
    <xdr:ext cx="762000" cy="259045"/>
    <xdr:sp macro="" textlink="">
      <xdr:nvSpPr>
        <xdr:cNvPr id="76" name="テキスト ボックス 75"/>
        <xdr:cNvSpPr txBox="1"/>
      </xdr:nvSpPr>
      <xdr:spPr>
        <a:xfrm>
          <a:off x="2527300" y="310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215163</xdr:rowOff>
    </xdr:from>
    <xdr:to>
      <xdr:col>29</xdr:col>
      <xdr:colOff>127000</xdr:colOff>
      <xdr:row>34</xdr:row>
      <xdr:rowOff>225527</xdr:rowOff>
    </xdr:to>
    <xdr:cxnSp macro="">
      <xdr:nvCxnSpPr>
        <xdr:cNvPr id="109" name="直線コネクタ 108"/>
        <xdr:cNvCxnSpPr/>
      </xdr:nvCxnSpPr>
      <xdr:spPr bwMode="auto">
        <a:xfrm flipV="1">
          <a:off x="5003800" y="6482613"/>
          <a:ext cx="6477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225527</xdr:rowOff>
    </xdr:from>
    <xdr:to>
      <xdr:col>26</xdr:col>
      <xdr:colOff>50800</xdr:colOff>
      <xdr:row>34</xdr:row>
      <xdr:rowOff>252806</xdr:rowOff>
    </xdr:to>
    <xdr:cxnSp macro="">
      <xdr:nvCxnSpPr>
        <xdr:cNvPr id="112" name="直線コネクタ 111"/>
        <xdr:cNvCxnSpPr/>
      </xdr:nvCxnSpPr>
      <xdr:spPr bwMode="auto">
        <a:xfrm flipV="1">
          <a:off x="4305300" y="6492977"/>
          <a:ext cx="698500" cy="2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252806</xdr:rowOff>
    </xdr:from>
    <xdr:to>
      <xdr:col>22</xdr:col>
      <xdr:colOff>114300</xdr:colOff>
      <xdr:row>34</xdr:row>
      <xdr:rowOff>275590</xdr:rowOff>
    </xdr:to>
    <xdr:cxnSp macro="">
      <xdr:nvCxnSpPr>
        <xdr:cNvPr id="115" name="直線コネクタ 114"/>
        <xdr:cNvCxnSpPr/>
      </xdr:nvCxnSpPr>
      <xdr:spPr bwMode="auto">
        <a:xfrm flipV="1">
          <a:off x="3606800" y="6520256"/>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275590</xdr:rowOff>
    </xdr:from>
    <xdr:to>
      <xdr:col>18</xdr:col>
      <xdr:colOff>177800</xdr:colOff>
      <xdr:row>34</xdr:row>
      <xdr:rowOff>306604</xdr:rowOff>
    </xdr:to>
    <xdr:cxnSp macro="">
      <xdr:nvCxnSpPr>
        <xdr:cNvPr id="118" name="直線コネクタ 117"/>
        <xdr:cNvCxnSpPr/>
      </xdr:nvCxnSpPr>
      <xdr:spPr bwMode="auto">
        <a:xfrm flipV="1">
          <a:off x="2908300" y="654304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164363</xdr:rowOff>
    </xdr:from>
    <xdr:to>
      <xdr:col>29</xdr:col>
      <xdr:colOff>177800</xdr:colOff>
      <xdr:row>34</xdr:row>
      <xdr:rowOff>265964</xdr:rowOff>
    </xdr:to>
    <xdr:sp macro="" textlink="">
      <xdr:nvSpPr>
        <xdr:cNvPr id="128" name="楕円 127"/>
        <xdr:cNvSpPr/>
      </xdr:nvSpPr>
      <xdr:spPr bwMode="auto">
        <a:xfrm>
          <a:off x="5600700" y="64318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9440</xdr:rowOff>
    </xdr:from>
    <xdr:ext cx="762000" cy="259045"/>
    <xdr:sp macro="" textlink="">
      <xdr:nvSpPr>
        <xdr:cNvPr id="129" name="人口1人当たり決算額の推移該当値テキスト445"/>
        <xdr:cNvSpPr txBox="1"/>
      </xdr:nvSpPr>
      <xdr:spPr>
        <a:xfrm>
          <a:off x="5740400" y="62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174727</xdr:rowOff>
    </xdr:from>
    <xdr:to>
      <xdr:col>26</xdr:col>
      <xdr:colOff>101600</xdr:colOff>
      <xdr:row>34</xdr:row>
      <xdr:rowOff>276327</xdr:rowOff>
    </xdr:to>
    <xdr:sp macro="" textlink="">
      <xdr:nvSpPr>
        <xdr:cNvPr id="130" name="楕円 129"/>
        <xdr:cNvSpPr/>
      </xdr:nvSpPr>
      <xdr:spPr bwMode="auto">
        <a:xfrm>
          <a:off x="4953000" y="64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286504</xdr:rowOff>
    </xdr:from>
    <xdr:ext cx="736600" cy="259045"/>
    <xdr:sp macro="" textlink="">
      <xdr:nvSpPr>
        <xdr:cNvPr id="131" name="テキスト ボックス 130"/>
        <xdr:cNvSpPr txBox="1"/>
      </xdr:nvSpPr>
      <xdr:spPr>
        <a:xfrm>
          <a:off x="4622800" y="621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202006</xdr:rowOff>
    </xdr:from>
    <xdr:to>
      <xdr:col>22</xdr:col>
      <xdr:colOff>165100</xdr:colOff>
      <xdr:row>34</xdr:row>
      <xdr:rowOff>303606</xdr:rowOff>
    </xdr:to>
    <xdr:sp macro="" textlink="">
      <xdr:nvSpPr>
        <xdr:cNvPr id="132" name="楕円 131"/>
        <xdr:cNvSpPr/>
      </xdr:nvSpPr>
      <xdr:spPr bwMode="auto">
        <a:xfrm>
          <a:off x="4254500" y="64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313783</xdr:rowOff>
    </xdr:from>
    <xdr:ext cx="762000" cy="259045"/>
    <xdr:sp macro="" textlink="">
      <xdr:nvSpPr>
        <xdr:cNvPr id="133" name="テキスト ボックス 132"/>
        <xdr:cNvSpPr txBox="1"/>
      </xdr:nvSpPr>
      <xdr:spPr>
        <a:xfrm>
          <a:off x="3924300" y="6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224790</xdr:rowOff>
    </xdr:from>
    <xdr:to>
      <xdr:col>19</xdr:col>
      <xdr:colOff>38100</xdr:colOff>
      <xdr:row>34</xdr:row>
      <xdr:rowOff>326390</xdr:rowOff>
    </xdr:to>
    <xdr:sp macro="" textlink="">
      <xdr:nvSpPr>
        <xdr:cNvPr id="134" name="楕円 133"/>
        <xdr:cNvSpPr/>
      </xdr:nvSpPr>
      <xdr:spPr bwMode="auto">
        <a:xfrm>
          <a:off x="35560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336567</xdr:rowOff>
    </xdr:from>
    <xdr:ext cx="762000" cy="259045"/>
    <xdr:sp macro="" textlink="">
      <xdr:nvSpPr>
        <xdr:cNvPr id="135" name="テキスト ボックス 134"/>
        <xdr:cNvSpPr txBox="1"/>
      </xdr:nvSpPr>
      <xdr:spPr>
        <a:xfrm>
          <a:off x="3225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255804</xdr:rowOff>
    </xdr:from>
    <xdr:to>
      <xdr:col>15</xdr:col>
      <xdr:colOff>101600</xdr:colOff>
      <xdr:row>35</xdr:row>
      <xdr:rowOff>14504</xdr:rowOff>
    </xdr:to>
    <xdr:sp macro="" textlink="">
      <xdr:nvSpPr>
        <xdr:cNvPr id="136" name="楕円 135"/>
        <xdr:cNvSpPr/>
      </xdr:nvSpPr>
      <xdr:spPr bwMode="auto">
        <a:xfrm>
          <a:off x="2857500" y="652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24680</xdr:rowOff>
    </xdr:from>
    <xdr:ext cx="762000" cy="259045"/>
    <xdr:sp macro="" textlink="">
      <xdr:nvSpPr>
        <xdr:cNvPr id="137" name="テキスト ボックス 136"/>
        <xdr:cNvSpPr txBox="1"/>
      </xdr:nvSpPr>
      <xdr:spPr>
        <a:xfrm>
          <a:off x="2527300" y="6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83758</xdr:rowOff>
    </xdr:from>
    <xdr:to>
      <xdr:col>24</xdr:col>
      <xdr:colOff>63500</xdr:colOff>
      <xdr:row>36</xdr:row>
      <xdr:rowOff>46431</xdr:rowOff>
    </xdr:to>
    <xdr:cxnSp macro="">
      <xdr:nvCxnSpPr>
        <xdr:cNvPr id="63" name="直線コネクタ 62"/>
        <xdr:cNvCxnSpPr/>
      </xdr:nvCxnSpPr>
      <xdr:spPr>
        <a:xfrm flipV="1">
          <a:off x="3797300" y="6084508"/>
          <a:ext cx="8382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46431</xdr:rowOff>
    </xdr:from>
    <xdr:to>
      <xdr:col>19</xdr:col>
      <xdr:colOff>177800</xdr:colOff>
      <xdr:row>36</xdr:row>
      <xdr:rowOff>81113</xdr:rowOff>
    </xdr:to>
    <xdr:cxnSp macro="">
      <xdr:nvCxnSpPr>
        <xdr:cNvPr id="66" name="直線コネクタ 65"/>
        <xdr:cNvCxnSpPr/>
      </xdr:nvCxnSpPr>
      <xdr:spPr>
        <a:xfrm flipV="1">
          <a:off x="2908300" y="6218631"/>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81113</xdr:rowOff>
    </xdr:from>
    <xdr:to>
      <xdr:col>15</xdr:col>
      <xdr:colOff>50800</xdr:colOff>
      <xdr:row>36</xdr:row>
      <xdr:rowOff>97736</xdr:rowOff>
    </xdr:to>
    <xdr:cxnSp macro="">
      <xdr:nvCxnSpPr>
        <xdr:cNvPr id="69" name="直線コネクタ 68"/>
        <xdr:cNvCxnSpPr/>
      </xdr:nvCxnSpPr>
      <xdr:spPr>
        <a:xfrm flipV="1">
          <a:off x="2019300" y="6253313"/>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97736</xdr:rowOff>
    </xdr:from>
    <xdr:to>
      <xdr:col>10</xdr:col>
      <xdr:colOff>114300</xdr:colOff>
      <xdr:row>36</xdr:row>
      <xdr:rowOff>115893</xdr:rowOff>
    </xdr:to>
    <xdr:cxnSp macro="">
      <xdr:nvCxnSpPr>
        <xdr:cNvPr id="72" name="直線コネクタ 71"/>
        <xdr:cNvCxnSpPr/>
      </xdr:nvCxnSpPr>
      <xdr:spPr>
        <a:xfrm flipV="1">
          <a:off x="1130300" y="6269936"/>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32958</xdr:rowOff>
    </xdr:from>
    <xdr:to>
      <xdr:col>24</xdr:col>
      <xdr:colOff>114300</xdr:colOff>
      <xdr:row>35</xdr:row>
      <xdr:rowOff>134558</xdr:rowOff>
    </xdr:to>
    <xdr:sp macro="" textlink="">
      <xdr:nvSpPr>
        <xdr:cNvPr id="82" name="楕円 81"/>
        <xdr:cNvSpPr/>
      </xdr:nvSpPr>
      <xdr:spPr>
        <a:xfrm>
          <a:off x="4584700" y="60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11385</xdr:rowOff>
    </xdr:from>
    <xdr:ext cx="534377" cy="259045"/>
    <xdr:sp macro="" textlink="">
      <xdr:nvSpPr>
        <xdr:cNvPr id="83" name="人件費該当値テキスト"/>
        <xdr:cNvSpPr txBox="1"/>
      </xdr:nvSpPr>
      <xdr:spPr>
        <a:xfrm>
          <a:off x="4686300" y="601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167081</xdr:rowOff>
    </xdr:from>
    <xdr:to>
      <xdr:col>20</xdr:col>
      <xdr:colOff>38100</xdr:colOff>
      <xdr:row>36</xdr:row>
      <xdr:rowOff>97231</xdr:rowOff>
    </xdr:to>
    <xdr:sp macro="" textlink="">
      <xdr:nvSpPr>
        <xdr:cNvPr id="84" name="楕円 83"/>
        <xdr:cNvSpPr/>
      </xdr:nvSpPr>
      <xdr:spPr>
        <a:xfrm>
          <a:off x="3746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88358</xdr:rowOff>
    </xdr:from>
    <xdr:ext cx="534377" cy="259045"/>
    <xdr:sp macro="" textlink="">
      <xdr:nvSpPr>
        <xdr:cNvPr id="85" name="テキスト ボックス 84"/>
        <xdr:cNvSpPr txBox="1"/>
      </xdr:nvSpPr>
      <xdr:spPr>
        <a:xfrm>
          <a:off x="3530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30313</xdr:rowOff>
    </xdr:from>
    <xdr:to>
      <xdr:col>15</xdr:col>
      <xdr:colOff>101600</xdr:colOff>
      <xdr:row>36</xdr:row>
      <xdr:rowOff>131913</xdr:rowOff>
    </xdr:to>
    <xdr:sp macro="" textlink="">
      <xdr:nvSpPr>
        <xdr:cNvPr id="86" name="楕円 85"/>
        <xdr:cNvSpPr/>
      </xdr:nvSpPr>
      <xdr:spPr>
        <a:xfrm>
          <a:off x="2857500" y="62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123040</xdr:rowOff>
    </xdr:from>
    <xdr:ext cx="534377" cy="259045"/>
    <xdr:sp macro="" textlink="">
      <xdr:nvSpPr>
        <xdr:cNvPr id="87" name="テキスト ボックス 86"/>
        <xdr:cNvSpPr txBox="1"/>
      </xdr:nvSpPr>
      <xdr:spPr>
        <a:xfrm>
          <a:off x="2641111" y="62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46936</xdr:rowOff>
    </xdr:from>
    <xdr:to>
      <xdr:col>10</xdr:col>
      <xdr:colOff>165100</xdr:colOff>
      <xdr:row>36</xdr:row>
      <xdr:rowOff>148536</xdr:rowOff>
    </xdr:to>
    <xdr:sp macro="" textlink="">
      <xdr:nvSpPr>
        <xdr:cNvPr id="88" name="楕円 87"/>
        <xdr:cNvSpPr/>
      </xdr:nvSpPr>
      <xdr:spPr>
        <a:xfrm>
          <a:off x="1968500" y="6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139663</xdr:rowOff>
    </xdr:from>
    <xdr:ext cx="534377" cy="259045"/>
    <xdr:sp macro="" textlink="">
      <xdr:nvSpPr>
        <xdr:cNvPr id="89" name="テキスト ボックス 88"/>
        <xdr:cNvSpPr txBox="1"/>
      </xdr:nvSpPr>
      <xdr:spPr>
        <a:xfrm>
          <a:off x="1752111" y="63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65093</xdr:rowOff>
    </xdr:from>
    <xdr:to>
      <xdr:col>6</xdr:col>
      <xdr:colOff>38100</xdr:colOff>
      <xdr:row>36</xdr:row>
      <xdr:rowOff>166693</xdr:rowOff>
    </xdr:to>
    <xdr:sp macro="" textlink="">
      <xdr:nvSpPr>
        <xdr:cNvPr id="90" name="楕円 89"/>
        <xdr:cNvSpPr/>
      </xdr:nvSpPr>
      <xdr:spPr>
        <a:xfrm>
          <a:off x="1079500" y="62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157820</xdr:rowOff>
    </xdr:from>
    <xdr:ext cx="534377" cy="259045"/>
    <xdr:sp macro="" textlink="">
      <xdr:nvSpPr>
        <xdr:cNvPr id="91" name="テキスト ボックス 90"/>
        <xdr:cNvSpPr txBox="1"/>
      </xdr:nvSpPr>
      <xdr:spPr>
        <a:xfrm>
          <a:off x="863111" y="63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163886</xdr:rowOff>
    </xdr:from>
    <xdr:to>
      <xdr:col>24</xdr:col>
      <xdr:colOff>63500</xdr:colOff>
      <xdr:row>56</xdr:row>
      <xdr:rowOff>130008</xdr:rowOff>
    </xdr:to>
    <xdr:cxnSp macro="">
      <xdr:nvCxnSpPr>
        <xdr:cNvPr id="119" name="直線コネクタ 118"/>
        <xdr:cNvCxnSpPr/>
      </xdr:nvCxnSpPr>
      <xdr:spPr>
        <a:xfrm flipV="1">
          <a:off x="3797300" y="9593636"/>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130008</xdr:rowOff>
    </xdr:from>
    <xdr:to>
      <xdr:col>19</xdr:col>
      <xdr:colOff>177800</xdr:colOff>
      <xdr:row>57</xdr:row>
      <xdr:rowOff>47482</xdr:rowOff>
    </xdr:to>
    <xdr:cxnSp macro="">
      <xdr:nvCxnSpPr>
        <xdr:cNvPr id="122" name="直線コネクタ 121"/>
        <xdr:cNvCxnSpPr/>
      </xdr:nvCxnSpPr>
      <xdr:spPr>
        <a:xfrm flipV="1">
          <a:off x="2908300" y="9731208"/>
          <a:ext cx="8890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47482</xdr:rowOff>
    </xdr:from>
    <xdr:to>
      <xdr:col>15</xdr:col>
      <xdr:colOff>50800</xdr:colOff>
      <xdr:row>57</xdr:row>
      <xdr:rowOff>61999</xdr:rowOff>
    </xdr:to>
    <xdr:cxnSp macro="">
      <xdr:nvCxnSpPr>
        <xdr:cNvPr id="125" name="直線コネクタ 124"/>
        <xdr:cNvCxnSpPr/>
      </xdr:nvCxnSpPr>
      <xdr:spPr>
        <a:xfrm flipV="1">
          <a:off x="2019300" y="982013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61999</xdr:rowOff>
    </xdr:from>
    <xdr:to>
      <xdr:col>10</xdr:col>
      <xdr:colOff>114300</xdr:colOff>
      <xdr:row>57</xdr:row>
      <xdr:rowOff>69108</xdr:rowOff>
    </xdr:to>
    <xdr:cxnSp macro="">
      <xdr:nvCxnSpPr>
        <xdr:cNvPr id="128" name="直線コネクタ 127"/>
        <xdr:cNvCxnSpPr/>
      </xdr:nvCxnSpPr>
      <xdr:spPr>
        <a:xfrm flipV="1">
          <a:off x="1130300" y="9834649"/>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113086</xdr:rowOff>
    </xdr:from>
    <xdr:to>
      <xdr:col>24</xdr:col>
      <xdr:colOff>114300</xdr:colOff>
      <xdr:row>56</xdr:row>
      <xdr:rowOff>43236</xdr:rowOff>
    </xdr:to>
    <xdr:sp macro="" textlink="">
      <xdr:nvSpPr>
        <xdr:cNvPr id="138" name="楕円 137"/>
        <xdr:cNvSpPr/>
      </xdr:nvSpPr>
      <xdr:spPr>
        <a:xfrm>
          <a:off x="4584700" y="95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135963</xdr:rowOff>
    </xdr:from>
    <xdr:ext cx="534377" cy="259045"/>
    <xdr:sp macro="" textlink="">
      <xdr:nvSpPr>
        <xdr:cNvPr id="139" name="物件費該当値テキスト"/>
        <xdr:cNvSpPr txBox="1"/>
      </xdr:nvSpPr>
      <xdr:spPr>
        <a:xfrm>
          <a:off x="4686300" y="93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79208</xdr:rowOff>
    </xdr:from>
    <xdr:to>
      <xdr:col>20</xdr:col>
      <xdr:colOff>38100</xdr:colOff>
      <xdr:row>57</xdr:row>
      <xdr:rowOff>9358</xdr:rowOff>
    </xdr:to>
    <xdr:sp macro="" textlink="">
      <xdr:nvSpPr>
        <xdr:cNvPr id="140" name="楕円 139"/>
        <xdr:cNvSpPr/>
      </xdr:nvSpPr>
      <xdr:spPr>
        <a:xfrm>
          <a:off x="3746500" y="96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25885</xdr:rowOff>
    </xdr:from>
    <xdr:ext cx="534377" cy="259045"/>
    <xdr:sp macro="" textlink="">
      <xdr:nvSpPr>
        <xdr:cNvPr id="141" name="テキスト ボックス 140"/>
        <xdr:cNvSpPr txBox="1"/>
      </xdr:nvSpPr>
      <xdr:spPr>
        <a:xfrm>
          <a:off x="3530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168132</xdr:rowOff>
    </xdr:from>
    <xdr:to>
      <xdr:col>15</xdr:col>
      <xdr:colOff>101600</xdr:colOff>
      <xdr:row>57</xdr:row>
      <xdr:rowOff>98282</xdr:rowOff>
    </xdr:to>
    <xdr:sp macro="" textlink="">
      <xdr:nvSpPr>
        <xdr:cNvPr id="142" name="楕円 141"/>
        <xdr:cNvSpPr/>
      </xdr:nvSpPr>
      <xdr:spPr>
        <a:xfrm>
          <a:off x="2857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114809</xdr:rowOff>
    </xdr:from>
    <xdr:ext cx="534377" cy="259045"/>
    <xdr:sp macro="" textlink="">
      <xdr:nvSpPr>
        <xdr:cNvPr id="143" name="テキスト ボックス 142"/>
        <xdr:cNvSpPr txBox="1"/>
      </xdr:nvSpPr>
      <xdr:spPr>
        <a:xfrm>
          <a:off x="2641111" y="95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11199</xdr:rowOff>
    </xdr:from>
    <xdr:to>
      <xdr:col>10</xdr:col>
      <xdr:colOff>165100</xdr:colOff>
      <xdr:row>57</xdr:row>
      <xdr:rowOff>112799</xdr:rowOff>
    </xdr:to>
    <xdr:sp macro="" textlink="">
      <xdr:nvSpPr>
        <xdr:cNvPr id="144" name="楕円 143"/>
        <xdr:cNvSpPr/>
      </xdr:nvSpPr>
      <xdr:spPr>
        <a:xfrm>
          <a:off x="1968500" y="97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129326</xdr:rowOff>
    </xdr:from>
    <xdr:ext cx="534377" cy="259045"/>
    <xdr:sp macro="" textlink="">
      <xdr:nvSpPr>
        <xdr:cNvPr id="145" name="テキスト ボックス 144"/>
        <xdr:cNvSpPr txBox="1"/>
      </xdr:nvSpPr>
      <xdr:spPr>
        <a:xfrm>
          <a:off x="1752111" y="95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18308</xdr:rowOff>
    </xdr:from>
    <xdr:to>
      <xdr:col>6</xdr:col>
      <xdr:colOff>38100</xdr:colOff>
      <xdr:row>57</xdr:row>
      <xdr:rowOff>119908</xdr:rowOff>
    </xdr:to>
    <xdr:sp macro="" textlink="">
      <xdr:nvSpPr>
        <xdr:cNvPr id="146" name="楕円 145"/>
        <xdr:cNvSpPr/>
      </xdr:nvSpPr>
      <xdr:spPr>
        <a:xfrm>
          <a:off x="1079500" y="97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136435</xdr:rowOff>
    </xdr:from>
    <xdr:ext cx="534377" cy="259045"/>
    <xdr:sp macro="" textlink="">
      <xdr:nvSpPr>
        <xdr:cNvPr id="147" name="テキスト ボックス 146"/>
        <xdr:cNvSpPr txBox="1"/>
      </xdr:nvSpPr>
      <xdr:spPr>
        <a:xfrm>
          <a:off x="863111" y="95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141148</xdr:rowOff>
    </xdr:from>
    <xdr:to>
      <xdr:col>24</xdr:col>
      <xdr:colOff>63500</xdr:colOff>
      <xdr:row>74</xdr:row>
      <xdr:rowOff>5283</xdr:rowOff>
    </xdr:to>
    <xdr:cxnSp macro="">
      <xdr:nvCxnSpPr>
        <xdr:cNvPr id="176" name="直線コネクタ 175"/>
        <xdr:cNvCxnSpPr/>
      </xdr:nvCxnSpPr>
      <xdr:spPr>
        <a:xfrm flipV="1">
          <a:off x="3797300" y="12485548"/>
          <a:ext cx="8382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40563</xdr:rowOff>
    </xdr:from>
    <xdr:to>
      <xdr:col>19</xdr:col>
      <xdr:colOff>177800</xdr:colOff>
      <xdr:row>74</xdr:row>
      <xdr:rowOff>5283</xdr:rowOff>
    </xdr:to>
    <xdr:cxnSp macro="">
      <xdr:nvCxnSpPr>
        <xdr:cNvPr id="179" name="直線コネクタ 178"/>
        <xdr:cNvCxnSpPr/>
      </xdr:nvCxnSpPr>
      <xdr:spPr>
        <a:xfrm>
          <a:off x="2908300" y="12556413"/>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16484</xdr:rowOff>
    </xdr:from>
    <xdr:to>
      <xdr:col>15</xdr:col>
      <xdr:colOff>50800</xdr:colOff>
      <xdr:row>73</xdr:row>
      <xdr:rowOff>40563</xdr:rowOff>
    </xdr:to>
    <xdr:cxnSp macro="">
      <xdr:nvCxnSpPr>
        <xdr:cNvPr id="182" name="直線コネクタ 181"/>
        <xdr:cNvCxnSpPr/>
      </xdr:nvCxnSpPr>
      <xdr:spPr>
        <a:xfrm>
          <a:off x="2019300" y="1253233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16484</xdr:rowOff>
    </xdr:from>
    <xdr:to>
      <xdr:col>10</xdr:col>
      <xdr:colOff>114300</xdr:colOff>
      <xdr:row>73</xdr:row>
      <xdr:rowOff>134671</xdr:rowOff>
    </xdr:to>
    <xdr:cxnSp macro="">
      <xdr:nvCxnSpPr>
        <xdr:cNvPr id="185" name="直線コネクタ 184"/>
        <xdr:cNvCxnSpPr/>
      </xdr:nvCxnSpPr>
      <xdr:spPr>
        <a:xfrm flipV="1">
          <a:off x="1130300" y="12532334"/>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90348</xdr:rowOff>
    </xdr:from>
    <xdr:to>
      <xdr:col>24</xdr:col>
      <xdr:colOff>114300</xdr:colOff>
      <xdr:row>73</xdr:row>
      <xdr:rowOff>20498</xdr:rowOff>
    </xdr:to>
    <xdr:sp macro="" textlink="">
      <xdr:nvSpPr>
        <xdr:cNvPr id="195" name="楕円 194"/>
        <xdr:cNvSpPr/>
      </xdr:nvSpPr>
      <xdr:spPr>
        <a:xfrm>
          <a:off x="4584700" y="124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113225</xdr:rowOff>
    </xdr:from>
    <xdr:ext cx="534377" cy="259045"/>
    <xdr:sp macro="" textlink="">
      <xdr:nvSpPr>
        <xdr:cNvPr id="196" name="維持補修費該当値テキスト"/>
        <xdr:cNvSpPr txBox="1"/>
      </xdr:nvSpPr>
      <xdr:spPr>
        <a:xfrm>
          <a:off x="4686300" y="122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125933</xdr:rowOff>
    </xdr:from>
    <xdr:to>
      <xdr:col>20</xdr:col>
      <xdr:colOff>38100</xdr:colOff>
      <xdr:row>74</xdr:row>
      <xdr:rowOff>56083</xdr:rowOff>
    </xdr:to>
    <xdr:sp macro="" textlink="">
      <xdr:nvSpPr>
        <xdr:cNvPr id="197" name="楕円 196"/>
        <xdr:cNvSpPr/>
      </xdr:nvSpPr>
      <xdr:spPr>
        <a:xfrm>
          <a:off x="3746500" y="126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72610</xdr:rowOff>
    </xdr:from>
    <xdr:ext cx="534377" cy="259045"/>
    <xdr:sp macro="" textlink="">
      <xdr:nvSpPr>
        <xdr:cNvPr id="198" name="テキスト ボックス 197"/>
        <xdr:cNvSpPr txBox="1"/>
      </xdr:nvSpPr>
      <xdr:spPr>
        <a:xfrm>
          <a:off x="3530111" y="124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161213</xdr:rowOff>
    </xdr:from>
    <xdr:to>
      <xdr:col>15</xdr:col>
      <xdr:colOff>101600</xdr:colOff>
      <xdr:row>73</xdr:row>
      <xdr:rowOff>91363</xdr:rowOff>
    </xdr:to>
    <xdr:sp macro="" textlink="">
      <xdr:nvSpPr>
        <xdr:cNvPr id="199" name="楕円 198"/>
        <xdr:cNvSpPr/>
      </xdr:nvSpPr>
      <xdr:spPr>
        <a:xfrm>
          <a:off x="2857500" y="125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107890</xdr:rowOff>
    </xdr:from>
    <xdr:ext cx="534377" cy="259045"/>
    <xdr:sp macro="" textlink="">
      <xdr:nvSpPr>
        <xdr:cNvPr id="200" name="テキスト ボックス 199"/>
        <xdr:cNvSpPr txBox="1"/>
      </xdr:nvSpPr>
      <xdr:spPr>
        <a:xfrm>
          <a:off x="2641111" y="122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137134</xdr:rowOff>
    </xdr:from>
    <xdr:to>
      <xdr:col>10</xdr:col>
      <xdr:colOff>165100</xdr:colOff>
      <xdr:row>73</xdr:row>
      <xdr:rowOff>67284</xdr:rowOff>
    </xdr:to>
    <xdr:sp macro="" textlink="">
      <xdr:nvSpPr>
        <xdr:cNvPr id="201" name="楕円 200"/>
        <xdr:cNvSpPr/>
      </xdr:nvSpPr>
      <xdr:spPr>
        <a:xfrm>
          <a:off x="1968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83811</xdr:rowOff>
    </xdr:from>
    <xdr:ext cx="534377" cy="259045"/>
    <xdr:sp macro="" textlink="">
      <xdr:nvSpPr>
        <xdr:cNvPr id="202" name="テキスト ボックス 201"/>
        <xdr:cNvSpPr txBox="1"/>
      </xdr:nvSpPr>
      <xdr:spPr>
        <a:xfrm>
          <a:off x="1752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83871</xdr:rowOff>
    </xdr:from>
    <xdr:to>
      <xdr:col>6</xdr:col>
      <xdr:colOff>38100</xdr:colOff>
      <xdr:row>74</xdr:row>
      <xdr:rowOff>14021</xdr:rowOff>
    </xdr:to>
    <xdr:sp macro="" textlink="">
      <xdr:nvSpPr>
        <xdr:cNvPr id="203" name="楕円 202"/>
        <xdr:cNvSpPr/>
      </xdr:nvSpPr>
      <xdr:spPr>
        <a:xfrm>
          <a:off x="1079500" y="125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30548</xdr:rowOff>
    </xdr:from>
    <xdr:ext cx="534377" cy="259045"/>
    <xdr:sp macro="" textlink="">
      <xdr:nvSpPr>
        <xdr:cNvPr id="204" name="テキスト ボックス 203"/>
        <xdr:cNvSpPr txBox="1"/>
      </xdr:nvSpPr>
      <xdr:spPr>
        <a:xfrm>
          <a:off x="863111" y="123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9601</xdr:rowOff>
    </xdr:from>
    <xdr:to>
      <xdr:col>24</xdr:col>
      <xdr:colOff>63500</xdr:colOff>
      <xdr:row>92</xdr:row>
      <xdr:rowOff>29642</xdr:rowOff>
    </xdr:to>
    <xdr:cxnSp macro="">
      <xdr:nvCxnSpPr>
        <xdr:cNvPr id="234" name="直線コネクタ 233"/>
        <xdr:cNvCxnSpPr/>
      </xdr:nvCxnSpPr>
      <xdr:spPr>
        <a:xfrm>
          <a:off x="3797300" y="15783001"/>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9601</xdr:rowOff>
    </xdr:from>
    <xdr:to>
      <xdr:col>19</xdr:col>
      <xdr:colOff>177800</xdr:colOff>
      <xdr:row>92</xdr:row>
      <xdr:rowOff>70231</xdr:rowOff>
    </xdr:to>
    <xdr:cxnSp macro="">
      <xdr:nvCxnSpPr>
        <xdr:cNvPr id="237" name="直線コネクタ 236"/>
        <xdr:cNvCxnSpPr/>
      </xdr:nvCxnSpPr>
      <xdr:spPr>
        <a:xfrm flipV="1">
          <a:off x="2908300" y="15783001"/>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66866</xdr:rowOff>
    </xdr:from>
    <xdr:to>
      <xdr:col>15</xdr:col>
      <xdr:colOff>50800</xdr:colOff>
      <xdr:row>92</xdr:row>
      <xdr:rowOff>70231</xdr:rowOff>
    </xdr:to>
    <xdr:cxnSp macro="">
      <xdr:nvCxnSpPr>
        <xdr:cNvPr id="240" name="直線コネクタ 239"/>
        <xdr:cNvCxnSpPr/>
      </xdr:nvCxnSpPr>
      <xdr:spPr>
        <a:xfrm>
          <a:off x="2019300" y="15840266"/>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66866</xdr:rowOff>
    </xdr:from>
    <xdr:to>
      <xdr:col>10</xdr:col>
      <xdr:colOff>114300</xdr:colOff>
      <xdr:row>92</xdr:row>
      <xdr:rowOff>104115</xdr:rowOff>
    </xdr:to>
    <xdr:cxnSp macro="">
      <xdr:nvCxnSpPr>
        <xdr:cNvPr id="243" name="直線コネクタ 242"/>
        <xdr:cNvCxnSpPr/>
      </xdr:nvCxnSpPr>
      <xdr:spPr>
        <a:xfrm flipV="1">
          <a:off x="1130300" y="15840266"/>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150292</xdr:rowOff>
    </xdr:from>
    <xdr:to>
      <xdr:col>24</xdr:col>
      <xdr:colOff>114300</xdr:colOff>
      <xdr:row>92</xdr:row>
      <xdr:rowOff>80442</xdr:rowOff>
    </xdr:to>
    <xdr:sp macro="" textlink="">
      <xdr:nvSpPr>
        <xdr:cNvPr id="253" name="楕円 252"/>
        <xdr:cNvSpPr/>
      </xdr:nvSpPr>
      <xdr:spPr>
        <a:xfrm>
          <a:off x="4584700" y="157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1719</xdr:rowOff>
    </xdr:from>
    <xdr:ext cx="599010" cy="259045"/>
    <xdr:sp macro="" textlink="">
      <xdr:nvSpPr>
        <xdr:cNvPr id="254" name="扶助費該当値テキスト"/>
        <xdr:cNvSpPr txBox="1"/>
      </xdr:nvSpPr>
      <xdr:spPr>
        <a:xfrm>
          <a:off x="4686300" y="1560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130251</xdr:rowOff>
    </xdr:from>
    <xdr:to>
      <xdr:col>20</xdr:col>
      <xdr:colOff>38100</xdr:colOff>
      <xdr:row>92</xdr:row>
      <xdr:rowOff>60401</xdr:rowOff>
    </xdr:to>
    <xdr:sp macro="" textlink="">
      <xdr:nvSpPr>
        <xdr:cNvPr id="255" name="楕円 254"/>
        <xdr:cNvSpPr/>
      </xdr:nvSpPr>
      <xdr:spPr>
        <a:xfrm>
          <a:off x="3746500" y="157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76928</xdr:rowOff>
    </xdr:from>
    <xdr:ext cx="599010" cy="259045"/>
    <xdr:sp macro="" textlink="">
      <xdr:nvSpPr>
        <xdr:cNvPr id="256" name="テキスト ボックス 255"/>
        <xdr:cNvSpPr txBox="1"/>
      </xdr:nvSpPr>
      <xdr:spPr>
        <a:xfrm>
          <a:off x="3497795" y="1550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19431</xdr:rowOff>
    </xdr:from>
    <xdr:to>
      <xdr:col>15</xdr:col>
      <xdr:colOff>101600</xdr:colOff>
      <xdr:row>92</xdr:row>
      <xdr:rowOff>121031</xdr:rowOff>
    </xdr:to>
    <xdr:sp macro="" textlink="">
      <xdr:nvSpPr>
        <xdr:cNvPr id="257" name="楕円 256"/>
        <xdr:cNvSpPr/>
      </xdr:nvSpPr>
      <xdr:spPr>
        <a:xfrm>
          <a:off x="2857500" y="15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137558</xdr:rowOff>
    </xdr:from>
    <xdr:ext cx="599010" cy="259045"/>
    <xdr:sp macro="" textlink="">
      <xdr:nvSpPr>
        <xdr:cNvPr id="258" name="テキスト ボックス 257"/>
        <xdr:cNvSpPr txBox="1"/>
      </xdr:nvSpPr>
      <xdr:spPr>
        <a:xfrm>
          <a:off x="2608795" y="15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16066</xdr:rowOff>
    </xdr:from>
    <xdr:to>
      <xdr:col>10</xdr:col>
      <xdr:colOff>165100</xdr:colOff>
      <xdr:row>92</xdr:row>
      <xdr:rowOff>117666</xdr:rowOff>
    </xdr:to>
    <xdr:sp macro="" textlink="">
      <xdr:nvSpPr>
        <xdr:cNvPr id="259" name="楕円 258"/>
        <xdr:cNvSpPr/>
      </xdr:nvSpPr>
      <xdr:spPr>
        <a:xfrm>
          <a:off x="1968500" y="157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134193</xdr:rowOff>
    </xdr:from>
    <xdr:ext cx="599010" cy="259045"/>
    <xdr:sp macro="" textlink="">
      <xdr:nvSpPr>
        <xdr:cNvPr id="260" name="テキスト ボックス 259"/>
        <xdr:cNvSpPr txBox="1"/>
      </xdr:nvSpPr>
      <xdr:spPr>
        <a:xfrm>
          <a:off x="1719795" y="1556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53315</xdr:rowOff>
    </xdr:from>
    <xdr:to>
      <xdr:col>6</xdr:col>
      <xdr:colOff>38100</xdr:colOff>
      <xdr:row>92</xdr:row>
      <xdr:rowOff>154915</xdr:rowOff>
    </xdr:to>
    <xdr:sp macro="" textlink="">
      <xdr:nvSpPr>
        <xdr:cNvPr id="261" name="楕円 260"/>
        <xdr:cNvSpPr/>
      </xdr:nvSpPr>
      <xdr:spPr>
        <a:xfrm>
          <a:off x="1079500" y="158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171442</xdr:rowOff>
    </xdr:from>
    <xdr:ext cx="599010" cy="259045"/>
    <xdr:sp macro="" textlink="">
      <xdr:nvSpPr>
        <xdr:cNvPr id="262" name="テキスト ボックス 261"/>
        <xdr:cNvSpPr txBox="1"/>
      </xdr:nvSpPr>
      <xdr:spPr>
        <a:xfrm>
          <a:off x="830795" y="156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29172</xdr:rowOff>
    </xdr:from>
    <xdr:to>
      <xdr:col>55</xdr:col>
      <xdr:colOff>0</xdr:colOff>
      <xdr:row>38</xdr:row>
      <xdr:rowOff>41752</xdr:rowOff>
    </xdr:to>
    <xdr:cxnSp macro="">
      <xdr:nvCxnSpPr>
        <xdr:cNvPr id="291" name="直線コネクタ 290"/>
        <xdr:cNvCxnSpPr/>
      </xdr:nvCxnSpPr>
      <xdr:spPr>
        <a:xfrm flipV="1">
          <a:off x="9639300" y="5687022"/>
          <a:ext cx="838200" cy="8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41752</xdr:rowOff>
    </xdr:from>
    <xdr:to>
      <xdr:col>50</xdr:col>
      <xdr:colOff>114300</xdr:colOff>
      <xdr:row>38</xdr:row>
      <xdr:rowOff>44313</xdr:rowOff>
    </xdr:to>
    <xdr:cxnSp macro="">
      <xdr:nvCxnSpPr>
        <xdr:cNvPr id="294" name="直線コネクタ 293"/>
        <xdr:cNvCxnSpPr/>
      </xdr:nvCxnSpPr>
      <xdr:spPr>
        <a:xfrm flipV="1">
          <a:off x="8750300" y="6556852"/>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44313</xdr:rowOff>
    </xdr:from>
    <xdr:to>
      <xdr:col>45</xdr:col>
      <xdr:colOff>177800</xdr:colOff>
      <xdr:row>38</xdr:row>
      <xdr:rowOff>50180</xdr:rowOff>
    </xdr:to>
    <xdr:cxnSp macro="">
      <xdr:nvCxnSpPr>
        <xdr:cNvPr id="297" name="直線コネクタ 296"/>
        <xdr:cNvCxnSpPr/>
      </xdr:nvCxnSpPr>
      <xdr:spPr>
        <a:xfrm flipV="1">
          <a:off x="7861300" y="655941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45829</xdr:rowOff>
    </xdr:from>
    <xdr:to>
      <xdr:col>41</xdr:col>
      <xdr:colOff>50800</xdr:colOff>
      <xdr:row>38</xdr:row>
      <xdr:rowOff>50180</xdr:rowOff>
    </xdr:to>
    <xdr:cxnSp macro="">
      <xdr:nvCxnSpPr>
        <xdr:cNvPr id="300" name="直線コネクタ 299"/>
        <xdr:cNvCxnSpPr/>
      </xdr:nvCxnSpPr>
      <xdr:spPr>
        <a:xfrm>
          <a:off x="6972300" y="6560929"/>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149822</xdr:rowOff>
    </xdr:from>
    <xdr:to>
      <xdr:col>55</xdr:col>
      <xdr:colOff>50800</xdr:colOff>
      <xdr:row>33</xdr:row>
      <xdr:rowOff>79972</xdr:rowOff>
    </xdr:to>
    <xdr:sp macro="" textlink="">
      <xdr:nvSpPr>
        <xdr:cNvPr id="310" name="楕円 309"/>
        <xdr:cNvSpPr/>
      </xdr:nvSpPr>
      <xdr:spPr>
        <a:xfrm>
          <a:off x="10426700" y="5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128249</xdr:rowOff>
    </xdr:from>
    <xdr:ext cx="599010" cy="259045"/>
    <xdr:sp macro="" textlink="">
      <xdr:nvSpPr>
        <xdr:cNvPr id="311" name="補助費等該当値テキスト"/>
        <xdr:cNvSpPr txBox="1"/>
      </xdr:nvSpPr>
      <xdr:spPr>
        <a:xfrm>
          <a:off x="10528300" y="561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162402</xdr:rowOff>
    </xdr:from>
    <xdr:to>
      <xdr:col>50</xdr:col>
      <xdr:colOff>165100</xdr:colOff>
      <xdr:row>38</xdr:row>
      <xdr:rowOff>92552</xdr:rowOff>
    </xdr:to>
    <xdr:sp macro="" textlink="">
      <xdr:nvSpPr>
        <xdr:cNvPr id="312" name="楕円 311"/>
        <xdr:cNvSpPr/>
      </xdr:nvSpPr>
      <xdr:spPr>
        <a:xfrm>
          <a:off x="9588500" y="65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83679</xdr:rowOff>
    </xdr:from>
    <xdr:ext cx="534377" cy="259045"/>
    <xdr:sp macro="" textlink="">
      <xdr:nvSpPr>
        <xdr:cNvPr id="313" name="テキスト ボックス 312"/>
        <xdr:cNvSpPr txBox="1"/>
      </xdr:nvSpPr>
      <xdr:spPr>
        <a:xfrm>
          <a:off x="9372111" y="65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164963</xdr:rowOff>
    </xdr:from>
    <xdr:to>
      <xdr:col>46</xdr:col>
      <xdr:colOff>38100</xdr:colOff>
      <xdr:row>38</xdr:row>
      <xdr:rowOff>95113</xdr:rowOff>
    </xdr:to>
    <xdr:sp macro="" textlink="">
      <xdr:nvSpPr>
        <xdr:cNvPr id="314" name="楕円 313"/>
        <xdr:cNvSpPr/>
      </xdr:nvSpPr>
      <xdr:spPr>
        <a:xfrm>
          <a:off x="8699500" y="65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86240</xdr:rowOff>
    </xdr:from>
    <xdr:ext cx="534377" cy="259045"/>
    <xdr:sp macro="" textlink="">
      <xdr:nvSpPr>
        <xdr:cNvPr id="315" name="テキスト ボックス 314"/>
        <xdr:cNvSpPr txBox="1"/>
      </xdr:nvSpPr>
      <xdr:spPr>
        <a:xfrm>
          <a:off x="8483111" y="66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170830</xdr:rowOff>
    </xdr:from>
    <xdr:to>
      <xdr:col>41</xdr:col>
      <xdr:colOff>101600</xdr:colOff>
      <xdr:row>38</xdr:row>
      <xdr:rowOff>100980</xdr:rowOff>
    </xdr:to>
    <xdr:sp macro="" textlink="">
      <xdr:nvSpPr>
        <xdr:cNvPr id="316" name="楕円 315"/>
        <xdr:cNvSpPr/>
      </xdr:nvSpPr>
      <xdr:spPr>
        <a:xfrm>
          <a:off x="7810500" y="65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92107</xdr:rowOff>
    </xdr:from>
    <xdr:ext cx="534377" cy="259045"/>
    <xdr:sp macro="" textlink="">
      <xdr:nvSpPr>
        <xdr:cNvPr id="317" name="テキスト ボックス 316"/>
        <xdr:cNvSpPr txBox="1"/>
      </xdr:nvSpPr>
      <xdr:spPr>
        <a:xfrm>
          <a:off x="7594111" y="66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166479</xdr:rowOff>
    </xdr:from>
    <xdr:to>
      <xdr:col>36</xdr:col>
      <xdr:colOff>165100</xdr:colOff>
      <xdr:row>38</xdr:row>
      <xdr:rowOff>96629</xdr:rowOff>
    </xdr:to>
    <xdr:sp macro="" textlink="">
      <xdr:nvSpPr>
        <xdr:cNvPr id="318" name="楕円 317"/>
        <xdr:cNvSpPr/>
      </xdr:nvSpPr>
      <xdr:spPr>
        <a:xfrm>
          <a:off x="6921500" y="65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87756</xdr:rowOff>
    </xdr:from>
    <xdr:ext cx="534377" cy="259045"/>
    <xdr:sp macro="" textlink="">
      <xdr:nvSpPr>
        <xdr:cNvPr id="319" name="テキスト ボックス 318"/>
        <xdr:cNvSpPr txBox="1"/>
      </xdr:nvSpPr>
      <xdr:spPr>
        <a:xfrm>
          <a:off x="6705111" y="66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138688</xdr:rowOff>
    </xdr:from>
    <xdr:to>
      <xdr:col>55</xdr:col>
      <xdr:colOff>0</xdr:colOff>
      <xdr:row>56</xdr:row>
      <xdr:rowOff>141741</xdr:rowOff>
    </xdr:to>
    <xdr:cxnSp macro="">
      <xdr:nvCxnSpPr>
        <xdr:cNvPr id="351" name="直線コネクタ 350"/>
        <xdr:cNvCxnSpPr/>
      </xdr:nvCxnSpPr>
      <xdr:spPr>
        <a:xfrm flipV="1">
          <a:off x="9639300" y="9739888"/>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141741</xdr:rowOff>
    </xdr:from>
    <xdr:to>
      <xdr:col>50</xdr:col>
      <xdr:colOff>114300</xdr:colOff>
      <xdr:row>57</xdr:row>
      <xdr:rowOff>12501</xdr:rowOff>
    </xdr:to>
    <xdr:cxnSp macro="">
      <xdr:nvCxnSpPr>
        <xdr:cNvPr id="354" name="直線コネクタ 353"/>
        <xdr:cNvCxnSpPr/>
      </xdr:nvCxnSpPr>
      <xdr:spPr>
        <a:xfrm flipV="1">
          <a:off x="8750300" y="9742941"/>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145464</xdr:rowOff>
    </xdr:from>
    <xdr:to>
      <xdr:col>45</xdr:col>
      <xdr:colOff>177800</xdr:colOff>
      <xdr:row>57</xdr:row>
      <xdr:rowOff>12501</xdr:rowOff>
    </xdr:to>
    <xdr:cxnSp macro="">
      <xdr:nvCxnSpPr>
        <xdr:cNvPr id="357" name="直線コネクタ 356"/>
        <xdr:cNvCxnSpPr/>
      </xdr:nvCxnSpPr>
      <xdr:spPr>
        <a:xfrm>
          <a:off x="7861300" y="9746664"/>
          <a:ext cx="8890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145464</xdr:rowOff>
    </xdr:from>
    <xdr:to>
      <xdr:col>41</xdr:col>
      <xdr:colOff>50800</xdr:colOff>
      <xdr:row>57</xdr:row>
      <xdr:rowOff>83236</xdr:rowOff>
    </xdr:to>
    <xdr:cxnSp macro="">
      <xdr:nvCxnSpPr>
        <xdr:cNvPr id="360" name="直線コネクタ 359"/>
        <xdr:cNvCxnSpPr/>
      </xdr:nvCxnSpPr>
      <xdr:spPr>
        <a:xfrm flipV="1">
          <a:off x="6972300" y="9746664"/>
          <a:ext cx="889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87888</xdr:rowOff>
    </xdr:from>
    <xdr:to>
      <xdr:col>55</xdr:col>
      <xdr:colOff>50800</xdr:colOff>
      <xdr:row>57</xdr:row>
      <xdr:rowOff>18038</xdr:rowOff>
    </xdr:to>
    <xdr:sp macro="" textlink="">
      <xdr:nvSpPr>
        <xdr:cNvPr id="370" name="楕円 369"/>
        <xdr:cNvSpPr/>
      </xdr:nvSpPr>
      <xdr:spPr>
        <a:xfrm>
          <a:off x="10426700" y="96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66315</xdr:rowOff>
    </xdr:from>
    <xdr:ext cx="534377" cy="259045"/>
    <xdr:sp macro="" textlink="">
      <xdr:nvSpPr>
        <xdr:cNvPr id="371" name="普通建設事業費該当値テキスト"/>
        <xdr:cNvSpPr txBox="1"/>
      </xdr:nvSpPr>
      <xdr:spPr>
        <a:xfrm>
          <a:off x="10528300" y="96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90941</xdr:rowOff>
    </xdr:from>
    <xdr:to>
      <xdr:col>50</xdr:col>
      <xdr:colOff>165100</xdr:colOff>
      <xdr:row>57</xdr:row>
      <xdr:rowOff>21091</xdr:rowOff>
    </xdr:to>
    <xdr:sp macro="" textlink="">
      <xdr:nvSpPr>
        <xdr:cNvPr id="372" name="楕円 371"/>
        <xdr:cNvSpPr/>
      </xdr:nvSpPr>
      <xdr:spPr>
        <a:xfrm>
          <a:off x="9588500" y="96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12218</xdr:rowOff>
    </xdr:from>
    <xdr:ext cx="534377" cy="259045"/>
    <xdr:sp macro="" textlink="">
      <xdr:nvSpPr>
        <xdr:cNvPr id="373" name="テキスト ボックス 372"/>
        <xdr:cNvSpPr txBox="1"/>
      </xdr:nvSpPr>
      <xdr:spPr>
        <a:xfrm>
          <a:off x="9372111" y="97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133151</xdr:rowOff>
    </xdr:from>
    <xdr:to>
      <xdr:col>46</xdr:col>
      <xdr:colOff>38100</xdr:colOff>
      <xdr:row>57</xdr:row>
      <xdr:rowOff>63301</xdr:rowOff>
    </xdr:to>
    <xdr:sp macro="" textlink="">
      <xdr:nvSpPr>
        <xdr:cNvPr id="374" name="楕円 373"/>
        <xdr:cNvSpPr/>
      </xdr:nvSpPr>
      <xdr:spPr>
        <a:xfrm>
          <a:off x="8699500" y="9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54428</xdr:rowOff>
    </xdr:from>
    <xdr:ext cx="534377" cy="259045"/>
    <xdr:sp macro="" textlink="">
      <xdr:nvSpPr>
        <xdr:cNvPr id="375" name="テキスト ボックス 374"/>
        <xdr:cNvSpPr txBox="1"/>
      </xdr:nvSpPr>
      <xdr:spPr>
        <a:xfrm>
          <a:off x="8483111" y="98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94664</xdr:rowOff>
    </xdr:from>
    <xdr:to>
      <xdr:col>41</xdr:col>
      <xdr:colOff>101600</xdr:colOff>
      <xdr:row>57</xdr:row>
      <xdr:rowOff>24814</xdr:rowOff>
    </xdr:to>
    <xdr:sp macro="" textlink="">
      <xdr:nvSpPr>
        <xdr:cNvPr id="376" name="楕円 375"/>
        <xdr:cNvSpPr/>
      </xdr:nvSpPr>
      <xdr:spPr>
        <a:xfrm>
          <a:off x="7810500" y="96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41341</xdr:rowOff>
    </xdr:from>
    <xdr:ext cx="534377" cy="259045"/>
    <xdr:sp macro="" textlink="">
      <xdr:nvSpPr>
        <xdr:cNvPr id="377" name="テキスト ボックス 376"/>
        <xdr:cNvSpPr txBox="1"/>
      </xdr:nvSpPr>
      <xdr:spPr>
        <a:xfrm>
          <a:off x="7594111" y="947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32436</xdr:rowOff>
    </xdr:from>
    <xdr:to>
      <xdr:col>36</xdr:col>
      <xdr:colOff>165100</xdr:colOff>
      <xdr:row>57</xdr:row>
      <xdr:rowOff>134036</xdr:rowOff>
    </xdr:to>
    <xdr:sp macro="" textlink="">
      <xdr:nvSpPr>
        <xdr:cNvPr id="378" name="楕円 377"/>
        <xdr:cNvSpPr/>
      </xdr:nvSpPr>
      <xdr:spPr>
        <a:xfrm>
          <a:off x="6921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125163</xdr:rowOff>
    </xdr:from>
    <xdr:ext cx="534377" cy="259045"/>
    <xdr:sp macro="" textlink="">
      <xdr:nvSpPr>
        <xdr:cNvPr id="379" name="テキスト ボックス 378"/>
        <xdr:cNvSpPr txBox="1"/>
      </xdr:nvSpPr>
      <xdr:spPr>
        <a:xfrm>
          <a:off x="6705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15616</xdr:rowOff>
    </xdr:from>
    <xdr:to>
      <xdr:col>55</xdr:col>
      <xdr:colOff>0</xdr:colOff>
      <xdr:row>78</xdr:row>
      <xdr:rowOff>110989</xdr:rowOff>
    </xdr:to>
    <xdr:cxnSp macro="">
      <xdr:nvCxnSpPr>
        <xdr:cNvPr id="406" name="直線コネクタ 405"/>
        <xdr:cNvCxnSpPr/>
      </xdr:nvCxnSpPr>
      <xdr:spPr>
        <a:xfrm>
          <a:off x="9639300" y="13388716"/>
          <a:ext cx="8382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15616</xdr:rowOff>
    </xdr:from>
    <xdr:to>
      <xdr:col>50</xdr:col>
      <xdr:colOff>114300</xdr:colOff>
      <xdr:row>78</xdr:row>
      <xdr:rowOff>54432</xdr:rowOff>
    </xdr:to>
    <xdr:cxnSp macro="">
      <xdr:nvCxnSpPr>
        <xdr:cNvPr id="409" name="直線コネクタ 408"/>
        <xdr:cNvCxnSpPr/>
      </xdr:nvCxnSpPr>
      <xdr:spPr>
        <a:xfrm flipV="1">
          <a:off x="8750300" y="13388716"/>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54432</xdr:rowOff>
    </xdr:from>
    <xdr:to>
      <xdr:col>45</xdr:col>
      <xdr:colOff>177800</xdr:colOff>
      <xdr:row>78</xdr:row>
      <xdr:rowOff>74298</xdr:rowOff>
    </xdr:to>
    <xdr:cxnSp macro="">
      <xdr:nvCxnSpPr>
        <xdr:cNvPr id="412" name="直線コネクタ 411"/>
        <xdr:cNvCxnSpPr/>
      </xdr:nvCxnSpPr>
      <xdr:spPr>
        <a:xfrm flipV="1">
          <a:off x="7861300" y="1342753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74298</xdr:rowOff>
    </xdr:from>
    <xdr:to>
      <xdr:col>41</xdr:col>
      <xdr:colOff>50800</xdr:colOff>
      <xdr:row>78</xdr:row>
      <xdr:rowOff>80584</xdr:rowOff>
    </xdr:to>
    <xdr:cxnSp macro="">
      <xdr:nvCxnSpPr>
        <xdr:cNvPr id="415" name="直線コネクタ 414"/>
        <xdr:cNvCxnSpPr/>
      </xdr:nvCxnSpPr>
      <xdr:spPr>
        <a:xfrm flipV="1">
          <a:off x="6972300" y="1344739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60189</xdr:rowOff>
    </xdr:from>
    <xdr:to>
      <xdr:col>55</xdr:col>
      <xdr:colOff>50800</xdr:colOff>
      <xdr:row>78</xdr:row>
      <xdr:rowOff>161789</xdr:rowOff>
    </xdr:to>
    <xdr:sp macro="" textlink="">
      <xdr:nvSpPr>
        <xdr:cNvPr id="425" name="楕円 424"/>
        <xdr:cNvSpPr/>
      </xdr:nvSpPr>
      <xdr:spPr>
        <a:xfrm>
          <a:off x="10426700" y="13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146566</xdr:rowOff>
    </xdr:from>
    <xdr:ext cx="469744" cy="259045"/>
    <xdr:sp macro="" textlink="">
      <xdr:nvSpPr>
        <xdr:cNvPr id="426" name="普通建設事業費 （ うち新規整備　）該当値テキスト"/>
        <xdr:cNvSpPr txBox="1"/>
      </xdr:nvSpPr>
      <xdr:spPr>
        <a:xfrm>
          <a:off x="10528300" y="133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136266</xdr:rowOff>
    </xdr:from>
    <xdr:to>
      <xdr:col>50</xdr:col>
      <xdr:colOff>165100</xdr:colOff>
      <xdr:row>78</xdr:row>
      <xdr:rowOff>66416</xdr:rowOff>
    </xdr:to>
    <xdr:sp macro="" textlink="">
      <xdr:nvSpPr>
        <xdr:cNvPr id="427" name="楕円 426"/>
        <xdr:cNvSpPr/>
      </xdr:nvSpPr>
      <xdr:spPr>
        <a:xfrm>
          <a:off x="9588500" y="133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57543</xdr:rowOff>
    </xdr:from>
    <xdr:ext cx="469744" cy="259045"/>
    <xdr:sp macro="" textlink="">
      <xdr:nvSpPr>
        <xdr:cNvPr id="428" name="テキスト ボックス 427"/>
        <xdr:cNvSpPr txBox="1"/>
      </xdr:nvSpPr>
      <xdr:spPr>
        <a:xfrm>
          <a:off x="9404428" y="13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3632</xdr:rowOff>
    </xdr:from>
    <xdr:to>
      <xdr:col>46</xdr:col>
      <xdr:colOff>38100</xdr:colOff>
      <xdr:row>78</xdr:row>
      <xdr:rowOff>105232</xdr:rowOff>
    </xdr:to>
    <xdr:sp macro="" textlink="">
      <xdr:nvSpPr>
        <xdr:cNvPr id="429" name="楕円 428"/>
        <xdr:cNvSpPr/>
      </xdr:nvSpPr>
      <xdr:spPr>
        <a:xfrm>
          <a:off x="8699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96359</xdr:rowOff>
    </xdr:from>
    <xdr:ext cx="469744" cy="259045"/>
    <xdr:sp macro="" textlink="">
      <xdr:nvSpPr>
        <xdr:cNvPr id="430" name="テキスト ボックス 429"/>
        <xdr:cNvSpPr txBox="1"/>
      </xdr:nvSpPr>
      <xdr:spPr>
        <a:xfrm>
          <a:off x="8515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23498</xdr:rowOff>
    </xdr:from>
    <xdr:to>
      <xdr:col>41</xdr:col>
      <xdr:colOff>101600</xdr:colOff>
      <xdr:row>78</xdr:row>
      <xdr:rowOff>125098</xdr:rowOff>
    </xdr:to>
    <xdr:sp macro="" textlink="">
      <xdr:nvSpPr>
        <xdr:cNvPr id="431" name="楕円 430"/>
        <xdr:cNvSpPr/>
      </xdr:nvSpPr>
      <xdr:spPr>
        <a:xfrm>
          <a:off x="7810500" y="133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116225</xdr:rowOff>
    </xdr:from>
    <xdr:ext cx="469744" cy="259045"/>
    <xdr:sp macro="" textlink="">
      <xdr:nvSpPr>
        <xdr:cNvPr id="432" name="テキスト ボックス 431"/>
        <xdr:cNvSpPr txBox="1"/>
      </xdr:nvSpPr>
      <xdr:spPr>
        <a:xfrm>
          <a:off x="7626428" y="1348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29784</xdr:rowOff>
    </xdr:from>
    <xdr:to>
      <xdr:col>36</xdr:col>
      <xdr:colOff>165100</xdr:colOff>
      <xdr:row>78</xdr:row>
      <xdr:rowOff>131384</xdr:rowOff>
    </xdr:to>
    <xdr:sp macro="" textlink="">
      <xdr:nvSpPr>
        <xdr:cNvPr id="433" name="楕円 432"/>
        <xdr:cNvSpPr/>
      </xdr:nvSpPr>
      <xdr:spPr>
        <a:xfrm>
          <a:off x="69215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122511</xdr:rowOff>
    </xdr:from>
    <xdr:ext cx="469744" cy="259045"/>
    <xdr:sp macro="" textlink="">
      <xdr:nvSpPr>
        <xdr:cNvPr id="434" name="テキスト ボックス 433"/>
        <xdr:cNvSpPr txBox="1"/>
      </xdr:nvSpPr>
      <xdr:spPr>
        <a:xfrm>
          <a:off x="6737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74092</xdr:rowOff>
    </xdr:from>
    <xdr:to>
      <xdr:col>55</xdr:col>
      <xdr:colOff>0</xdr:colOff>
      <xdr:row>95</xdr:row>
      <xdr:rowOff>137888</xdr:rowOff>
    </xdr:to>
    <xdr:cxnSp macro="">
      <xdr:nvCxnSpPr>
        <xdr:cNvPr id="465" name="直線コネクタ 464"/>
        <xdr:cNvCxnSpPr/>
      </xdr:nvCxnSpPr>
      <xdr:spPr>
        <a:xfrm flipV="1">
          <a:off x="9639300" y="16361842"/>
          <a:ext cx="838200" cy="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137888</xdr:rowOff>
    </xdr:from>
    <xdr:to>
      <xdr:col>50</xdr:col>
      <xdr:colOff>114300</xdr:colOff>
      <xdr:row>95</xdr:row>
      <xdr:rowOff>145986</xdr:rowOff>
    </xdr:to>
    <xdr:cxnSp macro="">
      <xdr:nvCxnSpPr>
        <xdr:cNvPr id="468" name="直線コネクタ 467"/>
        <xdr:cNvCxnSpPr/>
      </xdr:nvCxnSpPr>
      <xdr:spPr>
        <a:xfrm flipV="1">
          <a:off x="8750300" y="16425638"/>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145986</xdr:rowOff>
    </xdr:from>
    <xdr:to>
      <xdr:col>45</xdr:col>
      <xdr:colOff>177800</xdr:colOff>
      <xdr:row>96</xdr:row>
      <xdr:rowOff>20844</xdr:rowOff>
    </xdr:to>
    <xdr:cxnSp macro="">
      <xdr:nvCxnSpPr>
        <xdr:cNvPr id="471" name="直線コネクタ 470"/>
        <xdr:cNvCxnSpPr/>
      </xdr:nvCxnSpPr>
      <xdr:spPr>
        <a:xfrm flipV="1">
          <a:off x="7861300" y="16433736"/>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20844</xdr:rowOff>
    </xdr:from>
    <xdr:to>
      <xdr:col>41</xdr:col>
      <xdr:colOff>50800</xdr:colOff>
      <xdr:row>96</xdr:row>
      <xdr:rowOff>63560</xdr:rowOff>
    </xdr:to>
    <xdr:cxnSp macro="">
      <xdr:nvCxnSpPr>
        <xdr:cNvPr id="474" name="直線コネクタ 473"/>
        <xdr:cNvCxnSpPr/>
      </xdr:nvCxnSpPr>
      <xdr:spPr>
        <a:xfrm flipV="1">
          <a:off x="6972300" y="16480044"/>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23292</xdr:rowOff>
    </xdr:from>
    <xdr:to>
      <xdr:col>55</xdr:col>
      <xdr:colOff>50800</xdr:colOff>
      <xdr:row>95</xdr:row>
      <xdr:rowOff>124892</xdr:rowOff>
    </xdr:to>
    <xdr:sp macro="" textlink="">
      <xdr:nvSpPr>
        <xdr:cNvPr id="484" name="楕円 483"/>
        <xdr:cNvSpPr/>
      </xdr:nvSpPr>
      <xdr:spPr>
        <a:xfrm>
          <a:off x="10426700" y="163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46169</xdr:rowOff>
    </xdr:from>
    <xdr:ext cx="534377" cy="259045"/>
    <xdr:sp macro="" textlink="">
      <xdr:nvSpPr>
        <xdr:cNvPr id="485" name="普通建設事業費 （ うち更新整備　）該当値テキスト"/>
        <xdr:cNvSpPr txBox="1"/>
      </xdr:nvSpPr>
      <xdr:spPr>
        <a:xfrm>
          <a:off x="10528300" y="161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87088</xdr:rowOff>
    </xdr:from>
    <xdr:to>
      <xdr:col>50</xdr:col>
      <xdr:colOff>165100</xdr:colOff>
      <xdr:row>96</xdr:row>
      <xdr:rowOff>17238</xdr:rowOff>
    </xdr:to>
    <xdr:sp macro="" textlink="">
      <xdr:nvSpPr>
        <xdr:cNvPr id="486" name="楕円 485"/>
        <xdr:cNvSpPr/>
      </xdr:nvSpPr>
      <xdr:spPr>
        <a:xfrm>
          <a:off x="9588500" y="16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33765</xdr:rowOff>
    </xdr:from>
    <xdr:ext cx="534377" cy="259045"/>
    <xdr:sp macro="" textlink="">
      <xdr:nvSpPr>
        <xdr:cNvPr id="487" name="テキスト ボックス 486"/>
        <xdr:cNvSpPr txBox="1"/>
      </xdr:nvSpPr>
      <xdr:spPr>
        <a:xfrm>
          <a:off x="9372111" y="161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95186</xdr:rowOff>
    </xdr:from>
    <xdr:to>
      <xdr:col>46</xdr:col>
      <xdr:colOff>38100</xdr:colOff>
      <xdr:row>96</xdr:row>
      <xdr:rowOff>25336</xdr:rowOff>
    </xdr:to>
    <xdr:sp macro="" textlink="">
      <xdr:nvSpPr>
        <xdr:cNvPr id="488" name="楕円 487"/>
        <xdr:cNvSpPr/>
      </xdr:nvSpPr>
      <xdr:spPr>
        <a:xfrm>
          <a:off x="8699500" y="163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41863</xdr:rowOff>
    </xdr:from>
    <xdr:ext cx="534377" cy="259045"/>
    <xdr:sp macro="" textlink="">
      <xdr:nvSpPr>
        <xdr:cNvPr id="489" name="テキスト ボックス 488"/>
        <xdr:cNvSpPr txBox="1"/>
      </xdr:nvSpPr>
      <xdr:spPr>
        <a:xfrm>
          <a:off x="8483111" y="161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141494</xdr:rowOff>
    </xdr:from>
    <xdr:to>
      <xdr:col>41</xdr:col>
      <xdr:colOff>101600</xdr:colOff>
      <xdr:row>96</xdr:row>
      <xdr:rowOff>71644</xdr:rowOff>
    </xdr:to>
    <xdr:sp macro="" textlink="">
      <xdr:nvSpPr>
        <xdr:cNvPr id="490" name="楕円 489"/>
        <xdr:cNvSpPr/>
      </xdr:nvSpPr>
      <xdr:spPr>
        <a:xfrm>
          <a:off x="7810500" y="164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88171</xdr:rowOff>
    </xdr:from>
    <xdr:ext cx="534377" cy="259045"/>
    <xdr:sp macro="" textlink="">
      <xdr:nvSpPr>
        <xdr:cNvPr id="491" name="テキスト ボックス 490"/>
        <xdr:cNvSpPr txBox="1"/>
      </xdr:nvSpPr>
      <xdr:spPr>
        <a:xfrm>
          <a:off x="7594111" y="162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12760</xdr:rowOff>
    </xdr:from>
    <xdr:to>
      <xdr:col>36</xdr:col>
      <xdr:colOff>165100</xdr:colOff>
      <xdr:row>96</xdr:row>
      <xdr:rowOff>114360</xdr:rowOff>
    </xdr:to>
    <xdr:sp macro="" textlink="">
      <xdr:nvSpPr>
        <xdr:cNvPr id="492" name="楕円 491"/>
        <xdr:cNvSpPr/>
      </xdr:nvSpPr>
      <xdr:spPr>
        <a:xfrm>
          <a:off x="6921500" y="164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130887</xdr:rowOff>
    </xdr:from>
    <xdr:ext cx="534377" cy="259045"/>
    <xdr:sp macro="" textlink="">
      <xdr:nvSpPr>
        <xdr:cNvPr id="493" name="テキスト ボックス 492"/>
        <xdr:cNvSpPr txBox="1"/>
      </xdr:nvSpPr>
      <xdr:spPr>
        <a:xfrm>
          <a:off x="6705111" y="162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35078</xdr:rowOff>
    </xdr:from>
    <xdr:to>
      <xdr:col>85</xdr:col>
      <xdr:colOff>127000</xdr:colOff>
      <xdr:row>39</xdr:row>
      <xdr:rowOff>44431</xdr:rowOff>
    </xdr:to>
    <xdr:cxnSp macro="">
      <xdr:nvCxnSpPr>
        <xdr:cNvPr id="522" name="直線コネクタ 521"/>
        <xdr:cNvCxnSpPr/>
      </xdr:nvCxnSpPr>
      <xdr:spPr>
        <a:xfrm>
          <a:off x="15481300" y="6721628"/>
          <a:ext cx="8382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14999</xdr:rowOff>
    </xdr:from>
    <xdr:to>
      <xdr:col>81</xdr:col>
      <xdr:colOff>50800</xdr:colOff>
      <xdr:row>39</xdr:row>
      <xdr:rowOff>35078</xdr:rowOff>
    </xdr:to>
    <xdr:cxnSp macro="">
      <xdr:nvCxnSpPr>
        <xdr:cNvPr id="525" name="直線コネクタ 524"/>
        <xdr:cNvCxnSpPr/>
      </xdr:nvCxnSpPr>
      <xdr:spPr>
        <a:xfrm>
          <a:off x="14592300" y="6701549"/>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14999</xdr:rowOff>
    </xdr:from>
    <xdr:to>
      <xdr:col>76</xdr:col>
      <xdr:colOff>114300</xdr:colOff>
      <xdr:row>39</xdr:row>
      <xdr:rowOff>34620</xdr:rowOff>
    </xdr:to>
    <xdr:cxnSp macro="">
      <xdr:nvCxnSpPr>
        <xdr:cNvPr id="528" name="直線コネクタ 527"/>
        <xdr:cNvCxnSpPr/>
      </xdr:nvCxnSpPr>
      <xdr:spPr>
        <a:xfrm flipV="1">
          <a:off x="13703300" y="670154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31115</xdr:rowOff>
    </xdr:from>
    <xdr:to>
      <xdr:col>71</xdr:col>
      <xdr:colOff>177800</xdr:colOff>
      <xdr:row>39</xdr:row>
      <xdr:rowOff>34620</xdr:rowOff>
    </xdr:to>
    <xdr:cxnSp macro="">
      <xdr:nvCxnSpPr>
        <xdr:cNvPr id="531" name="直線コネクタ 530"/>
        <xdr:cNvCxnSpPr/>
      </xdr:nvCxnSpPr>
      <xdr:spPr>
        <a:xfrm>
          <a:off x="12814300" y="671766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165081</xdr:rowOff>
    </xdr:from>
    <xdr:to>
      <xdr:col>85</xdr:col>
      <xdr:colOff>177800</xdr:colOff>
      <xdr:row>39</xdr:row>
      <xdr:rowOff>95231</xdr:rowOff>
    </xdr:to>
    <xdr:sp macro="" textlink="">
      <xdr:nvSpPr>
        <xdr:cNvPr id="541" name="楕円 540"/>
        <xdr:cNvSpPr/>
      </xdr:nvSpPr>
      <xdr:spPr>
        <a:xfrm>
          <a:off x="16268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155728</xdr:rowOff>
    </xdr:from>
    <xdr:to>
      <xdr:col>81</xdr:col>
      <xdr:colOff>101600</xdr:colOff>
      <xdr:row>39</xdr:row>
      <xdr:rowOff>85878</xdr:rowOff>
    </xdr:to>
    <xdr:sp macro="" textlink="">
      <xdr:nvSpPr>
        <xdr:cNvPr id="543" name="楕円 542"/>
        <xdr:cNvSpPr/>
      </xdr:nvSpPr>
      <xdr:spPr>
        <a:xfrm>
          <a:off x="15430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77005</xdr:rowOff>
    </xdr:from>
    <xdr:ext cx="378565" cy="259045"/>
    <xdr:sp macro="" textlink="">
      <xdr:nvSpPr>
        <xdr:cNvPr id="544" name="テキスト ボックス 543"/>
        <xdr:cNvSpPr txBox="1"/>
      </xdr:nvSpPr>
      <xdr:spPr>
        <a:xfrm>
          <a:off x="15292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135649</xdr:rowOff>
    </xdr:from>
    <xdr:to>
      <xdr:col>76</xdr:col>
      <xdr:colOff>165100</xdr:colOff>
      <xdr:row>39</xdr:row>
      <xdr:rowOff>65799</xdr:rowOff>
    </xdr:to>
    <xdr:sp macro="" textlink="">
      <xdr:nvSpPr>
        <xdr:cNvPr id="545" name="楕円 544"/>
        <xdr:cNvSpPr/>
      </xdr:nvSpPr>
      <xdr:spPr>
        <a:xfrm>
          <a:off x="14541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56926</xdr:rowOff>
    </xdr:from>
    <xdr:ext cx="469744" cy="259045"/>
    <xdr:sp macro="" textlink="">
      <xdr:nvSpPr>
        <xdr:cNvPr id="546" name="テキスト ボックス 545"/>
        <xdr:cNvSpPr txBox="1"/>
      </xdr:nvSpPr>
      <xdr:spPr>
        <a:xfrm>
          <a:off x="14357428" y="674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155270</xdr:rowOff>
    </xdr:from>
    <xdr:to>
      <xdr:col>72</xdr:col>
      <xdr:colOff>38100</xdr:colOff>
      <xdr:row>39</xdr:row>
      <xdr:rowOff>85420</xdr:rowOff>
    </xdr:to>
    <xdr:sp macro="" textlink="">
      <xdr:nvSpPr>
        <xdr:cNvPr id="547" name="楕円 546"/>
        <xdr:cNvSpPr/>
      </xdr:nvSpPr>
      <xdr:spPr>
        <a:xfrm>
          <a:off x="13652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76547</xdr:rowOff>
    </xdr:from>
    <xdr:ext cx="378565" cy="259045"/>
    <xdr:sp macro="" textlink="">
      <xdr:nvSpPr>
        <xdr:cNvPr id="548" name="テキスト ボックス 547"/>
        <xdr:cNvSpPr txBox="1"/>
      </xdr:nvSpPr>
      <xdr:spPr>
        <a:xfrm>
          <a:off x="13514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151765</xdr:rowOff>
    </xdr:from>
    <xdr:to>
      <xdr:col>67</xdr:col>
      <xdr:colOff>101600</xdr:colOff>
      <xdr:row>39</xdr:row>
      <xdr:rowOff>81915</xdr:rowOff>
    </xdr:to>
    <xdr:sp macro="" textlink="">
      <xdr:nvSpPr>
        <xdr:cNvPr id="549" name="楕円 548"/>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73042</xdr:rowOff>
    </xdr:from>
    <xdr:ext cx="378565" cy="259045"/>
    <xdr:sp macro="" textlink="">
      <xdr:nvSpPr>
        <xdr:cNvPr id="550" name="テキスト ボックス 549"/>
        <xdr:cNvSpPr txBox="1"/>
      </xdr:nvSpPr>
      <xdr:spPr>
        <a:xfrm>
          <a:off x="1262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87099</xdr:rowOff>
    </xdr:from>
    <xdr:to>
      <xdr:col>85</xdr:col>
      <xdr:colOff>127000</xdr:colOff>
      <xdr:row>71</xdr:row>
      <xdr:rowOff>138260</xdr:rowOff>
    </xdr:to>
    <xdr:cxnSp macro="">
      <xdr:nvCxnSpPr>
        <xdr:cNvPr id="626" name="直線コネクタ 625"/>
        <xdr:cNvCxnSpPr/>
      </xdr:nvCxnSpPr>
      <xdr:spPr>
        <a:xfrm>
          <a:off x="15481300" y="12260049"/>
          <a:ext cx="8382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87099</xdr:rowOff>
    </xdr:from>
    <xdr:to>
      <xdr:col>81</xdr:col>
      <xdr:colOff>50800</xdr:colOff>
      <xdr:row>71</xdr:row>
      <xdr:rowOff>134374</xdr:rowOff>
    </xdr:to>
    <xdr:cxnSp macro="">
      <xdr:nvCxnSpPr>
        <xdr:cNvPr id="629" name="直線コネクタ 628"/>
        <xdr:cNvCxnSpPr/>
      </xdr:nvCxnSpPr>
      <xdr:spPr>
        <a:xfrm flipV="1">
          <a:off x="14592300" y="12260049"/>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121321</xdr:rowOff>
    </xdr:from>
    <xdr:to>
      <xdr:col>76</xdr:col>
      <xdr:colOff>114300</xdr:colOff>
      <xdr:row>71</xdr:row>
      <xdr:rowOff>134374</xdr:rowOff>
    </xdr:to>
    <xdr:cxnSp macro="">
      <xdr:nvCxnSpPr>
        <xdr:cNvPr id="632" name="直線コネクタ 631"/>
        <xdr:cNvCxnSpPr/>
      </xdr:nvCxnSpPr>
      <xdr:spPr>
        <a:xfrm>
          <a:off x="13703300" y="12294271"/>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121321</xdr:rowOff>
    </xdr:from>
    <xdr:to>
      <xdr:col>71</xdr:col>
      <xdr:colOff>177800</xdr:colOff>
      <xdr:row>71</xdr:row>
      <xdr:rowOff>144158</xdr:rowOff>
    </xdr:to>
    <xdr:cxnSp macro="">
      <xdr:nvCxnSpPr>
        <xdr:cNvPr id="635" name="直線コネクタ 634"/>
        <xdr:cNvCxnSpPr/>
      </xdr:nvCxnSpPr>
      <xdr:spPr>
        <a:xfrm flipV="1">
          <a:off x="12814300" y="12294271"/>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87460</xdr:rowOff>
    </xdr:from>
    <xdr:to>
      <xdr:col>85</xdr:col>
      <xdr:colOff>177800</xdr:colOff>
      <xdr:row>72</xdr:row>
      <xdr:rowOff>17610</xdr:rowOff>
    </xdr:to>
    <xdr:sp macro="" textlink="">
      <xdr:nvSpPr>
        <xdr:cNvPr id="645" name="楕円 644"/>
        <xdr:cNvSpPr/>
      </xdr:nvSpPr>
      <xdr:spPr>
        <a:xfrm>
          <a:off x="16268700" y="122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110337</xdr:rowOff>
    </xdr:from>
    <xdr:ext cx="534377" cy="259045"/>
    <xdr:sp macro="" textlink="">
      <xdr:nvSpPr>
        <xdr:cNvPr id="646" name="公債費該当値テキスト"/>
        <xdr:cNvSpPr txBox="1"/>
      </xdr:nvSpPr>
      <xdr:spPr>
        <a:xfrm>
          <a:off x="16370300" y="121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36299</xdr:rowOff>
    </xdr:from>
    <xdr:to>
      <xdr:col>81</xdr:col>
      <xdr:colOff>101600</xdr:colOff>
      <xdr:row>71</xdr:row>
      <xdr:rowOff>137899</xdr:rowOff>
    </xdr:to>
    <xdr:sp macro="" textlink="">
      <xdr:nvSpPr>
        <xdr:cNvPr id="647" name="楕円 646"/>
        <xdr:cNvSpPr/>
      </xdr:nvSpPr>
      <xdr:spPr>
        <a:xfrm>
          <a:off x="15430500" y="122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154426</xdr:rowOff>
    </xdr:from>
    <xdr:ext cx="534377" cy="259045"/>
    <xdr:sp macro="" textlink="">
      <xdr:nvSpPr>
        <xdr:cNvPr id="648" name="テキスト ボックス 647"/>
        <xdr:cNvSpPr txBox="1"/>
      </xdr:nvSpPr>
      <xdr:spPr>
        <a:xfrm>
          <a:off x="15214111" y="1198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83574</xdr:rowOff>
    </xdr:from>
    <xdr:to>
      <xdr:col>76</xdr:col>
      <xdr:colOff>165100</xdr:colOff>
      <xdr:row>72</xdr:row>
      <xdr:rowOff>13724</xdr:rowOff>
    </xdr:to>
    <xdr:sp macro="" textlink="">
      <xdr:nvSpPr>
        <xdr:cNvPr id="649" name="楕円 648"/>
        <xdr:cNvSpPr/>
      </xdr:nvSpPr>
      <xdr:spPr>
        <a:xfrm>
          <a:off x="14541500" y="122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30251</xdr:rowOff>
    </xdr:from>
    <xdr:ext cx="534377" cy="259045"/>
    <xdr:sp macro="" textlink="">
      <xdr:nvSpPr>
        <xdr:cNvPr id="650" name="テキスト ボックス 649"/>
        <xdr:cNvSpPr txBox="1"/>
      </xdr:nvSpPr>
      <xdr:spPr>
        <a:xfrm>
          <a:off x="14325111" y="120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70521</xdr:rowOff>
    </xdr:from>
    <xdr:to>
      <xdr:col>72</xdr:col>
      <xdr:colOff>38100</xdr:colOff>
      <xdr:row>72</xdr:row>
      <xdr:rowOff>671</xdr:rowOff>
    </xdr:to>
    <xdr:sp macro="" textlink="">
      <xdr:nvSpPr>
        <xdr:cNvPr id="651" name="楕円 650"/>
        <xdr:cNvSpPr/>
      </xdr:nvSpPr>
      <xdr:spPr>
        <a:xfrm>
          <a:off x="13652500" y="122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17198</xdr:rowOff>
    </xdr:from>
    <xdr:ext cx="534377" cy="259045"/>
    <xdr:sp macro="" textlink="">
      <xdr:nvSpPr>
        <xdr:cNvPr id="652" name="テキスト ボックス 651"/>
        <xdr:cNvSpPr txBox="1"/>
      </xdr:nvSpPr>
      <xdr:spPr>
        <a:xfrm>
          <a:off x="13436111" y="120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93358</xdr:rowOff>
    </xdr:from>
    <xdr:to>
      <xdr:col>67</xdr:col>
      <xdr:colOff>101600</xdr:colOff>
      <xdr:row>72</xdr:row>
      <xdr:rowOff>23508</xdr:rowOff>
    </xdr:to>
    <xdr:sp macro="" textlink="">
      <xdr:nvSpPr>
        <xdr:cNvPr id="653" name="楕円 652"/>
        <xdr:cNvSpPr/>
      </xdr:nvSpPr>
      <xdr:spPr>
        <a:xfrm>
          <a:off x="12763500" y="12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40035</xdr:rowOff>
    </xdr:from>
    <xdr:ext cx="534377" cy="259045"/>
    <xdr:sp macro="" textlink="">
      <xdr:nvSpPr>
        <xdr:cNvPr id="654" name="テキスト ボックス 653"/>
        <xdr:cNvSpPr txBox="1"/>
      </xdr:nvSpPr>
      <xdr:spPr>
        <a:xfrm>
          <a:off x="12547111" y="120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68301</xdr:rowOff>
    </xdr:from>
    <xdr:to>
      <xdr:col>85</xdr:col>
      <xdr:colOff>127000</xdr:colOff>
      <xdr:row>98</xdr:row>
      <xdr:rowOff>78739</xdr:rowOff>
    </xdr:to>
    <xdr:cxnSp macro="">
      <xdr:nvCxnSpPr>
        <xdr:cNvPr id="683" name="直線コネクタ 682"/>
        <xdr:cNvCxnSpPr/>
      </xdr:nvCxnSpPr>
      <xdr:spPr>
        <a:xfrm>
          <a:off x="15481300" y="16870401"/>
          <a:ext cx="8382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68301</xdr:rowOff>
    </xdr:from>
    <xdr:to>
      <xdr:col>81</xdr:col>
      <xdr:colOff>50800</xdr:colOff>
      <xdr:row>98</xdr:row>
      <xdr:rowOff>139243</xdr:rowOff>
    </xdr:to>
    <xdr:cxnSp macro="">
      <xdr:nvCxnSpPr>
        <xdr:cNvPr id="686" name="直線コネクタ 685"/>
        <xdr:cNvCxnSpPr/>
      </xdr:nvCxnSpPr>
      <xdr:spPr>
        <a:xfrm flipV="1">
          <a:off x="14592300" y="16870401"/>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139243</xdr:rowOff>
    </xdr:from>
    <xdr:to>
      <xdr:col>76</xdr:col>
      <xdr:colOff>114300</xdr:colOff>
      <xdr:row>98</xdr:row>
      <xdr:rowOff>161189</xdr:rowOff>
    </xdr:to>
    <xdr:cxnSp macro="">
      <xdr:nvCxnSpPr>
        <xdr:cNvPr id="689" name="直線コネクタ 688"/>
        <xdr:cNvCxnSpPr/>
      </xdr:nvCxnSpPr>
      <xdr:spPr>
        <a:xfrm flipV="1">
          <a:off x="13703300" y="1694134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106744</xdr:rowOff>
    </xdr:from>
    <xdr:to>
      <xdr:col>71</xdr:col>
      <xdr:colOff>177800</xdr:colOff>
      <xdr:row>98</xdr:row>
      <xdr:rowOff>161189</xdr:rowOff>
    </xdr:to>
    <xdr:cxnSp macro="">
      <xdr:nvCxnSpPr>
        <xdr:cNvPr id="692" name="直線コネクタ 691"/>
        <xdr:cNvCxnSpPr/>
      </xdr:nvCxnSpPr>
      <xdr:spPr>
        <a:xfrm>
          <a:off x="12814300" y="16908844"/>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27939</xdr:rowOff>
    </xdr:from>
    <xdr:to>
      <xdr:col>85</xdr:col>
      <xdr:colOff>177800</xdr:colOff>
      <xdr:row>98</xdr:row>
      <xdr:rowOff>129539</xdr:rowOff>
    </xdr:to>
    <xdr:sp macro="" textlink="">
      <xdr:nvSpPr>
        <xdr:cNvPr id="702" name="楕円 701"/>
        <xdr:cNvSpPr/>
      </xdr:nvSpPr>
      <xdr:spPr>
        <a:xfrm>
          <a:off x="16268700" y="16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6366</xdr:rowOff>
    </xdr:from>
    <xdr:ext cx="469744" cy="259045"/>
    <xdr:sp macro="" textlink="">
      <xdr:nvSpPr>
        <xdr:cNvPr id="703" name="積立金該当値テキスト"/>
        <xdr:cNvSpPr txBox="1"/>
      </xdr:nvSpPr>
      <xdr:spPr>
        <a:xfrm>
          <a:off x="16370300"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17501</xdr:rowOff>
    </xdr:from>
    <xdr:to>
      <xdr:col>81</xdr:col>
      <xdr:colOff>101600</xdr:colOff>
      <xdr:row>98</xdr:row>
      <xdr:rowOff>119101</xdr:rowOff>
    </xdr:to>
    <xdr:sp macro="" textlink="">
      <xdr:nvSpPr>
        <xdr:cNvPr id="704" name="楕円 703"/>
        <xdr:cNvSpPr/>
      </xdr:nvSpPr>
      <xdr:spPr>
        <a:xfrm>
          <a:off x="15430500" y="168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110228</xdr:rowOff>
    </xdr:from>
    <xdr:ext cx="469744" cy="259045"/>
    <xdr:sp macro="" textlink="">
      <xdr:nvSpPr>
        <xdr:cNvPr id="705" name="テキスト ボックス 704"/>
        <xdr:cNvSpPr txBox="1"/>
      </xdr:nvSpPr>
      <xdr:spPr>
        <a:xfrm>
          <a:off x="15246428" y="169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88443</xdr:rowOff>
    </xdr:from>
    <xdr:to>
      <xdr:col>76</xdr:col>
      <xdr:colOff>165100</xdr:colOff>
      <xdr:row>99</xdr:row>
      <xdr:rowOff>18593</xdr:rowOff>
    </xdr:to>
    <xdr:sp macro="" textlink="">
      <xdr:nvSpPr>
        <xdr:cNvPr id="706" name="楕円 705"/>
        <xdr:cNvSpPr/>
      </xdr:nvSpPr>
      <xdr:spPr>
        <a:xfrm>
          <a:off x="14541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9720</xdr:rowOff>
    </xdr:from>
    <xdr:ext cx="469744" cy="259045"/>
    <xdr:sp macro="" textlink="">
      <xdr:nvSpPr>
        <xdr:cNvPr id="707" name="テキスト ボックス 706"/>
        <xdr:cNvSpPr txBox="1"/>
      </xdr:nvSpPr>
      <xdr:spPr>
        <a:xfrm>
          <a:off x="14357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110389</xdr:rowOff>
    </xdr:from>
    <xdr:to>
      <xdr:col>72</xdr:col>
      <xdr:colOff>38100</xdr:colOff>
      <xdr:row>99</xdr:row>
      <xdr:rowOff>40539</xdr:rowOff>
    </xdr:to>
    <xdr:sp macro="" textlink="">
      <xdr:nvSpPr>
        <xdr:cNvPr id="708" name="楕円 707"/>
        <xdr:cNvSpPr/>
      </xdr:nvSpPr>
      <xdr:spPr>
        <a:xfrm>
          <a:off x="13652500" y="16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31666</xdr:rowOff>
    </xdr:from>
    <xdr:ext cx="469744" cy="259045"/>
    <xdr:sp macro="" textlink="">
      <xdr:nvSpPr>
        <xdr:cNvPr id="709" name="テキスト ボックス 708"/>
        <xdr:cNvSpPr txBox="1"/>
      </xdr:nvSpPr>
      <xdr:spPr>
        <a:xfrm>
          <a:off x="13468428" y="1700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55944</xdr:rowOff>
    </xdr:from>
    <xdr:to>
      <xdr:col>67</xdr:col>
      <xdr:colOff>101600</xdr:colOff>
      <xdr:row>98</xdr:row>
      <xdr:rowOff>157544</xdr:rowOff>
    </xdr:to>
    <xdr:sp macro="" textlink="">
      <xdr:nvSpPr>
        <xdr:cNvPr id="710" name="楕円 709"/>
        <xdr:cNvSpPr/>
      </xdr:nvSpPr>
      <xdr:spPr>
        <a:xfrm>
          <a:off x="12763500" y="168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148671</xdr:rowOff>
    </xdr:from>
    <xdr:ext cx="469744" cy="259045"/>
    <xdr:sp macro="" textlink="">
      <xdr:nvSpPr>
        <xdr:cNvPr id="711" name="テキスト ボックス 710"/>
        <xdr:cNvSpPr txBox="1"/>
      </xdr:nvSpPr>
      <xdr:spPr>
        <a:xfrm>
          <a:off x="12579428" y="169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138884</xdr:rowOff>
    </xdr:from>
    <xdr:to>
      <xdr:col>116</xdr:col>
      <xdr:colOff>63500</xdr:colOff>
      <xdr:row>39</xdr:row>
      <xdr:rowOff>69651</xdr:rowOff>
    </xdr:to>
    <xdr:cxnSp macro="">
      <xdr:nvCxnSpPr>
        <xdr:cNvPr id="742" name="直線コネクタ 741"/>
        <xdr:cNvCxnSpPr/>
      </xdr:nvCxnSpPr>
      <xdr:spPr>
        <a:xfrm flipV="1">
          <a:off x="21323300" y="6653984"/>
          <a:ext cx="8382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69651</xdr:rowOff>
    </xdr:from>
    <xdr:to>
      <xdr:col>111</xdr:col>
      <xdr:colOff>177800</xdr:colOff>
      <xdr:row>39</xdr:row>
      <xdr:rowOff>97736</xdr:rowOff>
    </xdr:to>
    <xdr:cxnSp macro="">
      <xdr:nvCxnSpPr>
        <xdr:cNvPr id="745" name="直線コネクタ 744"/>
        <xdr:cNvCxnSpPr/>
      </xdr:nvCxnSpPr>
      <xdr:spPr>
        <a:xfrm flipV="1">
          <a:off x="20434300" y="6756201"/>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97736</xdr:rowOff>
    </xdr:from>
    <xdr:to>
      <xdr:col>107</xdr:col>
      <xdr:colOff>50800</xdr:colOff>
      <xdr:row>39</xdr:row>
      <xdr:rowOff>97736</xdr:rowOff>
    </xdr:to>
    <xdr:cxnSp macro="">
      <xdr:nvCxnSpPr>
        <xdr:cNvPr id="748" name="直線コネクタ 747"/>
        <xdr:cNvCxnSpPr/>
      </xdr:nvCxnSpPr>
      <xdr:spPr>
        <a:xfrm>
          <a:off x="19545300" y="6784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97572</xdr:rowOff>
    </xdr:from>
    <xdr:to>
      <xdr:col>102</xdr:col>
      <xdr:colOff>114300</xdr:colOff>
      <xdr:row>39</xdr:row>
      <xdr:rowOff>97736</xdr:rowOff>
    </xdr:to>
    <xdr:cxnSp macro="">
      <xdr:nvCxnSpPr>
        <xdr:cNvPr id="751" name="直線コネクタ 750"/>
        <xdr:cNvCxnSpPr/>
      </xdr:nvCxnSpPr>
      <xdr:spPr>
        <a:xfrm>
          <a:off x="18656300" y="678412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61" name="楕円 760"/>
        <xdr:cNvSpPr/>
      </xdr:nvSpPr>
      <xdr:spPr>
        <a:xfrm>
          <a:off x="221107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66511</xdr:rowOff>
    </xdr:from>
    <xdr:ext cx="378565" cy="259045"/>
    <xdr:sp macro="" textlink="">
      <xdr:nvSpPr>
        <xdr:cNvPr id="762" name="投資及び出資金該当値テキスト"/>
        <xdr:cNvSpPr txBox="1"/>
      </xdr:nvSpPr>
      <xdr:spPr>
        <a:xfrm>
          <a:off x="22212300" y="658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18851</xdr:rowOff>
    </xdr:from>
    <xdr:to>
      <xdr:col>112</xdr:col>
      <xdr:colOff>38100</xdr:colOff>
      <xdr:row>39</xdr:row>
      <xdr:rowOff>120451</xdr:rowOff>
    </xdr:to>
    <xdr:sp macro="" textlink="">
      <xdr:nvSpPr>
        <xdr:cNvPr id="763" name="楕円 762"/>
        <xdr:cNvSpPr/>
      </xdr:nvSpPr>
      <xdr:spPr>
        <a:xfrm>
          <a:off x="21272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111578</xdr:rowOff>
    </xdr:from>
    <xdr:ext cx="378565" cy="259045"/>
    <xdr:sp macro="" textlink="">
      <xdr:nvSpPr>
        <xdr:cNvPr id="764" name="テキスト ボックス 763"/>
        <xdr:cNvSpPr txBox="1"/>
      </xdr:nvSpPr>
      <xdr:spPr>
        <a:xfrm>
          <a:off x="21134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46936</xdr:rowOff>
    </xdr:from>
    <xdr:to>
      <xdr:col>107</xdr:col>
      <xdr:colOff>101600</xdr:colOff>
      <xdr:row>39</xdr:row>
      <xdr:rowOff>148536</xdr:rowOff>
    </xdr:to>
    <xdr:sp macro="" textlink="">
      <xdr:nvSpPr>
        <xdr:cNvPr id="765" name="楕円 764"/>
        <xdr:cNvSpPr/>
      </xdr:nvSpPr>
      <xdr:spPr>
        <a:xfrm>
          <a:off x="20383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139663</xdr:rowOff>
    </xdr:from>
    <xdr:ext cx="249299" cy="259045"/>
    <xdr:sp macro="" textlink="">
      <xdr:nvSpPr>
        <xdr:cNvPr id="766" name="テキスト ボックス 765"/>
        <xdr:cNvSpPr txBox="1"/>
      </xdr:nvSpPr>
      <xdr:spPr>
        <a:xfrm>
          <a:off x="20309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46936</xdr:rowOff>
    </xdr:from>
    <xdr:to>
      <xdr:col>102</xdr:col>
      <xdr:colOff>165100</xdr:colOff>
      <xdr:row>39</xdr:row>
      <xdr:rowOff>148536</xdr:rowOff>
    </xdr:to>
    <xdr:sp macro="" textlink="">
      <xdr:nvSpPr>
        <xdr:cNvPr id="767" name="楕円 766"/>
        <xdr:cNvSpPr/>
      </xdr:nvSpPr>
      <xdr:spPr>
        <a:xfrm>
          <a:off x="19494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139663</xdr:rowOff>
    </xdr:from>
    <xdr:ext cx="249299" cy="259045"/>
    <xdr:sp macro="" textlink="">
      <xdr:nvSpPr>
        <xdr:cNvPr id="768" name="テキスト ボックス 767"/>
        <xdr:cNvSpPr txBox="1"/>
      </xdr:nvSpPr>
      <xdr:spPr>
        <a:xfrm>
          <a:off x="19420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46772</xdr:rowOff>
    </xdr:from>
    <xdr:to>
      <xdr:col>98</xdr:col>
      <xdr:colOff>38100</xdr:colOff>
      <xdr:row>39</xdr:row>
      <xdr:rowOff>148372</xdr:rowOff>
    </xdr:to>
    <xdr:sp macro="" textlink="">
      <xdr:nvSpPr>
        <xdr:cNvPr id="769" name="楕円 768"/>
        <xdr:cNvSpPr/>
      </xdr:nvSpPr>
      <xdr:spPr>
        <a:xfrm>
          <a:off x="18605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139499</xdr:rowOff>
    </xdr:from>
    <xdr:ext cx="249299" cy="259045"/>
    <xdr:sp macro="" textlink="">
      <xdr:nvSpPr>
        <xdr:cNvPr id="770" name="テキスト ボックス 769"/>
        <xdr:cNvSpPr txBox="1"/>
      </xdr:nvSpPr>
      <xdr:spPr>
        <a:xfrm>
          <a:off x="18531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88183</xdr:rowOff>
    </xdr:from>
    <xdr:to>
      <xdr:col>116</xdr:col>
      <xdr:colOff>63500</xdr:colOff>
      <xdr:row>57</xdr:row>
      <xdr:rowOff>109019</xdr:rowOff>
    </xdr:to>
    <xdr:cxnSp macro="">
      <xdr:nvCxnSpPr>
        <xdr:cNvPr id="801" name="直線コネクタ 800"/>
        <xdr:cNvCxnSpPr/>
      </xdr:nvCxnSpPr>
      <xdr:spPr>
        <a:xfrm flipV="1">
          <a:off x="21323300" y="9860833"/>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109019</xdr:rowOff>
    </xdr:from>
    <xdr:to>
      <xdr:col>111</xdr:col>
      <xdr:colOff>177800</xdr:colOff>
      <xdr:row>57</xdr:row>
      <xdr:rowOff>139210</xdr:rowOff>
    </xdr:to>
    <xdr:cxnSp macro="">
      <xdr:nvCxnSpPr>
        <xdr:cNvPr id="804" name="直線コネクタ 803"/>
        <xdr:cNvCxnSpPr/>
      </xdr:nvCxnSpPr>
      <xdr:spPr>
        <a:xfrm flipV="1">
          <a:off x="20434300" y="9881669"/>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95499</xdr:rowOff>
    </xdr:from>
    <xdr:to>
      <xdr:col>107</xdr:col>
      <xdr:colOff>50800</xdr:colOff>
      <xdr:row>57</xdr:row>
      <xdr:rowOff>139210</xdr:rowOff>
    </xdr:to>
    <xdr:cxnSp macro="">
      <xdr:nvCxnSpPr>
        <xdr:cNvPr id="807" name="直線コネクタ 806"/>
        <xdr:cNvCxnSpPr/>
      </xdr:nvCxnSpPr>
      <xdr:spPr>
        <a:xfrm>
          <a:off x="19545300" y="9868149"/>
          <a:ext cx="8890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44031</xdr:rowOff>
    </xdr:from>
    <xdr:to>
      <xdr:col>102</xdr:col>
      <xdr:colOff>114300</xdr:colOff>
      <xdr:row>57</xdr:row>
      <xdr:rowOff>95499</xdr:rowOff>
    </xdr:to>
    <xdr:cxnSp macro="">
      <xdr:nvCxnSpPr>
        <xdr:cNvPr id="810" name="直線コネクタ 809"/>
        <xdr:cNvCxnSpPr/>
      </xdr:nvCxnSpPr>
      <xdr:spPr>
        <a:xfrm>
          <a:off x="18656300" y="9816681"/>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37383</xdr:rowOff>
    </xdr:from>
    <xdr:to>
      <xdr:col>116</xdr:col>
      <xdr:colOff>114300</xdr:colOff>
      <xdr:row>57</xdr:row>
      <xdr:rowOff>138983</xdr:rowOff>
    </xdr:to>
    <xdr:sp macro="" textlink="">
      <xdr:nvSpPr>
        <xdr:cNvPr id="820" name="楕円 819"/>
        <xdr:cNvSpPr/>
      </xdr:nvSpPr>
      <xdr:spPr>
        <a:xfrm>
          <a:off x="22110700" y="98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60260</xdr:rowOff>
    </xdr:from>
    <xdr:ext cx="534377" cy="259045"/>
    <xdr:sp macro="" textlink="">
      <xdr:nvSpPr>
        <xdr:cNvPr id="821" name="貸付金該当値テキスト"/>
        <xdr:cNvSpPr txBox="1"/>
      </xdr:nvSpPr>
      <xdr:spPr>
        <a:xfrm>
          <a:off x="22212300" y="96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58219</xdr:rowOff>
    </xdr:from>
    <xdr:to>
      <xdr:col>112</xdr:col>
      <xdr:colOff>38100</xdr:colOff>
      <xdr:row>57</xdr:row>
      <xdr:rowOff>159819</xdr:rowOff>
    </xdr:to>
    <xdr:sp macro="" textlink="">
      <xdr:nvSpPr>
        <xdr:cNvPr id="822" name="楕円 821"/>
        <xdr:cNvSpPr/>
      </xdr:nvSpPr>
      <xdr:spPr>
        <a:xfrm>
          <a:off x="21272500" y="98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4896</xdr:rowOff>
    </xdr:from>
    <xdr:ext cx="534377" cy="259045"/>
    <xdr:sp macro="" textlink="">
      <xdr:nvSpPr>
        <xdr:cNvPr id="823" name="テキスト ボックス 822"/>
        <xdr:cNvSpPr txBox="1"/>
      </xdr:nvSpPr>
      <xdr:spPr>
        <a:xfrm>
          <a:off x="21056111" y="96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88410</xdr:rowOff>
    </xdr:from>
    <xdr:to>
      <xdr:col>107</xdr:col>
      <xdr:colOff>101600</xdr:colOff>
      <xdr:row>58</xdr:row>
      <xdr:rowOff>18560</xdr:rowOff>
    </xdr:to>
    <xdr:sp macro="" textlink="">
      <xdr:nvSpPr>
        <xdr:cNvPr id="824" name="楕円 823"/>
        <xdr:cNvSpPr/>
      </xdr:nvSpPr>
      <xdr:spPr>
        <a:xfrm>
          <a:off x="20383500" y="98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35087</xdr:rowOff>
    </xdr:from>
    <xdr:ext cx="534377" cy="259045"/>
    <xdr:sp macro="" textlink="">
      <xdr:nvSpPr>
        <xdr:cNvPr id="825" name="テキスト ボックス 824"/>
        <xdr:cNvSpPr txBox="1"/>
      </xdr:nvSpPr>
      <xdr:spPr>
        <a:xfrm>
          <a:off x="20167111" y="96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44699</xdr:rowOff>
    </xdr:from>
    <xdr:to>
      <xdr:col>102</xdr:col>
      <xdr:colOff>165100</xdr:colOff>
      <xdr:row>57</xdr:row>
      <xdr:rowOff>146299</xdr:rowOff>
    </xdr:to>
    <xdr:sp macro="" textlink="">
      <xdr:nvSpPr>
        <xdr:cNvPr id="826" name="楕円 825"/>
        <xdr:cNvSpPr/>
      </xdr:nvSpPr>
      <xdr:spPr>
        <a:xfrm>
          <a:off x="19494500" y="98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162826</xdr:rowOff>
    </xdr:from>
    <xdr:ext cx="534377" cy="259045"/>
    <xdr:sp macro="" textlink="">
      <xdr:nvSpPr>
        <xdr:cNvPr id="827" name="テキスト ボックス 826"/>
        <xdr:cNvSpPr txBox="1"/>
      </xdr:nvSpPr>
      <xdr:spPr>
        <a:xfrm>
          <a:off x="19278111" y="95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164681</xdr:rowOff>
    </xdr:from>
    <xdr:to>
      <xdr:col>98</xdr:col>
      <xdr:colOff>38100</xdr:colOff>
      <xdr:row>57</xdr:row>
      <xdr:rowOff>94831</xdr:rowOff>
    </xdr:to>
    <xdr:sp macro="" textlink="">
      <xdr:nvSpPr>
        <xdr:cNvPr id="828" name="楕円 827"/>
        <xdr:cNvSpPr/>
      </xdr:nvSpPr>
      <xdr:spPr>
        <a:xfrm>
          <a:off x="18605500" y="97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111358</xdr:rowOff>
    </xdr:from>
    <xdr:ext cx="534377" cy="259045"/>
    <xdr:sp macro="" textlink="">
      <xdr:nvSpPr>
        <xdr:cNvPr id="829" name="テキスト ボックス 828"/>
        <xdr:cNvSpPr txBox="1"/>
      </xdr:nvSpPr>
      <xdr:spPr>
        <a:xfrm>
          <a:off x="18389111" y="95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92723</xdr:rowOff>
    </xdr:from>
    <xdr:to>
      <xdr:col>116</xdr:col>
      <xdr:colOff>63500</xdr:colOff>
      <xdr:row>73</xdr:row>
      <xdr:rowOff>152768</xdr:rowOff>
    </xdr:to>
    <xdr:cxnSp macro="">
      <xdr:nvCxnSpPr>
        <xdr:cNvPr id="859" name="直線コネクタ 858"/>
        <xdr:cNvCxnSpPr/>
      </xdr:nvCxnSpPr>
      <xdr:spPr>
        <a:xfrm flipV="1">
          <a:off x="21323300" y="12608573"/>
          <a:ext cx="8382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152768</xdr:rowOff>
    </xdr:from>
    <xdr:to>
      <xdr:col>111</xdr:col>
      <xdr:colOff>177800</xdr:colOff>
      <xdr:row>74</xdr:row>
      <xdr:rowOff>46469</xdr:rowOff>
    </xdr:to>
    <xdr:cxnSp macro="">
      <xdr:nvCxnSpPr>
        <xdr:cNvPr id="862" name="直線コネクタ 861"/>
        <xdr:cNvCxnSpPr/>
      </xdr:nvCxnSpPr>
      <xdr:spPr>
        <a:xfrm flipV="1">
          <a:off x="20434300" y="126686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10464</xdr:rowOff>
    </xdr:from>
    <xdr:to>
      <xdr:col>107</xdr:col>
      <xdr:colOff>50800</xdr:colOff>
      <xdr:row>74</xdr:row>
      <xdr:rowOff>46469</xdr:rowOff>
    </xdr:to>
    <xdr:cxnSp macro="">
      <xdr:nvCxnSpPr>
        <xdr:cNvPr id="865" name="直線コネクタ 864"/>
        <xdr:cNvCxnSpPr/>
      </xdr:nvCxnSpPr>
      <xdr:spPr>
        <a:xfrm>
          <a:off x="19545300" y="12697764"/>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10464</xdr:rowOff>
    </xdr:from>
    <xdr:to>
      <xdr:col>102</xdr:col>
      <xdr:colOff>114300</xdr:colOff>
      <xdr:row>74</xdr:row>
      <xdr:rowOff>36144</xdr:rowOff>
    </xdr:to>
    <xdr:cxnSp macro="">
      <xdr:nvCxnSpPr>
        <xdr:cNvPr id="868" name="直線コネクタ 867"/>
        <xdr:cNvCxnSpPr/>
      </xdr:nvCxnSpPr>
      <xdr:spPr>
        <a:xfrm flipV="1">
          <a:off x="18656300" y="12697764"/>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41923</xdr:rowOff>
    </xdr:from>
    <xdr:to>
      <xdr:col>116</xdr:col>
      <xdr:colOff>114300</xdr:colOff>
      <xdr:row>73</xdr:row>
      <xdr:rowOff>143523</xdr:rowOff>
    </xdr:to>
    <xdr:sp macro="" textlink="">
      <xdr:nvSpPr>
        <xdr:cNvPr id="878" name="楕円 877"/>
        <xdr:cNvSpPr/>
      </xdr:nvSpPr>
      <xdr:spPr>
        <a:xfrm>
          <a:off x="22110700" y="125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64800</xdr:rowOff>
    </xdr:from>
    <xdr:ext cx="534377" cy="259045"/>
    <xdr:sp macro="" textlink="">
      <xdr:nvSpPr>
        <xdr:cNvPr id="879" name="繰出金該当値テキスト"/>
        <xdr:cNvSpPr txBox="1"/>
      </xdr:nvSpPr>
      <xdr:spPr>
        <a:xfrm>
          <a:off x="22212300" y="124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101968</xdr:rowOff>
    </xdr:from>
    <xdr:to>
      <xdr:col>112</xdr:col>
      <xdr:colOff>38100</xdr:colOff>
      <xdr:row>74</xdr:row>
      <xdr:rowOff>32118</xdr:rowOff>
    </xdr:to>
    <xdr:sp macro="" textlink="">
      <xdr:nvSpPr>
        <xdr:cNvPr id="880" name="楕円 879"/>
        <xdr:cNvSpPr/>
      </xdr:nvSpPr>
      <xdr:spPr>
        <a:xfrm>
          <a:off x="21272500" y="126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48645</xdr:rowOff>
    </xdr:from>
    <xdr:ext cx="534377" cy="259045"/>
    <xdr:sp macro="" textlink="">
      <xdr:nvSpPr>
        <xdr:cNvPr id="881" name="テキスト ボックス 880"/>
        <xdr:cNvSpPr txBox="1"/>
      </xdr:nvSpPr>
      <xdr:spPr>
        <a:xfrm>
          <a:off x="21056111" y="123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167119</xdr:rowOff>
    </xdr:from>
    <xdr:to>
      <xdr:col>107</xdr:col>
      <xdr:colOff>101600</xdr:colOff>
      <xdr:row>74</xdr:row>
      <xdr:rowOff>97269</xdr:rowOff>
    </xdr:to>
    <xdr:sp macro="" textlink="">
      <xdr:nvSpPr>
        <xdr:cNvPr id="882" name="楕円 881"/>
        <xdr:cNvSpPr/>
      </xdr:nvSpPr>
      <xdr:spPr>
        <a:xfrm>
          <a:off x="203835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113796</xdr:rowOff>
    </xdr:from>
    <xdr:ext cx="534377" cy="259045"/>
    <xdr:sp macro="" textlink="">
      <xdr:nvSpPr>
        <xdr:cNvPr id="883" name="テキスト ボックス 882"/>
        <xdr:cNvSpPr txBox="1"/>
      </xdr:nvSpPr>
      <xdr:spPr>
        <a:xfrm>
          <a:off x="20167111" y="124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131114</xdr:rowOff>
    </xdr:from>
    <xdr:to>
      <xdr:col>102</xdr:col>
      <xdr:colOff>165100</xdr:colOff>
      <xdr:row>74</xdr:row>
      <xdr:rowOff>61264</xdr:rowOff>
    </xdr:to>
    <xdr:sp macro="" textlink="">
      <xdr:nvSpPr>
        <xdr:cNvPr id="884" name="楕円 883"/>
        <xdr:cNvSpPr/>
      </xdr:nvSpPr>
      <xdr:spPr>
        <a:xfrm>
          <a:off x="19494500" y="12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77791</xdr:rowOff>
    </xdr:from>
    <xdr:ext cx="534377" cy="259045"/>
    <xdr:sp macro="" textlink="">
      <xdr:nvSpPr>
        <xdr:cNvPr id="885" name="テキスト ボックス 884"/>
        <xdr:cNvSpPr txBox="1"/>
      </xdr:nvSpPr>
      <xdr:spPr>
        <a:xfrm>
          <a:off x="19278111" y="124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156794</xdr:rowOff>
    </xdr:from>
    <xdr:to>
      <xdr:col>98</xdr:col>
      <xdr:colOff>38100</xdr:colOff>
      <xdr:row>74</xdr:row>
      <xdr:rowOff>86944</xdr:rowOff>
    </xdr:to>
    <xdr:sp macro="" textlink="">
      <xdr:nvSpPr>
        <xdr:cNvPr id="886" name="楕円 885"/>
        <xdr:cNvSpPr/>
      </xdr:nvSpPr>
      <xdr:spPr>
        <a:xfrm>
          <a:off x="18605500" y="12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103471</xdr:rowOff>
    </xdr:from>
    <xdr:ext cx="534377" cy="259045"/>
    <xdr:sp macro="" textlink="">
      <xdr:nvSpPr>
        <xdr:cNvPr id="887" name="テキスト ボックス 886"/>
        <xdr:cNvSpPr txBox="1"/>
      </xdr:nvSpPr>
      <xdr:spPr>
        <a:xfrm>
          <a:off x="18389111" y="124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歳出決算総額は，住民一人当たり６０３，４７７円となっている。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歳出決算総額で一番大きい扶助費は，住民一人当たり１５５，６６６円となっている。類似団体平均を大きく上回る主な要因は生活保護費であるが，最近は減少傾向にある。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このほか，住民一人当たりの金額が高く，類似団体平均を大きく上回っているものとして，維持補修費，公債費がある。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維持補修費は，行政面積の広さ，積雪寒冷地という地域特性による道路の維持や除排雪に係る経費が，類似団体平均を上回っている主な要因である。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公債費は，過年度に借り入れた市債の残高が多いことにより類似団体平均を上回っている。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なお，補助費等が前年度よりも大きく増えているのは，特別定額給付金の支給によるものである。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331,397
330,165
747.66
202,769,465
199,990,621
2,396,388
82,202,539
173,907,108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36</xdr:row>
      <xdr:rowOff>2540</xdr:rowOff>
    </xdr:to>
    <xdr:cxnSp macro="">
      <xdr:nvCxnSpPr>
        <xdr:cNvPr id="61" name="直線コネクタ 60"/>
        <xdr:cNvCxnSpPr/>
      </xdr:nvCxnSpPr>
      <xdr:spPr>
        <a:xfrm>
          <a:off x="3797300" y="61313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35</xdr:row>
      <xdr:rowOff>162560</xdr:rowOff>
    </xdr:to>
    <xdr:cxnSp macro="">
      <xdr:nvCxnSpPr>
        <xdr:cNvPr id="64" name="直線コネクタ 63"/>
        <xdr:cNvCxnSpPr/>
      </xdr:nvCxnSpPr>
      <xdr:spPr>
        <a:xfrm flipV="1">
          <a:off x="2908300" y="61313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119888</xdr:rowOff>
    </xdr:from>
    <xdr:to>
      <xdr:col>15</xdr:col>
      <xdr:colOff>50800</xdr:colOff>
      <xdr:row>35</xdr:row>
      <xdr:rowOff>162560</xdr:rowOff>
    </xdr:to>
    <xdr:cxnSp macro="">
      <xdr:nvCxnSpPr>
        <xdr:cNvPr id="67" name="直線コネクタ 66"/>
        <xdr:cNvCxnSpPr/>
      </xdr:nvCxnSpPr>
      <xdr:spPr>
        <a:xfrm>
          <a:off x="2019300" y="612063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119888</xdr:rowOff>
    </xdr:from>
    <xdr:to>
      <xdr:col>10</xdr:col>
      <xdr:colOff>114300</xdr:colOff>
      <xdr:row>35</xdr:row>
      <xdr:rowOff>141224</xdr:rowOff>
    </xdr:to>
    <xdr:cxnSp macro="">
      <xdr:nvCxnSpPr>
        <xdr:cNvPr id="70" name="直線コネクタ 69"/>
        <xdr:cNvCxnSpPr/>
      </xdr:nvCxnSpPr>
      <xdr:spPr>
        <a:xfrm flipV="1">
          <a:off x="1130300" y="612063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1"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2" name="楕円 81"/>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3" name="テキスト ボックス 82"/>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111760</xdr:rowOff>
    </xdr:from>
    <xdr:to>
      <xdr:col>15</xdr:col>
      <xdr:colOff>101600</xdr:colOff>
      <xdr:row>36</xdr:row>
      <xdr:rowOff>41910</xdr:rowOff>
    </xdr:to>
    <xdr:sp macro="" textlink="">
      <xdr:nvSpPr>
        <xdr:cNvPr id="84" name="楕円 83"/>
        <xdr:cNvSpPr/>
      </xdr:nvSpPr>
      <xdr:spPr>
        <a:xfrm>
          <a:off x="2857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85" name="テキスト ボックス 84"/>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69088</xdr:rowOff>
    </xdr:from>
    <xdr:to>
      <xdr:col>10</xdr:col>
      <xdr:colOff>165100</xdr:colOff>
      <xdr:row>35</xdr:row>
      <xdr:rowOff>170688</xdr:rowOff>
    </xdr:to>
    <xdr:sp macro="" textlink="">
      <xdr:nvSpPr>
        <xdr:cNvPr id="86" name="楕円 85"/>
        <xdr:cNvSpPr/>
      </xdr:nvSpPr>
      <xdr:spPr>
        <a:xfrm>
          <a:off x="1968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161815</xdr:rowOff>
    </xdr:from>
    <xdr:ext cx="469744" cy="259045"/>
    <xdr:sp macro="" textlink="">
      <xdr:nvSpPr>
        <xdr:cNvPr id="87" name="テキスト ボックス 86"/>
        <xdr:cNvSpPr txBox="1"/>
      </xdr:nvSpPr>
      <xdr:spPr>
        <a:xfrm>
          <a:off x="1784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90424</xdr:rowOff>
    </xdr:from>
    <xdr:to>
      <xdr:col>6</xdr:col>
      <xdr:colOff>38100</xdr:colOff>
      <xdr:row>36</xdr:row>
      <xdr:rowOff>20574</xdr:rowOff>
    </xdr:to>
    <xdr:sp macro="" textlink="">
      <xdr:nvSpPr>
        <xdr:cNvPr id="88" name="楕円 87"/>
        <xdr:cNvSpPr/>
      </xdr:nvSpPr>
      <xdr:spPr>
        <a:xfrm>
          <a:off x="1079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11701</xdr:rowOff>
    </xdr:from>
    <xdr:ext cx="469744" cy="259045"/>
    <xdr:sp macro="" textlink="">
      <xdr:nvSpPr>
        <xdr:cNvPr id="89" name="テキスト ボックス 88"/>
        <xdr:cNvSpPr txBox="1"/>
      </xdr:nvSpPr>
      <xdr:spPr>
        <a:xfrm>
          <a:off x="895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105094</xdr:rowOff>
    </xdr:from>
    <xdr:to>
      <xdr:col>24</xdr:col>
      <xdr:colOff>63500</xdr:colOff>
      <xdr:row>59</xdr:row>
      <xdr:rowOff>58645</xdr:rowOff>
    </xdr:to>
    <xdr:cxnSp macro="">
      <xdr:nvCxnSpPr>
        <xdr:cNvPr id="121" name="直線コネクタ 120"/>
        <xdr:cNvCxnSpPr/>
      </xdr:nvCxnSpPr>
      <xdr:spPr>
        <a:xfrm flipV="1">
          <a:off x="3797300" y="9020494"/>
          <a:ext cx="838200" cy="1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58645</xdr:rowOff>
    </xdr:from>
    <xdr:to>
      <xdr:col>19</xdr:col>
      <xdr:colOff>177800</xdr:colOff>
      <xdr:row>59</xdr:row>
      <xdr:rowOff>109634</xdr:rowOff>
    </xdr:to>
    <xdr:cxnSp macro="">
      <xdr:nvCxnSpPr>
        <xdr:cNvPr id="124" name="直線コネクタ 123"/>
        <xdr:cNvCxnSpPr/>
      </xdr:nvCxnSpPr>
      <xdr:spPr>
        <a:xfrm flipV="1">
          <a:off x="2908300" y="10174195"/>
          <a:ext cx="889000" cy="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109634</xdr:rowOff>
    </xdr:from>
    <xdr:to>
      <xdr:col>15</xdr:col>
      <xdr:colOff>50800</xdr:colOff>
      <xdr:row>59</xdr:row>
      <xdr:rowOff>116187</xdr:rowOff>
    </xdr:to>
    <xdr:cxnSp macro="">
      <xdr:nvCxnSpPr>
        <xdr:cNvPr id="127" name="直線コネクタ 126"/>
        <xdr:cNvCxnSpPr/>
      </xdr:nvCxnSpPr>
      <xdr:spPr>
        <a:xfrm flipV="1">
          <a:off x="2019300" y="1022518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92761</xdr:rowOff>
    </xdr:from>
    <xdr:to>
      <xdr:col>10</xdr:col>
      <xdr:colOff>114300</xdr:colOff>
      <xdr:row>59</xdr:row>
      <xdr:rowOff>116187</xdr:rowOff>
    </xdr:to>
    <xdr:cxnSp macro="">
      <xdr:nvCxnSpPr>
        <xdr:cNvPr id="130" name="直線コネクタ 129"/>
        <xdr:cNvCxnSpPr/>
      </xdr:nvCxnSpPr>
      <xdr:spPr>
        <a:xfrm>
          <a:off x="1130300" y="10208311"/>
          <a:ext cx="8890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54294</xdr:rowOff>
    </xdr:from>
    <xdr:to>
      <xdr:col>24</xdr:col>
      <xdr:colOff>114300</xdr:colOff>
      <xdr:row>52</xdr:row>
      <xdr:rowOff>155894</xdr:rowOff>
    </xdr:to>
    <xdr:sp macro="" textlink="">
      <xdr:nvSpPr>
        <xdr:cNvPr id="140" name="楕円 139"/>
        <xdr:cNvSpPr/>
      </xdr:nvSpPr>
      <xdr:spPr>
        <a:xfrm>
          <a:off x="4584700" y="89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32721</xdr:rowOff>
    </xdr:from>
    <xdr:ext cx="599010" cy="259045"/>
    <xdr:sp macro="" textlink="">
      <xdr:nvSpPr>
        <xdr:cNvPr id="141" name="総務費該当値テキスト"/>
        <xdr:cNvSpPr txBox="1"/>
      </xdr:nvSpPr>
      <xdr:spPr>
        <a:xfrm>
          <a:off x="4686300" y="89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7845</xdr:rowOff>
    </xdr:from>
    <xdr:to>
      <xdr:col>20</xdr:col>
      <xdr:colOff>38100</xdr:colOff>
      <xdr:row>59</xdr:row>
      <xdr:rowOff>109445</xdr:rowOff>
    </xdr:to>
    <xdr:sp macro="" textlink="">
      <xdr:nvSpPr>
        <xdr:cNvPr id="142" name="楕円 141"/>
        <xdr:cNvSpPr/>
      </xdr:nvSpPr>
      <xdr:spPr>
        <a:xfrm>
          <a:off x="3746500" y="101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100572</xdr:rowOff>
    </xdr:from>
    <xdr:ext cx="534377" cy="259045"/>
    <xdr:sp macro="" textlink="">
      <xdr:nvSpPr>
        <xdr:cNvPr id="143" name="テキスト ボックス 142"/>
        <xdr:cNvSpPr txBox="1"/>
      </xdr:nvSpPr>
      <xdr:spPr>
        <a:xfrm>
          <a:off x="3530111" y="102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58834</xdr:rowOff>
    </xdr:from>
    <xdr:to>
      <xdr:col>15</xdr:col>
      <xdr:colOff>101600</xdr:colOff>
      <xdr:row>59</xdr:row>
      <xdr:rowOff>160434</xdr:rowOff>
    </xdr:to>
    <xdr:sp macro="" textlink="">
      <xdr:nvSpPr>
        <xdr:cNvPr id="144" name="楕円 143"/>
        <xdr:cNvSpPr/>
      </xdr:nvSpPr>
      <xdr:spPr>
        <a:xfrm>
          <a:off x="2857500" y="101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151561</xdr:rowOff>
    </xdr:from>
    <xdr:ext cx="534377" cy="259045"/>
    <xdr:sp macro="" textlink="">
      <xdr:nvSpPr>
        <xdr:cNvPr id="145" name="テキスト ボックス 144"/>
        <xdr:cNvSpPr txBox="1"/>
      </xdr:nvSpPr>
      <xdr:spPr>
        <a:xfrm>
          <a:off x="2641111" y="102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65387</xdr:rowOff>
    </xdr:from>
    <xdr:to>
      <xdr:col>10</xdr:col>
      <xdr:colOff>165100</xdr:colOff>
      <xdr:row>59</xdr:row>
      <xdr:rowOff>166987</xdr:rowOff>
    </xdr:to>
    <xdr:sp macro="" textlink="">
      <xdr:nvSpPr>
        <xdr:cNvPr id="146" name="楕円 145"/>
        <xdr:cNvSpPr/>
      </xdr:nvSpPr>
      <xdr:spPr>
        <a:xfrm>
          <a:off x="1968500" y="10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158114</xdr:rowOff>
    </xdr:from>
    <xdr:ext cx="534377" cy="259045"/>
    <xdr:sp macro="" textlink="">
      <xdr:nvSpPr>
        <xdr:cNvPr id="147" name="テキスト ボックス 146"/>
        <xdr:cNvSpPr txBox="1"/>
      </xdr:nvSpPr>
      <xdr:spPr>
        <a:xfrm>
          <a:off x="1752111" y="102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41961</xdr:rowOff>
    </xdr:from>
    <xdr:to>
      <xdr:col>6</xdr:col>
      <xdr:colOff>38100</xdr:colOff>
      <xdr:row>59</xdr:row>
      <xdr:rowOff>143561</xdr:rowOff>
    </xdr:to>
    <xdr:sp macro="" textlink="">
      <xdr:nvSpPr>
        <xdr:cNvPr id="148" name="楕円 147"/>
        <xdr:cNvSpPr/>
      </xdr:nvSpPr>
      <xdr:spPr>
        <a:xfrm>
          <a:off x="1079500" y="101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134688</xdr:rowOff>
    </xdr:from>
    <xdr:ext cx="534377" cy="259045"/>
    <xdr:sp macro="" textlink="">
      <xdr:nvSpPr>
        <xdr:cNvPr id="149" name="テキスト ボックス 148"/>
        <xdr:cNvSpPr txBox="1"/>
      </xdr:nvSpPr>
      <xdr:spPr>
        <a:xfrm>
          <a:off x="863111" y="102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122534</xdr:rowOff>
    </xdr:from>
    <xdr:to>
      <xdr:col>24</xdr:col>
      <xdr:colOff>63500</xdr:colOff>
      <xdr:row>73</xdr:row>
      <xdr:rowOff>28590</xdr:rowOff>
    </xdr:to>
    <xdr:cxnSp macro="">
      <xdr:nvCxnSpPr>
        <xdr:cNvPr id="181" name="直線コネクタ 180"/>
        <xdr:cNvCxnSpPr/>
      </xdr:nvCxnSpPr>
      <xdr:spPr>
        <a:xfrm flipV="1">
          <a:off x="3797300" y="12466934"/>
          <a:ext cx="838200" cy="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28590</xdr:rowOff>
    </xdr:from>
    <xdr:to>
      <xdr:col>19</xdr:col>
      <xdr:colOff>177800</xdr:colOff>
      <xdr:row>73</xdr:row>
      <xdr:rowOff>123350</xdr:rowOff>
    </xdr:to>
    <xdr:cxnSp macro="">
      <xdr:nvCxnSpPr>
        <xdr:cNvPr id="184" name="直線コネクタ 183"/>
        <xdr:cNvCxnSpPr/>
      </xdr:nvCxnSpPr>
      <xdr:spPr>
        <a:xfrm flipV="1">
          <a:off x="2908300" y="12544440"/>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57905</xdr:rowOff>
    </xdr:from>
    <xdr:to>
      <xdr:col>15</xdr:col>
      <xdr:colOff>50800</xdr:colOff>
      <xdr:row>73</xdr:row>
      <xdr:rowOff>123350</xdr:rowOff>
    </xdr:to>
    <xdr:cxnSp macro="">
      <xdr:nvCxnSpPr>
        <xdr:cNvPr id="187" name="直線コネクタ 186"/>
        <xdr:cNvCxnSpPr/>
      </xdr:nvCxnSpPr>
      <xdr:spPr>
        <a:xfrm>
          <a:off x="2019300" y="12573755"/>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57905</xdr:rowOff>
    </xdr:from>
    <xdr:to>
      <xdr:col>10</xdr:col>
      <xdr:colOff>114300</xdr:colOff>
      <xdr:row>73</xdr:row>
      <xdr:rowOff>126572</xdr:rowOff>
    </xdr:to>
    <xdr:cxnSp macro="">
      <xdr:nvCxnSpPr>
        <xdr:cNvPr id="190" name="直線コネクタ 189"/>
        <xdr:cNvCxnSpPr/>
      </xdr:nvCxnSpPr>
      <xdr:spPr>
        <a:xfrm flipV="1">
          <a:off x="1130300" y="12573755"/>
          <a:ext cx="889000" cy="6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71734</xdr:rowOff>
    </xdr:from>
    <xdr:to>
      <xdr:col>24</xdr:col>
      <xdr:colOff>114300</xdr:colOff>
      <xdr:row>73</xdr:row>
      <xdr:rowOff>1884</xdr:rowOff>
    </xdr:to>
    <xdr:sp macro="" textlink="">
      <xdr:nvSpPr>
        <xdr:cNvPr id="200" name="楕円 199"/>
        <xdr:cNvSpPr/>
      </xdr:nvSpPr>
      <xdr:spPr>
        <a:xfrm>
          <a:off x="4584700" y="124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94611</xdr:rowOff>
    </xdr:from>
    <xdr:ext cx="599010" cy="259045"/>
    <xdr:sp macro="" textlink="">
      <xdr:nvSpPr>
        <xdr:cNvPr id="201" name="民生費該当値テキスト"/>
        <xdr:cNvSpPr txBox="1"/>
      </xdr:nvSpPr>
      <xdr:spPr>
        <a:xfrm>
          <a:off x="4686300" y="1226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149240</xdr:rowOff>
    </xdr:from>
    <xdr:to>
      <xdr:col>20</xdr:col>
      <xdr:colOff>38100</xdr:colOff>
      <xdr:row>73</xdr:row>
      <xdr:rowOff>79390</xdr:rowOff>
    </xdr:to>
    <xdr:sp macro="" textlink="">
      <xdr:nvSpPr>
        <xdr:cNvPr id="202" name="楕円 201"/>
        <xdr:cNvSpPr/>
      </xdr:nvSpPr>
      <xdr:spPr>
        <a:xfrm>
          <a:off x="3746500" y="124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95917</xdr:rowOff>
    </xdr:from>
    <xdr:ext cx="599010" cy="259045"/>
    <xdr:sp macro="" textlink="">
      <xdr:nvSpPr>
        <xdr:cNvPr id="203" name="テキスト ボックス 202"/>
        <xdr:cNvSpPr txBox="1"/>
      </xdr:nvSpPr>
      <xdr:spPr>
        <a:xfrm>
          <a:off x="3497795" y="122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72550</xdr:rowOff>
    </xdr:from>
    <xdr:to>
      <xdr:col>15</xdr:col>
      <xdr:colOff>101600</xdr:colOff>
      <xdr:row>74</xdr:row>
      <xdr:rowOff>2700</xdr:rowOff>
    </xdr:to>
    <xdr:sp macro="" textlink="">
      <xdr:nvSpPr>
        <xdr:cNvPr id="204" name="楕円 203"/>
        <xdr:cNvSpPr/>
      </xdr:nvSpPr>
      <xdr:spPr>
        <a:xfrm>
          <a:off x="2857500" y="125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19227</xdr:rowOff>
    </xdr:from>
    <xdr:ext cx="599010" cy="259045"/>
    <xdr:sp macro="" textlink="">
      <xdr:nvSpPr>
        <xdr:cNvPr id="205" name="テキスト ボックス 204"/>
        <xdr:cNvSpPr txBox="1"/>
      </xdr:nvSpPr>
      <xdr:spPr>
        <a:xfrm>
          <a:off x="2608795" y="123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7105</xdr:rowOff>
    </xdr:from>
    <xdr:to>
      <xdr:col>10</xdr:col>
      <xdr:colOff>165100</xdr:colOff>
      <xdr:row>73</xdr:row>
      <xdr:rowOff>108705</xdr:rowOff>
    </xdr:to>
    <xdr:sp macro="" textlink="">
      <xdr:nvSpPr>
        <xdr:cNvPr id="206" name="楕円 205"/>
        <xdr:cNvSpPr/>
      </xdr:nvSpPr>
      <xdr:spPr>
        <a:xfrm>
          <a:off x="1968500" y="125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125232</xdr:rowOff>
    </xdr:from>
    <xdr:ext cx="599010" cy="259045"/>
    <xdr:sp macro="" textlink="">
      <xdr:nvSpPr>
        <xdr:cNvPr id="207" name="テキスト ボックス 206"/>
        <xdr:cNvSpPr txBox="1"/>
      </xdr:nvSpPr>
      <xdr:spPr>
        <a:xfrm>
          <a:off x="1719795" y="12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75772</xdr:rowOff>
    </xdr:from>
    <xdr:to>
      <xdr:col>6</xdr:col>
      <xdr:colOff>38100</xdr:colOff>
      <xdr:row>74</xdr:row>
      <xdr:rowOff>5922</xdr:rowOff>
    </xdr:to>
    <xdr:sp macro="" textlink="">
      <xdr:nvSpPr>
        <xdr:cNvPr id="208" name="楕円 207"/>
        <xdr:cNvSpPr/>
      </xdr:nvSpPr>
      <xdr:spPr>
        <a:xfrm>
          <a:off x="1079500" y="125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22449</xdr:rowOff>
    </xdr:from>
    <xdr:ext cx="599010" cy="259045"/>
    <xdr:sp macro="" textlink="">
      <xdr:nvSpPr>
        <xdr:cNvPr id="209" name="テキスト ボックス 208"/>
        <xdr:cNvSpPr txBox="1"/>
      </xdr:nvSpPr>
      <xdr:spPr>
        <a:xfrm>
          <a:off x="830795" y="1236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53975</xdr:rowOff>
    </xdr:from>
    <xdr:to>
      <xdr:col>24</xdr:col>
      <xdr:colOff>63500</xdr:colOff>
      <xdr:row>97</xdr:row>
      <xdr:rowOff>155997</xdr:rowOff>
    </xdr:to>
    <xdr:cxnSp macro="">
      <xdr:nvCxnSpPr>
        <xdr:cNvPr id="241" name="直線コネクタ 240"/>
        <xdr:cNvCxnSpPr/>
      </xdr:nvCxnSpPr>
      <xdr:spPr>
        <a:xfrm flipV="1">
          <a:off x="3797300" y="16684625"/>
          <a:ext cx="838200" cy="10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136401</xdr:rowOff>
    </xdr:from>
    <xdr:to>
      <xdr:col>19</xdr:col>
      <xdr:colOff>177800</xdr:colOff>
      <xdr:row>97</xdr:row>
      <xdr:rowOff>155997</xdr:rowOff>
    </xdr:to>
    <xdr:cxnSp macro="">
      <xdr:nvCxnSpPr>
        <xdr:cNvPr id="244" name="直線コネクタ 243"/>
        <xdr:cNvCxnSpPr/>
      </xdr:nvCxnSpPr>
      <xdr:spPr>
        <a:xfrm>
          <a:off x="2908300" y="16767051"/>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136401</xdr:rowOff>
    </xdr:from>
    <xdr:to>
      <xdr:col>15</xdr:col>
      <xdr:colOff>50800</xdr:colOff>
      <xdr:row>97</xdr:row>
      <xdr:rowOff>167360</xdr:rowOff>
    </xdr:to>
    <xdr:cxnSp macro="">
      <xdr:nvCxnSpPr>
        <xdr:cNvPr id="247" name="直線コネクタ 246"/>
        <xdr:cNvCxnSpPr/>
      </xdr:nvCxnSpPr>
      <xdr:spPr>
        <a:xfrm flipV="1">
          <a:off x="2019300" y="16767051"/>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102046</xdr:rowOff>
    </xdr:from>
    <xdr:to>
      <xdr:col>10</xdr:col>
      <xdr:colOff>114300</xdr:colOff>
      <xdr:row>97</xdr:row>
      <xdr:rowOff>167360</xdr:rowOff>
    </xdr:to>
    <xdr:cxnSp macro="">
      <xdr:nvCxnSpPr>
        <xdr:cNvPr id="250" name="直線コネクタ 249"/>
        <xdr:cNvCxnSpPr/>
      </xdr:nvCxnSpPr>
      <xdr:spPr>
        <a:xfrm>
          <a:off x="1130300" y="1673269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60" name="楕円 259"/>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153052</xdr:rowOff>
    </xdr:from>
    <xdr:ext cx="534377" cy="259045"/>
    <xdr:sp macro="" textlink="">
      <xdr:nvSpPr>
        <xdr:cNvPr id="261" name="衛生費該当値テキスト"/>
        <xdr:cNvSpPr txBox="1"/>
      </xdr:nvSpPr>
      <xdr:spPr>
        <a:xfrm>
          <a:off x="4686300"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105197</xdr:rowOff>
    </xdr:from>
    <xdr:to>
      <xdr:col>20</xdr:col>
      <xdr:colOff>38100</xdr:colOff>
      <xdr:row>98</xdr:row>
      <xdr:rowOff>35347</xdr:rowOff>
    </xdr:to>
    <xdr:sp macro="" textlink="">
      <xdr:nvSpPr>
        <xdr:cNvPr id="262" name="楕円 261"/>
        <xdr:cNvSpPr/>
      </xdr:nvSpPr>
      <xdr:spPr>
        <a:xfrm>
          <a:off x="3746500" y="167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26474</xdr:rowOff>
    </xdr:from>
    <xdr:ext cx="534377" cy="259045"/>
    <xdr:sp macro="" textlink="">
      <xdr:nvSpPr>
        <xdr:cNvPr id="263" name="テキスト ボックス 262"/>
        <xdr:cNvSpPr txBox="1"/>
      </xdr:nvSpPr>
      <xdr:spPr>
        <a:xfrm>
          <a:off x="3530111" y="168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85601</xdr:rowOff>
    </xdr:from>
    <xdr:to>
      <xdr:col>15</xdr:col>
      <xdr:colOff>101600</xdr:colOff>
      <xdr:row>98</xdr:row>
      <xdr:rowOff>15751</xdr:rowOff>
    </xdr:to>
    <xdr:sp macro="" textlink="">
      <xdr:nvSpPr>
        <xdr:cNvPr id="264" name="楕円 263"/>
        <xdr:cNvSpPr/>
      </xdr:nvSpPr>
      <xdr:spPr>
        <a:xfrm>
          <a:off x="28575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6878</xdr:rowOff>
    </xdr:from>
    <xdr:ext cx="534377" cy="259045"/>
    <xdr:sp macro="" textlink="">
      <xdr:nvSpPr>
        <xdr:cNvPr id="265" name="テキスト ボックス 264"/>
        <xdr:cNvSpPr txBox="1"/>
      </xdr:nvSpPr>
      <xdr:spPr>
        <a:xfrm>
          <a:off x="2641111" y="168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116560</xdr:rowOff>
    </xdr:from>
    <xdr:to>
      <xdr:col>10</xdr:col>
      <xdr:colOff>165100</xdr:colOff>
      <xdr:row>98</xdr:row>
      <xdr:rowOff>46710</xdr:rowOff>
    </xdr:to>
    <xdr:sp macro="" textlink="">
      <xdr:nvSpPr>
        <xdr:cNvPr id="266" name="楕円 265"/>
        <xdr:cNvSpPr/>
      </xdr:nvSpPr>
      <xdr:spPr>
        <a:xfrm>
          <a:off x="196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37837</xdr:rowOff>
    </xdr:from>
    <xdr:ext cx="534377" cy="259045"/>
    <xdr:sp macro="" textlink="">
      <xdr:nvSpPr>
        <xdr:cNvPr id="267" name="テキスト ボックス 266"/>
        <xdr:cNvSpPr txBox="1"/>
      </xdr:nvSpPr>
      <xdr:spPr>
        <a:xfrm>
          <a:off x="175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51246</xdr:rowOff>
    </xdr:from>
    <xdr:to>
      <xdr:col>6</xdr:col>
      <xdr:colOff>38100</xdr:colOff>
      <xdr:row>97</xdr:row>
      <xdr:rowOff>152846</xdr:rowOff>
    </xdr:to>
    <xdr:sp macro="" textlink="">
      <xdr:nvSpPr>
        <xdr:cNvPr id="268" name="楕円 267"/>
        <xdr:cNvSpPr/>
      </xdr:nvSpPr>
      <xdr:spPr>
        <a:xfrm>
          <a:off x="1079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143973</xdr:rowOff>
    </xdr:from>
    <xdr:ext cx="534377" cy="259045"/>
    <xdr:sp macro="" textlink="">
      <xdr:nvSpPr>
        <xdr:cNvPr id="269" name="テキスト ボックス 268"/>
        <xdr:cNvSpPr txBox="1"/>
      </xdr:nvSpPr>
      <xdr:spPr>
        <a:xfrm>
          <a:off x="863111" y="167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81178</xdr:rowOff>
    </xdr:from>
    <xdr:to>
      <xdr:col>55</xdr:col>
      <xdr:colOff>0</xdr:colOff>
      <xdr:row>37</xdr:row>
      <xdr:rowOff>132385</xdr:rowOff>
    </xdr:to>
    <xdr:cxnSp macro="">
      <xdr:nvCxnSpPr>
        <xdr:cNvPr id="296" name="直線コネクタ 295"/>
        <xdr:cNvCxnSpPr/>
      </xdr:nvCxnSpPr>
      <xdr:spPr>
        <a:xfrm flipV="1">
          <a:off x="9639300" y="6424828"/>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117297</xdr:rowOff>
    </xdr:from>
    <xdr:to>
      <xdr:col>50</xdr:col>
      <xdr:colOff>114300</xdr:colOff>
      <xdr:row>37</xdr:row>
      <xdr:rowOff>132385</xdr:rowOff>
    </xdr:to>
    <xdr:cxnSp macro="">
      <xdr:nvCxnSpPr>
        <xdr:cNvPr id="299" name="直線コネクタ 298"/>
        <xdr:cNvCxnSpPr/>
      </xdr:nvCxnSpPr>
      <xdr:spPr>
        <a:xfrm>
          <a:off x="8750300" y="646094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117297</xdr:rowOff>
    </xdr:from>
    <xdr:to>
      <xdr:col>45</xdr:col>
      <xdr:colOff>177800</xdr:colOff>
      <xdr:row>37</xdr:row>
      <xdr:rowOff>126441</xdr:rowOff>
    </xdr:to>
    <xdr:cxnSp macro="">
      <xdr:nvCxnSpPr>
        <xdr:cNvPr id="302" name="直線コネクタ 301"/>
        <xdr:cNvCxnSpPr/>
      </xdr:nvCxnSpPr>
      <xdr:spPr>
        <a:xfrm flipV="1">
          <a:off x="7861300" y="64609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110896</xdr:rowOff>
    </xdr:from>
    <xdr:to>
      <xdr:col>41</xdr:col>
      <xdr:colOff>50800</xdr:colOff>
      <xdr:row>37</xdr:row>
      <xdr:rowOff>126441</xdr:rowOff>
    </xdr:to>
    <xdr:cxnSp macro="">
      <xdr:nvCxnSpPr>
        <xdr:cNvPr id="305" name="直線コネクタ 304"/>
        <xdr:cNvCxnSpPr/>
      </xdr:nvCxnSpPr>
      <xdr:spPr>
        <a:xfrm>
          <a:off x="6972300" y="64545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30378</xdr:rowOff>
    </xdr:from>
    <xdr:to>
      <xdr:col>55</xdr:col>
      <xdr:colOff>50800</xdr:colOff>
      <xdr:row>37</xdr:row>
      <xdr:rowOff>131978</xdr:rowOff>
    </xdr:to>
    <xdr:sp macro="" textlink="">
      <xdr:nvSpPr>
        <xdr:cNvPr id="315" name="楕円 314"/>
        <xdr:cNvSpPr/>
      </xdr:nvSpPr>
      <xdr:spPr>
        <a:xfrm>
          <a:off x="104267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8805</xdr:rowOff>
    </xdr:from>
    <xdr:ext cx="378565" cy="259045"/>
    <xdr:sp macro="" textlink="">
      <xdr:nvSpPr>
        <xdr:cNvPr id="316" name="労働費該当値テキスト"/>
        <xdr:cNvSpPr txBox="1"/>
      </xdr:nvSpPr>
      <xdr:spPr>
        <a:xfrm>
          <a:off x="10528300" y="635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81585</xdr:rowOff>
    </xdr:from>
    <xdr:to>
      <xdr:col>50</xdr:col>
      <xdr:colOff>165100</xdr:colOff>
      <xdr:row>38</xdr:row>
      <xdr:rowOff>11735</xdr:rowOff>
    </xdr:to>
    <xdr:sp macro="" textlink="">
      <xdr:nvSpPr>
        <xdr:cNvPr id="317" name="楕円 316"/>
        <xdr:cNvSpPr/>
      </xdr:nvSpPr>
      <xdr:spPr>
        <a:xfrm>
          <a:off x="9588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2862</xdr:rowOff>
    </xdr:from>
    <xdr:ext cx="378565" cy="259045"/>
    <xdr:sp macro="" textlink="">
      <xdr:nvSpPr>
        <xdr:cNvPr id="318" name="テキスト ボックス 317"/>
        <xdr:cNvSpPr txBox="1"/>
      </xdr:nvSpPr>
      <xdr:spPr>
        <a:xfrm>
          <a:off x="9450017" y="651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66497</xdr:rowOff>
    </xdr:from>
    <xdr:to>
      <xdr:col>46</xdr:col>
      <xdr:colOff>38100</xdr:colOff>
      <xdr:row>37</xdr:row>
      <xdr:rowOff>168097</xdr:rowOff>
    </xdr:to>
    <xdr:sp macro="" textlink="">
      <xdr:nvSpPr>
        <xdr:cNvPr id="319" name="楕円 318"/>
        <xdr:cNvSpPr/>
      </xdr:nvSpPr>
      <xdr:spPr>
        <a:xfrm>
          <a:off x="8699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159224</xdr:rowOff>
    </xdr:from>
    <xdr:ext cx="378565" cy="259045"/>
    <xdr:sp macro="" textlink="">
      <xdr:nvSpPr>
        <xdr:cNvPr id="320" name="テキスト ボックス 319"/>
        <xdr:cNvSpPr txBox="1"/>
      </xdr:nvSpPr>
      <xdr:spPr>
        <a:xfrm>
          <a:off x="8561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75641</xdr:rowOff>
    </xdr:from>
    <xdr:to>
      <xdr:col>41</xdr:col>
      <xdr:colOff>101600</xdr:colOff>
      <xdr:row>38</xdr:row>
      <xdr:rowOff>5791</xdr:rowOff>
    </xdr:to>
    <xdr:sp macro="" textlink="">
      <xdr:nvSpPr>
        <xdr:cNvPr id="321" name="楕円 320"/>
        <xdr:cNvSpPr/>
      </xdr:nvSpPr>
      <xdr:spPr>
        <a:xfrm>
          <a:off x="7810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168368</xdr:rowOff>
    </xdr:from>
    <xdr:ext cx="378565" cy="259045"/>
    <xdr:sp macro="" textlink="">
      <xdr:nvSpPr>
        <xdr:cNvPr id="322" name="テキスト ボックス 321"/>
        <xdr:cNvSpPr txBox="1"/>
      </xdr:nvSpPr>
      <xdr:spPr>
        <a:xfrm>
          <a:off x="7672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60096</xdr:rowOff>
    </xdr:from>
    <xdr:to>
      <xdr:col>36</xdr:col>
      <xdr:colOff>165100</xdr:colOff>
      <xdr:row>37</xdr:row>
      <xdr:rowOff>161696</xdr:rowOff>
    </xdr:to>
    <xdr:sp macro="" textlink="">
      <xdr:nvSpPr>
        <xdr:cNvPr id="323" name="楕円 322"/>
        <xdr:cNvSpPr/>
      </xdr:nvSpPr>
      <xdr:spPr>
        <a:xfrm>
          <a:off x="692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152823</xdr:rowOff>
    </xdr:from>
    <xdr:ext cx="378565" cy="259045"/>
    <xdr:sp macro="" textlink="">
      <xdr:nvSpPr>
        <xdr:cNvPr id="324" name="テキスト ボックス 323"/>
        <xdr:cNvSpPr txBox="1"/>
      </xdr:nvSpPr>
      <xdr:spPr>
        <a:xfrm>
          <a:off x="6783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159074</xdr:rowOff>
    </xdr:from>
    <xdr:to>
      <xdr:col>55</xdr:col>
      <xdr:colOff>0</xdr:colOff>
      <xdr:row>55</xdr:row>
      <xdr:rowOff>166218</xdr:rowOff>
    </xdr:to>
    <xdr:cxnSp macro="">
      <xdr:nvCxnSpPr>
        <xdr:cNvPr id="349" name="直線コネクタ 348"/>
        <xdr:cNvCxnSpPr/>
      </xdr:nvCxnSpPr>
      <xdr:spPr>
        <a:xfrm flipV="1">
          <a:off x="9639300" y="958882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166218</xdr:rowOff>
    </xdr:from>
    <xdr:to>
      <xdr:col>50</xdr:col>
      <xdr:colOff>114300</xdr:colOff>
      <xdr:row>56</xdr:row>
      <xdr:rowOff>26657</xdr:rowOff>
    </xdr:to>
    <xdr:cxnSp macro="">
      <xdr:nvCxnSpPr>
        <xdr:cNvPr id="352" name="直線コネクタ 351"/>
        <xdr:cNvCxnSpPr/>
      </xdr:nvCxnSpPr>
      <xdr:spPr>
        <a:xfrm flipV="1">
          <a:off x="8750300" y="959596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26657</xdr:rowOff>
    </xdr:from>
    <xdr:to>
      <xdr:col>45</xdr:col>
      <xdr:colOff>177800</xdr:colOff>
      <xdr:row>56</xdr:row>
      <xdr:rowOff>38088</xdr:rowOff>
    </xdr:to>
    <xdr:cxnSp macro="">
      <xdr:nvCxnSpPr>
        <xdr:cNvPr id="355" name="直線コネクタ 354"/>
        <xdr:cNvCxnSpPr/>
      </xdr:nvCxnSpPr>
      <xdr:spPr>
        <a:xfrm flipV="1">
          <a:off x="7861300" y="96278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33115</xdr:rowOff>
    </xdr:from>
    <xdr:to>
      <xdr:col>41</xdr:col>
      <xdr:colOff>50800</xdr:colOff>
      <xdr:row>56</xdr:row>
      <xdr:rowOff>38088</xdr:rowOff>
    </xdr:to>
    <xdr:cxnSp macro="">
      <xdr:nvCxnSpPr>
        <xdr:cNvPr id="358" name="直線コネクタ 357"/>
        <xdr:cNvCxnSpPr/>
      </xdr:nvCxnSpPr>
      <xdr:spPr>
        <a:xfrm>
          <a:off x="6972300" y="9634315"/>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108274</xdr:rowOff>
    </xdr:from>
    <xdr:to>
      <xdr:col>55</xdr:col>
      <xdr:colOff>50800</xdr:colOff>
      <xdr:row>56</xdr:row>
      <xdr:rowOff>38424</xdr:rowOff>
    </xdr:to>
    <xdr:sp macro="" textlink="">
      <xdr:nvSpPr>
        <xdr:cNvPr id="368" name="楕円 367"/>
        <xdr:cNvSpPr/>
      </xdr:nvSpPr>
      <xdr:spPr>
        <a:xfrm>
          <a:off x="104267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131151</xdr:rowOff>
    </xdr:from>
    <xdr:ext cx="469744" cy="259045"/>
    <xdr:sp macro="" textlink="">
      <xdr:nvSpPr>
        <xdr:cNvPr id="369" name="農林水産業費該当値テキスト"/>
        <xdr:cNvSpPr txBox="1"/>
      </xdr:nvSpPr>
      <xdr:spPr>
        <a:xfrm>
          <a:off x="10528300" y="93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115418</xdr:rowOff>
    </xdr:from>
    <xdr:to>
      <xdr:col>50</xdr:col>
      <xdr:colOff>165100</xdr:colOff>
      <xdr:row>56</xdr:row>
      <xdr:rowOff>45568</xdr:rowOff>
    </xdr:to>
    <xdr:sp macro="" textlink="">
      <xdr:nvSpPr>
        <xdr:cNvPr id="370" name="楕円 369"/>
        <xdr:cNvSpPr/>
      </xdr:nvSpPr>
      <xdr:spPr>
        <a:xfrm>
          <a:off x="9588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62095</xdr:rowOff>
    </xdr:from>
    <xdr:ext cx="469744" cy="259045"/>
    <xdr:sp macro="" textlink="">
      <xdr:nvSpPr>
        <xdr:cNvPr id="371" name="テキスト ボックス 370"/>
        <xdr:cNvSpPr txBox="1"/>
      </xdr:nvSpPr>
      <xdr:spPr>
        <a:xfrm>
          <a:off x="9404428" y="93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147307</xdr:rowOff>
    </xdr:from>
    <xdr:to>
      <xdr:col>46</xdr:col>
      <xdr:colOff>38100</xdr:colOff>
      <xdr:row>56</xdr:row>
      <xdr:rowOff>77457</xdr:rowOff>
    </xdr:to>
    <xdr:sp macro="" textlink="">
      <xdr:nvSpPr>
        <xdr:cNvPr id="372" name="楕円 371"/>
        <xdr:cNvSpPr/>
      </xdr:nvSpPr>
      <xdr:spPr>
        <a:xfrm>
          <a:off x="8699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93984</xdr:rowOff>
    </xdr:from>
    <xdr:ext cx="469744" cy="259045"/>
    <xdr:sp macro="" textlink="">
      <xdr:nvSpPr>
        <xdr:cNvPr id="373" name="テキスト ボックス 372"/>
        <xdr:cNvSpPr txBox="1"/>
      </xdr:nvSpPr>
      <xdr:spPr>
        <a:xfrm>
          <a:off x="8515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158738</xdr:rowOff>
    </xdr:from>
    <xdr:to>
      <xdr:col>41</xdr:col>
      <xdr:colOff>101600</xdr:colOff>
      <xdr:row>56</xdr:row>
      <xdr:rowOff>88888</xdr:rowOff>
    </xdr:to>
    <xdr:sp macro="" textlink="">
      <xdr:nvSpPr>
        <xdr:cNvPr id="374" name="楕円 373"/>
        <xdr:cNvSpPr/>
      </xdr:nvSpPr>
      <xdr:spPr>
        <a:xfrm>
          <a:off x="7810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105415</xdr:rowOff>
    </xdr:from>
    <xdr:ext cx="469744" cy="259045"/>
    <xdr:sp macro="" textlink="">
      <xdr:nvSpPr>
        <xdr:cNvPr id="375" name="テキスト ボックス 374"/>
        <xdr:cNvSpPr txBox="1"/>
      </xdr:nvSpPr>
      <xdr:spPr>
        <a:xfrm>
          <a:off x="7626428" y="936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153765</xdr:rowOff>
    </xdr:from>
    <xdr:to>
      <xdr:col>36</xdr:col>
      <xdr:colOff>165100</xdr:colOff>
      <xdr:row>56</xdr:row>
      <xdr:rowOff>83915</xdr:rowOff>
    </xdr:to>
    <xdr:sp macro="" textlink="">
      <xdr:nvSpPr>
        <xdr:cNvPr id="376" name="楕円 375"/>
        <xdr:cNvSpPr/>
      </xdr:nvSpPr>
      <xdr:spPr>
        <a:xfrm>
          <a:off x="6921500" y="95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100442</xdr:rowOff>
    </xdr:from>
    <xdr:ext cx="469744" cy="259045"/>
    <xdr:sp macro="" textlink="">
      <xdr:nvSpPr>
        <xdr:cNvPr id="377" name="テキスト ボックス 376"/>
        <xdr:cNvSpPr txBox="1"/>
      </xdr:nvSpPr>
      <xdr:spPr>
        <a:xfrm>
          <a:off x="6737428" y="935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65063</xdr:rowOff>
    </xdr:from>
    <xdr:to>
      <xdr:col>55</xdr:col>
      <xdr:colOff>0</xdr:colOff>
      <xdr:row>77</xdr:row>
      <xdr:rowOff>135637</xdr:rowOff>
    </xdr:to>
    <xdr:cxnSp macro="">
      <xdr:nvCxnSpPr>
        <xdr:cNvPr id="406" name="直線コネクタ 405"/>
        <xdr:cNvCxnSpPr/>
      </xdr:nvCxnSpPr>
      <xdr:spPr>
        <a:xfrm flipV="1">
          <a:off x="9639300" y="13266713"/>
          <a:ext cx="838200" cy="7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135637</xdr:rowOff>
    </xdr:from>
    <xdr:to>
      <xdr:col>50</xdr:col>
      <xdr:colOff>114300</xdr:colOff>
      <xdr:row>77</xdr:row>
      <xdr:rowOff>156820</xdr:rowOff>
    </xdr:to>
    <xdr:cxnSp macro="">
      <xdr:nvCxnSpPr>
        <xdr:cNvPr id="409" name="直線コネクタ 408"/>
        <xdr:cNvCxnSpPr/>
      </xdr:nvCxnSpPr>
      <xdr:spPr>
        <a:xfrm flipV="1">
          <a:off x="8750300" y="13337287"/>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125679</xdr:rowOff>
    </xdr:from>
    <xdr:to>
      <xdr:col>45</xdr:col>
      <xdr:colOff>177800</xdr:colOff>
      <xdr:row>77</xdr:row>
      <xdr:rowOff>156820</xdr:rowOff>
    </xdr:to>
    <xdr:cxnSp macro="">
      <xdr:nvCxnSpPr>
        <xdr:cNvPr id="412" name="直線コネクタ 411"/>
        <xdr:cNvCxnSpPr/>
      </xdr:nvCxnSpPr>
      <xdr:spPr>
        <a:xfrm>
          <a:off x="7861300" y="13327329"/>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100228</xdr:rowOff>
    </xdr:from>
    <xdr:to>
      <xdr:col>41</xdr:col>
      <xdr:colOff>50800</xdr:colOff>
      <xdr:row>77</xdr:row>
      <xdr:rowOff>125679</xdr:rowOff>
    </xdr:to>
    <xdr:cxnSp macro="">
      <xdr:nvCxnSpPr>
        <xdr:cNvPr id="415" name="直線コネクタ 414"/>
        <xdr:cNvCxnSpPr/>
      </xdr:nvCxnSpPr>
      <xdr:spPr>
        <a:xfrm>
          <a:off x="6972300" y="13301878"/>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14263</xdr:rowOff>
    </xdr:from>
    <xdr:to>
      <xdr:col>55</xdr:col>
      <xdr:colOff>50800</xdr:colOff>
      <xdr:row>77</xdr:row>
      <xdr:rowOff>115863</xdr:rowOff>
    </xdr:to>
    <xdr:sp macro="" textlink="">
      <xdr:nvSpPr>
        <xdr:cNvPr id="425" name="楕円 424"/>
        <xdr:cNvSpPr/>
      </xdr:nvSpPr>
      <xdr:spPr>
        <a:xfrm>
          <a:off x="10426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37140</xdr:rowOff>
    </xdr:from>
    <xdr:ext cx="534377" cy="259045"/>
    <xdr:sp macro="" textlink="">
      <xdr:nvSpPr>
        <xdr:cNvPr id="426" name="商工費該当値テキスト"/>
        <xdr:cNvSpPr txBox="1"/>
      </xdr:nvSpPr>
      <xdr:spPr>
        <a:xfrm>
          <a:off x="10528300" y="130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84837</xdr:rowOff>
    </xdr:from>
    <xdr:to>
      <xdr:col>50</xdr:col>
      <xdr:colOff>165100</xdr:colOff>
      <xdr:row>78</xdr:row>
      <xdr:rowOff>14987</xdr:rowOff>
    </xdr:to>
    <xdr:sp macro="" textlink="">
      <xdr:nvSpPr>
        <xdr:cNvPr id="427" name="楕円 426"/>
        <xdr:cNvSpPr/>
      </xdr:nvSpPr>
      <xdr:spPr>
        <a:xfrm>
          <a:off x="9588500" y="132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31514</xdr:rowOff>
    </xdr:from>
    <xdr:ext cx="534377" cy="259045"/>
    <xdr:sp macro="" textlink="">
      <xdr:nvSpPr>
        <xdr:cNvPr id="428" name="テキスト ボックス 427"/>
        <xdr:cNvSpPr txBox="1"/>
      </xdr:nvSpPr>
      <xdr:spPr>
        <a:xfrm>
          <a:off x="9372111" y="130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106020</xdr:rowOff>
    </xdr:from>
    <xdr:to>
      <xdr:col>46</xdr:col>
      <xdr:colOff>38100</xdr:colOff>
      <xdr:row>78</xdr:row>
      <xdr:rowOff>36170</xdr:rowOff>
    </xdr:to>
    <xdr:sp macro="" textlink="">
      <xdr:nvSpPr>
        <xdr:cNvPr id="429" name="楕円 428"/>
        <xdr:cNvSpPr/>
      </xdr:nvSpPr>
      <xdr:spPr>
        <a:xfrm>
          <a:off x="8699500" y="133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52697</xdr:rowOff>
    </xdr:from>
    <xdr:ext cx="534377" cy="259045"/>
    <xdr:sp macro="" textlink="">
      <xdr:nvSpPr>
        <xdr:cNvPr id="430" name="テキスト ボックス 429"/>
        <xdr:cNvSpPr txBox="1"/>
      </xdr:nvSpPr>
      <xdr:spPr>
        <a:xfrm>
          <a:off x="8483111" y="13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74879</xdr:rowOff>
    </xdr:from>
    <xdr:to>
      <xdr:col>41</xdr:col>
      <xdr:colOff>101600</xdr:colOff>
      <xdr:row>78</xdr:row>
      <xdr:rowOff>5029</xdr:rowOff>
    </xdr:to>
    <xdr:sp macro="" textlink="">
      <xdr:nvSpPr>
        <xdr:cNvPr id="431" name="楕円 430"/>
        <xdr:cNvSpPr/>
      </xdr:nvSpPr>
      <xdr:spPr>
        <a:xfrm>
          <a:off x="7810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21556</xdr:rowOff>
    </xdr:from>
    <xdr:ext cx="534377" cy="259045"/>
    <xdr:sp macro="" textlink="">
      <xdr:nvSpPr>
        <xdr:cNvPr id="432" name="テキスト ボックス 431"/>
        <xdr:cNvSpPr txBox="1"/>
      </xdr:nvSpPr>
      <xdr:spPr>
        <a:xfrm>
          <a:off x="7594111" y="130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49428</xdr:rowOff>
    </xdr:from>
    <xdr:to>
      <xdr:col>36</xdr:col>
      <xdr:colOff>165100</xdr:colOff>
      <xdr:row>77</xdr:row>
      <xdr:rowOff>151028</xdr:rowOff>
    </xdr:to>
    <xdr:sp macro="" textlink="">
      <xdr:nvSpPr>
        <xdr:cNvPr id="433" name="楕円 432"/>
        <xdr:cNvSpPr/>
      </xdr:nvSpPr>
      <xdr:spPr>
        <a:xfrm>
          <a:off x="6921500" y="132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167555</xdr:rowOff>
    </xdr:from>
    <xdr:ext cx="534377" cy="259045"/>
    <xdr:sp macro="" textlink="">
      <xdr:nvSpPr>
        <xdr:cNvPr id="434" name="テキスト ボックス 433"/>
        <xdr:cNvSpPr txBox="1"/>
      </xdr:nvSpPr>
      <xdr:spPr>
        <a:xfrm>
          <a:off x="6705111" y="13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165227</xdr:rowOff>
    </xdr:from>
    <xdr:to>
      <xdr:col>55</xdr:col>
      <xdr:colOff>0</xdr:colOff>
      <xdr:row>94</xdr:row>
      <xdr:rowOff>168808</xdr:rowOff>
    </xdr:to>
    <xdr:cxnSp macro="">
      <xdr:nvCxnSpPr>
        <xdr:cNvPr id="464" name="直線コネクタ 463"/>
        <xdr:cNvCxnSpPr/>
      </xdr:nvCxnSpPr>
      <xdr:spPr>
        <a:xfrm flipV="1">
          <a:off x="9639300" y="1628152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168808</xdr:rowOff>
    </xdr:from>
    <xdr:to>
      <xdr:col>50</xdr:col>
      <xdr:colOff>114300</xdr:colOff>
      <xdr:row>95</xdr:row>
      <xdr:rowOff>10827</xdr:rowOff>
    </xdr:to>
    <xdr:cxnSp macro="">
      <xdr:nvCxnSpPr>
        <xdr:cNvPr id="467" name="直線コネクタ 466"/>
        <xdr:cNvCxnSpPr/>
      </xdr:nvCxnSpPr>
      <xdr:spPr>
        <a:xfrm flipV="1">
          <a:off x="8750300" y="16285108"/>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171380</xdr:rowOff>
    </xdr:from>
    <xdr:to>
      <xdr:col>45</xdr:col>
      <xdr:colOff>177800</xdr:colOff>
      <xdr:row>95</xdr:row>
      <xdr:rowOff>10827</xdr:rowOff>
    </xdr:to>
    <xdr:cxnSp macro="">
      <xdr:nvCxnSpPr>
        <xdr:cNvPr id="470" name="直線コネクタ 469"/>
        <xdr:cNvCxnSpPr/>
      </xdr:nvCxnSpPr>
      <xdr:spPr>
        <a:xfrm>
          <a:off x="7861300" y="1628768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171380</xdr:rowOff>
    </xdr:from>
    <xdr:to>
      <xdr:col>41</xdr:col>
      <xdr:colOff>50800</xdr:colOff>
      <xdr:row>95</xdr:row>
      <xdr:rowOff>82511</xdr:rowOff>
    </xdr:to>
    <xdr:cxnSp macro="">
      <xdr:nvCxnSpPr>
        <xdr:cNvPr id="473" name="直線コネクタ 472"/>
        <xdr:cNvCxnSpPr/>
      </xdr:nvCxnSpPr>
      <xdr:spPr>
        <a:xfrm flipV="1">
          <a:off x="6972300" y="16287680"/>
          <a:ext cx="889000" cy="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114427</xdr:rowOff>
    </xdr:from>
    <xdr:to>
      <xdr:col>55</xdr:col>
      <xdr:colOff>50800</xdr:colOff>
      <xdr:row>95</xdr:row>
      <xdr:rowOff>44577</xdr:rowOff>
    </xdr:to>
    <xdr:sp macro="" textlink="">
      <xdr:nvSpPr>
        <xdr:cNvPr id="483" name="楕円 482"/>
        <xdr:cNvSpPr/>
      </xdr:nvSpPr>
      <xdr:spPr>
        <a:xfrm>
          <a:off x="10426700" y="162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137304</xdr:rowOff>
    </xdr:from>
    <xdr:ext cx="534377" cy="259045"/>
    <xdr:sp macro="" textlink="">
      <xdr:nvSpPr>
        <xdr:cNvPr id="484" name="土木費該当値テキスト"/>
        <xdr:cNvSpPr txBox="1"/>
      </xdr:nvSpPr>
      <xdr:spPr>
        <a:xfrm>
          <a:off x="10528300" y="160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118008</xdr:rowOff>
    </xdr:from>
    <xdr:to>
      <xdr:col>50</xdr:col>
      <xdr:colOff>165100</xdr:colOff>
      <xdr:row>95</xdr:row>
      <xdr:rowOff>48158</xdr:rowOff>
    </xdr:to>
    <xdr:sp macro="" textlink="">
      <xdr:nvSpPr>
        <xdr:cNvPr id="485" name="楕円 484"/>
        <xdr:cNvSpPr/>
      </xdr:nvSpPr>
      <xdr:spPr>
        <a:xfrm>
          <a:off x="9588500" y="1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64685</xdr:rowOff>
    </xdr:from>
    <xdr:ext cx="534377" cy="259045"/>
    <xdr:sp macro="" textlink="">
      <xdr:nvSpPr>
        <xdr:cNvPr id="486" name="テキスト ボックス 485"/>
        <xdr:cNvSpPr txBox="1"/>
      </xdr:nvSpPr>
      <xdr:spPr>
        <a:xfrm>
          <a:off x="9372111" y="1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131477</xdr:rowOff>
    </xdr:from>
    <xdr:to>
      <xdr:col>46</xdr:col>
      <xdr:colOff>38100</xdr:colOff>
      <xdr:row>95</xdr:row>
      <xdr:rowOff>61627</xdr:rowOff>
    </xdr:to>
    <xdr:sp macro="" textlink="">
      <xdr:nvSpPr>
        <xdr:cNvPr id="487" name="楕円 486"/>
        <xdr:cNvSpPr/>
      </xdr:nvSpPr>
      <xdr:spPr>
        <a:xfrm>
          <a:off x="8699500" y="162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78154</xdr:rowOff>
    </xdr:from>
    <xdr:ext cx="534377" cy="259045"/>
    <xdr:sp macro="" textlink="">
      <xdr:nvSpPr>
        <xdr:cNvPr id="488" name="テキスト ボックス 487"/>
        <xdr:cNvSpPr txBox="1"/>
      </xdr:nvSpPr>
      <xdr:spPr>
        <a:xfrm>
          <a:off x="8483111" y="160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120580</xdr:rowOff>
    </xdr:from>
    <xdr:to>
      <xdr:col>41</xdr:col>
      <xdr:colOff>101600</xdr:colOff>
      <xdr:row>95</xdr:row>
      <xdr:rowOff>50730</xdr:rowOff>
    </xdr:to>
    <xdr:sp macro="" textlink="">
      <xdr:nvSpPr>
        <xdr:cNvPr id="489" name="楕円 488"/>
        <xdr:cNvSpPr/>
      </xdr:nvSpPr>
      <xdr:spPr>
        <a:xfrm>
          <a:off x="7810500" y="162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67257</xdr:rowOff>
    </xdr:from>
    <xdr:ext cx="534377" cy="259045"/>
    <xdr:sp macro="" textlink="">
      <xdr:nvSpPr>
        <xdr:cNvPr id="490" name="テキスト ボックス 489"/>
        <xdr:cNvSpPr txBox="1"/>
      </xdr:nvSpPr>
      <xdr:spPr>
        <a:xfrm>
          <a:off x="7594111" y="16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31711</xdr:rowOff>
    </xdr:from>
    <xdr:to>
      <xdr:col>36</xdr:col>
      <xdr:colOff>165100</xdr:colOff>
      <xdr:row>95</xdr:row>
      <xdr:rowOff>133311</xdr:rowOff>
    </xdr:to>
    <xdr:sp macro="" textlink="">
      <xdr:nvSpPr>
        <xdr:cNvPr id="491" name="楕円 490"/>
        <xdr:cNvSpPr/>
      </xdr:nvSpPr>
      <xdr:spPr>
        <a:xfrm>
          <a:off x="6921500" y="163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149838</xdr:rowOff>
    </xdr:from>
    <xdr:ext cx="534377" cy="259045"/>
    <xdr:sp macro="" textlink="">
      <xdr:nvSpPr>
        <xdr:cNvPr id="492" name="テキスト ボックス 491"/>
        <xdr:cNvSpPr txBox="1"/>
      </xdr:nvSpPr>
      <xdr:spPr>
        <a:xfrm>
          <a:off x="6705111" y="160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119126</xdr:rowOff>
    </xdr:from>
    <xdr:to>
      <xdr:col>85</xdr:col>
      <xdr:colOff>127000</xdr:colOff>
      <xdr:row>37</xdr:row>
      <xdr:rowOff>168765</xdr:rowOff>
    </xdr:to>
    <xdr:cxnSp macro="">
      <xdr:nvCxnSpPr>
        <xdr:cNvPr id="524" name="直線コネクタ 523"/>
        <xdr:cNvCxnSpPr/>
      </xdr:nvCxnSpPr>
      <xdr:spPr>
        <a:xfrm>
          <a:off x="15481300" y="6462776"/>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77216</xdr:rowOff>
    </xdr:from>
    <xdr:to>
      <xdr:col>81</xdr:col>
      <xdr:colOff>50800</xdr:colOff>
      <xdr:row>37</xdr:row>
      <xdr:rowOff>119126</xdr:rowOff>
    </xdr:to>
    <xdr:cxnSp macro="">
      <xdr:nvCxnSpPr>
        <xdr:cNvPr id="527" name="直線コネクタ 526"/>
        <xdr:cNvCxnSpPr/>
      </xdr:nvCxnSpPr>
      <xdr:spPr>
        <a:xfrm>
          <a:off x="14592300" y="642086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77216</xdr:rowOff>
    </xdr:from>
    <xdr:to>
      <xdr:col>76</xdr:col>
      <xdr:colOff>114300</xdr:colOff>
      <xdr:row>37</xdr:row>
      <xdr:rowOff>159948</xdr:rowOff>
    </xdr:to>
    <xdr:cxnSp macro="">
      <xdr:nvCxnSpPr>
        <xdr:cNvPr id="530" name="直線コネクタ 529"/>
        <xdr:cNvCxnSpPr/>
      </xdr:nvCxnSpPr>
      <xdr:spPr>
        <a:xfrm flipV="1">
          <a:off x="13703300" y="6420866"/>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159948</xdr:rowOff>
    </xdr:from>
    <xdr:to>
      <xdr:col>71</xdr:col>
      <xdr:colOff>177800</xdr:colOff>
      <xdr:row>38</xdr:row>
      <xdr:rowOff>24530</xdr:rowOff>
    </xdr:to>
    <xdr:cxnSp macro="">
      <xdr:nvCxnSpPr>
        <xdr:cNvPr id="533" name="直線コネクタ 532"/>
        <xdr:cNvCxnSpPr/>
      </xdr:nvCxnSpPr>
      <xdr:spPr>
        <a:xfrm flipV="1">
          <a:off x="12814300" y="6503598"/>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117965</xdr:rowOff>
    </xdr:from>
    <xdr:to>
      <xdr:col>85</xdr:col>
      <xdr:colOff>177800</xdr:colOff>
      <xdr:row>38</xdr:row>
      <xdr:rowOff>48115</xdr:rowOff>
    </xdr:to>
    <xdr:sp macro="" textlink="">
      <xdr:nvSpPr>
        <xdr:cNvPr id="543" name="楕円 542"/>
        <xdr:cNvSpPr/>
      </xdr:nvSpPr>
      <xdr:spPr>
        <a:xfrm>
          <a:off x="162687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96392</xdr:rowOff>
    </xdr:from>
    <xdr:ext cx="534377" cy="259045"/>
    <xdr:sp macro="" textlink="">
      <xdr:nvSpPr>
        <xdr:cNvPr id="544" name="消防費該当値テキスト"/>
        <xdr:cNvSpPr txBox="1"/>
      </xdr:nvSpPr>
      <xdr:spPr>
        <a:xfrm>
          <a:off x="16370300" y="64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68326</xdr:rowOff>
    </xdr:from>
    <xdr:to>
      <xdr:col>81</xdr:col>
      <xdr:colOff>101600</xdr:colOff>
      <xdr:row>37</xdr:row>
      <xdr:rowOff>169926</xdr:rowOff>
    </xdr:to>
    <xdr:sp macro="" textlink="">
      <xdr:nvSpPr>
        <xdr:cNvPr id="545" name="楕円 544"/>
        <xdr:cNvSpPr/>
      </xdr:nvSpPr>
      <xdr:spPr>
        <a:xfrm>
          <a:off x="15430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161053</xdr:rowOff>
    </xdr:from>
    <xdr:ext cx="534377" cy="259045"/>
    <xdr:sp macro="" textlink="">
      <xdr:nvSpPr>
        <xdr:cNvPr id="546" name="テキスト ボックス 545"/>
        <xdr:cNvSpPr txBox="1"/>
      </xdr:nvSpPr>
      <xdr:spPr>
        <a:xfrm>
          <a:off x="15214111"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26416</xdr:rowOff>
    </xdr:from>
    <xdr:to>
      <xdr:col>76</xdr:col>
      <xdr:colOff>165100</xdr:colOff>
      <xdr:row>37</xdr:row>
      <xdr:rowOff>128016</xdr:rowOff>
    </xdr:to>
    <xdr:sp macro="" textlink="">
      <xdr:nvSpPr>
        <xdr:cNvPr id="547" name="楕円 546"/>
        <xdr:cNvSpPr/>
      </xdr:nvSpPr>
      <xdr:spPr>
        <a:xfrm>
          <a:off x="14541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144543</xdr:rowOff>
    </xdr:from>
    <xdr:ext cx="534377" cy="259045"/>
    <xdr:sp macro="" textlink="">
      <xdr:nvSpPr>
        <xdr:cNvPr id="548" name="テキスト ボックス 547"/>
        <xdr:cNvSpPr txBox="1"/>
      </xdr:nvSpPr>
      <xdr:spPr>
        <a:xfrm>
          <a:off x="14325111" y="61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109148</xdr:rowOff>
    </xdr:from>
    <xdr:to>
      <xdr:col>72</xdr:col>
      <xdr:colOff>38100</xdr:colOff>
      <xdr:row>38</xdr:row>
      <xdr:rowOff>39298</xdr:rowOff>
    </xdr:to>
    <xdr:sp macro="" textlink="">
      <xdr:nvSpPr>
        <xdr:cNvPr id="549" name="楕円 548"/>
        <xdr:cNvSpPr/>
      </xdr:nvSpPr>
      <xdr:spPr>
        <a:xfrm>
          <a:off x="13652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30425</xdr:rowOff>
    </xdr:from>
    <xdr:ext cx="534377" cy="259045"/>
    <xdr:sp macro="" textlink="">
      <xdr:nvSpPr>
        <xdr:cNvPr id="550" name="テキスト ボックス 549"/>
        <xdr:cNvSpPr txBox="1"/>
      </xdr:nvSpPr>
      <xdr:spPr>
        <a:xfrm>
          <a:off x="13436111" y="65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145179</xdr:rowOff>
    </xdr:from>
    <xdr:to>
      <xdr:col>67</xdr:col>
      <xdr:colOff>101600</xdr:colOff>
      <xdr:row>38</xdr:row>
      <xdr:rowOff>75329</xdr:rowOff>
    </xdr:to>
    <xdr:sp macro="" textlink="">
      <xdr:nvSpPr>
        <xdr:cNvPr id="551" name="楕円 550"/>
        <xdr:cNvSpPr/>
      </xdr:nvSpPr>
      <xdr:spPr>
        <a:xfrm>
          <a:off x="12763500" y="64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66457</xdr:rowOff>
    </xdr:from>
    <xdr:ext cx="534377" cy="259045"/>
    <xdr:sp macro="" textlink="">
      <xdr:nvSpPr>
        <xdr:cNvPr id="552" name="テキスト ボックス 551"/>
        <xdr:cNvSpPr txBox="1"/>
      </xdr:nvSpPr>
      <xdr:spPr>
        <a:xfrm>
          <a:off x="12547111" y="65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88532</xdr:rowOff>
    </xdr:from>
    <xdr:to>
      <xdr:col>85</xdr:col>
      <xdr:colOff>127000</xdr:colOff>
      <xdr:row>57</xdr:row>
      <xdr:rowOff>16599</xdr:rowOff>
    </xdr:to>
    <xdr:cxnSp macro="">
      <xdr:nvCxnSpPr>
        <xdr:cNvPr id="582" name="直線コネクタ 581"/>
        <xdr:cNvCxnSpPr/>
      </xdr:nvCxnSpPr>
      <xdr:spPr>
        <a:xfrm flipV="1">
          <a:off x="15481300" y="9518282"/>
          <a:ext cx="838200" cy="2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16599</xdr:rowOff>
    </xdr:from>
    <xdr:to>
      <xdr:col>81</xdr:col>
      <xdr:colOff>50800</xdr:colOff>
      <xdr:row>57</xdr:row>
      <xdr:rowOff>58775</xdr:rowOff>
    </xdr:to>
    <xdr:cxnSp macro="">
      <xdr:nvCxnSpPr>
        <xdr:cNvPr id="585" name="直線コネクタ 584"/>
        <xdr:cNvCxnSpPr/>
      </xdr:nvCxnSpPr>
      <xdr:spPr>
        <a:xfrm flipV="1">
          <a:off x="14592300" y="9789249"/>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58775</xdr:rowOff>
    </xdr:from>
    <xdr:to>
      <xdr:col>76</xdr:col>
      <xdr:colOff>114300</xdr:colOff>
      <xdr:row>57</xdr:row>
      <xdr:rowOff>153721</xdr:rowOff>
    </xdr:to>
    <xdr:cxnSp macro="">
      <xdr:nvCxnSpPr>
        <xdr:cNvPr id="588" name="直線コネクタ 587"/>
        <xdr:cNvCxnSpPr/>
      </xdr:nvCxnSpPr>
      <xdr:spPr>
        <a:xfrm flipV="1">
          <a:off x="13703300" y="9831425"/>
          <a:ext cx="8890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153721</xdr:rowOff>
    </xdr:from>
    <xdr:to>
      <xdr:col>71</xdr:col>
      <xdr:colOff>177800</xdr:colOff>
      <xdr:row>58</xdr:row>
      <xdr:rowOff>90360</xdr:rowOff>
    </xdr:to>
    <xdr:cxnSp macro="">
      <xdr:nvCxnSpPr>
        <xdr:cNvPr id="591" name="直線コネクタ 590"/>
        <xdr:cNvCxnSpPr/>
      </xdr:nvCxnSpPr>
      <xdr:spPr>
        <a:xfrm flipV="1">
          <a:off x="12814300" y="9926371"/>
          <a:ext cx="889000" cy="1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37732</xdr:rowOff>
    </xdr:from>
    <xdr:to>
      <xdr:col>85</xdr:col>
      <xdr:colOff>177800</xdr:colOff>
      <xdr:row>55</xdr:row>
      <xdr:rowOff>139332</xdr:rowOff>
    </xdr:to>
    <xdr:sp macro="" textlink="">
      <xdr:nvSpPr>
        <xdr:cNvPr id="601" name="楕円 600"/>
        <xdr:cNvSpPr/>
      </xdr:nvSpPr>
      <xdr:spPr>
        <a:xfrm>
          <a:off x="16268700" y="94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16159</xdr:rowOff>
    </xdr:from>
    <xdr:ext cx="534377" cy="259045"/>
    <xdr:sp macro="" textlink="">
      <xdr:nvSpPr>
        <xdr:cNvPr id="602" name="教育費該当値テキスト"/>
        <xdr:cNvSpPr txBox="1"/>
      </xdr:nvSpPr>
      <xdr:spPr>
        <a:xfrm>
          <a:off x="16370300" y="94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137249</xdr:rowOff>
    </xdr:from>
    <xdr:to>
      <xdr:col>81</xdr:col>
      <xdr:colOff>101600</xdr:colOff>
      <xdr:row>57</xdr:row>
      <xdr:rowOff>67399</xdr:rowOff>
    </xdr:to>
    <xdr:sp macro="" textlink="">
      <xdr:nvSpPr>
        <xdr:cNvPr id="603" name="楕円 602"/>
        <xdr:cNvSpPr/>
      </xdr:nvSpPr>
      <xdr:spPr>
        <a:xfrm>
          <a:off x="15430500" y="97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58526</xdr:rowOff>
    </xdr:from>
    <xdr:ext cx="534377" cy="259045"/>
    <xdr:sp macro="" textlink="">
      <xdr:nvSpPr>
        <xdr:cNvPr id="604" name="テキスト ボックス 603"/>
        <xdr:cNvSpPr txBox="1"/>
      </xdr:nvSpPr>
      <xdr:spPr>
        <a:xfrm>
          <a:off x="15214111" y="98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7975</xdr:rowOff>
    </xdr:from>
    <xdr:to>
      <xdr:col>76</xdr:col>
      <xdr:colOff>165100</xdr:colOff>
      <xdr:row>57</xdr:row>
      <xdr:rowOff>109575</xdr:rowOff>
    </xdr:to>
    <xdr:sp macro="" textlink="">
      <xdr:nvSpPr>
        <xdr:cNvPr id="605" name="楕円 604"/>
        <xdr:cNvSpPr/>
      </xdr:nvSpPr>
      <xdr:spPr>
        <a:xfrm>
          <a:off x="14541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100702</xdr:rowOff>
    </xdr:from>
    <xdr:ext cx="534377" cy="259045"/>
    <xdr:sp macro="" textlink="">
      <xdr:nvSpPr>
        <xdr:cNvPr id="606" name="テキスト ボックス 605"/>
        <xdr:cNvSpPr txBox="1"/>
      </xdr:nvSpPr>
      <xdr:spPr>
        <a:xfrm>
          <a:off x="14325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102921</xdr:rowOff>
    </xdr:from>
    <xdr:to>
      <xdr:col>72</xdr:col>
      <xdr:colOff>38100</xdr:colOff>
      <xdr:row>58</xdr:row>
      <xdr:rowOff>33071</xdr:rowOff>
    </xdr:to>
    <xdr:sp macro="" textlink="">
      <xdr:nvSpPr>
        <xdr:cNvPr id="607" name="楕円 606"/>
        <xdr:cNvSpPr/>
      </xdr:nvSpPr>
      <xdr:spPr>
        <a:xfrm>
          <a:off x="13652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24198</xdr:rowOff>
    </xdr:from>
    <xdr:ext cx="534377" cy="259045"/>
    <xdr:sp macro="" textlink="">
      <xdr:nvSpPr>
        <xdr:cNvPr id="608" name="テキスト ボックス 607"/>
        <xdr:cNvSpPr txBox="1"/>
      </xdr:nvSpPr>
      <xdr:spPr>
        <a:xfrm>
          <a:off x="13436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39560</xdr:rowOff>
    </xdr:from>
    <xdr:to>
      <xdr:col>67</xdr:col>
      <xdr:colOff>101600</xdr:colOff>
      <xdr:row>58</xdr:row>
      <xdr:rowOff>141160</xdr:rowOff>
    </xdr:to>
    <xdr:sp macro="" textlink="">
      <xdr:nvSpPr>
        <xdr:cNvPr id="609" name="楕円 608"/>
        <xdr:cNvSpPr/>
      </xdr:nvSpPr>
      <xdr:spPr>
        <a:xfrm>
          <a:off x="12763500" y="99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132287</xdr:rowOff>
    </xdr:from>
    <xdr:ext cx="534377" cy="259045"/>
    <xdr:sp macro="" textlink="">
      <xdr:nvSpPr>
        <xdr:cNvPr id="610" name="テキスト ボックス 609"/>
        <xdr:cNvSpPr txBox="1"/>
      </xdr:nvSpPr>
      <xdr:spPr>
        <a:xfrm>
          <a:off x="12547111" y="100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35077</xdr:rowOff>
    </xdr:from>
    <xdr:to>
      <xdr:col>85</xdr:col>
      <xdr:colOff>127000</xdr:colOff>
      <xdr:row>79</xdr:row>
      <xdr:rowOff>44431</xdr:rowOff>
    </xdr:to>
    <xdr:cxnSp macro="">
      <xdr:nvCxnSpPr>
        <xdr:cNvPr id="639" name="直線コネクタ 638"/>
        <xdr:cNvCxnSpPr/>
      </xdr:nvCxnSpPr>
      <xdr:spPr>
        <a:xfrm>
          <a:off x="15481300" y="13579627"/>
          <a:ext cx="8382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14999</xdr:rowOff>
    </xdr:from>
    <xdr:to>
      <xdr:col>81</xdr:col>
      <xdr:colOff>50800</xdr:colOff>
      <xdr:row>79</xdr:row>
      <xdr:rowOff>35077</xdr:rowOff>
    </xdr:to>
    <xdr:cxnSp macro="">
      <xdr:nvCxnSpPr>
        <xdr:cNvPr id="642" name="直線コネクタ 641"/>
        <xdr:cNvCxnSpPr/>
      </xdr:nvCxnSpPr>
      <xdr:spPr>
        <a:xfrm>
          <a:off x="14592300" y="13559549"/>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14999</xdr:rowOff>
    </xdr:from>
    <xdr:to>
      <xdr:col>76</xdr:col>
      <xdr:colOff>114300</xdr:colOff>
      <xdr:row>79</xdr:row>
      <xdr:rowOff>34620</xdr:rowOff>
    </xdr:to>
    <xdr:cxnSp macro="">
      <xdr:nvCxnSpPr>
        <xdr:cNvPr id="645" name="直線コネクタ 644"/>
        <xdr:cNvCxnSpPr/>
      </xdr:nvCxnSpPr>
      <xdr:spPr>
        <a:xfrm flipV="1">
          <a:off x="13703300" y="1355954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31114</xdr:rowOff>
    </xdr:from>
    <xdr:to>
      <xdr:col>71</xdr:col>
      <xdr:colOff>177800</xdr:colOff>
      <xdr:row>79</xdr:row>
      <xdr:rowOff>34620</xdr:rowOff>
    </xdr:to>
    <xdr:cxnSp macro="">
      <xdr:nvCxnSpPr>
        <xdr:cNvPr id="648" name="直線コネクタ 647"/>
        <xdr:cNvCxnSpPr/>
      </xdr:nvCxnSpPr>
      <xdr:spPr>
        <a:xfrm>
          <a:off x="12814300" y="13575664"/>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165081</xdr:rowOff>
    </xdr:from>
    <xdr:to>
      <xdr:col>85</xdr:col>
      <xdr:colOff>177800</xdr:colOff>
      <xdr:row>79</xdr:row>
      <xdr:rowOff>95231</xdr:rowOff>
    </xdr:to>
    <xdr:sp macro="" textlink="">
      <xdr:nvSpPr>
        <xdr:cNvPr id="658" name="楕円 657"/>
        <xdr:cNvSpPr/>
      </xdr:nvSpPr>
      <xdr:spPr>
        <a:xfrm>
          <a:off x="162687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155727</xdr:rowOff>
    </xdr:from>
    <xdr:to>
      <xdr:col>81</xdr:col>
      <xdr:colOff>101600</xdr:colOff>
      <xdr:row>79</xdr:row>
      <xdr:rowOff>85877</xdr:rowOff>
    </xdr:to>
    <xdr:sp macro="" textlink="">
      <xdr:nvSpPr>
        <xdr:cNvPr id="660" name="楕円 659"/>
        <xdr:cNvSpPr/>
      </xdr:nvSpPr>
      <xdr:spPr>
        <a:xfrm>
          <a:off x="15430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77004</xdr:rowOff>
    </xdr:from>
    <xdr:ext cx="378565" cy="259045"/>
    <xdr:sp macro="" textlink="">
      <xdr:nvSpPr>
        <xdr:cNvPr id="661" name="テキスト ボックス 660"/>
        <xdr:cNvSpPr txBox="1"/>
      </xdr:nvSpPr>
      <xdr:spPr>
        <a:xfrm>
          <a:off x="15292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135649</xdr:rowOff>
    </xdr:from>
    <xdr:to>
      <xdr:col>76</xdr:col>
      <xdr:colOff>165100</xdr:colOff>
      <xdr:row>79</xdr:row>
      <xdr:rowOff>65799</xdr:rowOff>
    </xdr:to>
    <xdr:sp macro="" textlink="">
      <xdr:nvSpPr>
        <xdr:cNvPr id="662" name="楕円 661"/>
        <xdr:cNvSpPr/>
      </xdr:nvSpPr>
      <xdr:spPr>
        <a:xfrm>
          <a:off x="14541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56926</xdr:rowOff>
    </xdr:from>
    <xdr:ext cx="469744" cy="259045"/>
    <xdr:sp macro="" textlink="">
      <xdr:nvSpPr>
        <xdr:cNvPr id="663" name="テキスト ボックス 662"/>
        <xdr:cNvSpPr txBox="1"/>
      </xdr:nvSpPr>
      <xdr:spPr>
        <a:xfrm>
          <a:off x="14357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155270</xdr:rowOff>
    </xdr:from>
    <xdr:to>
      <xdr:col>72</xdr:col>
      <xdr:colOff>38100</xdr:colOff>
      <xdr:row>79</xdr:row>
      <xdr:rowOff>85420</xdr:rowOff>
    </xdr:to>
    <xdr:sp macro="" textlink="">
      <xdr:nvSpPr>
        <xdr:cNvPr id="664" name="楕円 663"/>
        <xdr:cNvSpPr/>
      </xdr:nvSpPr>
      <xdr:spPr>
        <a:xfrm>
          <a:off x="13652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76547</xdr:rowOff>
    </xdr:from>
    <xdr:ext cx="378565" cy="259045"/>
    <xdr:sp macro="" textlink="">
      <xdr:nvSpPr>
        <xdr:cNvPr id="665" name="テキスト ボックス 664"/>
        <xdr:cNvSpPr txBox="1"/>
      </xdr:nvSpPr>
      <xdr:spPr>
        <a:xfrm>
          <a:off x="13514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151764</xdr:rowOff>
    </xdr:from>
    <xdr:to>
      <xdr:col>67</xdr:col>
      <xdr:colOff>101600</xdr:colOff>
      <xdr:row>79</xdr:row>
      <xdr:rowOff>81914</xdr:rowOff>
    </xdr:to>
    <xdr:sp macro="" textlink="">
      <xdr:nvSpPr>
        <xdr:cNvPr id="666" name="楕円 665"/>
        <xdr:cNvSpPr/>
      </xdr:nvSpPr>
      <xdr:spPr>
        <a:xfrm>
          <a:off x="12763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73041</xdr:rowOff>
    </xdr:from>
    <xdr:ext cx="378565" cy="259045"/>
    <xdr:sp macro="" textlink="">
      <xdr:nvSpPr>
        <xdr:cNvPr id="667" name="テキスト ボックス 666"/>
        <xdr:cNvSpPr txBox="1"/>
      </xdr:nvSpPr>
      <xdr:spPr>
        <a:xfrm>
          <a:off x="12625017" y="136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87099</xdr:rowOff>
    </xdr:from>
    <xdr:to>
      <xdr:col>85</xdr:col>
      <xdr:colOff>127000</xdr:colOff>
      <xdr:row>91</xdr:row>
      <xdr:rowOff>138260</xdr:rowOff>
    </xdr:to>
    <xdr:cxnSp macro="">
      <xdr:nvCxnSpPr>
        <xdr:cNvPr id="694" name="直線コネクタ 693"/>
        <xdr:cNvCxnSpPr/>
      </xdr:nvCxnSpPr>
      <xdr:spPr>
        <a:xfrm>
          <a:off x="15481300" y="15689049"/>
          <a:ext cx="8382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87099</xdr:rowOff>
    </xdr:from>
    <xdr:to>
      <xdr:col>81</xdr:col>
      <xdr:colOff>50800</xdr:colOff>
      <xdr:row>91</xdr:row>
      <xdr:rowOff>134373</xdr:rowOff>
    </xdr:to>
    <xdr:cxnSp macro="">
      <xdr:nvCxnSpPr>
        <xdr:cNvPr id="697" name="直線コネクタ 696"/>
        <xdr:cNvCxnSpPr/>
      </xdr:nvCxnSpPr>
      <xdr:spPr>
        <a:xfrm flipV="1">
          <a:off x="14592300" y="15689049"/>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121321</xdr:rowOff>
    </xdr:from>
    <xdr:to>
      <xdr:col>76</xdr:col>
      <xdr:colOff>114300</xdr:colOff>
      <xdr:row>91</xdr:row>
      <xdr:rowOff>134373</xdr:rowOff>
    </xdr:to>
    <xdr:cxnSp macro="">
      <xdr:nvCxnSpPr>
        <xdr:cNvPr id="700" name="直線コネクタ 699"/>
        <xdr:cNvCxnSpPr/>
      </xdr:nvCxnSpPr>
      <xdr:spPr>
        <a:xfrm>
          <a:off x="13703300" y="15723271"/>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121321</xdr:rowOff>
    </xdr:from>
    <xdr:to>
      <xdr:col>71</xdr:col>
      <xdr:colOff>177800</xdr:colOff>
      <xdr:row>91</xdr:row>
      <xdr:rowOff>144157</xdr:rowOff>
    </xdr:to>
    <xdr:cxnSp macro="">
      <xdr:nvCxnSpPr>
        <xdr:cNvPr id="703" name="直線コネクタ 702"/>
        <xdr:cNvCxnSpPr/>
      </xdr:nvCxnSpPr>
      <xdr:spPr>
        <a:xfrm flipV="1">
          <a:off x="12814300" y="15723271"/>
          <a:ext cx="889000" cy="2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87460</xdr:rowOff>
    </xdr:from>
    <xdr:to>
      <xdr:col>85</xdr:col>
      <xdr:colOff>177800</xdr:colOff>
      <xdr:row>92</xdr:row>
      <xdr:rowOff>17610</xdr:rowOff>
    </xdr:to>
    <xdr:sp macro="" textlink="">
      <xdr:nvSpPr>
        <xdr:cNvPr id="713" name="楕円 712"/>
        <xdr:cNvSpPr/>
      </xdr:nvSpPr>
      <xdr:spPr>
        <a:xfrm>
          <a:off x="16268700" y="156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110337</xdr:rowOff>
    </xdr:from>
    <xdr:ext cx="534377" cy="259045"/>
    <xdr:sp macro="" textlink="">
      <xdr:nvSpPr>
        <xdr:cNvPr id="714" name="公債費該当値テキスト"/>
        <xdr:cNvSpPr txBox="1"/>
      </xdr:nvSpPr>
      <xdr:spPr>
        <a:xfrm>
          <a:off x="16370300" y="155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36299</xdr:rowOff>
    </xdr:from>
    <xdr:to>
      <xdr:col>81</xdr:col>
      <xdr:colOff>101600</xdr:colOff>
      <xdr:row>91</xdr:row>
      <xdr:rowOff>137899</xdr:rowOff>
    </xdr:to>
    <xdr:sp macro="" textlink="">
      <xdr:nvSpPr>
        <xdr:cNvPr id="715" name="楕円 714"/>
        <xdr:cNvSpPr/>
      </xdr:nvSpPr>
      <xdr:spPr>
        <a:xfrm>
          <a:off x="15430500" y="156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154426</xdr:rowOff>
    </xdr:from>
    <xdr:ext cx="534377" cy="259045"/>
    <xdr:sp macro="" textlink="">
      <xdr:nvSpPr>
        <xdr:cNvPr id="716" name="テキスト ボックス 715"/>
        <xdr:cNvSpPr txBox="1"/>
      </xdr:nvSpPr>
      <xdr:spPr>
        <a:xfrm>
          <a:off x="15214111" y="1541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83573</xdr:rowOff>
    </xdr:from>
    <xdr:to>
      <xdr:col>76</xdr:col>
      <xdr:colOff>165100</xdr:colOff>
      <xdr:row>92</xdr:row>
      <xdr:rowOff>13723</xdr:rowOff>
    </xdr:to>
    <xdr:sp macro="" textlink="">
      <xdr:nvSpPr>
        <xdr:cNvPr id="717" name="楕円 716"/>
        <xdr:cNvSpPr/>
      </xdr:nvSpPr>
      <xdr:spPr>
        <a:xfrm>
          <a:off x="14541500" y="156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30250</xdr:rowOff>
    </xdr:from>
    <xdr:ext cx="534377" cy="259045"/>
    <xdr:sp macro="" textlink="">
      <xdr:nvSpPr>
        <xdr:cNvPr id="718" name="テキスト ボックス 717"/>
        <xdr:cNvSpPr txBox="1"/>
      </xdr:nvSpPr>
      <xdr:spPr>
        <a:xfrm>
          <a:off x="14325111" y="154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70521</xdr:rowOff>
    </xdr:from>
    <xdr:to>
      <xdr:col>72</xdr:col>
      <xdr:colOff>38100</xdr:colOff>
      <xdr:row>92</xdr:row>
      <xdr:rowOff>671</xdr:rowOff>
    </xdr:to>
    <xdr:sp macro="" textlink="">
      <xdr:nvSpPr>
        <xdr:cNvPr id="719" name="楕円 718"/>
        <xdr:cNvSpPr/>
      </xdr:nvSpPr>
      <xdr:spPr>
        <a:xfrm>
          <a:off x="13652500" y="15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17198</xdr:rowOff>
    </xdr:from>
    <xdr:ext cx="534377" cy="259045"/>
    <xdr:sp macro="" textlink="">
      <xdr:nvSpPr>
        <xdr:cNvPr id="720" name="テキスト ボックス 719"/>
        <xdr:cNvSpPr txBox="1"/>
      </xdr:nvSpPr>
      <xdr:spPr>
        <a:xfrm>
          <a:off x="13436111" y="15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93357</xdr:rowOff>
    </xdr:from>
    <xdr:to>
      <xdr:col>67</xdr:col>
      <xdr:colOff>101600</xdr:colOff>
      <xdr:row>92</xdr:row>
      <xdr:rowOff>23507</xdr:rowOff>
    </xdr:to>
    <xdr:sp macro="" textlink="">
      <xdr:nvSpPr>
        <xdr:cNvPr id="721" name="楕円 720"/>
        <xdr:cNvSpPr/>
      </xdr:nvSpPr>
      <xdr:spPr>
        <a:xfrm>
          <a:off x="12763500" y="15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40034</xdr:rowOff>
    </xdr:from>
    <xdr:ext cx="534377" cy="259045"/>
    <xdr:sp macro="" textlink="">
      <xdr:nvSpPr>
        <xdr:cNvPr id="722" name="テキスト ボックス 721"/>
        <xdr:cNvSpPr txBox="1"/>
      </xdr:nvSpPr>
      <xdr:spPr>
        <a:xfrm>
          <a:off x="12547111" y="154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住民一人当たりの金額が最も高いのは民生費で２２８，０７７円となっており，　ひとり親世帯臨時特別給付金や子育て世帯臨時特別給付金の支給などにより，前年度より増加している。類似団体平均を上回っている主な要因は生活保護費が多いためである。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このほか，住民一人当たりの金額が類似団体平均を大きく上回っているものとして，商工費・土木費・公債費がある。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住民一人当たりの金額が類似団体平均を上回っている主な要因は，商工費では中小企業等への貸付金，土木費では道路の維持・除排雪にかかる経費，公債費では市債の元金償還金及び利子の支払額が類似団体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なお，総務費が前年度よりも大きく増えているのは，特別定額給付金の支給によるものである。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令和２年度は，生活保護費等の扶助費の減少等により，実質単年度収支が黒字となり，財政調整基金の取崩しは行わなかった。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また，財政調整基金を取り崩さなかった一方で，決算剰余金などの積立額が約６．１億円であったことから，財政調整基金残高は増加している。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事業特別会計では，前年度と比較し，低所得者に対する保険料負担軽減の強化に伴う繰入金の増などにより歳入が増加したこと，また，基金積立金の減などにより歳出が減少したため，黒字額が増加した。</a:t>
          </a:r>
        </a:p>
        <a:p>
          <a:r>
            <a:rPr kumimoji="1" lang="ja-JP" altLang="en-US" sz="1400">
              <a:latin typeface="ＭＳ ゴシック" pitchFamily="49" charset="-128"/>
              <a:ea typeface="ＭＳ ゴシック" pitchFamily="49" charset="-128"/>
            </a:rPr>
            <a:t>　国民健康保険事業特別会計では，収入率の増による国民健康保険料の増等により，黒字額が増加した。</a:t>
          </a:r>
        </a:p>
        <a:p>
          <a:r>
            <a:rPr kumimoji="1" lang="ja-JP" altLang="en-US" sz="1400">
              <a:latin typeface="ＭＳ ゴシック" pitchFamily="49" charset="-128"/>
              <a:ea typeface="ＭＳ ゴシック" pitchFamily="49" charset="-128"/>
            </a:rPr>
            <a:t>  病院事業会計では，新型コロナウイルス感染症対策による診療制限等の影響により医業収益が減少したものの，同感染症対策のための国の補助金などにより流動資産が増加したため，赤字を解消することができた。</a:t>
          </a:r>
        </a:p>
        <a:p>
          <a:r>
            <a:rPr kumimoji="1" lang="ja-JP" altLang="en-US" sz="1400">
              <a:latin typeface="ＭＳ ゴシック" pitchFamily="49" charset="-128"/>
              <a:ea typeface="ＭＳ ゴシック" pitchFamily="49" charset="-128"/>
            </a:rPr>
            <a:t>　全体では，一般会計で生活保護費等の扶助費の減少等による影響で黒字額が増加しているため，前年度と比較して，標準財政規模に占める割合で連結実質収支額が２．６４ポイントの増となっている。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h01\&#32207;&#21512;&#25919;&#31574;&#37096;\&#36001;&#25919;&#35506;\&#20849;&#26377;\010&#65306;R2&#24180;&#24230;\&#65330;&#65298;&#36001;&#25919;&#29366;&#27841;&#36039;&#26009;&#38598;\03_&#20316;&#26989;\&#12304;&#36001;&#25919;&#29366;&#27841;&#36039;&#26009;&#38598;&#12305;_012041_&#26093;&#2402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93.5</v>
          </cell>
          <cell r="BX51">
            <v>95.4</v>
          </cell>
          <cell r="CF51">
            <v>89.5</v>
          </cell>
          <cell r="CN51">
            <v>90.7</v>
          </cell>
          <cell r="CV51">
            <v>85.8</v>
          </cell>
        </row>
        <row r="53">
          <cell r="BP53">
            <v>63.8</v>
          </cell>
          <cell r="BX53">
            <v>64.900000000000006</v>
          </cell>
          <cell r="CF53">
            <v>66.099999999999994</v>
          </cell>
          <cell r="CN53">
            <v>66.599999999999994</v>
          </cell>
          <cell r="CV53">
            <v>67.2</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93.5</v>
          </cell>
          <cell r="BX73">
            <v>95.4</v>
          </cell>
          <cell r="CF73">
            <v>89.5</v>
          </cell>
          <cell r="CN73">
            <v>90.7</v>
          </cell>
          <cell r="CV73">
            <v>85.8</v>
          </cell>
        </row>
        <row r="75">
          <cell r="BP75">
            <v>7.4</v>
          </cell>
          <cell r="BX75">
            <v>7.8</v>
          </cell>
          <cell r="CF75">
            <v>7.8</v>
          </cell>
          <cell r="CN75">
            <v>8.1</v>
          </cell>
          <cell r="CV75">
            <v>8.1999999999999993</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202769465</v>
      </c>
      <c r="BO4" s="395"/>
      <c r="BP4" s="395"/>
      <c r="BQ4" s="395"/>
      <c r="BR4" s="395"/>
      <c r="BS4" s="395"/>
      <c r="BT4" s="395"/>
      <c r="BU4" s="396"/>
      <c r="BV4" s="394">
        <v>160957753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1.5</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199990621</v>
      </c>
      <c r="BO5" s="432"/>
      <c r="BP5" s="432"/>
      <c r="BQ5" s="432"/>
      <c r="BR5" s="432"/>
      <c r="BS5" s="432"/>
      <c r="BT5" s="432"/>
      <c r="BU5" s="433"/>
      <c r="BV5" s="431">
        <v>159484778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94.9</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2778844</v>
      </c>
      <c r="BO6" s="432"/>
      <c r="BP6" s="432"/>
      <c r="BQ6" s="432"/>
      <c r="BR6" s="432"/>
      <c r="BS6" s="432"/>
      <c r="BT6" s="432"/>
      <c r="BU6" s="433"/>
      <c r="BV6" s="431">
        <v>1472975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100.7</v>
      </c>
      <c r="CU6" s="469"/>
      <c r="CV6" s="469"/>
      <c r="CW6" s="469"/>
      <c r="CX6" s="469"/>
      <c r="CY6" s="469"/>
      <c r="CZ6" s="469"/>
      <c r="DA6" s="470"/>
      <c r="DB6" s="468">
        <v>100.3</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382456</v>
      </c>
      <c r="BO7" s="432"/>
      <c r="BP7" s="432"/>
      <c r="BQ7" s="432"/>
      <c r="BR7" s="432"/>
      <c r="BS7" s="432"/>
      <c r="BT7" s="432"/>
      <c r="BU7" s="433"/>
      <c r="BV7" s="431">
        <v>240139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82202539</v>
      </c>
      <c r="CU7" s="432"/>
      <c r="CV7" s="432"/>
      <c r="CW7" s="432"/>
      <c r="CX7" s="432"/>
      <c r="CY7" s="432"/>
      <c r="CZ7" s="432"/>
      <c r="DA7" s="433"/>
      <c r="DB7" s="431">
        <v>81435063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2396388</v>
      </c>
      <c r="BO8" s="432"/>
      <c r="BP8" s="432"/>
      <c r="BQ8" s="432"/>
      <c r="BR8" s="432"/>
      <c r="BS8" s="432"/>
      <c r="BT8" s="432"/>
      <c r="BU8" s="433"/>
      <c r="BV8" s="431">
        <v>1232836</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0.53</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329306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1163552</v>
      </c>
      <c r="BO9" s="432"/>
      <c r="BP9" s="432"/>
      <c r="BQ9" s="432"/>
      <c r="BR9" s="432"/>
      <c r="BS9" s="432"/>
      <c r="BT9" s="432"/>
      <c r="BU9" s="433"/>
      <c r="BV9" s="431">
        <v>287757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17.600000000000001</v>
      </c>
      <c r="CU9" s="429"/>
      <c r="CV9" s="429"/>
      <c r="CW9" s="429"/>
      <c r="CX9" s="429"/>
      <c r="CY9" s="429"/>
      <c r="CZ9" s="429"/>
      <c r="DA9" s="430"/>
      <c r="DB9" s="428">
        <v>18.8</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339605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109</v>
      </c>
      <c r="AV10" s="464"/>
      <c r="AW10" s="464"/>
      <c r="AX10" s="464"/>
      <c r="AY10" s="465" t="s">
        <v>120</v>
      </c>
      <c r="AZ10" s="466"/>
      <c r="BA10" s="466"/>
      <c r="BB10" s="466"/>
      <c r="BC10" s="466"/>
      <c r="BD10" s="466"/>
      <c r="BE10" s="466"/>
      <c r="BF10" s="466"/>
      <c r="BG10" s="466"/>
      <c r="BH10" s="466"/>
      <c r="BI10" s="466"/>
      <c r="BJ10" s="466"/>
      <c r="BK10" s="466"/>
      <c r="BL10" s="466"/>
      <c r="BM10" s="467"/>
      <c r="BN10" s="431">
        <v>5212</v>
      </c>
      <c r="BO10" s="432"/>
      <c r="BP10" s="432"/>
      <c r="BQ10" s="432"/>
      <c r="BR10" s="432"/>
      <c r="BS10" s="432"/>
      <c r="BT10" s="432"/>
      <c r="BU10" s="433"/>
      <c r="BV10" s="431">
        <v>5420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331397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900000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139</v>
      </c>
      <c r="N13" s="523"/>
      <c r="O13" s="523"/>
      <c r="P13" s="523"/>
      <c r="Q13" s="524"/>
      <c r="R13" s="515">
        <v>330165</v>
      </c>
      <c r="S13" s="516"/>
      <c r="T13" s="516"/>
      <c r="U13" s="516"/>
      <c r="V13" s="517"/>
      <c r="W13" s="447" t="s">
        <v>140</v>
      </c>
      <c r="X13" s="448"/>
      <c r="Y13" s="448"/>
      <c r="Z13" s="448"/>
      <c r="AA13" s="448"/>
      <c r="AB13" s="438"/>
      <c r="AC13" s="482">
        <v>4069</v>
      </c>
      <c r="AD13" s="483"/>
      <c r="AE13" s="483"/>
      <c r="AF13" s="483"/>
      <c r="AG13" s="525"/>
      <c r="AH13" s="482">
        <v>4155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1168764</v>
      </c>
      <c r="BO13" s="432"/>
      <c r="BP13" s="432"/>
      <c r="BQ13" s="432"/>
      <c r="BR13" s="432"/>
      <c r="BS13" s="432"/>
      <c r="BT13" s="432"/>
      <c r="BU13" s="433"/>
      <c r="BV13" s="431">
        <v>-606823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8.1999999999999993</v>
      </c>
      <c r="CU13" s="429"/>
      <c r="CV13" s="429"/>
      <c r="CW13" s="429"/>
      <c r="CX13" s="429"/>
      <c r="CY13" s="429"/>
      <c r="CZ13" s="429"/>
      <c r="DA13" s="430"/>
      <c r="DB13" s="428">
        <v>8.1</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145</v>
      </c>
      <c r="M14" s="513"/>
      <c r="N14" s="513"/>
      <c r="O14" s="513"/>
      <c r="P14" s="513"/>
      <c r="Q14" s="514"/>
      <c r="R14" s="515">
        <v>334070</v>
      </c>
      <c r="S14" s="516"/>
      <c r="T14" s="516"/>
      <c r="U14" s="516"/>
      <c r="V14" s="517"/>
      <c r="W14" s="421"/>
      <c r="X14" s="422"/>
      <c r="Y14" s="422"/>
      <c r="Z14" s="422"/>
      <c r="AA14" s="422"/>
      <c r="AB14" s="411"/>
      <c r="AC14" s="518">
        <v>2.8</v>
      </c>
      <c r="AD14" s="519"/>
      <c r="AE14" s="519"/>
      <c r="AF14" s="519"/>
      <c r="AG14" s="520"/>
      <c r="AH14" s="518">
        <v>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85.8</v>
      </c>
      <c r="CU14" s="530"/>
      <c r="CV14" s="530"/>
      <c r="CW14" s="530"/>
      <c r="CX14" s="530"/>
      <c r="CY14" s="530"/>
      <c r="CZ14" s="530"/>
      <c r="DA14" s="531"/>
      <c r="DB14" s="529">
        <v>90.7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139</v>
      </c>
      <c r="N15" s="523"/>
      <c r="O15" s="523"/>
      <c r="P15" s="523"/>
      <c r="Q15" s="524"/>
      <c r="R15" s="515">
        <v>332805</v>
      </c>
      <c r="S15" s="516"/>
      <c r="T15" s="516"/>
      <c r="U15" s="516"/>
      <c r="V15" s="517"/>
      <c r="W15" s="447" t="s">
        <v>147</v>
      </c>
      <c r="X15" s="448"/>
      <c r="Y15" s="448"/>
      <c r="Z15" s="448"/>
      <c r="AA15" s="448"/>
      <c r="AB15" s="438"/>
      <c r="AC15" s="482">
        <v>26028</v>
      </c>
      <c r="AD15" s="483"/>
      <c r="AE15" s="483"/>
      <c r="AF15" s="483"/>
      <c r="AG15" s="525"/>
      <c r="AH15" s="482">
        <v>26209</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37532615</v>
      </c>
      <c r="BO15" s="395"/>
      <c r="BP15" s="395"/>
      <c r="BQ15" s="395"/>
      <c r="BR15" s="395"/>
      <c r="BS15" s="395"/>
      <c r="BT15" s="395"/>
      <c r="BU15" s="396"/>
      <c r="BV15" s="394">
        <v>35573360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17.8</v>
      </c>
      <c r="AD16" s="519"/>
      <c r="AE16" s="519"/>
      <c r="AF16" s="519"/>
      <c r="AG16" s="520"/>
      <c r="AH16" s="518">
        <v>17.7</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68364479</v>
      </c>
      <c r="BO16" s="432"/>
      <c r="BP16" s="432"/>
      <c r="BQ16" s="432"/>
      <c r="BR16" s="432"/>
      <c r="BS16" s="432"/>
      <c r="BT16" s="432"/>
      <c r="BU16" s="433"/>
      <c r="BV16" s="431">
        <v>67448346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116152</v>
      </c>
      <c r="AD17" s="483"/>
      <c r="AE17" s="483"/>
      <c r="AF17" s="483"/>
      <c r="AG17" s="525"/>
      <c r="AH17" s="482">
        <v>117667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47223739</v>
      </c>
      <c r="BO17" s="432"/>
      <c r="BP17" s="432"/>
      <c r="BQ17" s="432"/>
      <c r="BR17" s="432"/>
      <c r="BS17" s="432"/>
      <c r="BT17" s="432"/>
      <c r="BU17" s="433"/>
      <c r="BV17" s="431">
        <v>45128885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747.66</v>
      </c>
      <c r="M18" s="547"/>
      <c r="N18" s="547"/>
      <c r="O18" s="547"/>
      <c r="P18" s="547"/>
      <c r="Q18" s="547"/>
      <c r="R18" s="548"/>
      <c r="S18" s="548"/>
      <c r="T18" s="548"/>
      <c r="U18" s="548"/>
      <c r="V18" s="549"/>
      <c r="W18" s="449"/>
      <c r="X18" s="450"/>
      <c r="Y18" s="450"/>
      <c r="Z18" s="450"/>
      <c r="AA18" s="450"/>
      <c r="AB18" s="441"/>
      <c r="AC18" s="550">
        <v>79.400000000000006</v>
      </c>
      <c r="AD18" s="551"/>
      <c r="AE18" s="551"/>
      <c r="AF18" s="551"/>
      <c r="AG18" s="552"/>
      <c r="AH18" s="550">
        <v>79.5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78978876</v>
      </c>
      <c r="BO18" s="432"/>
      <c r="BP18" s="432"/>
      <c r="BQ18" s="432"/>
      <c r="BR18" s="432"/>
      <c r="BS18" s="432"/>
      <c r="BT18" s="432"/>
      <c r="BU18" s="433"/>
      <c r="BV18" s="431">
        <v>78674442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440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95150475</v>
      </c>
      <c r="BO19" s="432"/>
      <c r="BP19" s="432"/>
      <c r="BQ19" s="432"/>
      <c r="BR19" s="432"/>
      <c r="BS19" s="432"/>
      <c r="BT19" s="432"/>
      <c r="BU19" s="433"/>
      <c r="BV19" s="431">
        <v>90093380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156195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173907108</v>
      </c>
      <c r="BO23" s="432"/>
      <c r="BP23" s="432"/>
      <c r="BQ23" s="432"/>
      <c r="BR23" s="432"/>
      <c r="BS23" s="432"/>
      <c r="BT23" s="432"/>
      <c r="BU23" s="433"/>
      <c r="BV23" s="431">
        <v>175030999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8610</v>
      </c>
      <c r="R24" s="483"/>
      <c r="S24" s="483"/>
      <c r="T24" s="483"/>
      <c r="U24" s="483"/>
      <c r="V24" s="525"/>
      <c r="W24" s="584"/>
      <c r="X24" s="572"/>
      <c r="Y24" s="573"/>
      <c r="Z24" s="481" t="s">
        <v>170</v>
      </c>
      <c r="AA24" s="461"/>
      <c r="AB24" s="461"/>
      <c r="AC24" s="461"/>
      <c r="AD24" s="461"/>
      <c r="AE24" s="461"/>
      <c r="AF24" s="461"/>
      <c r="AG24" s="462"/>
      <c r="AH24" s="482">
        <v>2182</v>
      </c>
      <c r="AI24" s="483"/>
      <c r="AJ24" s="483"/>
      <c r="AK24" s="483"/>
      <c r="AL24" s="525"/>
      <c r="AM24" s="482">
        <v>6938760</v>
      </c>
      <c r="AN24" s="483"/>
      <c r="AO24" s="483"/>
      <c r="AP24" s="483"/>
      <c r="AQ24" s="483"/>
      <c r="AR24" s="525"/>
      <c r="AS24" s="482">
        <v>3180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112932715</v>
      </c>
      <c r="BO24" s="432"/>
      <c r="BP24" s="432"/>
      <c r="BQ24" s="432"/>
      <c r="BR24" s="432"/>
      <c r="BS24" s="432"/>
      <c r="BT24" s="432"/>
      <c r="BU24" s="433"/>
      <c r="BV24" s="431">
        <v>115772092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7872</v>
      </c>
      <c r="R25" s="483"/>
      <c r="S25" s="483"/>
      <c r="T25" s="483"/>
      <c r="U25" s="483"/>
      <c r="V25" s="525"/>
      <c r="W25" s="584"/>
      <c r="X25" s="572"/>
      <c r="Y25" s="573"/>
      <c r="Z25" s="481" t="s">
        <v>173</v>
      </c>
      <c r="AA25" s="461"/>
      <c r="AB25" s="461"/>
      <c r="AC25" s="461"/>
      <c r="AD25" s="461"/>
      <c r="AE25" s="461"/>
      <c r="AF25" s="461"/>
      <c r="AG25" s="462"/>
      <c r="AH25" s="482">
        <v>405</v>
      </c>
      <c r="AI25" s="483"/>
      <c r="AJ25" s="483"/>
      <c r="AK25" s="483"/>
      <c r="AL25" s="525"/>
      <c r="AM25" s="482">
        <v>1245780</v>
      </c>
      <c r="AN25" s="483"/>
      <c r="AO25" s="483"/>
      <c r="AP25" s="483"/>
      <c r="AQ25" s="483"/>
      <c r="AR25" s="525"/>
      <c r="AS25" s="482">
        <v>3076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28702597</v>
      </c>
      <c r="BO25" s="395"/>
      <c r="BP25" s="395"/>
      <c r="BQ25" s="395"/>
      <c r="BR25" s="395"/>
      <c r="BS25" s="395"/>
      <c r="BT25" s="395"/>
      <c r="BU25" s="396"/>
      <c r="BV25" s="394">
        <v>33425107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6916</v>
      </c>
      <c r="R26" s="483"/>
      <c r="S26" s="483"/>
      <c r="T26" s="483"/>
      <c r="U26" s="483"/>
      <c r="V26" s="525"/>
      <c r="W26" s="584"/>
      <c r="X26" s="572"/>
      <c r="Y26" s="573"/>
      <c r="Z26" s="481" t="s">
        <v>176</v>
      </c>
      <c r="AA26" s="594"/>
      <c r="AB26" s="594"/>
      <c r="AC26" s="594"/>
      <c r="AD26" s="594"/>
      <c r="AE26" s="594"/>
      <c r="AF26" s="594"/>
      <c r="AG26" s="595"/>
      <c r="AH26" s="482" t="s">
        <v>177</v>
      </c>
      <c r="AI26" s="483"/>
      <c r="AJ26" s="483"/>
      <c r="AK26" s="483"/>
      <c r="AL26" s="525"/>
      <c r="AM26" s="482" t="s">
        <v>128</v>
      </c>
      <c r="AN26" s="483"/>
      <c r="AO26" s="483"/>
      <c r="AP26" s="483"/>
      <c r="AQ26" s="483"/>
      <c r="AR26" s="525"/>
      <c r="AS26" s="482" t="s">
        <v>128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179</v>
      </c>
      <c r="F27" s="461"/>
      <c r="G27" s="461"/>
      <c r="H27" s="461"/>
      <c r="I27" s="461"/>
      <c r="J27" s="461"/>
      <c r="K27" s="462"/>
      <c r="L27" s="482">
        <v>1</v>
      </c>
      <c r="M27" s="483"/>
      <c r="N27" s="483"/>
      <c r="O27" s="483"/>
      <c r="P27" s="525"/>
      <c r="Q27" s="482">
        <v>6250</v>
      </c>
      <c r="R27" s="483"/>
      <c r="S27" s="483"/>
      <c r="T27" s="483"/>
      <c r="U27" s="483"/>
      <c r="V27" s="525"/>
      <c r="W27" s="584"/>
      <c r="X27" s="572"/>
      <c r="Y27" s="573"/>
      <c r="Z27" s="481" t="s">
        <v>180</v>
      </c>
      <c r="AA27" s="461"/>
      <c r="AB27" s="461"/>
      <c r="AC27" s="461"/>
      <c r="AD27" s="461"/>
      <c r="AE27" s="461"/>
      <c r="AF27" s="461"/>
      <c r="AG27" s="462"/>
      <c r="AH27" s="482" t="s">
        <v>138</v>
      </c>
      <c r="AI27" s="483"/>
      <c r="AJ27" s="483"/>
      <c r="AK27" s="483"/>
      <c r="AL27" s="525"/>
      <c r="AM27" s="482" t="s">
        <v>128</v>
      </c>
      <c r="AN27" s="483"/>
      <c r="AO27" s="483"/>
      <c r="AP27" s="483"/>
      <c r="AQ27" s="483"/>
      <c r="AR27" s="525"/>
      <c r="AS27" s="482" t="s">
        <v>177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177</v>
      </c>
      <c r="BO27" s="608"/>
      <c r="BP27" s="608"/>
      <c r="BQ27" s="608"/>
      <c r="BR27" s="608"/>
      <c r="BS27" s="608"/>
      <c r="BT27" s="608"/>
      <c r="BU27" s="609"/>
      <c r="BV27" s="607" t="s">
        <v>177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5550</v>
      </c>
      <c r="R28" s="483"/>
      <c r="S28" s="483"/>
      <c r="T28" s="483"/>
      <c r="U28" s="483"/>
      <c r="V28" s="525"/>
      <c r="W28" s="584"/>
      <c r="X28" s="572"/>
      <c r="Y28" s="573"/>
      <c r="Z28" s="481" t="s">
        <v>183</v>
      </c>
      <c r="AA28" s="461"/>
      <c r="AB28" s="461"/>
      <c r="AC28" s="461"/>
      <c r="AD28" s="461"/>
      <c r="AE28" s="461"/>
      <c r="AF28" s="461"/>
      <c r="AG28" s="462"/>
      <c r="AH28" s="482" t="s">
        <v>177</v>
      </c>
      <c r="AI28" s="483"/>
      <c r="AJ28" s="483"/>
      <c r="AK28" s="483"/>
      <c r="AL28" s="525"/>
      <c r="AM28" s="482" t="s">
        <v>128</v>
      </c>
      <c r="AN28" s="483"/>
      <c r="AO28" s="483"/>
      <c r="AP28" s="483"/>
      <c r="AQ28" s="483"/>
      <c r="AR28" s="525"/>
      <c r="AS28" s="482" t="s">
        <v>177</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4384441</v>
      </c>
      <c r="BO28" s="395"/>
      <c r="BP28" s="395"/>
      <c r="BQ28" s="395"/>
      <c r="BR28" s="395"/>
      <c r="BS28" s="395"/>
      <c r="BT28" s="395"/>
      <c r="BU28" s="396"/>
      <c r="BV28" s="394">
        <v>3771610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32</v>
      </c>
      <c r="M29" s="483"/>
      <c r="N29" s="483"/>
      <c r="O29" s="483"/>
      <c r="P29" s="525"/>
      <c r="Q29" s="482">
        <v>5150</v>
      </c>
      <c r="R29" s="483"/>
      <c r="S29" s="483"/>
      <c r="T29" s="483"/>
      <c r="U29" s="483"/>
      <c r="V29" s="525"/>
      <c r="W29" s="585"/>
      <c r="X29" s="586"/>
      <c r="Y29" s="587"/>
      <c r="Z29" s="481" t="s">
        <v>186</v>
      </c>
      <c r="AA29" s="461"/>
      <c r="AB29" s="461"/>
      <c r="AC29" s="461"/>
      <c r="AD29" s="461"/>
      <c r="AE29" s="461"/>
      <c r="AF29" s="461"/>
      <c r="AG29" s="462"/>
      <c r="AH29" s="482">
        <v>2182</v>
      </c>
      <c r="AI29" s="483"/>
      <c r="AJ29" s="483"/>
      <c r="AK29" s="483"/>
      <c r="AL29" s="525"/>
      <c r="AM29" s="482">
        <v>6938760</v>
      </c>
      <c r="AN29" s="483"/>
      <c r="AO29" s="483"/>
      <c r="AP29" s="483"/>
      <c r="AQ29" s="483"/>
      <c r="AR29" s="525"/>
      <c r="AS29" s="482">
        <v>3180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472190</v>
      </c>
      <c r="BO29" s="432"/>
      <c r="BP29" s="432"/>
      <c r="BQ29" s="432"/>
      <c r="BR29" s="432"/>
      <c r="BS29" s="432"/>
      <c r="BT29" s="432"/>
      <c r="BU29" s="433"/>
      <c r="BV29" s="431">
        <v>471780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6334528</v>
      </c>
      <c r="BO30" s="608"/>
      <c r="BP30" s="608"/>
      <c r="BQ30" s="608"/>
      <c r="BR30" s="608"/>
      <c r="BS30" s="608"/>
      <c r="BT30" s="608"/>
      <c r="BU30" s="609"/>
      <c r="BV30" s="607">
        <v>5761829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上川教育研修センター組合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旭川振興公社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動物園事業特別会計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公共駐車場事業特別会計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旭川産業創造プラザ</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育英事業特別会計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IF('各会計、関係団体の財政状況及び健全化判断比率'!B34="","",'各会計、関係団体の財政状況及び健全化判断比率'!B34)</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道北地域旭川地場産業振興センター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母子福祉資金等貸付事業特別会計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後期高齢者医療事業特別会計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旭川市勤労者共済センター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17</v>
      </c>
      <c r="CP38" s="620"/>
      <c r="CQ38" s="621" t="str">
        <f>IF('各会計、関係団体の財政状況及び健全化判断比率'!BS11="","",'各会計、関係団体の財政状況及び健全化判断比率'!BS11)</f>
        <v>旭川市水道協会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18</v>
      </c>
      <c r="CP39" s="620"/>
      <c r="CQ39" s="621" t="str">
        <f>IF('各会計、関係団体の財政状況及び健全化判断比率'!BS12="","",'各会計、関係団体の財政状況及び健全化判断比率'!BS12)</f>
        <v>旭川市公園緑地協会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gLzYGRoPth4V07xw2+j9nXbwTQXRglLMCpo6zTU/2YMmlTu1t/NR+WqhNTd3kRNJKWZx0zYx6WI+erTI3+73Ug==" saltValue="BlkTO68sbFAZIU/b9nBM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2" t="s">
        <v>577</v>
      </c>
      <c r="D34" s="1212"/>
      <c r="E34" s="1213"/>
      <c r="F34" s="32">
        <v>1.49</v>
      </c>
      <c r="G34" s="33">
        <v>1.41</v>
      </c>
      <c r="H34" s="33">
        <v>1.1200000000000001</v>
      </c>
      <c r="I34" s="33">
        <v>1.49</v>
      </c>
      <c r="J34" s="34">
        <v>2.9</v>
      </c>
      <c r="K34" s="22"/>
      <c r="L34" s="22"/>
      <c r="M34" s="22"/>
      <c r="N34" s="22"/>
      <c r="O34" s="22"/>
      <c r="P34" s="22"/>
    </row>
    <row r="35" spans="1:16" ht="39" customHeight="1" x14ac:dyDescent="0.2">
      <c r="A35" s="22"/>
      <c r="B35" s="35"/>
      <c r="C35" s="1206" t="s">
        <v>578</v>
      </c>
      <c r="D35" s="1207"/>
      <c r="E35" s="1208"/>
      <c r="F35" s="36">
        <v>0.75</v>
      </c>
      <c r="G35" s="37">
        <v>0.74</v>
      </c>
      <c r="H35" s="37">
        <v>0.88</v>
      </c>
      <c r="I35" s="37">
        <v>0.83</v>
      </c>
      <c r="J35" s="38">
        <v>1.0900000000000001</v>
      </c>
      <c r="K35" s="22"/>
      <c r="L35" s="22"/>
      <c r="M35" s="22"/>
      <c r="N35" s="22"/>
      <c r="O35" s="22"/>
      <c r="P35" s="22"/>
    </row>
    <row r="36" spans="1:16" ht="39" customHeight="1" x14ac:dyDescent="0.2">
      <c r="A36" s="22"/>
      <c r="B36" s="35"/>
      <c r="C36" s="1206" t="s">
        <v>579</v>
      </c>
      <c r="D36" s="1207"/>
      <c r="E36" s="1208"/>
      <c r="F36" s="36">
        <v>2.72</v>
      </c>
      <c r="G36" s="37">
        <v>2.29</v>
      </c>
      <c r="H36" s="37">
        <v>1.98</v>
      </c>
      <c r="I36" s="37">
        <v>1.55</v>
      </c>
      <c r="J36" s="38">
        <v>1.06</v>
      </c>
      <c r="K36" s="22"/>
      <c r="L36" s="22"/>
      <c r="M36" s="22"/>
      <c r="N36" s="22"/>
      <c r="O36" s="22"/>
      <c r="P36" s="22"/>
    </row>
    <row r="37" spans="1:16" ht="39" customHeight="1" x14ac:dyDescent="0.2">
      <c r="A37" s="22"/>
      <c r="B37" s="35"/>
      <c r="C37" s="1206" t="s">
        <v>580</v>
      </c>
      <c r="D37" s="1207"/>
      <c r="E37" s="1208"/>
      <c r="F37" s="36">
        <v>1.97</v>
      </c>
      <c r="G37" s="37">
        <v>1.68</v>
      </c>
      <c r="H37" s="37">
        <v>1.46</v>
      </c>
      <c r="I37" s="37">
        <v>1.0900000000000001</v>
      </c>
      <c r="J37" s="38">
        <v>0.81</v>
      </c>
      <c r="K37" s="22"/>
      <c r="L37" s="22"/>
      <c r="M37" s="22"/>
      <c r="N37" s="22"/>
      <c r="O37" s="22"/>
      <c r="P37" s="22"/>
    </row>
    <row r="38" spans="1:16" ht="39" customHeight="1" x14ac:dyDescent="0.2">
      <c r="A38" s="22"/>
      <c r="B38" s="35"/>
      <c r="C38" s="1206" t="s">
        <v>581</v>
      </c>
      <c r="D38" s="1207"/>
      <c r="E38" s="1208"/>
      <c r="F38" s="36">
        <v>0.65</v>
      </c>
      <c r="G38" s="37">
        <v>1.1100000000000001</v>
      </c>
      <c r="H38" s="37">
        <v>0.21</v>
      </c>
      <c r="I38" s="37">
        <v>0.27</v>
      </c>
      <c r="J38" s="38">
        <v>0.63</v>
      </c>
      <c r="K38" s="22"/>
      <c r="L38" s="22"/>
      <c r="M38" s="22"/>
      <c r="N38" s="22"/>
      <c r="O38" s="22"/>
      <c r="P38" s="22"/>
    </row>
    <row r="39" spans="1:16" ht="39" customHeight="1" x14ac:dyDescent="0.2">
      <c r="A39" s="22"/>
      <c r="B39" s="35"/>
      <c r="C39" s="1206" t="s">
        <v>582</v>
      </c>
      <c r="D39" s="1207"/>
      <c r="E39" s="1208"/>
      <c r="F39" s="36">
        <v>0.48</v>
      </c>
      <c r="G39" s="37" t="s">
        <v>573</v>
      </c>
      <c r="H39" s="37" t="s">
        <v>583</v>
      </c>
      <c r="I39" s="37" t="s">
        <v>584</v>
      </c>
      <c r="J39" s="38">
        <v>0.25</v>
      </c>
      <c r="K39" s="22"/>
      <c r="L39" s="22"/>
      <c r="M39" s="22"/>
      <c r="N39" s="22"/>
      <c r="O39" s="22"/>
      <c r="P39" s="22"/>
    </row>
    <row r="40" spans="1:16" ht="39" customHeight="1" x14ac:dyDescent="0.2">
      <c r="A40" s="22"/>
      <c r="B40" s="35"/>
      <c r="C40" s="1206" t="s">
        <v>585</v>
      </c>
      <c r="D40" s="1207"/>
      <c r="E40" s="1208"/>
      <c r="F40" s="36">
        <v>0.04</v>
      </c>
      <c r="G40" s="37">
        <v>0.03</v>
      </c>
      <c r="H40" s="37">
        <v>0.03</v>
      </c>
      <c r="I40" s="37">
        <v>0.02</v>
      </c>
      <c r="J40" s="38">
        <v>0.01</v>
      </c>
      <c r="K40" s="22"/>
      <c r="L40" s="22"/>
      <c r="M40" s="22"/>
      <c r="N40" s="22"/>
      <c r="O40" s="22"/>
      <c r="P40" s="22"/>
    </row>
    <row r="41" spans="1:16" ht="39" customHeight="1" x14ac:dyDescent="0.2">
      <c r="A41" s="22"/>
      <c r="B41" s="35"/>
      <c r="C41" s="1206" t="s">
        <v>586</v>
      </c>
      <c r="D41" s="1207"/>
      <c r="E41" s="1208"/>
      <c r="F41" s="36">
        <v>0</v>
      </c>
      <c r="G41" s="37">
        <v>0</v>
      </c>
      <c r="H41" s="37">
        <v>0</v>
      </c>
      <c r="I41" s="37">
        <v>0</v>
      </c>
      <c r="J41" s="38">
        <v>0</v>
      </c>
      <c r="K41" s="22"/>
      <c r="L41" s="22"/>
      <c r="M41" s="22"/>
      <c r="N41" s="22"/>
      <c r="O41" s="22"/>
      <c r="P41" s="22"/>
    </row>
    <row r="42" spans="1:16" ht="39" customHeight="1" x14ac:dyDescent="0.2">
      <c r="A42" s="22"/>
      <c r="B42" s="39"/>
      <c r="C42" s="1206" t="s">
        <v>587</v>
      </c>
      <c r="D42" s="1207"/>
      <c r="E42" s="1208"/>
      <c r="F42" s="36" t="s">
        <v>527</v>
      </c>
      <c r="G42" s="37" t="s">
        <v>527</v>
      </c>
      <c r="H42" s="37" t="s">
        <v>527</v>
      </c>
      <c r="I42" s="37" t="s">
        <v>527</v>
      </c>
      <c r="J42" s="38" t="s">
        <v>527</v>
      </c>
      <c r="K42" s="22"/>
      <c r="L42" s="22"/>
      <c r="M42" s="22"/>
      <c r="N42" s="22"/>
      <c r="O42" s="22"/>
      <c r="P42" s="22"/>
    </row>
    <row r="43" spans="1:16" ht="39" customHeight="1" thickBot="1" x14ac:dyDescent="0.25">
      <c r="A43" s="22"/>
      <c r="B43" s="40"/>
      <c r="C43" s="1209" t="s">
        <v>588</v>
      </c>
      <c r="D43" s="1210"/>
      <c r="E43" s="1211"/>
      <c r="F43" s="41">
        <v>0.28000000000000003</v>
      </c>
      <c r="G43" s="42">
        <v>0.28000000000000003</v>
      </c>
      <c r="H43" s="42">
        <v>0.11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AZIyUteNvqfWFNlNC48Ivz0bKtBp0mwqtpU1lILv/UD32jSzPSQ5mjkdzQZcH3c2KXVw4a5fAQ9PVtmtMt0dg==" saltValue="I1iY6E/10gtwPEUEyTr3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17931</v>
      </c>
      <c r="L45" s="60">
        <v>18122</v>
      </c>
      <c r="M45" s="60">
        <v>17780</v>
      </c>
      <c r="N45" s="60">
        <v>17596</v>
      </c>
      <c r="O45" s="61">
        <v>17406</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527</v>
      </c>
      <c r="L46" s="64" t="s">
        <v>527</v>
      </c>
      <c r="M46" s="64" t="s">
        <v>527</v>
      </c>
      <c r="N46" s="64" t="s">
        <v>527</v>
      </c>
      <c r="O46" s="65" t="s">
        <v>527</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527</v>
      </c>
      <c r="L47" s="64" t="s">
        <v>527</v>
      </c>
      <c r="M47" s="64" t="s">
        <v>527</v>
      </c>
      <c r="N47" s="64" t="s">
        <v>527</v>
      </c>
      <c r="O47" s="65" t="s">
        <v>527</v>
      </c>
      <c r="P47" s="48"/>
      <c r="Q47" s="48"/>
      <c r="R47" s="48"/>
      <c r="S47" s="48"/>
      <c r="T47" s="48"/>
      <c r="U47" s="48"/>
    </row>
    <row r="48" spans="1:21" ht="30.75" customHeight="1" x14ac:dyDescent="0.2">
      <c r="A48" s="48"/>
      <c r="B48" s="1216"/>
      <c r="C48" s="1217"/>
      <c r="D48" s="62"/>
      <c r="E48" s="1222" t="s">
        <v>15</v>
      </c>
      <c r="F48" s="1222"/>
      <c r="G48" s="1222"/>
      <c r="H48" s="1222"/>
      <c r="I48" s="1222"/>
      <c r="J48" s="1223"/>
      <c r="K48" s="63">
        <v>1618</v>
      </c>
      <c r="L48" s="64">
        <v>1522</v>
      </c>
      <c r="M48" s="64">
        <v>1681</v>
      </c>
      <c r="N48" s="64">
        <v>1479</v>
      </c>
      <c r="O48" s="65">
        <v>1362</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527</v>
      </c>
      <c r="L49" s="64" t="s">
        <v>527</v>
      </c>
      <c r="M49" s="64" t="s">
        <v>527</v>
      </c>
      <c r="N49" s="64" t="s">
        <v>527</v>
      </c>
      <c r="O49" s="65" t="s">
        <v>527</v>
      </c>
      <c r="P49" s="48"/>
      <c r="Q49" s="48"/>
      <c r="R49" s="48"/>
      <c r="S49" s="48"/>
      <c r="T49" s="48"/>
      <c r="U49" s="48"/>
    </row>
    <row r="50" spans="1:21" ht="30.75" customHeight="1" x14ac:dyDescent="0.2">
      <c r="A50" s="48"/>
      <c r="B50" s="1216"/>
      <c r="C50" s="1217"/>
      <c r="D50" s="62"/>
      <c r="E50" s="1222" t="s">
        <v>17</v>
      </c>
      <c r="F50" s="1222"/>
      <c r="G50" s="1222"/>
      <c r="H50" s="1222"/>
      <c r="I50" s="1222"/>
      <c r="J50" s="1223"/>
      <c r="K50" s="63">
        <v>435</v>
      </c>
      <c r="L50" s="64">
        <v>437</v>
      </c>
      <c r="M50" s="64">
        <v>451</v>
      </c>
      <c r="N50" s="64">
        <v>465</v>
      </c>
      <c r="O50" s="65">
        <v>448</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v>0</v>
      </c>
      <c r="M51" s="64">
        <v>0</v>
      </c>
      <c r="N51" s="64">
        <v>0</v>
      </c>
      <c r="O51" s="65">
        <v>1</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14571</v>
      </c>
      <c r="L52" s="64">
        <v>14433</v>
      </c>
      <c r="M52" s="64">
        <v>14110</v>
      </c>
      <c r="N52" s="64">
        <v>13555</v>
      </c>
      <c r="O52" s="65">
        <v>13191</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5413</v>
      </c>
      <c r="L53" s="69">
        <v>5648</v>
      </c>
      <c r="M53" s="69">
        <v>5802</v>
      </c>
      <c r="N53" s="69">
        <v>5985</v>
      </c>
      <c r="O53" s="70">
        <v>6026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611</v>
      </c>
      <c r="L57" s="84" t="s">
        <v>611</v>
      </c>
      <c r="M57" s="84" t="s">
        <v>611</v>
      </c>
      <c r="N57" s="84" t="s">
        <v>611</v>
      </c>
      <c r="O57" s="85" t="s">
        <v>611</v>
      </c>
    </row>
    <row r="58" spans="1:21" ht="31.5" customHeight="1" thickBot="1" x14ac:dyDescent="0.25">
      <c r="B58" s="1232"/>
      <c r="C58" s="1233"/>
      <c r="D58" s="1237" t="s">
        <v>27</v>
      </c>
      <c r="E58" s="1238"/>
      <c r="F58" s="1238"/>
      <c r="G58" s="1238"/>
      <c r="H58" s="1238"/>
      <c r="I58" s="1238"/>
      <c r="J58" s="1239"/>
      <c r="K58" s="86" t="s">
        <v>611</v>
      </c>
      <c r="L58" s="87" t="s">
        <v>611</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Yfm92odSqAsJrD8/Pkai2esOCxguUqEWSAbQ2z8DGA72McwwrSF2ktra+EqskKIN4cua7oj28+SMrXfWrQwA==" saltValue="GsQELhz8mpakyrDTx9VM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40" t="s">
        <v>30</v>
      </c>
      <c r="C41" s="1241"/>
      <c r="D41" s="102"/>
      <c r="E41" s="1246" t="s">
        <v>31</v>
      </c>
      <c r="F41" s="1246"/>
      <c r="G41" s="1246"/>
      <c r="H41" s="1247"/>
      <c r="I41" s="103">
        <v>181094</v>
      </c>
      <c r="J41" s="104">
        <v>179506</v>
      </c>
      <c r="K41" s="104">
        <v>178316</v>
      </c>
      <c r="L41" s="104">
        <v>175740</v>
      </c>
      <c r="M41" s="105">
        <v>174616</v>
      </c>
    </row>
    <row r="42" spans="2:13" ht="27.75" customHeight="1" x14ac:dyDescent="0.2">
      <c r="B42" s="1242"/>
      <c r="C42" s="1243"/>
      <c r="D42" s="106"/>
      <c r="E42" s="1248" t="s">
        <v>32</v>
      </c>
      <c r="F42" s="1248"/>
      <c r="G42" s="1248"/>
      <c r="H42" s="1249"/>
      <c r="I42" s="107">
        <v>3801</v>
      </c>
      <c r="J42" s="108">
        <v>3435</v>
      </c>
      <c r="K42" s="108">
        <v>3358</v>
      </c>
      <c r="L42" s="108">
        <v>3101</v>
      </c>
      <c r="M42" s="109">
        <v>2746</v>
      </c>
    </row>
    <row r="43" spans="2:13" ht="27.75" customHeight="1" x14ac:dyDescent="0.2">
      <c r="B43" s="1242"/>
      <c r="C43" s="1243"/>
      <c r="D43" s="106"/>
      <c r="E43" s="1248" t="s">
        <v>33</v>
      </c>
      <c r="F43" s="1248"/>
      <c r="G43" s="1248"/>
      <c r="H43" s="1249"/>
      <c r="I43" s="107">
        <v>20978</v>
      </c>
      <c r="J43" s="108">
        <v>18091</v>
      </c>
      <c r="K43" s="108">
        <v>13362</v>
      </c>
      <c r="L43" s="108">
        <v>14333</v>
      </c>
      <c r="M43" s="109">
        <v>12854</v>
      </c>
    </row>
    <row r="44" spans="2:13" ht="27.75" customHeight="1" x14ac:dyDescent="0.2">
      <c r="B44" s="1242"/>
      <c r="C44" s="1243"/>
      <c r="D44" s="106"/>
      <c r="E44" s="1248" t="s">
        <v>34</v>
      </c>
      <c r="F44" s="1248"/>
      <c r="G44" s="1248"/>
      <c r="H44" s="1249"/>
      <c r="I44" s="107" t="s">
        <v>527</v>
      </c>
      <c r="J44" s="108" t="s">
        <v>527</v>
      </c>
      <c r="K44" s="108" t="s">
        <v>527</v>
      </c>
      <c r="L44" s="108" t="s">
        <v>527</v>
      </c>
      <c r="M44" s="109" t="s">
        <v>527</v>
      </c>
    </row>
    <row r="45" spans="2:13" ht="27.75" customHeight="1" x14ac:dyDescent="0.2">
      <c r="B45" s="1242"/>
      <c r="C45" s="1243"/>
      <c r="D45" s="106"/>
      <c r="E45" s="1248" t="s">
        <v>35</v>
      </c>
      <c r="F45" s="1248"/>
      <c r="G45" s="1248"/>
      <c r="H45" s="1249"/>
      <c r="I45" s="107">
        <v>14739</v>
      </c>
      <c r="J45" s="108">
        <v>15372</v>
      </c>
      <c r="K45" s="108">
        <v>15252</v>
      </c>
      <c r="L45" s="108">
        <v>15516</v>
      </c>
      <c r="M45" s="109">
        <v>16129</v>
      </c>
    </row>
    <row r="46" spans="2:13" ht="27.75" customHeight="1" x14ac:dyDescent="0.2">
      <c r="B46" s="1242"/>
      <c r="C46" s="1243"/>
      <c r="D46" s="110"/>
      <c r="E46" s="1248" t="s">
        <v>36</v>
      </c>
      <c r="F46" s="1248"/>
      <c r="G46" s="1248"/>
      <c r="H46" s="1249"/>
      <c r="I46" s="107">
        <v>681</v>
      </c>
      <c r="J46" s="108">
        <v>665</v>
      </c>
      <c r="K46" s="108">
        <v>721</v>
      </c>
      <c r="L46" s="108">
        <v>813</v>
      </c>
      <c r="M46" s="109">
        <v>747</v>
      </c>
    </row>
    <row r="47" spans="2:13" ht="27.75" customHeight="1" x14ac:dyDescent="0.2">
      <c r="B47" s="1242"/>
      <c r="C47" s="1243"/>
      <c r="D47" s="111"/>
      <c r="E47" s="1250" t="s">
        <v>37</v>
      </c>
      <c r="F47" s="1251"/>
      <c r="G47" s="1251"/>
      <c r="H47" s="1252"/>
      <c r="I47" s="107" t="s">
        <v>527</v>
      </c>
      <c r="J47" s="108" t="s">
        <v>527</v>
      </c>
      <c r="K47" s="108" t="s">
        <v>527</v>
      </c>
      <c r="L47" s="108" t="s">
        <v>527</v>
      </c>
      <c r="M47" s="109" t="s">
        <v>527</v>
      </c>
    </row>
    <row r="48" spans="2:13" ht="27.75" customHeight="1" x14ac:dyDescent="0.2">
      <c r="B48" s="1242"/>
      <c r="C48" s="1243"/>
      <c r="D48" s="106"/>
      <c r="E48" s="1248" t="s">
        <v>38</v>
      </c>
      <c r="F48" s="1248"/>
      <c r="G48" s="1248"/>
      <c r="H48" s="1249"/>
      <c r="I48" s="107" t="s">
        <v>527</v>
      </c>
      <c r="J48" s="108" t="s">
        <v>527</v>
      </c>
      <c r="K48" s="108" t="s">
        <v>527</v>
      </c>
      <c r="L48" s="108" t="s">
        <v>527</v>
      </c>
      <c r="M48" s="109" t="s">
        <v>527</v>
      </c>
    </row>
    <row r="49" spans="2:13" ht="27.75" customHeight="1" x14ac:dyDescent="0.2">
      <c r="B49" s="1244"/>
      <c r="C49" s="1245"/>
      <c r="D49" s="106"/>
      <c r="E49" s="1248" t="s">
        <v>39</v>
      </c>
      <c r="F49" s="1248"/>
      <c r="G49" s="1248"/>
      <c r="H49" s="1249"/>
      <c r="I49" s="107" t="s">
        <v>527</v>
      </c>
      <c r="J49" s="108" t="s">
        <v>527</v>
      </c>
      <c r="K49" s="108" t="s">
        <v>527</v>
      </c>
      <c r="L49" s="108" t="s">
        <v>527</v>
      </c>
      <c r="M49" s="109" t="s">
        <v>527</v>
      </c>
    </row>
    <row r="50" spans="2:13" ht="27.75" customHeight="1" x14ac:dyDescent="0.2">
      <c r="B50" s="1253" t="s">
        <v>40</v>
      </c>
      <c r="C50" s="1254"/>
      <c r="D50" s="112"/>
      <c r="E50" s="1248" t="s">
        <v>41</v>
      </c>
      <c r="F50" s="1248"/>
      <c r="G50" s="1248"/>
      <c r="H50" s="1249"/>
      <c r="I50" s="107">
        <v>11937</v>
      </c>
      <c r="J50" s="108">
        <v>10720</v>
      </c>
      <c r="K50" s="108">
        <v>11428</v>
      </c>
      <c r="L50" s="108">
        <v>12364</v>
      </c>
      <c r="M50" s="109">
        <v>13895</v>
      </c>
    </row>
    <row r="51" spans="2:13" ht="27.75" customHeight="1" x14ac:dyDescent="0.2">
      <c r="B51" s="1242"/>
      <c r="C51" s="1243"/>
      <c r="D51" s="106"/>
      <c r="E51" s="1248" t="s">
        <v>42</v>
      </c>
      <c r="F51" s="1248"/>
      <c r="G51" s="1248"/>
      <c r="H51" s="1249"/>
      <c r="I51" s="107">
        <v>30100</v>
      </c>
      <c r="J51" s="108">
        <v>28482</v>
      </c>
      <c r="K51" s="108">
        <v>27241</v>
      </c>
      <c r="L51" s="108">
        <v>26475</v>
      </c>
      <c r="M51" s="109">
        <v>25896</v>
      </c>
    </row>
    <row r="52" spans="2:13" ht="27.75" customHeight="1" x14ac:dyDescent="0.2">
      <c r="B52" s="1244"/>
      <c r="C52" s="1245"/>
      <c r="D52" s="106"/>
      <c r="E52" s="1248" t="s">
        <v>43</v>
      </c>
      <c r="F52" s="1248"/>
      <c r="G52" s="1248"/>
      <c r="H52" s="1249"/>
      <c r="I52" s="107">
        <v>112726</v>
      </c>
      <c r="J52" s="108">
        <v>110102</v>
      </c>
      <c r="K52" s="108">
        <v>108409</v>
      </c>
      <c r="L52" s="108">
        <v>105856</v>
      </c>
      <c r="M52" s="109">
        <v>105032</v>
      </c>
    </row>
    <row r="53" spans="2:13" ht="27.75" customHeight="1" thickBot="1" x14ac:dyDescent="0.25">
      <c r="B53" s="1255" t="s">
        <v>44</v>
      </c>
      <c r="C53" s="1256"/>
      <c r="D53" s="113"/>
      <c r="E53" s="1257" t="s">
        <v>45</v>
      </c>
      <c r="F53" s="1257"/>
      <c r="G53" s="1257"/>
      <c r="H53" s="1258"/>
      <c r="I53" s="114">
        <v>66529</v>
      </c>
      <c r="J53" s="115">
        <v>67765</v>
      </c>
      <c r="K53" s="115">
        <v>63932</v>
      </c>
      <c r="L53" s="115">
        <v>64807</v>
      </c>
      <c r="M53" s="116">
        <v>62269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ErCxf2Vh5k4MiLL6VU+4JtPQvfV8Y1zI2PPSg+lS9oVUjyzRSUPN7BsPC53frUr0/HiGNK5mWIvSMSbl2oPLA==" saltValue="CvbGVYU/NKfeFELAEHey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267" t="s">
        <v>48</v>
      </c>
      <c r="D55" s="1267"/>
      <c r="E55" s="1268"/>
      <c r="F55" s="128">
        <v>4205</v>
      </c>
      <c r="G55" s="128">
        <v>3772</v>
      </c>
      <c r="H55" s="129">
        <v>4384</v>
      </c>
    </row>
    <row r="56" spans="2:8" ht="52.5" customHeight="1" x14ac:dyDescent="0.2">
      <c r="B56" s="130"/>
      <c r="C56" s="1269" t="s">
        <v>49</v>
      </c>
      <c r="D56" s="1269"/>
      <c r="E56" s="1270"/>
      <c r="F56" s="131">
        <v>198</v>
      </c>
      <c r="G56" s="131">
        <v>472</v>
      </c>
      <c r="H56" s="132">
        <v>472</v>
      </c>
    </row>
    <row r="57" spans="2:8" ht="53.25" customHeight="1" x14ac:dyDescent="0.2">
      <c r="B57" s="130"/>
      <c r="C57" s="1271" t="s">
        <v>50</v>
      </c>
      <c r="D57" s="1271"/>
      <c r="E57" s="1272"/>
      <c r="F57" s="133">
        <v>5235</v>
      </c>
      <c r="G57" s="133">
        <v>5762</v>
      </c>
      <c r="H57" s="134">
        <v>6335</v>
      </c>
    </row>
    <row r="58" spans="2:8" ht="45.75" customHeight="1" x14ac:dyDescent="0.2">
      <c r="B58" s="135"/>
      <c r="C58" s="1259" t="s">
        <v>613</v>
      </c>
      <c r="D58" s="1260"/>
      <c r="E58" s="1261"/>
      <c r="F58" s="136">
        <v>2515</v>
      </c>
      <c r="G58" s="136">
        <v>2516</v>
      </c>
      <c r="H58" s="137">
        <v>2462</v>
      </c>
    </row>
    <row r="59" spans="2:8" ht="45.75" customHeight="1" x14ac:dyDescent="0.2">
      <c r="B59" s="135"/>
      <c r="C59" s="1259" t="s">
        <v>614</v>
      </c>
      <c r="D59" s="1260"/>
      <c r="E59" s="1261"/>
      <c r="F59" s="136">
        <v>524</v>
      </c>
      <c r="G59" s="136">
        <v>731</v>
      </c>
      <c r="H59" s="137">
        <v>827</v>
      </c>
    </row>
    <row r="60" spans="2:8" ht="45.75" customHeight="1" x14ac:dyDescent="0.2">
      <c r="B60" s="135"/>
      <c r="C60" s="1259" t="s">
        <v>615</v>
      </c>
      <c r="D60" s="1260"/>
      <c r="E60" s="1261"/>
      <c r="F60" s="136">
        <v>510</v>
      </c>
      <c r="G60" s="136">
        <v>666</v>
      </c>
      <c r="H60" s="137">
        <v>802</v>
      </c>
    </row>
    <row r="61" spans="2:8" ht="45.75" customHeight="1" x14ac:dyDescent="0.2">
      <c r="B61" s="135"/>
      <c r="C61" s="1259" t="s">
        <v>617</v>
      </c>
      <c r="D61" s="1260"/>
      <c r="E61" s="1261"/>
      <c r="F61" s="136">
        <v>345</v>
      </c>
      <c r="G61" s="136">
        <v>432</v>
      </c>
      <c r="H61" s="137">
        <v>429</v>
      </c>
    </row>
    <row r="62" spans="2:8" ht="45.75" customHeight="1" thickBot="1" x14ac:dyDescent="0.25">
      <c r="B62" s="138"/>
      <c r="C62" s="1262" t="s">
        <v>616</v>
      </c>
      <c r="D62" s="1263"/>
      <c r="E62" s="1264"/>
      <c r="F62" s="139">
        <v>391</v>
      </c>
      <c r="G62" s="139">
        <v>434</v>
      </c>
      <c r="H62" s="140">
        <v>425</v>
      </c>
    </row>
    <row r="63" spans="2:8" ht="52.5" customHeight="1" thickBot="1" x14ac:dyDescent="0.25">
      <c r="B63" s="141"/>
      <c r="C63" s="1265" t="s">
        <v>51</v>
      </c>
      <c r="D63" s="1265"/>
      <c r="E63" s="1266"/>
      <c r="F63" s="142">
        <v>9637</v>
      </c>
      <c r="G63" s="142">
        <v>10005</v>
      </c>
      <c r="H63" s="143">
        <v>11191</v>
      </c>
    </row>
    <row r="64" spans="2:8" ht="15" customHeight="1" x14ac:dyDescent="0.2"/>
  </sheetData>
  <sheetProtection algorithmName="SHA-512" hashValue="asiRANO2qErwHozSM61A1DwnLGCGi2vYx6XpwJrJC32zILQyL3kUvjA+M4/ycVuq1sqyNJWndNxBP4tnhVKR7A==" saltValue="Prls/deKYLm69gRKtvW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0" zoomScaleNormal="50" zoomScaleSheetLayoutView="55" workbookViewId="0">
      <selection activeCell="AN43" sqref="AN43:DC47"/>
    </sheetView>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621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622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623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624</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625</v>
      </c>
      <c r="AO51" s="1311"/>
      <c r="AP51" s="1311"/>
      <c r="AQ51" s="1311"/>
      <c r="AR51" s="1311"/>
      <c r="AS51" s="1311"/>
      <c r="AT51" s="1311"/>
      <c r="AU51" s="1311"/>
      <c r="AV51" s="1311"/>
      <c r="AW51" s="1311"/>
      <c r="AX51" s="1311"/>
      <c r="AY51" s="1311"/>
      <c r="AZ51" s="1311"/>
      <c r="BA51" s="1311"/>
      <c r="BB51" s="1311" t="s">
        <v>626</v>
      </c>
      <c r="BC51" s="1311"/>
      <c r="BD51" s="1311"/>
      <c r="BE51" s="1311"/>
      <c r="BF51" s="1311"/>
      <c r="BG51" s="1311"/>
      <c r="BH51" s="1311"/>
      <c r="BI51" s="1311"/>
      <c r="BJ51" s="1311"/>
      <c r="BK51" s="1311"/>
      <c r="BL51" s="1311"/>
      <c r="BM51" s="1311"/>
      <c r="BN51" s="1311"/>
      <c r="BO51" s="1311"/>
      <c r="BP51" s="1312">
        <v>93.5</v>
      </c>
      <c r="BQ51" s="1312"/>
      <c r="BR51" s="1312"/>
      <c r="BS51" s="1312"/>
      <c r="BT51" s="1312"/>
      <c r="BU51" s="1312"/>
      <c r="BV51" s="1312"/>
      <c r="BW51" s="1312"/>
      <c r="BX51" s="1312">
        <v>95.4</v>
      </c>
      <c r="BY51" s="1312"/>
      <c r="BZ51" s="1312"/>
      <c r="CA51" s="1312"/>
      <c r="CB51" s="1312"/>
      <c r="CC51" s="1312"/>
      <c r="CD51" s="1312"/>
      <c r="CE51" s="1312"/>
      <c r="CF51" s="1312">
        <v>89.5</v>
      </c>
      <c r="CG51" s="1312"/>
      <c r="CH51" s="1312"/>
      <c r="CI51" s="1312"/>
      <c r="CJ51" s="1312"/>
      <c r="CK51" s="1312"/>
      <c r="CL51" s="1312"/>
      <c r="CM51" s="1312"/>
      <c r="CN51" s="1312">
        <v>90.7</v>
      </c>
      <c r="CO51" s="1312"/>
      <c r="CP51" s="1312"/>
      <c r="CQ51" s="1312"/>
      <c r="CR51" s="1312"/>
      <c r="CS51" s="1312"/>
      <c r="CT51" s="1312"/>
      <c r="CU51" s="1312"/>
      <c r="CV51" s="1312">
        <v>85.8</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627</v>
      </c>
      <c r="BC53" s="1311"/>
      <c r="BD53" s="1311"/>
      <c r="BE53" s="1311"/>
      <c r="BF53" s="1311"/>
      <c r="BG53" s="1311"/>
      <c r="BH53" s="1311"/>
      <c r="BI53" s="1311"/>
      <c r="BJ53" s="1311"/>
      <c r="BK53" s="1311"/>
      <c r="BL53" s="1311"/>
      <c r="BM53" s="1311"/>
      <c r="BN53" s="1311"/>
      <c r="BO53" s="1311"/>
      <c r="BP53" s="1312">
        <v>63.8</v>
      </c>
      <c r="BQ53" s="1312"/>
      <c r="BR53" s="1312"/>
      <c r="BS53" s="1312"/>
      <c r="BT53" s="1312"/>
      <c r="BU53" s="1312"/>
      <c r="BV53" s="1312"/>
      <c r="BW53" s="1312"/>
      <c r="BX53" s="1312">
        <v>64.900000000000006</v>
      </c>
      <c r="BY53" s="1312"/>
      <c r="BZ53" s="1312"/>
      <c r="CA53" s="1312"/>
      <c r="CB53" s="1312"/>
      <c r="CC53" s="1312"/>
      <c r="CD53" s="1312"/>
      <c r="CE53" s="1312"/>
      <c r="CF53" s="1312">
        <v>66.099999999999994</v>
      </c>
      <c r="CG53" s="1312"/>
      <c r="CH53" s="1312"/>
      <c r="CI53" s="1312"/>
      <c r="CJ53" s="1312"/>
      <c r="CK53" s="1312"/>
      <c r="CL53" s="1312"/>
      <c r="CM53" s="1312"/>
      <c r="CN53" s="1312">
        <v>66.599999999999994</v>
      </c>
      <c r="CO53" s="1312"/>
      <c r="CP53" s="1312"/>
      <c r="CQ53" s="1312"/>
      <c r="CR53" s="1312"/>
      <c r="CS53" s="1312"/>
      <c r="CT53" s="1312"/>
      <c r="CU53" s="1312"/>
      <c r="CV53" s="1312">
        <v>67.2</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628</v>
      </c>
      <c r="AO55" s="1307"/>
      <c r="AP55" s="1307"/>
      <c r="AQ55" s="1307"/>
      <c r="AR55" s="1307"/>
      <c r="AS55" s="1307"/>
      <c r="AT55" s="1307"/>
      <c r="AU55" s="1307"/>
      <c r="AV55" s="1307"/>
      <c r="AW55" s="1307"/>
      <c r="AX55" s="1307"/>
      <c r="AY55" s="1307"/>
      <c r="AZ55" s="1307"/>
      <c r="BA55" s="1307"/>
      <c r="BB55" s="1311" t="s">
        <v>626</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629</v>
      </c>
    </row>
    <row r="64" spans="1:109" ht="13" x14ac:dyDescent="0.2">
      <c r="B64" s="1282"/>
      <c r="G64" s="1289"/>
      <c r="I64" s="1322"/>
      <c r="J64" s="1322"/>
      <c r="K64" s="1322"/>
      <c r="L64" s="1322"/>
      <c r="M64" s="1322"/>
      <c r="N64" s="1323"/>
      <c r="AM64" s="1289"/>
      <c r="AN64" s="1289" t="s">
        <v>622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624</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625</v>
      </c>
      <c r="AO73" s="1311"/>
      <c r="AP73" s="1311"/>
      <c r="AQ73" s="1311"/>
      <c r="AR73" s="1311"/>
      <c r="AS73" s="1311"/>
      <c r="AT73" s="1311"/>
      <c r="AU73" s="1311"/>
      <c r="AV73" s="1311"/>
      <c r="AW73" s="1311"/>
      <c r="AX73" s="1311"/>
      <c r="AY73" s="1311"/>
      <c r="AZ73" s="1311"/>
      <c r="BA73" s="1311"/>
      <c r="BB73" s="1311" t="s">
        <v>626</v>
      </c>
      <c r="BC73" s="1311"/>
      <c r="BD73" s="1311"/>
      <c r="BE73" s="1311"/>
      <c r="BF73" s="1311"/>
      <c r="BG73" s="1311"/>
      <c r="BH73" s="1311"/>
      <c r="BI73" s="1311"/>
      <c r="BJ73" s="1311"/>
      <c r="BK73" s="1311"/>
      <c r="BL73" s="1311"/>
      <c r="BM73" s="1311"/>
      <c r="BN73" s="1311"/>
      <c r="BO73" s="1311"/>
      <c r="BP73" s="1312">
        <v>93.5</v>
      </c>
      <c r="BQ73" s="1312"/>
      <c r="BR73" s="1312"/>
      <c r="BS73" s="1312"/>
      <c r="BT73" s="1312"/>
      <c r="BU73" s="1312"/>
      <c r="BV73" s="1312"/>
      <c r="BW73" s="1312"/>
      <c r="BX73" s="1312">
        <v>95.4</v>
      </c>
      <c r="BY73" s="1312"/>
      <c r="BZ73" s="1312"/>
      <c r="CA73" s="1312"/>
      <c r="CB73" s="1312"/>
      <c r="CC73" s="1312"/>
      <c r="CD73" s="1312"/>
      <c r="CE73" s="1312"/>
      <c r="CF73" s="1312">
        <v>89.5</v>
      </c>
      <c r="CG73" s="1312"/>
      <c r="CH73" s="1312"/>
      <c r="CI73" s="1312"/>
      <c r="CJ73" s="1312"/>
      <c r="CK73" s="1312"/>
      <c r="CL73" s="1312"/>
      <c r="CM73" s="1312"/>
      <c r="CN73" s="1312">
        <v>90.7</v>
      </c>
      <c r="CO73" s="1312"/>
      <c r="CP73" s="1312"/>
      <c r="CQ73" s="1312"/>
      <c r="CR73" s="1312"/>
      <c r="CS73" s="1312"/>
      <c r="CT73" s="1312"/>
      <c r="CU73" s="1312"/>
      <c r="CV73" s="1312">
        <v>85.8</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7.4</v>
      </c>
      <c r="BQ75" s="1312"/>
      <c r="BR75" s="1312"/>
      <c r="BS75" s="1312"/>
      <c r="BT75" s="1312"/>
      <c r="BU75" s="1312"/>
      <c r="BV75" s="1312"/>
      <c r="BW75" s="1312"/>
      <c r="BX75" s="1312">
        <v>7.8</v>
      </c>
      <c r="BY75" s="1312"/>
      <c r="BZ75" s="1312"/>
      <c r="CA75" s="1312"/>
      <c r="CB75" s="1312"/>
      <c r="CC75" s="1312"/>
      <c r="CD75" s="1312"/>
      <c r="CE75" s="1312"/>
      <c r="CF75" s="1312">
        <v>7.8</v>
      </c>
      <c r="CG75" s="1312"/>
      <c r="CH75" s="1312"/>
      <c r="CI75" s="1312"/>
      <c r="CJ75" s="1312"/>
      <c r="CK75" s="1312"/>
      <c r="CL75" s="1312"/>
      <c r="CM75" s="1312"/>
      <c r="CN75" s="1312">
        <v>8.1</v>
      </c>
      <c r="CO75" s="1312"/>
      <c r="CP75" s="1312"/>
      <c r="CQ75" s="1312"/>
      <c r="CR75" s="1312"/>
      <c r="CS75" s="1312"/>
      <c r="CT75" s="1312"/>
      <c r="CU75" s="1312"/>
      <c r="CV75" s="1312">
        <v>8.1999999999999993</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626</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kE66X03l0kjBXwWIRK/DyUnqI1i7MyFzd6fgCTE+gFbHJKJOx42CtcdfPd/Y6LAKQl2Jk6q2kTt5gySrb+3JgQ==" saltValue="694Q25waqfylu5woj4Wq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CO15" sqref="CO15"/>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CdMl2rZ/rk4BEKn808r/zjItKru+4xM/8g5jmG3RG5KgKqMLow5GFCle5FmZOrA9V2AxvNDSv/SqgBWCpzOuOA==" saltValue="tG1fQrFoH7kvE3kVPkan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CO15" sqref="CO15"/>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Ywq47xFItoO+d0o2tJrIpVlyFJ2xvafs9A9bOoC73CrUx2g7bZwJu4gDIKS8U2kRp/CT8wmJza+37S0tL/mMJA==" saltValue="3ALp6P+KtBvL7pAF0L7l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41958</v>
      </c>
      <c r="E3" s="162"/>
      <c r="F3" s="163">
        <v>46395</v>
      </c>
      <c r="G3" s="164"/>
      <c r="H3" s="165"/>
    </row>
    <row r="4" spans="1:8" x14ac:dyDescent="0.2">
      <c r="A4" s="166"/>
      <c r="B4" s="167"/>
      <c r="C4" s="168"/>
      <c r="D4" s="169">
        <v>22887</v>
      </c>
      <c r="E4" s="170"/>
      <c r="F4" s="171">
        <v>26304</v>
      </c>
      <c r="G4" s="172"/>
      <c r="H4" s="173"/>
    </row>
    <row r="5" spans="1:8" x14ac:dyDescent="0.2">
      <c r="A5" s="154" t="s">
        <v>560</v>
      </c>
      <c r="B5" s="159"/>
      <c r="C5" s="160"/>
      <c r="D5" s="161">
        <v>48647</v>
      </c>
      <c r="E5" s="162"/>
      <c r="F5" s="163">
        <v>48088</v>
      </c>
      <c r="G5" s="164"/>
      <c r="H5" s="165"/>
    </row>
    <row r="6" spans="1:8" x14ac:dyDescent="0.2">
      <c r="A6" s="166"/>
      <c r="B6" s="167"/>
      <c r="C6" s="168"/>
      <c r="D6" s="169">
        <v>27146</v>
      </c>
      <c r="E6" s="170"/>
      <c r="F6" s="171">
        <v>25183</v>
      </c>
      <c r="G6" s="172"/>
      <c r="H6" s="173"/>
    </row>
    <row r="7" spans="1:8" x14ac:dyDescent="0.2">
      <c r="A7" s="154" t="s">
        <v>561</v>
      </c>
      <c r="B7" s="159"/>
      <c r="C7" s="160"/>
      <c r="D7" s="161">
        <v>46290</v>
      </c>
      <c r="E7" s="162"/>
      <c r="F7" s="163">
        <v>46457</v>
      </c>
      <c r="G7" s="164"/>
      <c r="H7" s="165"/>
    </row>
    <row r="8" spans="1:8" x14ac:dyDescent="0.2">
      <c r="A8" s="166"/>
      <c r="B8" s="167"/>
      <c r="C8" s="168"/>
      <c r="D8" s="169">
        <v>28655</v>
      </c>
      <c r="E8" s="170"/>
      <c r="F8" s="171">
        <v>24020</v>
      </c>
      <c r="G8" s="172"/>
      <c r="H8" s="173"/>
    </row>
    <row r="9" spans="1:8" x14ac:dyDescent="0.2">
      <c r="A9" s="154" t="s">
        <v>562</v>
      </c>
      <c r="B9" s="159"/>
      <c r="C9" s="160"/>
      <c r="D9" s="161">
        <v>48875</v>
      </c>
      <c r="E9" s="162"/>
      <c r="F9" s="163">
        <v>51849</v>
      </c>
      <c r="G9" s="164"/>
      <c r="H9" s="165"/>
    </row>
    <row r="10" spans="1:8" x14ac:dyDescent="0.2">
      <c r="A10" s="166"/>
      <c r="B10" s="167"/>
      <c r="C10" s="168"/>
      <c r="D10" s="169">
        <v>29892</v>
      </c>
      <c r="E10" s="170"/>
      <c r="F10" s="171">
        <v>26326</v>
      </c>
      <c r="G10" s="172"/>
      <c r="H10" s="173"/>
    </row>
    <row r="11" spans="1:8" x14ac:dyDescent="0.2">
      <c r="A11" s="154" t="s">
        <v>563</v>
      </c>
      <c r="B11" s="159"/>
      <c r="C11" s="160"/>
      <c r="D11" s="161">
        <v>49062</v>
      </c>
      <c r="E11" s="162"/>
      <c r="F11" s="163">
        <v>52191</v>
      </c>
      <c r="G11" s="164"/>
      <c r="H11" s="165"/>
    </row>
    <row r="12" spans="1:8" x14ac:dyDescent="0.2">
      <c r="A12" s="166"/>
      <c r="B12" s="167"/>
      <c r="C12" s="174"/>
      <c r="D12" s="169">
        <v>27732</v>
      </c>
      <c r="E12" s="170"/>
      <c r="F12" s="171">
        <v>26807</v>
      </c>
      <c r="G12" s="172"/>
      <c r="H12" s="173"/>
    </row>
    <row r="13" spans="1:8" x14ac:dyDescent="0.2">
      <c r="A13" s="154"/>
      <c r="B13" s="159"/>
      <c r="C13" s="175"/>
      <c r="D13" s="176">
        <v>46966</v>
      </c>
      <c r="E13" s="177"/>
      <c r="F13" s="178">
        <v>48996</v>
      </c>
      <c r="G13" s="179"/>
      <c r="H13" s="165"/>
    </row>
    <row r="14" spans="1:8" x14ac:dyDescent="0.2">
      <c r="A14" s="166"/>
      <c r="B14" s="167"/>
      <c r="C14" s="168"/>
      <c r="D14" s="169">
        <v>27262</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1.54</v>
      </c>
      <c r="C19" s="180">
        <f>ROUND(VALUE(SUBSTITUTE(実質収支比率等に係る経年分析!G$48,"▲","-")),2)</f>
        <v>1.45</v>
      </c>
      <c r="D19" s="180">
        <f>ROUND(VALUE(SUBSTITUTE(実質収支比率等に係る経年分析!H$48,"▲","-")),2)</f>
        <v>1.1499999999999999</v>
      </c>
      <c r="E19" s="180">
        <f>ROUND(VALUE(SUBSTITUTE(実質収支比率等に係る経年分析!I$48,"▲","-")),2)</f>
        <v>1.51</v>
      </c>
      <c r="F19" s="180">
        <f>ROUND(VALUE(SUBSTITUTE(実質収支比率等に係る経年分析!J$48,"▲","-")),2)</f>
        <v>2.92</v>
      </c>
    </row>
    <row r="20" spans="1:11" x14ac:dyDescent="0.2">
      <c r="A20" s="180" t="s">
        <v>55</v>
      </c>
      <c r="B20" s="180">
        <f>ROUND(VALUE(SUBSTITUTE(実質収支比率等に係る経年分析!F$47,"▲","-")),2)</f>
        <v>6.69</v>
      </c>
      <c r="C20" s="180">
        <f>ROUND(VALUE(SUBSTITUTE(実質収支比率等に係る経年分析!G$47,"▲","-")),2)</f>
        <v>4.79</v>
      </c>
      <c r="D20" s="180">
        <f>ROUND(VALUE(SUBSTITUTE(実質収支比率等に係る経年分析!H$47,"▲","-")),2)</f>
        <v>5.14</v>
      </c>
      <c r="E20" s="180">
        <f>ROUND(VALUE(SUBSTITUTE(実質収支比率等に係る経年分析!I$47,"▲","-")),2)</f>
        <v>4.63</v>
      </c>
      <c r="F20" s="180">
        <f>ROUND(VALUE(SUBSTITUTE(実質収支比率等に係る経年分析!J$47,"▲","-")),2)</f>
        <v>5.33</v>
      </c>
    </row>
    <row r="21" spans="1:11" x14ac:dyDescent="0.2">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1.42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f>IF(ROUND(VALUE(SUBSTITUTE(連結実質赤字比率に係る赤字・黒字の構成分析!G$39,"▲", "-")), 2) &lt; 0, ABS(ROUND(VALUE(SUBSTITUTE(連結実質赤字比率に係る赤字・黒字の構成分析!G$39,"▲", "-")), 2)), NA())</f>
        <v>0.83</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0.97</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1.1399999999999999</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14571</v>
      </c>
      <c r="E42" s="182"/>
      <c r="F42" s="182"/>
      <c r="G42" s="182">
        <f>'実質公債費比率（分子）の構造'!L$52</f>
        <v>14433</v>
      </c>
      <c r="H42" s="182"/>
      <c r="I42" s="182"/>
      <c r="J42" s="182">
        <f>'実質公債費比率（分子）の構造'!M$52</f>
        <v>14110</v>
      </c>
      <c r="K42" s="182"/>
      <c r="L42" s="182"/>
      <c r="M42" s="182">
        <f>'実質公債費比率（分子）の構造'!N$52</f>
        <v>13555</v>
      </c>
      <c r="N42" s="182"/>
      <c r="O42" s="182"/>
      <c r="P42" s="182">
        <f>'実質公債費比率（分子）の構造'!O$52</f>
        <v>13191</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2">
      <c r="A44" s="182" t="s">
        <v>65</v>
      </c>
      <c r="B44" s="182">
        <f>'実質公債費比率（分子）の構造'!K$50</f>
        <v>435</v>
      </c>
      <c r="C44" s="182"/>
      <c r="D44" s="182"/>
      <c r="E44" s="182">
        <f>'実質公債費比率（分子）の構造'!L$50</f>
        <v>437</v>
      </c>
      <c r="F44" s="182"/>
      <c r="G44" s="182"/>
      <c r="H44" s="182">
        <f>'実質公債費比率（分子）の構造'!M$50</f>
        <v>451</v>
      </c>
      <c r="I44" s="182"/>
      <c r="J44" s="182"/>
      <c r="K44" s="182">
        <f>'実質公債費比率（分子）の構造'!N$50</f>
        <v>465</v>
      </c>
      <c r="L44" s="182"/>
      <c r="M44" s="182"/>
      <c r="N44" s="182">
        <f>'実質公債費比率（分子）の構造'!O$50</f>
        <v>448</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1618</v>
      </c>
      <c r="C46" s="182"/>
      <c r="D46" s="182"/>
      <c r="E46" s="182">
        <f>'実質公債費比率（分子）の構造'!L$48</f>
        <v>1522</v>
      </c>
      <c r="F46" s="182"/>
      <c r="G46" s="182"/>
      <c r="H46" s="182">
        <f>'実質公債費比率（分子）の構造'!M$48</f>
        <v>1681</v>
      </c>
      <c r="I46" s="182"/>
      <c r="J46" s="182"/>
      <c r="K46" s="182">
        <f>'実質公債費比率（分子）の構造'!N$48</f>
        <v>1479</v>
      </c>
      <c r="L46" s="182"/>
      <c r="M46" s="182"/>
      <c r="N46" s="182">
        <f>'実質公債費比率（分子）の構造'!O$48</f>
        <v>1362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17931</v>
      </c>
      <c r="C49" s="182"/>
      <c r="D49" s="182"/>
      <c r="E49" s="182">
        <f>'実質公債費比率（分子）の構造'!L$45</f>
        <v>18122</v>
      </c>
      <c r="F49" s="182"/>
      <c r="G49" s="182"/>
      <c r="H49" s="182">
        <f>'実質公債費比率（分子）の構造'!M$45</f>
        <v>17780</v>
      </c>
      <c r="I49" s="182"/>
      <c r="J49" s="182"/>
      <c r="K49" s="182">
        <f>'実質公債費比率（分子）の構造'!N$45</f>
        <v>17596</v>
      </c>
      <c r="L49" s="182"/>
      <c r="M49" s="182"/>
      <c r="N49" s="182">
        <f>'実質公債費比率（分子）の構造'!O$45</f>
        <v>17406</v>
      </c>
      <c r="O49" s="182"/>
      <c r="P49" s="182"/>
    </row>
    <row r="50" spans="1:16" x14ac:dyDescent="0.2">
      <c r="A50" s="182" t="s">
        <v>71</v>
      </c>
      <c r="B50" s="182" t="e">
        <f>NA()</f>
        <v>#N/A</v>
      </c>
      <c r="C50" s="182">
        <f>IF(ISNUMBER('実質公債費比率（分子）の構造'!K$53),'実質公債費比率（分子）の構造'!K$53,NA())</f>
        <v>5413</v>
      </c>
      <c r="D50" s="182" t="e">
        <f>NA()</f>
        <v>#N/A</v>
      </c>
      <c r="E50" s="182" t="e">
        <f>NA()</f>
        <v>#N/A</v>
      </c>
      <c r="F50" s="182">
        <f>IF(ISNUMBER('実質公債費比率（分子）の構造'!L$53),'実質公債費比率（分子）の構造'!L$53,NA())</f>
        <v>5648</v>
      </c>
      <c r="G50" s="182" t="e">
        <f>NA()</f>
        <v>#N/A</v>
      </c>
      <c r="H50" s="182" t="e">
        <f>NA()</f>
        <v>#N/A</v>
      </c>
      <c r="I50" s="182">
        <f>IF(ISNUMBER('実質公債費比率（分子）の構造'!M$53),'実質公債費比率（分子）の構造'!M$53,NA())</f>
        <v>5802</v>
      </c>
      <c r="J50" s="182" t="e">
        <f>NA()</f>
        <v>#N/A</v>
      </c>
      <c r="K50" s="182" t="e">
        <f>NA()</f>
        <v>#N/A</v>
      </c>
      <c r="L50" s="182">
        <f>IF(ISNUMBER('実質公債費比率（分子）の構造'!N$53),'実質公債費比率（分子）の構造'!N$53,NA())</f>
        <v>5985</v>
      </c>
      <c r="M50" s="182" t="e">
        <f>NA()</f>
        <v>#N/A</v>
      </c>
      <c r="N50" s="182" t="e">
        <f>NA()</f>
        <v>#N/A</v>
      </c>
      <c r="O50" s="182">
        <f>IF(ISNUMBER('実質公債費比率（分子）の構造'!O$53),'実質公債費比率（分子）の構造'!O$53,NA())</f>
        <v>6026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112726</v>
      </c>
      <c r="E56" s="181"/>
      <c r="F56" s="181"/>
      <c r="G56" s="181">
        <f>'将来負担比率（分子）の構造'!J$52</f>
        <v>110102</v>
      </c>
      <c r="H56" s="181"/>
      <c r="I56" s="181"/>
      <c r="J56" s="181">
        <f>'将来負担比率（分子）の構造'!K$52</f>
        <v>108409</v>
      </c>
      <c r="K56" s="181"/>
      <c r="L56" s="181"/>
      <c r="M56" s="181">
        <f>'将来負担比率（分子）の構造'!L$52</f>
        <v>105856</v>
      </c>
      <c r="N56" s="181"/>
      <c r="O56" s="181"/>
      <c r="P56" s="181">
        <f>'将来負担比率（分子）の構造'!M$52</f>
        <v>105032</v>
      </c>
    </row>
    <row r="57" spans="1:16" x14ac:dyDescent="0.2">
      <c r="A57" s="181" t="s">
        <v>42</v>
      </c>
      <c r="B57" s="181"/>
      <c r="C57" s="181"/>
      <c r="D57" s="181">
        <f>'将来負担比率（分子）の構造'!I$51</f>
        <v>30100</v>
      </c>
      <c r="E57" s="181"/>
      <c r="F57" s="181"/>
      <c r="G57" s="181">
        <f>'将来負担比率（分子）の構造'!J$51</f>
        <v>28482</v>
      </c>
      <c r="H57" s="181"/>
      <c r="I57" s="181"/>
      <c r="J57" s="181">
        <f>'将来負担比率（分子）の構造'!K$51</f>
        <v>27241</v>
      </c>
      <c r="K57" s="181"/>
      <c r="L57" s="181"/>
      <c r="M57" s="181">
        <f>'将来負担比率（分子）の構造'!L$51</f>
        <v>26475</v>
      </c>
      <c r="N57" s="181"/>
      <c r="O57" s="181"/>
      <c r="P57" s="181">
        <f>'将来負担比率（分子）の構造'!M$51</f>
        <v>25896</v>
      </c>
    </row>
    <row r="58" spans="1:16" x14ac:dyDescent="0.2">
      <c r="A58" s="181" t="s">
        <v>41</v>
      </c>
      <c r="B58" s="181"/>
      <c r="C58" s="181"/>
      <c r="D58" s="181">
        <f>'将来負担比率（分子）の構造'!I$50</f>
        <v>11937</v>
      </c>
      <c r="E58" s="181"/>
      <c r="F58" s="181"/>
      <c r="G58" s="181">
        <f>'将来負担比率（分子）の構造'!J$50</f>
        <v>10720</v>
      </c>
      <c r="H58" s="181"/>
      <c r="I58" s="181"/>
      <c r="J58" s="181">
        <f>'将来負担比率（分子）の構造'!K$50</f>
        <v>11428</v>
      </c>
      <c r="K58" s="181"/>
      <c r="L58" s="181"/>
      <c r="M58" s="181">
        <f>'将来負担比率（分子）の構造'!L$50</f>
        <v>12364</v>
      </c>
      <c r="N58" s="181"/>
      <c r="O58" s="181"/>
      <c r="P58" s="181">
        <f>'将来負担比率（分子）の構造'!M$50</f>
        <v>13895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681</v>
      </c>
      <c r="C61" s="181"/>
      <c r="D61" s="181"/>
      <c r="E61" s="181">
        <f>'将来負担比率（分子）の構造'!J$46</f>
        <v>665</v>
      </c>
      <c r="F61" s="181"/>
      <c r="G61" s="181"/>
      <c r="H61" s="181">
        <f>'将来負担比率（分子）の構造'!K$46</f>
        <v>721</v>
      </c>
      <c r="I61" s="181"/>
      <c r="J61" s="181"/>
      <c r="K61" s="181">
        <f>'将来負担比率（分子）の構造'!L$46</f>
        <v>813</v>
      </c>
      <c r="L61" s="181"/>
      <c r="M61" s="181"/>
      <c r="N61" s="181">
        <f>'将来負担比率（分子）の構造'!M$46</f>
        <v>747</v>
      </c>
      <c r="O61" s="181"/>
      <c r="P61" s="181"/>
    </row>
    <row r="62" spans="1:16" x14ac:dyDescent="0.2">
      <c r="A62" s="181" t="s">
        <v>35</v>
      </c>
      <c r="B62" s="181">
        <f>'将来負担比率（分子）の構造'!I$45</f>
        <v>14739</v>
      </c>
      <c r="C62" s="181"/>
      <c r="D62" s="181"/>
      <c r="E62" s="181">
        <f>'将来負担比率（分子）の構造'!J$45</f>
        <v>15372</v>
      </c>
      <c r="F62" s="181"/>
      <c r="G62" s="181"/>
      <c r="H62" s="181">
        <f>'将来負担比率（分子）の構造'!K$45</f>
        <v>15252</v>
      </c>
      <c r="I62" s="181"/>
      <c r="J62" s="181"/>
      <c r="K62" s="181">
        <f>'将来負担比率（分子）の構造'!L$45</f>
        <v>15516</v>
      </c>
      <c r="L62" s="181"/>
      <c r="M62" s="181"/>
      <c r="N62" s="181">
        <f>'将来負担比率（分子）の構造'!M$45</f>
        <v>16129</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20978</v>
      </c>
      <c r="C64" s="181"/>
      <c r="D64" s="181"/>
      <c r="E64" s="181">
        <f>'将来負担比率（分子）の構造'!J$43</f>
        <v>18091</v>
      </c>
      <c r="F64" s="181"/>
      <c r="G64" s="181"/>
      <c r="H64" s="181">
        <f>'将来負担比率（分子）の構造'!K$43</f>
        <v>13362</v>
      </c>
      <c r="I64" s="181"/>
      <c r="J64" s="181"/>
      <c r="K64" s="181">
        <f>'将来負担比率（分子）の構造'!L$43</f>
        <v>14333</v>
      </c>
      <c r="L64" s="181"/>
      <c r="M64" s="181"/>
      <c r="N64" s="181">
        <f>'将来負担比率（分子）の構造'!M$43</f>
        <v>12854</v>
      </c>
      <c r="O64" s="181"/>
      <c r="P64" s="181"/>
    </row>
    <row r="65" spans="1:16" x14ac:dyDescent="0.2">
      <c r="A65" s="181" t="s">
        <v>32</v>
      </c>
      <c r="B65" s="181">
        <f>'将来負担比率（分子）の構造'!I$42</f>
        <v>3801</v>
      </c>
      <c r="C65" s="181"/>
      <c r="D65" s="181"/>
      <c r="E65" s="181">
        <f>'将来負担比率（分子）の構造'!J$42</f>
        <v>3435</v>
      </c>
      <c r="F65" s="181"/>
      <c r="G65" s="181"/>
      <c r="H65" s="181">
        <f>'将来負担比率（分子）の構造'!K$42</f>
        <v>3358</v>
      </c>
      <c r="I65" s="181"/>
      <c r="J65" s="181"/>
      <c r="K65" s="181">
        <f>'将来負担比率（分子）の構造'!L$42</f>
        <v>3101</v>
      </c>
      <c r="L65" s="181"/>
      <c r="M65" s="181"/>
      <c r="N65" s="181">
        <f>'将来負担比率（分子）の構造'!M$42</f>
        <v>2746</v>
      </c>
      <c r="O65" s="181"/>
      <c r="P65" s="181"/>
    </row>
    <row r="66" spans="1:16" x14ac:dyDescent="0.2">
      <c r="A66" s="181" t="s">
        <v>31</v>
      </c>
      <c r="B66" s="181">
        <f>'将来負担比率（分子）の構造'!I$41</f>
        <v>181094</v>
      </c>
      <c r="C66" s="181"/>
      <c r="D66" s="181"/>
      <c r="E66" s="181">
        <f>'将来負担比率（分子）の構造'!J$41</f>
        <v>179506</v>
      </c>
      <c r="F66" s="181"/>
      <c r="G66" s="181"/>
      <c r="H66" s="181">
        <f>'将来負担比率（分子）の構造'!K$41</f>
        <v>178316</v>
      </c>
      <c r="I66" s="181"/>
      <c r="J66" s="181"/>
      <c r="K66" s="181">
        <f>'将来負担比率（分子）の構造'!L$41</f>
        <v>175740</v>
      </c>
      <c r="L66" s="181"/>
      <c r="M66" s="181"/>
      <c r="N66" s="181">
        <f>'将来負担比率（分子）の構造'!M$41</f>
        <v>174616</v>
      </c>
      <c r="O66" s="181"/>
      <c r="P66" s="181"/>
    </row>
    <row r="67" spans="1:16" x14ac:dyDescent="0.2">
      <c r="A67" s="181" t="s">
        <v>75</v>
      </c>
      <c r="B67" s="181" t="e">
        <f>NA()</f>
        <v>#N/A</v>
      </c>
      <c r="C67" s="181">
        <f>IF(ISNUMBER('将来負担比率（分子）の構造'!I$53), IF('将来負担比率（分子）の構造'!I$53 &lt; 0, 0, '将来負担比率（分子）の構造'!I$53), NA())</f>
        <v>66529</v>
      </c>
      <c r="D67" s="181" t="e">
        <f>NA()</f>
        <v>#N/A</v>
      </c>
      <c r="E67" s="181" t="e">
        <f>NA()</f>
        <v>#N/A</v>
      </c>
      <c r="F67" s="181">
        <f>IF(ISNUMBER('将来負担比率（分子）の構造'!J$53), IF('将来負担比率（分子）の構造'!J$53 &lt; 0, 0, '将来負担比率（分子）の構造'!J$53), NA())</f>
        <v>67765</v>
      </c>
      <c r="G67" s="181" t="e">
        <f>NA()</f>
        <v>#N/A</v>
      </c>
      <c r="H67" s="181" t="e">
        <f>NA()</f>
        <v>#N/A</v>
      </c>
      <c r="I67" s="181">
        <f>IF(ISNUMBER('将来負担比率（分子）の構造'!K$53), IF('将来負担比率（分子）の構造'!K$53 &lt; 0, 0, '将来負担比率（分子）の構造'!K$53), NA())</f>
        <v>63932</v>
      </c>
      <c r="J67" s="181" t="e">
        <f>NA()</f>
        <v>#N/A</v>
      </c>
      <c r="K67" s="181" t="e">
        <f>NA()</f>
        <v>#N/A</v>
      </c>
      <c r="L67" s="181">
        <f>IF(ISNUMBER('将来負担比率（分子）の構造'!L$53), IF('将来負担比率（分子）の構造'!L$53 &lt; 0, 0, '将来負担比率（分子）の構造'!L$53), NA())</f>
        <v>64807</v>
      </c>
      <c r="M67" s="181" t="e">
        <f>NA()</f>
        <v>#N/A</v>
      </c>
      <c r="N67" s="181" t="e">
        <f>NA()</f>
        <v>#N/A</v>
      </c>
      <c r="O67" s="181">
        <f>IF(ISNUMBER('将来負担比率（分子）の構造'!M$53), IF('将来負担比率（分子）の構造'!M$53 &lt; 0, 0, '将来負担比率（分子）の構造'!M$53), NA())</f>
        <v>62269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4205</v>
      </c>
      <c r="C72" s="185">
        <f>基金残高に係る経年分析!G55</f>
        <v>3772</v>
      </c>
      <c r="D72" s="185">
        <f>基金残高に係る経年分析!H55</f>
        <v>4384</v>
      </c>
    </row>
    <row r="73" spans="1:16" x14ac:dyDescent="0.2">
      <c r="A73" s="184" t="s">
        <v>78</v>
      </c>
      <c r="B73" s="185">
        <f>基金残高に係る経年分析!F56</f>
        <v>198</v>
      </c>
      <c r="C73" s="185">
        <f>基金残高に係る経年分析!G56</f>
        <v>472</v>
      </c>
      <c r="D73" s="185">
        <f>基金残高に係る経年分析!H56</f>
        <v>472</v>
      </c>
    </row>
    <row r="74" spans="1:16" x14ac:dyDescent="0.2">
      <c r="A74" s="184" t="s">
        <v>79</v>
      </c>
      <c r="B74" s="185">
        <f>基金残高に係る経年分析!F57</f>
        <v>5235</v>
      </c>
      <c r="C74" s="185">
        <f>基金残高に係る経年分析!G57</f>
        <v>5762</v>
      </c>
      <c r="D74" s="185">
        <f>基金残高に係る経年分析!H57</f>
        <v>6335</v>
      </c>
    </row>
  </sheetData>
  <sheetProtection algorithmName="SHA-512" hashValue="UCe61yhWZNXEoRfgPpD60fg5tdUC1cPQU0YFLlGbze4ZJ6GETzHMtzqwZhCQeQnQzR8+2v45Jg4VZieT7/Ldmw==" saltValue="uo09Q6lkNlC6Vpu6lDqk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225</v>
      </c>
      <c r="C5" s="634"/>
      <c r="D5" s="634"/>
      <c r="E5" s="634"/>
      <c r="F5" s="634"/>
      <c r="G5" s="634"/>
      <c r="H5" s="634"/>
      <c r="I5" s="634"/>
      <c r="J5" s="634"/>
      <c r="K5" s="634"/>
      <c r="L5" s="634"/>
      <c r="M5" s="634"/>
      <c r="N5" s="634"/>
      <c r="O5" s="634"/>
      <c r="P5" s="634"/>
      <c r="Q5" s="635"/>
      <c r="R5" s="636">
        <v>39827865</v>
      </c>
      <c r="S5" s="637"/>
      <c r="T5" s="637"/>
      <c r="U5" s="637"/>
      <c r="V5" s="637"/>
      <c r="W5" s="637"/>
      <c r="X5" s="637"/>
      <c r="Y5" s="638"/>
      <c r="Z5" s="639">
        <v>19.600000000000001</v>
      </c>
      <c r="AA5" s="639"/>
      <c r="AB5" s="639"/>
      <c r="AC5" s="639"/>
      <c r="AD5" s="640">
        <v>36910393</v>
      </c>
      <c r="AE5" s="640"/>
      <c r="AF5" s="640"/>
      <c r="AG5" s="640"/>
      <c r="AH5" s="640"/>
      <c r="AI5" s="640"/>
      <c r="AJ5" s="640"/>
      <c r="AK5" s="640"/>
      <c r="AL5" s="641">
        <v>47.1</v>
      </c>
      <c r="AM5" s="642"/>
      <c r="AN5" s="642"/>
      <c r="AO5" s="643"/>
      <c r="AP5" s="633" t="s">
        <v>226</v>
      </c>
      <c r="AQ5" s="634"/>
      <c r="AR5" s="634"/>
      <c r="AS5" s="634"/>
      <c r="AT5" s="634"/>
      <c r="AU5" s="634"/>
      <c r="AV5" s="634"/>
      <c r="AW5" s="634"/>
      <c r="AX5" s="634"/>
      <c r="AY5" s="634"/>
      <c r="AZ5" s="634"/>
      <c r="BA5" s="634"/>
      <c r="BB5" s="634"/>
      <c r="BC5" s="634"/>
      <c r="BD5" s="634"/>
      <c r="BE5" s="634"/>
      <c r="BF5" s="635"/>
      <c r="BG5" s="647">
        <v>35558269</v>
      </c>
      <c r="BH5" s="648"/>
      <c r="BI5" s="648"/>
      <c r="BJ5" s="648"/>
      <c r="BK5" s="648"/>
      <c r="BL5" s="648"/>
      <c r="BM5" s="648"/>
      <c r="BN5" s="649"/>
      <c r="BO5" s="650">
        <v>89.3</v>
      </c>
      <c r="BP5" s="650"/>
      <c r="BQ5" s="650"/>
      <c r="BR5" s="650"/>
      <c r="BS5" s="651">
        <v>569818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1227656</v>
      </c>
      <c r="S6" s="648"/>
      <c r="T6" s="648"/>
      <c r="U6" s="648"/>
      <c r="V6" s="648"/>
      <c r="W6" s="648"/>
      <c r="X6" s="648"/>
      <c r="Y6" s="649"/>
      <c r="Z6" s="650">
        <v>0.6</v>
      </c>
      <c r="AA6" s="650"/>
      <c r="AB6" s="650"/>
      <c r="AC6" s="650"/>
      <c r="AD6" s="651">
        <v>1227656</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35558269</v>
      </c>
      <c r="BH6" s="648"/>
      <c r="BI6" s="648"/>
      <c r="BJ6" s="648"/>
      <c r="BK6" s="648"/>
      <c r="BL6" s="648"/>
      <c r="BM6" s="648"/>
      <c r="BN6" s="649"/>
      <c r="BO6" s="650">
        <v>89.3</v>
      </c>
      <c r="BP6" s="650"/>
      <c r="BQ6" s="650"/>
      <c r="BR6" s="650"/>
      <c r="BS6" s="651">
        <v>569818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573354</v>
      </c>
      <c r="CS6" s="648"/>
      <c r="CT6" s="648"/>
      <c r="CU6" s="648"/>
      <c r="CV6" s="648"/>
      <c r="CW6" s="648"/>
      <c r="CX6" s="648"/>
      <c r="CY6" s="649"/>
      <c r="CZ6" s="641">
        <v>0.3</v>
      </c>
      <c r="DA6" s="642"/>
      <c r="DB6" s="642"/>
      <c r="DC6" s="661"/>
      <c r="DD6" s="656" t="s">
        <v>233</v>
      </c>
      <c r="DE6" s="648"/>
      <c r="DF6" s="648"/>
      <c r="DG6" s="648"/>
      <c r="DH6" s="648"/>
      <c r="DI6" s="648"/>
      <c r="DJ6" s="648"/>
      <c r="DK6" s="648"/>
      <c r="DL6" s="648"/>
      <c r="DM6" s="648"/>
      <c r="DN6" s="648"/>
      <c r="DO6" s="648"/>
      <c r="DP6" s="649"/>
      <c r="DQ6" s="656">
        <v>573354</v>
      </c>
      <c r="DR6" s="648"/>
      <c r="DS6" s="648"/>
      <c r="DT6" s="648"/>
      <c r="DU6" s="648"/>
      <c r="DV6" s="648"/>
      <c r="DW6" s="648"/>
      <c r="DX6" s="648"/>
      <c r="DY6" s="648"/>
      <c r="DZ6" s="648"/>
      <c r="EA6" s="648"/>
      <c r="EB6" s="648"/>
      <c r="EC6" s="657"/>
    </row>
    <row r="7" spans="2:143" ht="11.25" customHeight="1" x14ac:dyDescent="0.2">
      <c r="B7" s="644" t="s">
        <v>234</v>
      </c>
      <c r="C7" s="645"/>
      <c r="D7" s="645"/>
      <c r="E7" s="645"/>
      <c r="F7" s="645"/>
      <c r="G7" s="645"/>
      <c r="H7" s="645"/>
      <c r="I7" s="645"/>
      <c r="J7" s="645"/>
      <c r="K7" s="645"/>
      <c r="L7" s="645"/>
      <c r="M7" s="645"/>
      <c r="N7" s="645"/>
      <c r="O7" s="645"/>
      <c r="P7" s="645"/>
      <c r="Q7" s="646"/>
      <c r="R7" s="647">
        <v>31461</v>
      </c>
      <c r="S7" s="648"/>
      <c r="T7" s="648"/>
      <c r="U7" s="648"/>
      <c r="V7" s="648"/>
      <c r="W7" s="648"/>
      <c r="X7" s="648"/>
      <c r="Y7" s="649"/>
      <c r="Z7" s="650">
        <v>0</v>
      </c>
      <c r="AA7" s="650"/>
      <c r="AB7" s="650"/>
      <c r="AC7" s="650"/>
      <c r="AD7" s="651">
        <v>31461</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17581479</v>
      </c>
      <c r="BH7" s="648"/>
      <c r="BI7" s="648"/>
      <c r="BJ7" s="648"/>
      <c r="BK7" s="648"/>
      <c r="BL7" s="648"/>
      <c r="BM7" s="648"/>
      <c r="BN7" s="649"/>
      <c r="BO7" s="650">
        <v>44.1</v>
      </c>
      <c r="BP7" s="650"/>
      <c r="BQ7" s="650"/>
      <c r="BR7" s="650"/>
      <c r="BS7" s="651">
        <v>569818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46289086</v>
      </c>
      <c r="CS7" s="648"/>
      <c r="CT7" s="648"/>
      <c r="CU7" s="648"/>
      <c r="CV7" s="648"/>
      <c r="CW7" s="648"/>
      <c r="CX7" s="648"/>
      <c r="CY7" s="649"/>
      <c r="CZ7" s="650">
        <v>23.1</v>
      </c>
      <c r="DA7" s="650"/>
      <c r="DB7" s="650"/>
      <c r="DC7" s="650"/>
      <c r="DD7" s="656">
        <v>1084745</v>
      </c>
      <c r="DE7" s="648"/>
      <c r="DF7" s="648"/>
      <c r="DG7" s="648"/>
      <c r="DH7" s="648"/>
      <c r="DI7" s="648"/>
      <c r="DJ7" s="648"/>
      <c r="DK7" s="648"/>
      <c r="DL7" s="648"/>
      <c r="DM7" s="648"/>
      <c r="DN7" s="648"/>
      <c r="DO7" s="648"/>
      <c r="DP7" s="649"/>
      <c r="DQ7" s="656">
        <v>9335530</v>
      </c>
      <c r="DR7" s="648"/>
      <c r="DS7" s="648"/>
      <c r="DT7" s="648"/>
      <c r="DU7" s="648"/>
      <c r="DV7" s="648"/>
      <c r="DW7" s="648"/>
      <c r="DX7" s="648"/>
      <c r="DY7" s="648"/>
      <c r="DZ7" s="648"/>
      <c r="EA7" s="648"/>
      <c r="EB7" s="648"/>
      <c r="EC7" s="657"/>
    </row>
    <row r="8" spans="2:143" ht="11.25" customHeight="1" x14ac:dyDescent="0.2">
      <c r="B8" s="644" t="s">
        <v>237</v>
      </c>
      <c r="C8" s="645"/>
      <c r="D8" s="645"/>
      <c r="E8" s="645"/>
      <c r="F8" s="645"/>
      <c r="G8" s="645"/>
      <c r="H8" s="645"/>
      <c r="I8" s="645"/>
      <c r="J8" s="645"/>
      <c r="K8" s="645"/>
      <c r="L8" s="645"/>
      <c r="M8" s="645"/>
      <c r="N8" s="645"/>
      <c r="O8" s="645"/>
      <c r="P8" s="645"/>
      <c r="Q8" s="646"/>
      <c r="R8" s="647">
        <v>76077</v>
      </c>
      <c r="S8" s="648"/>
      <c r="T8" s="648"/>
      <c r="U8" s="648"/>
      <c r="V8" s="648"/>
      <c r="W8" s="648"/>
      <c r="X8" s="648"/>
      <c r="Y8" s="649"/>
      <c r="Z8" s="650">
        <v>0</v>
      </c>
      <c r="AA8" s="650"/>
      <c r="AB8" s="650"/>
      <c r="AC8" s="650"/>
      <c r="AD8" s="651">
        <v>76077</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545013</v>
      </c>
      <c r="BH8" s="648"/>
      <c r="BI8" s="648"/>
      <c r="BJ8" s="648"/>
      <c r="BK8" s="648"/>
      <c r="BL8" s="648"/>
      <c r="BM8" s="648"/>
      <c r="BN8" s="649"/>
      <c r="BO8" s="650">
        <v>1.4</v>
      </c>
      <c r="BP8" s="650"/>
      <c r="BQ8" s="650"/>
      <c r="BR8" s="650"/>
      <c r="BS8" s="656" t="s">
        <v>177</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75584098</v>
      </c>
      <c r="CS8" s="648"/>
      <c r="CT8" s="648"/>
      <c r="CU8" s="648"/>
      <c r="CV8" s="648"/>
      <c r="CW8" s="648"/>
      <c r="CX8" s="648"/>
      <c r="CY8" s="649"/>
      <c r="CZ8" s="650">
        <v>37.799999999999997</v>
      </c>
      <c r="DA8" s="650"/>
      <c r="DB8" s="650"/>
      <c r="DC8" s="650"/>
      <c r="DD8" s="656">
        <v>950691</v>
      </c>
      <c r="DE8" s="648"/>
      <c r="DF8" s="648"/>
      <c r="DG8" s="648"/>
      <c r="DH8" s="648"/>
      <c r="DI8" s="648"/>
      <c r="DJ8" s="648"/>
      <c r="DK8" s="648"/>
      <c r="DL8" s="648"/>
      <c r="DM8" s="648"/>
      <c r="DN8" s="648"/>
      <c r="DO8" s="648"/>
      <c r="DP8" s="649"/>
      <c r="DQ8" s="656">
        <v>31701924</v>
      </c>
      <c r="DR8" s="648"/>
      <c r="DS8" s="648"/>
      <c r="DT8" s="648"/>
      <c r="DU8" s="648"/>
      <c r="DV8" s="648"/>
      <c r="DW8" s="648"/>
      <c r="DX8" s="648"/>
      <c r="DY8" s="648"/>
      <c r="DZ8" s="648"/>
      <c r="EA8" s="648"/>
      <c r="EB8" s="648"/>
      <c r="EC8" s="657"/>
    </row>
    <row r="9" spans="2:143" ht="11.25" customHeight="1" x14ac:dyDescent="0.2">
      <c r="B9" s="644" t="s">
        <v>240</v>
      </c>
      <c r="C9" s="645"/>
      <c r="D9" s="645"/>
      <c r="E9" s="645"/>
      <c r="F9" s="645"/>
      <c r="G9" s="645"/>
      <c r="H9" s="645"/>
      <c r="I9" s="645"/>
      <c r="J9" s="645"/>
      <c r="K9" s="645"/>
      <c r="L9" s="645"/>
      <c r="M9" s="645"/>
      <c r="N9" s="645"/>
      <c r="O9" s="645"/>
      <c r="P9" s="645"/>
      <c r="Q9" s="646"/>
      <c r="R9" s="647">
        <v>92592</v>
      </c>
      <c r="S9" s="648"/>
      <c r="T9" s="648"/>
      <c r="U9" s="648"/>
      <c r="V9" s="648"/>
      <c r="W9" s="648"/>
      <c r="X9" s="648"/>
      <c r="Y9" s="649"/>
      <c r="Z9" s="650">
        <v>0</v>
      </c>
      <c r="AA9" s="650"/>
      <c r="AB9" s="650"/>
      <c r="AC9" s="650"/>
      <c r="AD9" s="651">
        <v>92592</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14258382</v>
      </c>
      <c r="BH9" s="648"/>
      <c r="BI9" s="648"/>
      <c r="BJ9" s="648"/>
      <c r="BK9" s="648"/>
      <c r="BL9" s="648"/>
      <c r="BM9" s="648"/>
      <c r="BN9" s="649"/>
      <c r="BO9" s="650">
        <v>35.799999999999997</v>
      </c>
      <c r="BP9" s="650"/>
      <c r="BQ9" s="650"/>
      <c r="BR9" s="650"/>
      <c r="BS9" s="656" t="s">
        <v>242</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10563291</v>
      </c>
      <c r="CS9" s="648"/>
      <c r="CT9" s="648"/>
      <c r="CU9" s="648"/>
      <c r="CV9" s="648"/>
      <c r="CW9" s="648"/>
      <c r="CX9" s="648"/>
      <c r="CY9" s="649"/>
      <c r="CZ9" s="650">
        <v>5.3</v>
      </c>
      <c r="DA9" s="650"/>
      <c r="DB9" s="650"/>
      <c r="DC9" s="650"/>
      <c r="DD9" s="656">
        <v>65877</v>
      </c>
      <c r="DE9" s="648"/>
      <c r="DF9" s="648"/>
      <c r="DG9" s="648"/>
      <c r="DH9" s="648"/>
      <c r="DI9" s="648"/>
      <c r="DJ9" s="648"/>
      <c r="DK9" s="648"/>
      <c r="DL9" s="648"/>
      <c r="DM9" s="648"/>
      <c r="DN9" s="648"/>
      <c r="DO9" s="648"/>
      <c r="DP9" s="649"/>
      <c r="DQ9" s="656">
        <v>8108543</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177</v>
      </c>
      <c r="S10" s="648"/>
      <c r="T10" s="648"/>
      <c r="U10" s="648"/>
      <c r="V10" s="648"/>
      <c r="W10" s="648"/>
      <c r="X10" s="648"/>
      <c r="Y10" s="649"/>
      <c r="Z10" s="650" t="s">
        <v>128</v>
      </c>
      <c r="AA10" s="650"/>
      <c r="AB10" s="650"/>
      <c r="AC10" s="650"/>
      <c r="AD10" s="651" t="s">
        <v>177</v>
      </c>
      <c r="AE10" s="651"/>
      <c r="AF10" s="651"/>
      <c r="AG10" s="651"/>
      <c r="AH10" s="651"/>
      <c r="AI10" s="651"/>
      <c r="AJ10" s="651"/>
      <c r="AK10" s="651"/>
      <c r="AL10" s="652" t="s">
        <v>245</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1085897</v>
      </c>
      <c r="BH10" s="648"/>
      <c r="BI10" s="648"/>
      <c r="BJ10" s="648"/>
      <c r="BK10" s="648"/>
      <c r="BL10" s="648"/>
      <c r="BM10" s="648"/>
      <c r="BN10" s="649"/>
      <c r="BO10" s="650">
        <v>2.7</v>
      </c>
      <c r="BP10" s="650"/>
      <c r="BQ10" s="650"/>
      <c r="BR10" s="650"/>
      <c r="BS10" s="656">
        <v>180304</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166837</v>
      </c>
      <c r="CS10" s="648"/>
      <c r="CT10" s="648"/>
      <c r="CU10" s="648"/>
      <c r="CV10" s="648"/>
      <c r="CW10" s="648"/>
      <c r="CX10" s="648"/>
      <c r="CY10" s="649"/>
      <c r="CZ10" s="650">
        <v>0.1</v>
      </c>
      <c r="DA10" s="650"/>
      <c r="DB10" s="650"/>
      <c r="DC10" s="650"/>
      <c r="DD10" s="656" t="s">
        <v>177</v>
      </c>
      <c r="DE10" s="648"/>
      <c r="DF10" s="648"/>
      <c r="DG10" s="648"/>
      <c r="DH10" s="648"/>
      <c r="DI10" s="648"/>
      <c r="DJ10" s="648"/>
      <c r="DK10" s="648"/>
      <c r="DL10" s="648"/>
      <c r="DM10" s="648"/>
      <c r="DN10" s="648"/>
      <c r="DO10" s="648"/>
      <c r="DP10" s="649"/>
      <c r="DQ10" s="656">
        <v>155069</v>
      </c>
      <c r="DR10" s="648"/>
      <c r="DS10" s="648"/>
      <c r="DT10" s="648"/>
      <c r="DU10" s="648"/>
      <c r="DV10" s="648"/>
      <c r="DW10" s="648"/>
      <c r="DX10" s="648"/>
      <c r="DY10" s="648"/>
      <c r="DZ10" s="648"/>
      <c r="EA10" s="648"/>
      <c r="EB10" s="648"/>
      <c r="EC10" s="657"/>
    </row>
    <row r="11" spans="2:143" ht="11.25" customHeight="1" x14ac:dyDescent="0.2">
      <c r="B11" s="644" t="s">
        <v>248</v>
      </c>
      <c r="C11" s="645"/>
      <c r="D11" s="645"/>
      <c r="E11" s="645"/>
      <c r="F11" s="645"/>
      <c r="G11" s="645"/>
      <c r="H11" s="645"/>
      <c r="I11" s="645"/>
      <c r="J11" s="645"/>
      <c r="K11" s="645"/>
      <c r="L11" s="645"/>
      <c r="M11" s="645"/>
      <c r="N11" s="645"/>
      <c r="O11" s="645"/>
      <c r="P11" s="645"/>
      <c r="Q11" s="646"/>
      <c r="R11" s="647">
        <v>7881202</v>
      </c>
      <c r="S11" s="648"/>
      <c r="T11" s="648"/>
      <c r="U11" s="648"/>
      <c r="V11" s="648"/>
      <c r="W11" s="648"/>
      <c r="X11" s="648"/>
      <c r="Y11" s="649"/>
      <c r="Z11" s="652">
        <v>3.9</v>
      </c>
      <c r="AA11" s="653"/>
      <c r="AB11" s="653"/>
      <c r="AC11" s="665"/>
      <c r="AD11" s="656">
        <v>7881202</v>
      </c>
      <c r="AE11" s="648"/>
      <c r="AF11" s="648"/>
      <c r="AG11" s="648"/>
      <c r="AH11" s="648"/>
      <c r="AI11" s="648"/>
      <c r="AJ11" s="648"/>
      <c r="AK11" s="649"/>
      <c r="AL11" s="652">
        <v>10.1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1692187</v>
      </c>
      <c r="BH11" s="648"/>
      <c r="BI11" s="648"/>
      <c r="BJ11" s="648"/>
      <c r="BK11" s="648"/>
      <c r="BL11" s="648"/>
      <c r="BM11" s="648"/>
      <c r="BN11" s="649"/>
      <c r="BO11" s="650">
        <v>4.2</v>
      </c>
      <c r="BP11" s="650"/>
      <c r="BQ11" s="650"/>
      <c r="BR11" s="650"/>
      <c r="BS11" s="656">
        <v>389514</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2207524</v>
      </c>
      <c r="CS11" s="648"/>
      <c r="CT11" s="648"/>
      <c r="CU11" s="648"/>
      <c r="CV11" s="648"/>
      <c r="CW11" s="648"/>
      <c r="CX11" s="648"/>
      <c r="CY11" s="649"/>
      <c r="CZ11" s="650">
        <v>1.1000000000000001</v>
      </c>
      <c r="DA11" s="650"/>
      <c r="DB11" s="650"/>
      <c r="DC11" s="650"/>
      <c r="DD11" s="656">
        <v>342786</v>
      </c>
      <c r="DE11" s="648"/>
      <c r="DF11" s="648"/>
      <c r="DG11" s="648"/>
      <c r="DH11" s="648"/>
      <c r="DI11" s="648"/>
      <c r="DJ11" s="648"/>
      <c r="DK11" s="648"/>
      <c r="DL11" s="648"/>
      <c r="DM11" s="648"/>
      <c r="DN11" s="648"/>
      <c r="DO11" s="648"/>
      <c r="DP11" s="649"/>
      <c r="DQ11" s="656">
        <v>1355225</v>
      </c>
      <c r="DR11" s="648"/>
      <c r="DS11" s="648"/>
      <c r="DT11" s="648"/>
      <c r="DU11" s="648"/>
      <c r="DV11" s="648"/>
      <c r="DW11" s="648"/>
      <c r="DX11" s="648"/>
      <c r="DY11" s="648"/>
      <c r="DZ11" s="648"/>
      <c r="EA11" s="648"/>
      <c r="EB11" s="648"/>
      <c r="EC11" s="657"/>
    </row>
    <row r="12" spans="2:143" ht="11.25" customHeight="1" x14ac:dyDescent="0.2">
      <c r="B12" s="644" t="s">
        <v>251</v>
      </c>
      <c r="C12" s="645"/>
      <c r="D12" s="645"/>
      <c r="E12" s="645"/>
      <c r="F12" s="645"/>
      <c r="G12" s="645"/>
      <c r="H12" s="645"/>
      <c r="I12" s="645"/>
      <c r="J12" s="645"/>
      <c r="K12" s="645"/>
      <c r="L12" s="645"/>
      <c r="M12" s="645"/>
      <c r="N12" s="645"/>
      <c r="O12" s="645"/>
      <c r="P12" s="645"/>
      <c r="Q12" s="646"/>
      <c r="R12" s="647">
        <v>14519</v>
      </c>
      <c r="S12" s="648"/>
      <c r="T12" s="648"/>
      <c r="U12" s="648"/>
      <c r="V12" s="648"/>
      <c r="W12" s="648"/>
      <c r="X12" s="648"/>
      <c r="Y12" s="649"/>
      <c r="Z12" s="650">
        <v>0</v>
      </c>
      <c r="AA12" s="650"/>
      <c r="AB12" s="650"/>
      <c r="AC12" s="650"/>
      <c r="AD12" s="651">
        <v>14519</v>
      </c>
      <c r="AE12" s="651"/>
      <c r="AF12" s="651"/>
      <c r="AG12" s="651"/>
      <c r="AH12" s="651"/>
      <c r="AI12" s="651"/>
      <c r="AJ12" s="651"/>
      <c r="AK12" s="651"/>
      <c r="AL12" s="652">
        <v>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14573111</v>
      </c>
      <c r="BH12" s="648"/>
      <c r="BI12" s="648"/>
      <c r="BJ12" s="648"/>
      <c r="BK12" s="648"/>
      <c r="BL12" s="648"/>
      <c r="BM12" s="648"/>
      <c r="BN12" s="649"/>
      <c r="BO12" s="650">
        <v>36.6</v>
      </c>
      <c r="BP12" s="650"/>
      <c r="BQ12" s="650"/>
      <c r="BR12" s="650"/>
      <c r="BS12" s="656" t="s">
        <v>128</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8409860</v>
      </c>
      <c r="CS12" s="648"/>
      <c r="CT12" s="648"/>
      <c r="CU12" s="648"/>
      <c r="CV12" s="648"/>
      <c r="CW12" s="648"/>
      <c r="CX12" s="648"/>
      <c r="CY12" s="649"/>
      <c r="CZ12" s="650">
        <v>4.2</v>
      </c>
      <c r="DA12" s="650"/>
      <c r="DB12" s="650"/>
      <c r="DC12" s="650"/>
      <c r="DD12" s="656">
        <v>10639</v>
      </c>
      <c r="DE12" s="648"/>
      <c r="DF12" s="648"/>
      <c r="DG12" s="648"/>
      <c r="DH12" s="648"/>
      <c r="DI12" s="648"/>
      <c r="DJ12" s="648"/>
      <c r="DK12" s="648"/>
      <c r="DL12" s="648"/>
      <c r="DM12" s="648"/>
      <c r="DN12" s="648"/>
      <c r="DO12" s="648"/>
      <c r="DP12" s="649"/>
      <c r="DQ12" s="656">
        <v>2623423</v>
      </c>
      <c r="DR12" s="648"/>
      <c r="DS12" s="648"/>
      <c r="DT12" s="648"/>
      <c r="DU12" s="648"/>
      <c r="DV12" s="648"/>
      <c r="DW12" s="648"/>
      <c r="DX12" s="648"/>
      <c r="DY12" s="648"/>
      <c r="DZ12" s="648"/>
      <c r="EA12" s="648"/>
      <c r="EB12" s="648"/>
      <c r="EC12" s="657"/>
    </row>
    <row r="13" spans="2:143" ht="11.25" customHeight="1" x14ac:dyDescent="0.2">
      <c r="B13" s="644" t="s">
        <v>254</v>
      </c>
      <c r="C13" s="645"/>
      <c r="D13" s="645"/>
      <c r="E13" s="645"/>
      <c r="F13" s="645"/>
      <c r="G13" s="645"/>
      <c r="H13" s="645"/>
      <c r="I13" s="645"/>
      <c r="J13" s="645"/>
      <c r="K13" s="645"/>
      <c r="L13" s="645"/>
      <c r="M13" s="645"/>
      <c r="N13" s="645"/>
      <c r="O13" s="645"/>
      <c r="P13" s="645"/>
      <c r="Q13" s="646"/>
      <c r="R13" s="647" t="s">
        <v>255</v>
      </c>
      <c r="S13" s="648"/>
      <c r="T13" s="648"/>
      <c r="U13" s="648"/>
      <c r="V13" s="648"/>
      <c r="W13" s="648"/>
      <c r="X13" s="648"/>
      <c r="Y13" s="649"/>
      <c r="Z13" s="650" t="s">
        <v>256</v>
      </c>
      <c r="AA13" s="650"/>
      <c r="AB13" s="650"/>
      <c r="AC13" s="650"/>
      <c r="AD13" s="651" t="s">
        <v>128</v>
      </c>
      <c r="AE13" s="651"/>
      <c r="AF13" s="651"/>
      <c r="AG13" s="651"/>
      <c r="AH13" s="651"/>
      <c r="AI13" s="651"/>
      <c r="AJ13" s="651"/>
      <c r="AK13" s="651"/>
      <c r="AL13" s="652" t="s">
        <v>242</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14487667</v>
      </c>
      <c r="BH13" s="648"/>
      <c r="BI13" s="648"/>
      <c r="BJ13" s="648"/>
      <c r="BK13" s="648"/>
      <c r="BL13" s="648"/>
      <c r="BM13" s="648"/>
      <c r="BN13" s="649"/>
      <c r="BO13" s="650">
        <v>36.4</v>
      </c>
      <c r="BP13" s="650"/>
      <c r="BQ13" s="650"/>
      <c r="BR13" s="650"/>
      <c r="BS13" s="656" t="s">
        <v>256</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19439710</v>
      </c>
      <c r="CS13" s="648"/>
      <c r="CT13" s="648"/>
      <c r="CU13" s="648"/>
      <c r="CV13" s="648"/>
      <c r="CW13" s="648"/>
      <c r="CX13" s="648"/>
      <c r="CY13" s="649"/>
      <c r="CZ13" s="650">
        <v>9.6999999999999993</v>
      </c>
      <c r="DA13" s="650"/>
      <c r="DB13" s="650"/>
      <c r="DC13" s="650"/>
      <c r="DD13" s="656">
        <v>9161854</v>
      </c>
      <c r="DE13" s="648"/>
      <c r="DF13" s="648"/>
      <c r="DG13" s="648"/>
      <c r="DH13" s="648"/>
      <c r="DI13" s="648"/>
      <c r="DJ13" s="648"/>
      <c r="DK13" s="648"/>
      <c r="DL13" s="648"/>
      <c r="DM13" s="648"/>
      <c r="DN13" s="648"/>
      <c r="DO13" s="648"/>
      <c r="DP13" s="649"/>
      <c r="DQ13" s="656">
        <v>9610647</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177</v>
      </c>
      <c r="AA14" s="650"/>
      <c r="AB14" s="650"/>
      <c r="AC14" s="650"/>
      <c r="AD14" s="651" t="s">
        <v>177</v>
      </c>
      <c r="AE14" s="651"/>
      <c r="AF14" s="651"/>
      <c r="AG14" s="651"/>
      <c r="AH14" s="651"/>
      <c r="AI14" s="651"/>
      <c r="AJ14" s="651"/>
      <c r="AK14" s="651"/>
      <c r="AL14" s="652" t="s">
        <v>260</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762643</v>
      </c>
      <c r="BH14" s="648"/>
      <c r="BI14" s="648"/>
      <c r="BJ14" s="648"/>
      <c r="BK14" s="648"/>
      <c r="BL14" s="648"/>
      <c r="BM14" s="648"/>
      <c r="BN14" s="649"/>
      <c r="BO14" s="650">
        <v>1.9</v>
      </c>
      <c r="BP14" s="650"/>
      <c r="BQ14" s="650"/>
      <c r="BR14" s="650"/>
      <c r="BS14" s="656" t="s">
        <v>256</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3813802</v>
      </c>
      <c r="CS14" s="648"/>
      <c r="CT14" s="648"/>
      <c r="CU14" s="648"/>
      <c r="CV14" s="648"/>
      <c r="CW14" s="648"/>
      <c r="CX14" s="648"/>
      <c r="CY14" s="649"/>
      <c r="CZ14" s="650">
        <v>1.9</v>
      </c>
      <c r="DA14" s="650"/>
      <c r="DB14" s="650"/>
      <c r="DC14" s="650"/>
      <c r="DD14" s="656">
        <v>152792</v>
      </c>
      <c r="DE14" s="648"/>
      <c r="DF14" s="648"/>
      <c r="DG14" s="648"/>
      <c r="DH14" s="648"/>
      <c r="DI14" s="648"/>
      <c r="DJ14" s="648"/>
      <c r="DK14" s="648"/>
      <c r="DL14" s="648"/>
      <c r="DM14" s="648"/>
      <c r="DN14" s="648"/>
      <c r="DO14" s="648"/>
      <c r="DP14" s="649"/>
      <c r="DQ14" s="656">
        <v>3157354</v>
      </c>
      <c r="DR14" s="648"/>
      <c r="DS14" s="648"/>
      <c r="DT14" s="648"/>
      <c r="DU14" s="648"/>
      <c r="DV14" s="648"/>
      <c r="DW14" s="648"/>
      <c r="DX14" s="648"/>
      <c r="DY14" s="648"/>
      <c r="DZ14" s="648"/>
      <c r="EA14" s="648"/>
      <c r="EB14" s="648"/>
      <c r="EC14" s="657"/>
    </row>
    <row r="15" spans="2:143" ht="11.25" customHeight="1" x14ac:dyDescent="0.2">
      <c r="B15" s="644" t="s">
        <v>263</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264</v>
      </c>
      <c r="AA15" s="650"/>
      <c r="AB15" s="650"/>
      <c r="AC15" s="650"/>
      <c r="AD15" s="651" t="s">
        <v>128</v>
      </c>
      <c r="AE15" s="651"/>
      <c r="AF15" s="651"/>
      <c r="AG15" s="651"/>
      <c r="AH15" s="651"/>
      <c r="AI15" s="651"/>
      <c r="AJ15" s="651"/>
      <c r="AK15" s="651"/>
      <c r="AL15" s="652" t="s">
        <v>260</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2641036</v>
      </c>
      <c r="BH15" s="648"/>
      <c r="BI15" s="648"/>
      <c r="BJ15" s="648"/>
      <c r="BK15" s="648"/>
      <c r="BL15" s="648"/>
      <c r="BM15" s="648"/>
      <c r="BN15" s="649"/>
      <c r="BO15" s="650">
        <v>6.6</v>
      </c>
      <c r="BP15" s="650"/>
      <c r="BQ15" s="650"/>
      <c r="BR15" s="650"/>
      <c r="BS15" s="656" t="s">
        <v>260</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15523581</v>
      </c>
      <c r="CS15" s="648"/>
      <c r="CT15" s="648"/>
      <c r="CU15" s="648"/>
      <c r="CV15" s="648"/>
      <c r="CW15" s="648"/>
      <c r="CX15" s="648"/>
      <c r="CY15" s="649"/>
      <c r="CZ15" s="650">
        <v>7.8</v>
      </c>
      <c r="DA15" s="650"/>
      <c r="DB15" s="650"/>
      <c r="DC15" s="650"/>
      <c r="DD15" s="656">
        <v>4489777</v>
      </c>
      <c r="DE15" s="648"/>
      <c r="DF15" s="648"/>
      <c r="DG15" s="648"/>
      <c r="DH15" s="648"/>
      <c r="DI15" s="648"/>
      <c r="DJ15" s="648"/>
      <c r="DK15" s="648"/>
      <c r="DL15" s="648"/>
      <c r="DM15" s="648"/>
      <c r="DN15" s="648"/>
      <c r="DO15" s="648"/>
      <c r="DP15" s="649"/>
      <c r="DQ15" s="656">
        <v>8979417</v>
      </c>
      <c r="DR15" s="648"/>
      <c r="DS15" s="648"/>
      <c r="DT15" s="648"/>
      <c r="DU15" s="648"/>
      <c r="DV15" s="648"/>
      <c r="DW15" s="648"/>
      <c r="DX15" s="648"/>
      <c r="DY15" s="648"/>
      <c r="DZ15" s="648"/>
      <c r="EA15" s="648"/>
      <c r="EB15" s="648"/>
      <c r="EC15" s="657"/>
    </row>
    <row r="16" spans="2:143" ht="11.25" customHeight="1" x14ac:dyDescent="0.2">
      <c r="B16" s="644" t="s">
        <v>267</v>
      </c>
      <c r="C16" s="645"/>
      <c r="D16" s="645"/>
      <c r="E16" s="645"/>
      <c r="F16" s="645"/>
      <c r="G16" s="645"/>
      <c r="H16" s="645"/>
      <c r="I16" s="645"/>
      <c r="J16" s="645"/>
      <c r="K16" s="645"/>
      <c r="L16" s="645"/>
      <c r="M16" s="645"/>
      <c r="N16" s="645"/>
      <c r="O16" s="645"/>
      <c r="P16" s="645"/>
      <c r="Q16" s="646"/>
      <c r="R16" s="647">
        <v>77797</v>
      </c>
      <c r="S16" s="648"/>
      <c r="T16" s="648"/>
      <c r="U16" s="648"/>
      <c r="V16" s="648"/>
      <c r="W16" s="648"/>
      <c r="X16" s="648"/>
      <c r="Y16" s="649"/>
      <c r="Z16" s="650">
        <v>0</v>
      </c>
      <c r="AA16" s="650"/>
      <c r="AB16" s="650"/>
      <c r="AC16" s="650"/>
      <c r="AD16" s="651">
        <v>77797</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128</v>
      </c>
      <c r="BP16" s="650"/>
      <c r="BQ16" s="650"/>
      <c r="BR16" s="650"/>
      <c r="BS16" s="656" t="s">
        <v>255</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192</v>
      </c>
      <c r="CS16" s="648"/>
      <c r="CT16" s="648"/>
      <c r="CU16" s="648"/>
      <c r="CV16" s="648"/>
      <c r="CW16" s="648"/>
      <c r="CX16" s="648"/>
      <c r="CY16" s="649"/>
      <c r="CZ16" s="650">
        <v>0</v>
      </c>
      <c r="DA16" s="650"/>
      <c r="DB16" s="650"/>
      <c r="DC16" s="650"/>
      <c r="DD16" s="656" t="s">
        <v>260</v>
      </c>
      <c r="DE16" s="648"/>
      <c r="DF16" s="648"/>
      <c r="DG16" s="648"/>
      <c r="DH16" s="648"/>
      <c r="DI16" s="648"/>
      <c r="DJ16" s="648"/>
      <c r="DK16" s="648"/>
      <c r="DL16" s="648"/>
      <c r="DM16" s="648"/>
      <c r="DN16" s="648"/>
      <c r="DO16" s="648"/>
      <c r="DP16" s="649"/>
      <c r="DQ16" s="656">
        <v>192</v>
      </c>
      <c r="DR16" s="648"/>
      <c r="DS16" s="648"/>
      <c r="DT16" s="648"/>
      <c r="DU16" s="648"/>
      <c r="DV16" s="648"/>
      <c r="DW16" s="648"/>
      <c r="DX16" s="648"/>
      <c r="DY16" s="648"/>
      <c r="DZ16" s="648"/>
      <c r="EA16" s="648"/>
      <c r="EB16" s="648"/>
      <c r="EC16" s="657"/>
    </row>
    <row r="17" spans="2:133" ht="11.25" customHeight="1" x14ac:dyDescent="0.2">
      <c r="B17" s="644" t="s">
        <v>270</v>
      </c>
      <c r="C17" s="645"/>
      <c r="D17" s="645"/>
      <c r="E17" s="645"/>
      <c r="F17" s="645"/>
      <c r="G17" s="645"/>
      <c r="H17" s="645"/>
      <c r="I17" s="645"/>
      <c r="J17" s="645"/>
      <c r="K17" s="645"/>
      <c r="L17" s="645"/>
      <c r="M17" s="645"/>
      <c r="N17" s="645"/>
      <c r="O17" s="645"/>
      <c r="P17" s="645"/>
      <c r="Q17" s="646"/>
      <c r="R17" s="647">
        <v>252302</v>
      </c>
      <c r="S17" s="648"/>
      <c r="T17" s="648"/>
      <c r="U17" s="648"/>
      <c r="V17" s="648"/>
      <c r="W17" s="648"/>
      <c r="X17" s="648"/>
      <c r="Y17" s="649"/>
      <c r="Z17" s="650">
        <v>0.1</v>
      </c>
      <c r="AA17" s="650"/>
      <c r="AB17" s="650"/>
      <c r="AC17" s="650"/>
      <c r="AD17" s="651">
        <v>252302</v>
      </c>
      <c r="AE17" s="651"/>
      <c r="AF17" s="651"/>
      <c r="AG17" s="651"/>
      <c r="AH17" s="651"/>
      <c r="AI17" s="651"/>
      <c r="AJ17" s="651"/>
      <c r="AK17" s="651"/>
      <c r="AL17" s="652">
        <v>0.3</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233</v>
      </c>
      <c r="BP17" s="650"/>
      <c r="BQ17" s="650"/>
      <c r="BR17" s="650"/>
      <c r="BS17" s="656" t="s">
        <v>233</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17419286</v>
      </c>
      <c r="CS17" s="648"/>
      <c r="CT17" s="648"/>
      <c r="CU17" s="648"/>
      <c r="CV17" s="648"/>
      <c r="CW17" s="648"/>
      <c r="CX17" s="648"/>
      <c r="CY17" s="649"/>
      <c r="CZ17" s="650">
        <v>8.6999999999999993</v>
      </c>
      <c r="DA17" s="650"/>
      <c r="DB17" s="650"/>
      <c r="DC17" s="650"/>
      <c r="DD17" s="656" t="s">
        <v>260</v>
      </c>
      <c r="DE17" s="648"/>
      <c r="DF17" s="648"/>
      <c r="DG17" s="648"/>
      <c r="DH17" s="648"/>
      <c r="DI17" s="648"/>
      <c r="DJ17" s="648"/>
      <c r="DK17" s="648"/>
      <c r="DL17" s="648"/>
      <c r="DM17" s="648"/>
      <c r="DN17" s="648"/>
      <c r="DO17" s="648"/>
      <c r="DP17" s="649"/>
      <c r="DQ17" s="656">
        <v>16770953</v>
      </c>
      <c r="DR17" s="648"/>
      <c r="DS17" s="648"/>
      <c r="DT17" s="648"/>
      <c r="DU17" s="648"/>
      <c r="DV17" s="648"/>
      <c r="DW17" s="648"/>
      <c r="DX17" s="648"/>
      <c r="DY17" s="648"/>
      <c r="DZ17" s="648"/>
      <c r="EA17" s="648"/>
      <c r="EB17" s="648"/>
      <c r="EC17" s="657"/>
    </row>
    <row r="18" spans="2:133" ht="11.25" customHeight="1" x14ac:dyDescent="0.2">
      <c r="B18" s="644" t="s">
        <v>273</v>
      </c>
      <c r="C18" s="645"/>
      <c r="D18" s="645"/>
      <c r="E18" s="645"/>
      <c r="F18" s="645"/>
      <c r="G18" s="645"/>
      <c r="H18" s="645"/>
      <c r="I18" s="645"/>
      <c r="J18" s="645"/>
      <c r="K18" s="645"/>
      <c r="L18" s="645"/>
      <c r="M18" s="645"/>
      <c r="N18" s="645"/>
      <c r="O18" s="645"/>
      <c r="P18" s="645"/>
      <c r="Q18" s="646"/>
      <c r="R18" s="647">
        <v>256753</v>
      </c>
      <c r="S18" s="648"/>
      <c r="T18" s="648"/>
      <c r="U18" s="648"/>
      <c r="V18" s="648"/>
      <c r="W18" s="648"/>
      <c r="X18" s="648"/>
      <c r="Y18" s="649"/>
      <c r="Z18" s="650">
        <v>0.1</v>
      </c>
      <c r="AA18" s="650"/>
      <c r="AB18" s="650"/>
      <c r="AC18" s="650"/>
      <c r="AD18" s="651">
        <v>256753</v>
      </c>
      <c r="AE18" s="651"/>
      <c r="AF18" s="651"/>
      <c r="AG18" s="651"/>
      <c r="AH18" s="651"/>
      <c r="AI18" s="651"/>
      <c r="AJ18" s="651"/>
      <c r="AK18" s="651"/>
      <c r="AL18" s="652">
        <v>0.3</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233</v>
      </c>
      <c r="BP18" s="650"/>
      <c r="BQ18" s="650"/>
      <c r="BR18" s="650"/>
      <c r="BS18" s="656" t="s">
        <v>242</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260</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276</v>
      </c>
      <c r="C19" s="645"/>
      <c r="D19" s="645"/>
      <c r="E19" s="645"/>
      <c r="F19" s="645"/>
      <c r="G19" s="645"/>
      <c r="H19" s="645"/>
      <c r="I19" s="645"/>
      <c r="J19" s="645"/>
      <c r="K19" s="645"/>
      <c r="L19" s="645"/>
      <c r="M19" s="645"/>
      <c r="N19" s="645"/>
      <c r="O19" s="645"/>
      <c r="P19" s="645"/>
      <c r="Q19" s="646"/>
      <c r="R19" s="647">
        <v>203237</v>
      </c>
      <c r="S19" s="648"/>
      <c r="T19" s="648"/>
      <c r="U19" s="648"/>
      <c r="V19" s="648"/>
      <c r="W19" s="648"/>
      <c r="X19" s="648"/>
      <c r="Y19" s="649"/>
      <c r="Z19" s="650">
        <v>0.1</v>
      </c>
      <c r="AA19" s="650"/>
      <c r="AB19" s="650"/>
      <c r="AC19" s="650"/>
      <c r="AD19" s="651">
        <v>203237</v>
      </c>
      <c r="AE19" s="651"/>
      <c r="AF19" s="651"/>
      <c r="AG19" s="651"/>
      <c r="AH19" s="651"/>
      <c r="AI19" s="651"/>
      <c r="AJ19" s="651"/>
      <c r="AK19" s="651"/>
      <c r="AL19" s="652">
        <v>0.3</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4269596</v>
      </c>
      <c r="BH19" s="648"/>
      <c r="BI19" s="648"/>
      <c r="BJ19" s="648"/>
      <c r="BK19" s="648"/>
      <c r="BL19" s="648"/>
      <c r="BM19" s="648"/>
      <c r="BN19" s="649"/>
      <c r="BO19" s="650">
        <v>10.7</v>
      </c>
      <c r="BP19" s="650"/>
      <c r="BQ19" s="650"/>
      <c r="BR19" s="650"/>
      <c r="BS19" s="656" t="s">
        <v>233</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177</v>
      </c>
      <c r="DE19" s="648"/>
      <c r="DF19" s="648"/>
      <c r="DG19" s="648"/>
      <c r="DH19" s="648"/>
      <c r="DI19" s="648"/>
      <c r="DJ19" s="648"/>
      <c r="DK19" s="648"/>
      <c r="DL19" s="648"/>
      <c r="DM19" s="648"/>
      <c r="DN19" s="648"/>
      <c r="DO19" s="648"/>
      <c r="DP19" s="649"/>
      <c r="DQ19" s="656" t="s">
        <v>260</v>
      </c>
      <c r="DR19" s="648"/>
      <c r="DS19" s="648"/>
      <c r="DT19" s="648"/>
      <c r="DU19" s="648"/>
      <c r="DV19" s="648"/>
      <c r="DW19" s="648"/>
      <c r="DX19" s="648"/>
      <c r="DY19" s="648"/>
      <c r="DZ19" s="648"/>
      <c r="EA19" s="648"/>
      <c r="EB19" s="648"/>
      <c r="EC19" s="657"/>
    </row>
    <row r="20" spans="2:133" ht="11.25" customHeight="1" x14ac:dyDescent="0.2">
      <c r="B20" s="644" t="s">
        <v>279</v>
      </c>
      <c r="C20" s="645"/>
      <c r="D20" s="645"/>
      <c r="E20" s="645"/>
      <c r="F20" s="645"/>
      <c r="G20" s="645"/>
      <c r="H20" s="645"/>
      <c r="I20" s="645"/>
      <c r="J20" s="645"/>
      <c r="K20" s="645"/>
      <c r="L20" s="645"/>
      <c r="M20" s="645"/>
      <c r="N20" s="645"/>
      <c r="O20" s="645"/>
      <c r="P20" s="645"/>
      <c r="Q20" s="646"/>
      <c r="R20" s="647">
        <v>29306</v>
      </c>
      <c r="S20" s="648"/>
      <c r="T20" s="648"/>
      <c r="U20" s="648"/>
      <c r="V20" s="648"/>
      <c r="W20" s="648"/>
      <c r="X20" s="648"/>
      <c r="Y20" s="649"/>
      <c r="Z20" s="650">
        <v>0</v>
      </c>
      <c r="AA20" s="650"/>
      <c r="AB20" s="650"/>
      <c r="AC20" s="650"/>
      <c r="AD20" s="651">
        <v>29306</v>
      </c>
      <c r="AE20" s="651"/>
      <c r="AF20" s="651"/>
      <c r="AG20" s="651"/>
      <c r="AH20" s="651"/>
      <c r="AI20" s="651"/>
      <c r="AJ20" s="651"/>
      <c r="AK20" s="651"/>
      <c r="AL20" s="652">
        <v>0</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4269596</v>
      </c>
      <c r="BH20" s="648"/>
      <c r="BI20" s="648"/>
      <c r="BJ20" s="648"/>
      <c r="BK20" s="648"/>
      <c r="BL20" s="648"/>
      <c r="BM20" s="648"/>
      <c r="BN20" s="649"/>
      <c r="BO20" s="650">
        <v>10.7</v>
      </c>
      <c r="BP20" s="650"/>
      <c r="BQ20" s="650"/>
      <c r="BR20" s="650"/>
      <c r="BS20" s="656" t="s">
        <v>128</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199990621</v>
      </c>
      <c r="CS20" s="648"/>
      <c r="CT20" s="648"/>
      <c r="CU20" s="648"/>
      <c r="CV20" s="648"/>
      <c r="CW20" s="648"/>
      <c r="CX20" s="648"/>
      <c r="CY20" s="649"/>
      <c r="CZ20" s="650">
        <v>100</v>
      </c>
      <c r="DA20" s="650"/>
      <c r="DB20" s="650"/>
      <c r="DC20" s="650"/>
      <c r="DD20" s="656">
        <v>16259161</v>
      </c>
      <c r="DE20" s="648"/>
      <c r="DF20" s="648"/>
      <c r="DG20" s="648"/>
      <c r="DH20" s="648"/>
      <c r="DI20" s="648"/>
      <c r="DJ20" s="648"/>
      <c r="DK20" s="648"/>
      <c r="DL20" s="648"/>
      <c r="DM20" s="648"/>
      <c r="DN20" s="648"/>
      <c r="DO20" s="648"/>
      <c r="DP20" s="649"/>
      <c r="DQ20" s="656">
        <v>92371631</v>
      </c>
      <c r="DR20" s="648"/>
      <c r="DS20" s="648"/>
      <c r="DT20" s="648"/>
      <c r="DU20" s="648"/>
      <c r="DV20" s="648"/>
      <c r="DW20" s="648"/>
      <c r="DX20" s="648"/>
      <c r="DY20" s="648"/>
      <c r="DZ20" s="648"/>
      <c r="EA20" s="648"/>
      <c r="EB20" s="648"/>
      <c r="EC20" s="657"/>
    </row>
    <row r="21" spans="2:133" ht="11.25" customHeight="1" x14ac:dyDescent="0.2">
      <c r="B21" s="644" t="s">
        <v>282</v>
      </c>
      <c r="C21" s="645"/>
      <c r="D21" s="645"/>
      <c r="E21" s="645"/>
      <c r="F21" s="645"/>
      <c r="G21" s="645"/>
      <c r="H21" s="645"/>
      <c r="I21" s="645"/>
      <c r="J21" s="645"/>
      <c r="K21" s="645"/>
      <c r="L21" s="645"/>
      <c r="M21" s="645"/>
      <c r="N21" s="645"/>
      <c r="O21" s="645"/>
      <c r="P21" s="645"/>
      <c r="Q21" s="646"/>
      <c r="R21" s="647">
        <v>24210</v>
      </c>
      <c r="S21" s="648"/>
      <c r="T21" s="648"/>
      <c r="U21" s="648"/>
      <c r="V21" s="648"/>
      <c r="W21" s="648"/>
      <c r="X21" s="648"/>
      <c r="Y21" s="649"/>
      <c r="Z21" s="650">
        <v>0</v>
      </c>
      <c r="AA21" s="650"/>
      <c r="AB21" s="650"/>
      <c r="AC21" s="650"/>
      <c r="AD21" s="651">
        <v>24210</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14167</v>
      </c>
      <c r="BH21" s="648"/>
      <c r="BI21" s="648"/>
      <c r="BJ21" s="648"/>
      <c r="BK21" s="648"/>
      <c r="BL21" s="648"/>
      <c r="BM21" s="648"/>
      <c r="BN21" s="649"/>
      <c r="BO21" s="650">
        <v>0</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284</v>
      </c>
      <c r="C22" s="645"/>
      <c r="D22" s="645"/>
      <c r="E22" s="645"/>
      <c r="F22" s="645"/>
      <c r="G22" s="645"/>
      <c r="H22" s="645"/>
      <c r="I22" s="645"/>
      <c r="J22" s="645"/>
      <c r="K22" s="645"/>
      <c r="L22" s="645"/>
      <c r="M22" s="645"/>
      <c r="N22" s="645"/>
      <c r="O22" s="645"/>
      <c r="P22" s="645"/>
      <c r="Q22" s="646"/>
      <c r="R22" s="647">
        <v>31659088</v>
      </c>
      <c r="S22" s="648"/>
      <c r="T22" s="648"/>
      <c r="U22" s="648"/>
      <c r="V22" s="648"/>
      <c r="W22" s="648"/>
      <c r="X22" s="648"/>
      <c r="Y22" s="649"/>
      <c r="Z22" s="650">
        <v>15.6</v>
      </c>
      <c r="AA22" s="650"/>
      <c r="AB22" s="650"/>
      <c r="AC22" s="650"/>
      <c r="AD22" s="651">
        <v>30788333</v>
      </c>
      <c r="AE22" s="651"/>
      <c r="AF22" s="651"/>
      <c r="AG22" s="651"/>
      <c r="AH22" s="651"/>
      <c r="AI22" s="651"/>
      <c r="AJ22" s="651"/>
      <c r="AK22" s="651"/>
      <c r="AL22" s="652">
        <v>39.299999999999997</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v>1337957</v>
      </c>
      <c r="BH22" s="648"/>
      <c r="BI22" s="648"/>
      <c r="BJ22" s="648"/>
      <c r="BK22" s="648"/>
      <c r="BL22" s="648"/>
      <c r="BM22" s="648"/>
      <c r="BN22" s="649"/>
      <c r="BO22" s="650">
        <v>3.4</v>
      </c>
      <c r="BP22" s="650"/>
      <c r="BQ22" s="650"/>
      <c r="BR22" s="650"/>
      <c r="BS22" s="656" t="s">
        <v>128</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287</v>
      </c>
      <c r="C23" s="645"/>
      <c r="D23" s="645"/>
      <c r="E23" s="645"/>
      <c r="F23" s="645"/>
      <c r="G23" s="645"/>
      <c r="H23" s="645"/>
      <c r="I23" s="645"/>
      <c r="J23" s="645"/>
      <c r="K23" s="645"/>
      <c r="L23" s="645"/>
      <c r="M23" s="645"/>
      <c r="N23" s="645"/>
      <c r="O23" s="645"/>
      <c r="P23" s="645"/>
      <c r="Q23" s="646"/>
      <c r="R23" s="647">
        <v>30788333</v>
      </c>
      <c r="S23" s="648"/>
      <c r="T23" s="648"/>
      <c r="U23" s="648"/>
      <c r="V23" s="648"/>
      <c r="W23" s="648"/>
      <c r="X23" s="648"/>
      <c r="Y23" s="649"/>
      <c r="Z23" s="650">
        <v>15.2</v>
      </c>
      <c r="AA23" s="650"/>
      <c r="AB23" s="650"/>
      <c r="AC23" s="650"/>
      <c r="AD23" s="651">
        <v>30788333</v>
      </c>
      <c r="AE23" s="651"/>
      <c r="AF23" s="651"/>
      <c r="AG23" s="651"/>
      <c r="AH23" s="651"/>
      <c r="AI23" s="651"/>
      <c r="AJ23" s="651"/>
      <c r="AK23" s="651"/>
      <c r="AL23" s="652">
        <v>39.299999999999997</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v>2917472</v>
      </c>
      <c r="BH23" s="648"/>
      <c r="BI23" s="648"/>
      <c r="BJ23" s="648"/>
      <c r="BK23" s="648"/>
      <c r="BL23" s="648"/>
      <c r="BM23" s="648"/>
      <c r="BN23" s="649"/>
      <c r="BO23" s="650">
        <v>7.3</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2">
      <c r="B24" s="644" t="s">
        <v>294</v>
      </c>
      <c r="C24" s="645"/>
      <c r="D24" s="645"/>
      <c r="E24" s="645"/>
      <c r="F24" s="645"/>
      <c r="G24" s="645"/>
      <c r="H24" s="645"/>
      <c r="I24" s="645"/>
      <c r="J24" s="645"/>
      <c r="K24" s="645"/>
      <c r="L24" s="645"/>
      <c r="M24" s="645"/>
      <c r="N24" s="645"/>
      <c r="O24" s="645"/>
      <c r="P24" s="645"/>
      <c r="Q24" s="646"/>
      <c r="R24" s="647">
        <v>870733</v>
      </c>
      <c r="S24" s="648"/>
      <c r="T24" s="648"/>
      <c r="U24" s="648"/>
      <c r="V24" s="648"/>
      <c r="W24" s="648"/>
      <c r="X24" s="648"/>
      <c r="Y24" s="649"/>
      <c r="Z24" s="650">
        <v>0.4</v>
      </c>
      <c r="AA24" s="650"/>
      <c r="AB24" s="650"/>
      <c r="AC24" s="650"/>
      <c r="AD24" s="651" t="s">
        <v>264</v>
      </c>
      <c r="AE24" s="651"/>
      <c r="AF24" s="651"/>
      <c r="AG24" s="651"/>
      <c r="AH24" s="651"/>
      <c r="AI24" s="651"/>
      <c r="AJ24" s="651"/>
      <c r="AK24" s="651"/>
      <c r="AL24" s="652" t="s">
        <v>128</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260</v>
      </c>
      <c r="BH24" s="648"/>
      <c r="BI24" s="648"/>
      <c r="BJ24" s="648"/>
      <c r="BK24" s="648"/>
      <c r="BL24" s="648"/>
      <c r="BM24" s="648"/>
      <c r="BN24" s="649"/>
      <c r="BO24" s="650" t="s">
        <v>264</v>
      </c>
      <c r="BP24" s="650"/>
      <c r="BQ24" s="650"/>
      <c r="BR24" s="650"/>
      <c r="BS24" s="656" t="s">
        <v>177</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89375157</v>
      </c>
      <c r="CS24" s="637"/>
      <c r="CT24" s="637"/>
      <c r="CU24" s="637"/>
      <c r="CV24" s="637"/>
      <c r="CW24" s="637"/>
      <c r="CX24" s="637"/>
      <c r="CY24" s="638"/>
      <c r="CZ24" s="641">
        <v>44.7</v>
      </c>
      <c r="DA24" s="642"/>
      <c r="DB24" s="642"/>
      <c r="DC24" s="661"/>
      <c r="DD24" s="686">
        <v>49694669</v>
      </c>
      <c r="DE24" s="637"/>
      <c r="DF24" s="637"/>
      <c r="DG24" s="637"/>
      <c r="DH24" s="637"/>
      <c r="DI24" s="637"/>
      <c r="DJ24" s="637"/>
      <c r="DK24" s="638"/>
      <c r="DL24" s="686">
        <v>48623160</v>
      </c>
      <c r="DM24" s="637"/>
      <c r="DN24" s="637"/>
      <c r="DO24" s="637"/>
      <c r="DP24" s="637"/>
      <c r="DQ24" s="637"/>
      <c r="DR24" s="637"/>
      <c r="DS24" s="637"/>
      <c r="DT24" s="637"/>
      <c r="DU24" s="637"/>
      <c r="DV24" s="638"/>
      <c r="DW24" s="641">
        <v>58.4</v>
      </c>
      <c r="DX24" s="642"/>
      <c r="DY24" s="642"/>
      <c r="DZ24" s="642"/>
      <c r="EA24" s="642"/>
      <c r="EB24" s="642"/>
      <c r="EC24" s="643"/>
    </row>
    <row r="25" spans="2:133" ht="11.25" customHeight="1" x14ac:dyDescent="0.2">
      <c r="B25" s="644" t="s">
        <v>297</v>
      </c>
      <c r="C25" s="645"/>
      <c r="D25" s="645"/>
      <c r="E25" s="645"/>
      <c r="F25" s="645"/>
      <c r="G25" s="645"/>
      <c r="H25" s="645"/>
      <c r="I25" s="645"/>
      <c r="J25" s="645"/>
      <c r="K25" s="645"/>
      <c r="L25" s="645"/>
      <c r="M25" s="645"/>
      <c r="N25" s="645"/>
      <c r="O25" s="645"/>
      <c r="P25" s="645"/>
      <c r="Q25" s="646"/>
      <c r="R25" s="647">
        <v>22</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20368612</v>
      </c>
      <c r="CS25" s="683"/>
      <c r="CT25" s="683"/>
      <c r="CU25" s="683"/>
      <c r="CV25" s="683"/>
      <c r="CW25" s="683"/>
      <c r="CX25" s="683"/>
      <c r="CY25" s="684"/>
      <c r="CZ25" s="652">
        <v>10.199999999999999</v>
      </c>
      <c r="DA25" s="681"/>
      <c r="DB25" s="681"/>
      <c r="DC25" s="685"/>
      <c r="DD25" s="656">
        <v>18766256</v>
      </c>
      <c r="DE25" s="683"/>
      <c r="DF25" s="683"/>
      <c r="DG25" s="683"/>
      <c r="DH25" s="683"/>
      <c r="DI25" s="683"/>
      <c r="DJ25" s="683"/>
      <c r="DK25" s="684"/>
      <c r="DL25" s="656">
        <v>18118413</v>
      </c>
      <c r="DM25" s="683"/>
      <c r="DN25" s="683"/>
      <c r="DO25" s="683"/>
      <c r="DP25" s="683"/>
      <c r="DQ25" s="683"/>
      <c r="DR25" s="683"/>
      <c r="DS25" s="683"/>
      <c r="DT25" s="683"/>
      <c r="DU25" s="683"/>
      <c r="DV25" s="684"/>
      <c r="DW25" s="652">
        <v>21.8</v>
      </c>
      <c r="DX25" s="681"/>
      <c r="DY25" s="681"/>
      <c r="DZ25" s="681"/>
      <c r="EA25" s="681"/>
      <c r="EB25" s="681"/>
      <c r="EC25" s="682"/>
    </row>
    <row r="26" spans="2:133" ht="11.25" customHeight="1" x14ac:dyDescent="0.2">
      <c r="B26" s="644" t="s">
        <v>300</v>
      </c>
      <c r="C26" s="645"/>
      <c r="D26" s="645"/>
      <c r="E26" s="645"/>
      <c r="F26" s="645"/>
      <c r="G26" s="645"/>
      <c r="H26" s="645"/>
      <c r="I26" s="645"/>
      <c r="J26" s="645"/>
      <c r="K26" s="645"/>
      <c r="L26" s="645"/>
      <c r="M26" s="645"/>
      <c r="N26" s="645"/>
      <c r="O26" s="645"/>
      <c r="P26" s="645"/>
      <c r="Q26" s="646"/>
      <c r="R26" s="647">
        <v>81397312</v>
      </c>
      <c r="S26" s="648"/>
      <c r="T26" s="648"/>
      <c r="U26" s="648"/>
      <c r="V26" s="648"/>
      <c r="W26" s="648"/>
      <c r="X26" s="648"/>
      <c r="Y26" s="649"/>
      <c r="Z26" s="650">
        <v>40.1</v>
      </c>
      <c r="AA26" s="650"/>
      <c r="AB26" s="650"/>
      <c r="AC26" s="650"/>
      <c r="AD26" s="651">
        <v>77609085</v>
      </c>
      <c r="AE26" s="651"/>
      <c r="AF26" s="651"/>
      <c r="AG26" s="651"/>
      <c r="AH26" s="651"/>
      <c r="AI26" s="651"/>
      <c r="AJ26" s="651"/>
      <c r="AK26" s="651"/>
      <c r="AL26" s="652">
        <v>99</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245</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13857544</v>
      </c>
      <c r="CS26" s="648"/>
      <c r="CT26" s="648"/>
      <c r="CU26" s="648"/>
      <c r="CV26" s="648"/>
      <c r="CW26" s="648"/>
      <c r="CX26" s="648"/>
      <c r="CY26" s="649"/>
      <c r="CZ26" s="652">
        <v>6.9</v>
      </c>
      <c r="DA26" s="681"/>
      <c r="DB26" s="681"/>
      <c r="DC26" s="685"/>
      <c r="DD26" s="656">
        <v>12809004</v>
      </c>
      <c r="DE26" s="648"/>
      <c r="DF26" s="648"/>
      <c r="DG26" s="648"/>
      <c r="DH26" s="648"/>
      <c r="DI26" s="648"/>
      <c r="DJ26" s="648"/>
      <c r="DK26" s="649"/>
      <c r="DL26" s="656" t="s">
        <v>233</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2">
      <c r="B27" s="644" t="s">
        <v>303</v>
      </c>
      <c r="C27" s="645"/>
      <c r="D27" s="645"/>
      <c r="E27" s="645"/>
      <c r="F27" s="645"/>
      <c r="G27" s="645"/>
      <c r="H27" s="645"/>
      <c r="I27" s="645"/>
      <c r="J27" s="645"/>
      <c r="K27" s="645"/>
      <c r="L27" s="645"/>
      <c r="M27" s="645"/>
      <c r="N27" s="645"/>
      <c r="O27" s="645"/>
      <c r="P27" s="645"/>
      <c r="Q27" s="646"/>
      <c r="R27" s="647">
        <v>57244</v>
      </c>
      <c r="S27" s="648"/>
      <c r="T27" s="648"/>
      <c r="U27" s="648"/>
      <c r="V27" s="648"/>
      <c r="W27" s="648"/>
      <c r="X27" s="648"/>
      <c r="Y27" s="649"/>
      <c r="Z27" s="650">
        <v>0</v>
      </c>
      <c r="AA27" s="650"/>
      <c r="AB27" s="650"/>
      <c r="AC27" s="650"/>
      <c r="AD27" s="651">
        <v>57244</v>
      </c>
      <c r="AE27" s="651"/>
      <c r="AF27" s="651"/>
      <c r="AG27" s="651"/>
      <c r="AH27" s="651"/>
      <c r="AI27" s="651"/>
      <c r="AJ27" s="651"/>
      <c r="AK27" s="651"/>
      <c r="AL27" s="652">
        <v>0.1</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39827865</v>
      </c>
      <c r="BH27" s="648"/>
      <c r="BI27" s="648"/>
      <c r="BJ27" s="648"/>
      <c r="BK27" s="648"/>
      <c r="BL27" s="648"/>
      <c r="BM27" s="648"/>
      <c r="BN27" s="649"/>
      <c r="BO27" s="650">
        <v>100</v>
      </c>
      <c r="BP27" s="650"/>
      <c r="BQ27" s="650"/>
      <c r="BR27" s="650"/>
      <c r="BS27" s="656">
        <v>569818</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51587259</v>
      </c>
      <c r="CS27" s="683"/>
      <c r="CT27" s="683"/>
      <c r="CU27" s="683"/>
      <c r="CV27" s="683"/>
      <c r="CW27" s="683"/>
      <c r="CX27" s="683"/>
      <c r="CY27" s="684"/>
      <c r="CZ27" s="652">
        <v>25.8</v>
      </c>
      <c r="DA27" s="681"/>
      <c r="DB27" s="681"/>
      <c r="DC27" s="685"/>
      <c r="DD27" s="656">
        <v>14157460</v>
      </c>
      <c r="DE27" s="683"/>
      <c r="DF27" s="683"/>
      <c r="DG27" s="683"/>
      <c r="DH27" s="683"/>
      <c r="DI27" s="683"/>
      <c r="DJ27" s="683"/>
      <c r="DK27" s="684"/>
      <c r="DL27" s="656">
        <v>13733794</v>
      </c>
      <c r="DM27" s="683"/>
      <c r="DN27" s="683"/>
      <c r="DO27" s="683"/>
      <c r="DP27" s="683"/>
      <c r="DQ27" s="683"/>
      <c r="DR27" s="683"/>
      <c r="DS27" s="683"/>
      <c r="DT27" s="683"/>
      <c r="DU27" s="683"/>
      <c r="DV27" s="684"/>
      <c r="DW27" s="652">
        <v>16.5</v>
      </c>
      <c r="DX27" s="681"/>
      <c r="DY27" s="681"/>
      <c r="DZ27" s="681"/>
      <c r="EA27" s="681"/>
      <c r="EB27" s="681"/>
      <c r="EC27" s="682"/>
    </row>
    <row r="28" spans="2:133" ht="11.25" customHeight="1" x14ac:dyDescent="0.2">
      <c r="B28" s="644" t="s">
        <v>306</v>
      </c>
      <c r="C28" s="645"/>
      <c r="D28" s="645"/>
      <c r="E28" s="645"/>
      <c r="F28" s="645"/>
      <c r="G28" s="645"/>
      <c r="H28" s="645"/>
      <c r="I28" s="645"/>
      <c r="J28" s="645"/>
      <c r="K28" s="645"/>
      <c r="L28" s="645"/>
      <c r="M28" s="645"/>
      <c r="N28" s="645"/>
      <c r="O28" s="645"/>
      <c r="P28" s="645"/>
      <c r="Q28" s="646"/>
      <c r="R28" s="647">
        <v>1039448</v>
      </c>
      <c r="S28" s="648"/>
      <c r="T28" s="648"/>
      <c r="U28" s="648"/>
      <c r="V28" s="648"/>
      <c r="W28" s="648"/>
      <c r="X28" s="648"/>
      <c r="Y28" s="649"/>
      <c r="Z28" s="650">
        <v>0.5</v>
      </c>
      <c r="AA28" s="650"/>
      <c r="AB28" s="650"/>
      <c r="AC28" s="650"/>
      <c r="AD28" s="651" t="s">
        <v>256</v>
      </c>
      <c r="AE28" s="651"/>
      <c r="AF28" s="651"/>
      <c r="AG28" s="651"/>
      <c r="AH28" s="651"/>
      <c r="AI28" s="651"/>
      <c r="AJ28" s="651"/>
      <c r="AK28" s="651"/>
      <c r="AL28" s="652" t="s">
        <v>177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17419286</v>
      </c>
      <c r="CS28" s="648"/>
      <c r="CT28" s="648"/>
      <c r="CU28" s="648"/>
      <c r="CV28" s="648"/>
      <c r="CW28" s="648"/>
      <c r="CX28" s="648"/>
      <c r="CY28" s="649"/>
      <c r="CZ28" s="652">
        <v>8.6999999999999993</v>
      </c>
      <c r="DA28" s="681"/>
      <c r="DB28" s="681"/>
      <c r="DC28" s="685"/>
      <c r="DD28" s="656">
        <v>16770953</v>
      </c>
      <c r="DE28" s="648"/>
      <c r="DF28" s="648"/>
      <c r="DG28" s="648"/>
      <c r="DH28" s="648"/>
      <c r="DI28" s="648"/>
      <c r="DJ28" s="648"/>
      <c r="DK28" s="649"/>
      <c r="DL28" s="656">
        <v>16770953</v>
      </c>
      <c r="DM28" s="648"/>
      <c r="DN28" s="648"/>
      <c r="DO28" s="648"/>
      <c r="DP28" s="648"/>
      <c r="DQ28" s="648"/>
      <c r="DR28" s="648"/>
      <c r="DS28" s="648"/>
      <c r="DT28" s="648"/>
      <c r="DU28" s="648"/>
      <c r="DV28" s="649"/>
      <c r="DW28" s="652">
        <v>20.100000000000001</v>
      </c>
      <c r="DX28" s="681"/>
      <c r="DY28" s="681"/>
      <c r="DZ28" s="681"/>
      <c r="EA28" s="681"/>
      <c r="EB28" s="681"/>
      <c r="EC28" s="682"/>
    </row>
    <row r="29" spans="2:133" ht="11.25" customHeight="1" x14ac:dyDescent="0.2">
      <c r="B29" s="644" t="s">
        <v>308</v>
      </c>
      <c r="C29" s="645"/>
      <c r="D29" s="645"/>
      <c r="E29" s="645"/>
      <c r="F29" s="645"/>
      <c r="G29" s="645"/>
      <c r="H29" s="645"/>
      <c r="I29" s="645"/>
      <c r="J29" s="645"/>
      <c r="K29" s="645"/>
      <c r="L29" s="645"/>
      <c r="M29" s="645"/>
      <c r="N29" s="645"/>
      <c r="O29" s="645"/>
      <c r="P29" s="645"/>
      <c r="Q29" s="646"/>
      <c r="R29" s="647">
        <v>1775836</v>
      </c>
      <c r="S29" s="648"/>
      <c r="T29" s="648"/>
      <c r="U29" s="648"/>
      <c r="V29" s="648"/>
      <c r="W29" s="648"/>
      <c r="X29" s="648"/>
      <c r="Y29" s="649"/>
      <c r="Z29" s="650">
        <v>0.9</v>
      </c>
      <c r="AA29" s="650"/>
      <c r="AB29" s="650"/>
      <c r="AC29" s="650"/>
      <c r="AD29" s="651">
        <v>132682</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70</v>
      </c>
      <c r="CG29" s="663"/>
      <c r="CH29" s="663"/>
      <c r="CI29" s="663"/>
      <c r="CJ29" s="663"/>
      <c r="CK29" s="663"/>
      <c r="CL29" s="663"/>
      <c r="CM29" s="663"/>
      <c r="CN29" s="663"/>
      <c r="CO29" s="663"/>
      <c r="CP29" s="663"/>
      <c r="CQ29" s="664"/>
      <c r="CR29" s="647">
        <v>17405903</v>
      </c>
      <c r="CS29" s="683"/>
      <c r="CT29" s="683"/>
      <c r="CU29" s="683"/>
      <c r="CV29" s="683"/>
      <c r="CW29" s="683"/>
      <c r="CX29" s="683"/>
      <c r="CY29" s="684"/>
      <c r="CZ29" s="652">
        <v>8.6999999999999993</v>
      </c>
      <c r="DA29" s="681"/>
      <c r="DB29" s="681"/>
      <c r="DC29" s="685"/>
      <c r="DD29" s="656">
        <v>16757570</v>
      </c>
      <c r="DE29" s="683"/>
      <c r="DF29" s="683"/>
      <c r="DG29" s="683"/>
      <c r="DH29" s="683"/>
      <c r="DI29" s="683"/>
      <c r="DJ29" s="683"/>
      <c r="DK29" s="684"/>
      <c r="DL29" s="656">
        <v>16757570</v>
      </c>
      <c r="DM29" s="683"/>
      <c r="DN29" s="683"/>
      <c r="DO29" s="683"/>
      <c r="DP29" s="683"/>
      <c r="DQ29" s="683"/>
      <c r="DR29" s="683"/>
      <c r="DS29" s="683"/>
      <c r="DT29" s="683"/>
      <c r="DU29" s="683"/>
      <c r="DV29" s="684"/>
      <c r="DW29" s="652">
        <v>20.100000000000001</v>
      </c>
      <c r="DX29" s="681"/>
      <c r="DY29" s="681"/>
      <c r="DZ29" s="681"/>
      <c r="EA29" s="681"/>
      <c r="EB29" s="681"/>
      <c r="EC29" s="682"/>
    </row>
    <row r="30" spans="2:133" ht="11.25" customHeight="1" x14ac:dyDescent="0.2">
      <c r="B30" s="644" t="s">
        <v>310</v>
      </c>
      <c r="C30" s="645"/>
      <c r="D30" s="645"/>
      <c r="E30" s="645"/>
      <c r="F30" s="645"/>
      <c r="G30" s="645"/>
      <c r="H30" s="645"/>
      <c r="I30" s="645"/>
      <c r="J30" s="645"/>
      <c r="K30" s="645"/>
      <c r="L30" s="645"/>
      <c r="M30" s="645"/>
      <c r="N30" s="645"/>
      <c r="O30" s="645"/>
      <c r="P30" s="645"/>
      <c r="Q30" s="646"/>
      <c r="R30" s="647">
        <v>1281839</v>
      </c>
      <c r="S30" s="648"/>
      <c r="T30" s="648"/>
      <c r="U30" s="648"/>
      <c r="V30" s="648"/>
      <c r="W30" s="648"/>
      <c r="X30" s="648"/>
      <c r="Y30" s="649"/>
      <c r="Z30" s="650">
        <v>0.6</v>
      </c>
      <c r="AA30" s="650"/>
      <c r="AB30" s="650"/>
      <c r="AC30" s="650"/>
      <c r="AD30" s="651">
        <v>88688</v>
      </c>
      <c r="AE30" s="651"/>
      <c r="AF30" s="651"/>
      <c r="AG30" s="651"/>
      <c r="AH30" s="651"/>
      <c r="AI30" s="651"/>
      <c r="AJ30" s="651"/>
      <c r="AK30" s="651"/>
      <c r="AL30" s="652">
        <v>0.1</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16338930</v>
      </c>
      <c r="CS30" s="648"/>
      <c r="CT30" s="648"/>
      <c r="CU30" s="648"/>
      <c r="CV30" s="648"/>
      <c r="CW30" s="648"/>
      <c r="CX30" s="648"/>
      <c r="CY30" s="649"/>
      <c r="CZ30" s="652">
        <v>8.1999999999999993</v>
      </c>
      <c r="DA30" s="681"/>
      <c r="DB30" s="681"/>
      <c r="DC30" s="685"/>
      <c r="DD30" s="656">
        <v>15698133</v>
      </c>
      <c r="DE30" s="648"/>
      <c r="DF30" s="648"/>
      <c r="DG30" s="648"/>
      <c r="DH30" s="648"/>
      <c r="DI30" s="648"/>
      <c r="DJ30" s="648"/>
      <c r="DK30" s="649"/>
      <c r="DL30" s="656">
        <v>15698133</v>
      </c>
      <c r="DM30" s="648"/>
      <c r="DN30" s="648"/>
      <c r="DO30" s="648"/>
      <c r="DP30" s="648"/>
      <c r="DQ30" s="648"/>
      <c r="DR30" s="648"/>
      <c r="DS30" s="648"/>
      <c r="DT30" s="648"/>
      <c r="DU30" s="648"/>
      <c r="DV30" s="649"/>
      <c r="DW30" s="652">
        <v>18.899999999999999</v>
      </c>
      <c r="DX30" s="681"/>
      <c r="DY30" s="681"/>
      <c r="DZ30" s="681"/>
      <c r="EA30" s="681"/>
      <c r="EB30" s="681"/>
      <c r="EC30" s="682"/>
    </row>
    <row r="31" spans="2:133" ht="11.25" customHeight="1" x14ac:dyDescent="0.2">
      <c r="B31" s="644" t="s">
        <v>314</v>
      </c>
      <c r="C31" s="645"/>
      <c r="D31" s="645"/>
      <c r="E31" s="645"/>
      <c r="F31" s="645"/>
      <c r="G31" s="645"/>
      <c r="H31" s="645"/>
      <c r="I31" s="645"/>
      <c r="J31" s="645"/>
      <c r="K31" s="645"/>
      <c r="L31" s="645"/>
      <c r="M31" s="645"/>
      <c r="N31" s="645"/>
      <c r="O31" s="645"/>
      <c r="P31" s="645"/>
      <c r="Q31" s="646"/>
      <c r="R31" s="647">
        <v>76437987</v>
      </c>
      <c r="S31" s="648"/>
      <c r="T31" s="648"/>
      <c r="U31" s="648"/>
      <c r="V31" s="648"/>
      <c r="W31" s="648"/>
      <c r="X31" s="648"/>
      <c r="Y31" s="649"/>
      <c r="Z31" s="650">
        <v>37.700000000000003</v>
      </c>
      <c r="AA31" s="650"/>
      <c r="AB31" s="650"/>
      <c r="AC31" s="650"/>
      <c r="AD31" s="651" t="s">
        <v>260</v>
      </c>
      <c r="AE31" s="651"/>
      <c r="AF31" s="651"/>
      <c r="AG31" s="651"/>
      <c r="AH31" s="651"/>
      <c r="AI31" s="651"/>
      <c r="AJ31" s="651"/>
      <c r="AK31" s="651"/>
      <c r="AL31" s="652" t="s">
        <v>260</v>
      </c>
      <c r="AM31" s="653"/>
      <c r="AN31" s="653"/>
      <c r="AO31" s="654"/>
      <c r="AP31" s="704" t="s">
        <v>315</v>
      </c>
      <c r="AQ31" s="705"/>
      <c r="AR31" s="705"/>
      <c r="AS31" s="705"/>
      <c r="AT31" s="710" t="s">
        <v>316</v>
      </c>
      <c r="AU31" s="231"/>
      <c r="AV31" s="231"/>
      <c r="AW31" s="231"/>
      <c r="AX31" s="633" t="s">
        <v>186</v>
      </c>
      <c r="AY31" s="634"/>
      <c r="AZ31" s="634"/>
      <c r="BA31" s="634"/>
      <c r="BB31" s="634"/>
      <c r="BC31" s="634"/>
      <c r="BD31" s="634"/>
      <c r="BE31" s="634"/>
      <c r="BF31" s="635"/>
      <c r="BG31" s="715">
        <v>98.6</v>
      </c>
      <c r="BH31" s="702"/>
      <c r="BI31" s="702"/>
      <c r="BJ31" s="702"/>
      <c r="BK31" s="702"/>
      <c r="BL31" s="702"/>
      <c r="BM31" s="642">
        <v>96</v>
      </c>
      <c r="BN31" s="702"/>
      <c r="BO31" s="702"/>
      <c r="BP31" s="702"/>
      <c r="BQ31" s="703"/>
      <c r="BR31" s="715">
        <v>99.2</v>
      </c>
      <c r="BS31" s="702"/>
      <c r="BT31" s="702"/>
      <c r="BU31" s="702"/>
      <c r="BV31" s="702"/>
      <c r="BW31" s="702"/>
      <c r="BX31" s="642">
        <v>96.1</v>
      </c>
      <c r="BY31" s="702"/>
      <c r="BZ31" s="702"/>
      <c r="CA31" s="702"/>
      <c r="CB31" s="703"/>
      <c r="CD31" s="689"/>
      <c r="CE31" s="690"/>
      <c r="CF31" s="662" t="s">
        <v>317</v>
      </c>
      <c r="CG31" s="663"/>
      <c r="CH31" s="663"/>
      <c r="CI31" s="663"/>
      <c r="CJ31" s="663"/>
      <c r="CK31" s="663"/>
      <c r="CL31" s="663"/>
      <c r="CM31" s="663"/>
      <c r="CN31" s="663"/>
      <c r="CO31" s="663"/>
      <c r="CP31" s="663"/>
      <c r="CQ31" s="664"/>
      <c r="CR31" s="647">
        <v>1066973</v>
      </c>
      <c r="CS31" s="683"/>
      <c r="CT31" s="683"/>
      <c r="CU31" s="683"/>
      <c r="CV31" s="683"/>
      <c r="CW31" s="683"/>
      <c r="CX31" s="683"/>
      <c r="CY31" s="684"/>
      <c r="CZ31" s="652">
        <v>0.5</v>
      </c>
      <c r="DA31" s="681"/>
      <c r="DB31" s="681"/>
      <c r="DC31" s="685"/>
      <c r="DD31" s="656">
        <v>1059437</v>
      </c>
      <c r="DE31" s="683"/>
      <c r="DF31" s="683"/>
      <c r="DG31" s="683"/>
      <c r="DH31" s="683"/>
      <c r="DI31" s="683"/>
      <c r="DJ31" s="683"/>
      <c r="DK31" s="684"/>
      <c r="DL31" s="656">
        <v>1059437</v>
      </c>
      <c r="DM31" s="683"/>
      <c r="DN31" s="683"/>
      <c r="DO31" s="683"/>
      <c r="DP31" s="683"/>
      <c r="DQ31" s="683"/>
      <c r="DR31" s="683"/>
      <c r="DS31" s="683"/>
      <c r="DT31" s="683"/>
      <c r="DU31" s="683"/>
      <c r="DV31" s="684"/>
      <c r="DW31" s="652">
        <v>1.3</v>
      </c>
      <c r="DX31" s="681"/>
      <c r="DY31" s="681"/>
      <c r="DZ31" s="681"/>
      <c r="EA31" s="681"/>
      <c r="EB31" s="681"/>
      <c r="EC31" s="682"/>
    </row>
    <row r="32" spans="2:133" ht="11.25" customHeight="1" x14ac:dyDescent="0.2">
      <c r="B32" s="693" t="s">
        <v>318</v>
      </c>
      <c r="C32" s="694"/>
      <c r="D32" s="694"/>
      <c r="E32" s="694"/>
      <c r="F32" s="694"/>
      <c r="G32" s="694"/>
      <c r="H32" s="694"/>
      <c r="I32" s="694"/>
      <c r="J32" s="694"/>
      <c r="K32" s="694"/>
      <c r="L32" s="694"/>
      <c r="M32" s="694"/>
      <c r="N32" s="694"/>
      <c r="O32" s="694"/>
      <c r="P32" s="694"/>
      <c r="Q32" s="695"/>
      <c r="R32" s="647">
        <v>277951</v>
      </c>
      <c r="S32" s="648"/>
      <c r="T32" s="648"/>
      <c r="U32" s="648"/>
      <c r="V32" s="648"/>
      <c r="W32" s="648"/>
      <c r="X32" s="648"/>
      <c r="Y32" s="649"/>
      <c r="Z32" s="650">
        <v>0.1</v>
      </c>
      <c r="AA32" s="650"/>
      <c r="AB32" s="650"/>
      <c r="AC32" s="650"/>
      <c r="AD32" s="651">
        <v>277951</v>
      </c>
      <c r="AE32" s="651"/>
      <c r="AF32" s="651"/>
      <c r="AG32" s="651"/>
      <c r="AH32" s="651"/>
      <c r="AI32" s="651"/>
      <c r="AJ32" s="651"/>
      <c r="AK32" s="651"/>
      <c r="AL32" s="652">
        <v>0.4</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99.2</v>
      </c>
      <c r="BH32" s="683"/>
      <c r="BI32" s="683"/>
      <c r="BJ32" s="683"/>
      <c r="BK32" s="683"/>
      <c r="BL32" s="683"/>
      <c r="BM32" s="653">
        <v>97.3</v>
      </c>
      <c r="BN32" s="713"/>
      <c r="BO32" s="713"/>
      <c r="BP32" s="713"/>
      <c r="BQ32" s="714"/>
      <c r="BR32" s="716">
        <v>99.2</v>
      </c>
      <c r="BS32" s="683"/>
      <c r="BT32" s="683"/>
      <c r="BU32" s="683"/>
      <c r="BV32" s="683"/>
      <c r="BW32" s="683"/>
      <c r="BX32" s="653">
        <v>96.9</v>
      </c>
      <c r="BY32" s="713"/>
      <c r="BZ32" s="713"/>
      <c r="CA32" s="713"/>
      <c r="CB32" s="714"/>
      <c r="CD32" s="691"/>
      <c r="CE32" s="692"/>
      <c r="CF32" s="662" t="s">
        <v>321</v>
      </c>
      <c r="CG32" s="663"/>
      <c r="CH32" s="663"/>
      <c r="CI32" s="663"/>
      <c r="CJ32" s="663"/>
      <c r="CK32" s="663"/>
      <c r="CL32" s="663"/>
      <c r="CM32" s="663"/>
      <c r="CN32" s="663"/>
      <c r="CO32" s="663"/>
      <c r="CP32" s="663"/>
      <c r="CQ32" s="664"/>
      <c r="CR32" s="647">
        <v>13383</v>
      </c>
      <c r="CS32" s="648"/>
      <c r="CT32" s="648"/>
      <c r="CU32" s="648"/>
      <c r="CV32" s="648"/>
      <c r="CW32" s="648"/>
      <c r="CX32" s="648"/>
      <c r="CY32" s="649"/>
      <c r="CZ32" s="652">
        <v>0</v>
      </c>
      <c r="DA32" s="681"/>
      <c r="DB32" s="681"/>
      <c r="DC32" s="685"/>
      <c r="DD32" s="656">
        <v>13383</v>
      </c>
      <c r="DE32" s="648"/>
      <c r="DF32" s="648"/>
      <c r="DG32" s="648"/>
      <c r="DH32" s="648"/>
      <c r="DI32" s="648"/>
      <c r="DJ32" s="648"/>
      <c r="DK32" s="649"/>
      <c r="DL32" s="656">
        <v>13383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322</v>
      </c>
      <c r="C33" s="645"/>
      <c r="D33" s="645"/>
      <c r="E33" s="645"/>
      <c r="F33" s="645"/>
      <c r="G33" s="645"/>
      <c r="H33" s="645"/>
      <c r="I33" s="645"/>
      <c r="J33" s="645"/>
      <c r="K33" s="645"/>
      <c r="L33" s="645"/>
      <c r="M33" s="645"/>
      <c r="N33" s="645"/>
      <c r="O33" s="645"/>
      <c r="P33" s="645"/>
      <c r="Q33" s="646"/>
      <c r="R33" s="647">
        <v>13005093</v>
      </c>
      <c r="S33" s="648"/>
      <c r="T33" s="648"/>
      <c r="U33" s="648"/>
      <c r="V33" s="648"/>
      <c r="W33" s="648"/>
      <c r="X33" s="648"/>
      <c r="Y33" s="649"/>
      <c r="Z33" s="650">
        <v>6.4</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98</v>
      </c>
      <c r="BH33" s="718"/>
      <c r="BI33" s="718"/>
      <c r="BJ33" s="718"/>
      <c r="BK33" s="718"/>
      <c r="BL33" s="718"/>
      <c r="BM33" s="719">
        <v>94.5</v>
      </c>
      <c r="BN33" s="718"/>
      <c r="BO33" s="718"/>
      <c r="BP33" s="718"/>
      <c r="BQ33" s="720"/>
      <c r="BR33" s="717">
        <v>99.1</v>
      </c>
      <c r="BS33" s="718"/>
      <c r="BT33" s="718"/>
      <c r="BU33" s="718"/>
      <c r="BV33" s="718"/>
      <c r="BW33" s="718"/>
      <c r="BX33" s="719">
        <v>94.8</v>
      </c>
      <c r="BY33" s="718"/>
      <c r="BZ33" s="718"/>
      <c r="CA33" s="718"/>
      <c r="CB33" s="720"/>
      <c r="CD33" s="662" t="s">
        <v>324</v>
      </c>
      <c r="CE33" s="663"/>
      <c r="CF33" s="663"/>
      <c r="CG33" s="663"/>
      <c r="CH33" s="663"/>
      <c r="CI33" s="663"/>
      <c r="CJ33" s="663"/>
      <c r="CK33" s="663"/>
      <c r="CL33" s="663"/>
      <c r="CM33" s="663"/>
      <c r="CN33" s="663"/>
      <c r="CO33" s="663"/>
      <c r="CP33" s="663"/>
      <c r="CQ33" s="664"/>
      <c r="CR33" s="647">
        <v>94356111</v>
      </c>
      <c r="CS33" s="683"/>
      <c r="CT33" s="683"/>
      <c r="CU33" s="683"/>
      <c r="CV33" s="683"/>
      <c r="CW33" s="683"/>
      <c r="CX33" s="683"/>
      <c r="CY33" s="684"/>
      <c r="CZ33" s="652">
        <v>47.2</v>
      </c>
      <c r="DA33" s="681"/>
      <c r="DB33" s="681"/>
      <c r="DC33" s="685"/>
      <c r="DD33" s="656">
        <v>41365186</v>
      </c>
      <c r="DE33" s="683"/>
      <c r="DF33" s="683"/>
      <c r="DG33" s="683"/>
      <c r="DH33" s="683"/>
      <c r="DI33" s="683"/>
      <c r="DJ33" s="683"/>
      <c r="DK33" s="684"/>
      <c r="DL33" s="656">
        <v>30355716</v>
      </c>
      <c r="DM33" s="683"/>
      <c r="DN33" s="683"/>
      <c r="DO33" s="683"/>
      <c r="DP33" s="683"/>
      <c r="DQ33" s="683"/>
      <c r="DR33" s="683"/>
      <c r="DS33" s="683"/>
      <c r="DT33" s="683"/>
      <c r="DU33" s="683"/>
      <c r="DV33" s="684"/>
      <c r="DW33" s="652">
        <v>36.5</v>
      </c>
      <c r="DX33" s="681"/>
      <c r="DY33" s="681"/>
      <c r="DZ33" s="681"/>
      <c r="EA33" s="681"/>
      <c r="EB33" s="681"/>
      <c r="EC33" s="682"/>
    </row>
    <row r="34" spans="2:133" ht="11.25" customHeight="1" x14ac:dyDescent="0.2">
      <c r="B34" s="644" t="s">
        <v>325</v>
      </c>
      <c r="C34" s="645"/>
      <c r="D34" s="645"/>
      <c r="E34" s="645"/>
      <c r="F34" s="645"/>
      <c r="G34" s="645"/>
      <c r="H34" s="645"/>
      <c r="I34" s="645"/>
      <c r="J34" s="645"/>
      <c r="K34" s="645"/>
      <c r="L34" s="645"/>
      <c r="M34" s="645"/>
      <c r="N34" s="645"/>
      <c r="O34" s="645"/>
      <c r="P34" s="645"/>
      <c r="Q34" s="646"/>
      <c r="R34" s="647">
        <v>549834</v>
      </c>
      <c r="S34" s="648"/>
      <c r="T34" s="648"/>
      <c r="U34" s="648"/>
      <c r="V34" s="648"/>
      <c r="W34" s="648"/>
      <c r="X34" s="648"/>
      <c r="Y34" s="649"/>
      <c r="Z34" s="650">
        <v>0.3</v>
      </c>
      <c r="AA34" s="650"/>
      <c r="AB34" s="650"/>
      <c r="AC34" s="650"/>
      <c r="AD34" s="651">
        <v>237479</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20361812</v>
      </c>
      <c r="CS34" s="648"/>
      <c r="CT34" s="648"/>
      <c r="CU34" s="648"/>
      <c r="CV34" s="648"/>
      <c r="CW34" s="648"/>
      <c r="CX34" s="648"/>
      <c r="CY34" s="649"/>
      <c r="CZ34" s="652">
        <v>10.199999999999999</v>
      </c>
      <c r="DA34" s="681"/>
      <c r="DB34" s="681"/>
      <c r="DC34" s="685"/>
      <c r="DD34" s="656">
        <v>15765330</v>
      </c>
      <c r="DE34" s="648"/>
      <c r="DF34" s="648"/>
      <c r="DG34" s="648"/>
      <c r="DH34" s="648"/>
      <c r="DI34" s="648"/>
      <c r="DJ34" s="648"/>
      <c r="DK34" s="649"/>
      <c r="DL34" s="656">
        <v>11948421</v>
      </c>
      <c r="DM34" s="648"/>
      <c r="DN34" s="648"/>
      <c r="DO34" s="648"/>
      <c r="DP34" s="648"/>
      <c r="DQ34" s="648"/>
      <c r="DR34" s="648"/>
      <c r="DS34" s="648"/>
      <c r="DT34" s="648"/>
      <c r="DU34" s="648"/>
      <c r="DV34" s="649"/>
      <c r="DW34" s="652">
        <v>14.4</v>
      </c>
      <c r="DX34" s="681"/>
      <c r="DY34" s="681"/>
      <c r="DZ34" s="681"/>
      <c r="EA34" s="681"/>
      <c r="EB34" s="681"/>
      <c r="EC34" s="682"/>
    </row>
    <row r="35" spans="2:133" ht="11.25" customHeight="1" x14ac:dyDescent="0.2">
      <c r="B35" s="644" t="s">
        <v>327</v>
      </c>
      <c r="C35" s="645"/>
      <c r="D35" s="645"/>
      <c r="E35" s="645"/>
      <c r="F35" s="645"/>
      <c r="G35" s="645"/>
      <c r="H35" s="645"/>
      <c r="I35" s="645"/>
      <c r="J35" s="645"/>
      <c r="K35" s="645"/>
      <c r="L35" s="645"/>
      <c r="M35" s="645"/>
      <c r="N35" s="645"/>
      <c r="O35" s="645"/>
      <c r="P35" s="645"/>
      <c r="Q35" s="646"/>
      <c r="R35" s="647">
        <v>1956613</v>
      </c>
      <c r="S35" s="648"/>
      <c r="T35" s="648"/>
      <c r="U35" s="648"/>
      <c r="V35" s="648"/>
      <c r="W35" s="648"/>
      <c r="X35" s="648"/>
      <c r="Y35" s="649"/>
      <c r="Z35" s="650">
        <v>1</v>
      </c>
      <c r="AA35" s="650"/>
      <c r="AB35" s="650"/>
      <c r="AC35" s="650"/>
      <c r="AD35" s="651" t="s">
        <v>264</v>
      </c>
      <c r="AE35" s="651"/>
      <c r="AF35" s="651"/>
      <c r="AG35" s="651"/>
      <c r="AH35" s="651"/>
      <c r="AI35" s="651"/>
      <c r="AJ35" s="651"/>
      <c r="AK35" s="651"/>
      <c r="AL35" s="652" t="s">
        <v>128</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4799106</v>
      </c>
      <c r="CS35" s="683"/>
      <c r="CT35" s="683"/>
      <c r="CU35" s="683"/>
      <c r="CV35" s="683"/>
      <c r="CW35" s="683"/>
      <c r="CX35" s="683"/>
      <c r="CY35" s="684"/>
      <c r="CZ35" s="652">
        <v>2.4</v>
      </c>
      <c r="DA35" s="681"/>
      <c r="DB35" s="681"/>
      <c r="DC35" s="685"/>
      <c r="DD35" s="656">
        <v>4056707</v>
      </c>
      <c r="DE35" s="683"/>
      <c r="DF35" s="683"/>
      <c r="DG35" s="683"/>
      <c r="DH35" s="683"/>
      <c r="DI35" s="683"/>
      <c r="DJ35" s="683"/>
      <c r="DK35" s="684"/>
      <c r="DL35" s="656">
        <v>4048690</v>
      </c>
      <c r="DM35" s="683"/>
      <c r="DN35" s="683"/>
      <c r="DO35" s="683"/>
      <c r="DP35" s="683"/>
      <c r="DQ35" s="683"/>
      <c r="DR35" s="683"/>
      <c r="DS35" s="683"/>
      <c r="DT35" s="683"/>
      <c r="DU35" s="683"/>
      <c r="DV35" s="684"/>
      <c r="DW35" s="652">
        <v>4.9000000000000004</v>
      </c>
      <c r="DX35" s="681"/>
      <c r="DY35" s="681"/>
      <c r="DZ35" s="681"/>
      <c r="EA35" s="681"/>
      <c r="EB35" s="681"/>
      <c r="EC35" s="682"/>
    </row>
    <row r="36" spans="2:133" ht="11.25" customHeight="1" x14ac:dyDescent="0.2">
      <c r="B36" s="644" t="s">
        <v>331</v>
      </c>
      <c r="C36" s="645"/>
      <c r="D36" s="645"/>
      <c r="E36" s="645"/>
      <c r="F36" s="645"/>
      <c r="G36" s="645"/>
      <c r="H36" s="645"/>
      <c r="I36" s="645"/>
      <c r="J36" s="645"/>
      <c r="K36" s="645"/>
      <c r="L36" s="645"/>
      <c r="M36" s="645"/>
      <c r="N36" s="645"/>
      <c r="O36" s="645"/>
      <c r="P36" s="645"/>
      <c r="Q36" s="646"/>
      <c r="R36" s="647">
        <v>619922</v>
      </c>
      <c r="S36" s="648"/>
      <c r="T36" s="648"/>
      <c r="U36" s="648"/>
      <c r="V36" s="648"/>
      <c r="W36" s="648"/>
      <c r="X36" s="648"/>
      <c r="Y36" s="649"/>
      <c r="Z36" s="650">
        <v>0.3</v>
      </c>
      <c r="AA36" s="650"/>
      <c r="AB36" s="650"/>
      <c r="AC36" s="650"/>
      <c r="AD36" s="651" t="s">
        <v>128</v>
      </c>
      <c r="AE36" s="651"/>
      <c r="AF36" s="651"/>
      <c r="AG36" s="651"/>
      <c r="AH36" s="651"/>
      <c r="AI36" s="651"/>
      <c r="AJ36" s="651"/>
      <c r="AK36" s="651"/>
      <c r="AL36" s="652" t="s">
        <v>128</v>
      </c>
      <c r="AM36" s="653"/>
      <c r="AN36" s="653"/>
      <c r="AO36" s="654"/>
      <c r="AP36" s="235"/>
      <c r="AQ36" s="721" t="s">
        <v>332</v>
      </c>
      <c r="AR36" s="722"/>
      <c r="AS36" s="722"/>
      <c r="AT36" s="722"/>
      <c r="AU36" s="722"/>
      <c r="AV36" s="722"/>
      <c r="AW36" s="722"/>
      <c r="AX36" s="722"/>
      <c r="AY36" s="723"/>
      <c r="AZ36" s="636">
        <v>18563364</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524602</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45403015</v>
      </c>
      <c r="CS36" s="648"/>
      <c r="CT36" s="648"/>
      <c r="CU36" s="648"/>
      <c r="CV36" s="648"/>
      <c r="CW36" s="648"/>
      <c r="CX36" s="648"/>
      <c r="CY36" s="649"/>
      <c r="CZ36" s="652">
        <v>22.7</v>
      </c>
      <c r="DA36" s="681"/>
      <c r="DB36" s="681"/>
      <c r="DC36" s="685"/>
      <c r="DD36" s="656">
        <v>9415814</v>
      </c>
      <c r="DE36" s="648"/>
      <c r="DF36" s="648"/>
      <c r="DG36" s="648"/>
      <c r="DH36" s="648"/>
      <c r="DI36" s="648"/>
      <c r="DJ36" s="648"/>
      <c r="DK36" s="649"/>
      <c r="DL36" s="656">
        <v>3246974</v>
      </c>
      <c r="DM36" s="648"/>
      <c r="DN36" s="648"/>
      <c r="DO36" s="648"/>
      <c r="DP36" s="648"/>
      <c r="DQ36" s="648"/>
      <c r="DR36" s="648"/>
      <c r="DS36" s="648"/>
      <c r="DT36" s="648"/>
      <c r="DU36" s="648"/>
      <c r="DV36" s="649"/>
      <c r="DW36" s="652">
        <v>3.9</v>
      </c>
      <c r="DX36" s="681"/>
      <c r="DY36" s="681"/>
      <c r="DZ36" s="681"/>
      <c r="EA36" s="681"/>
      <c r="EB36" s="681"/>
      <c r="EC36" s="682"/>
    </row>
    <row r="37" spans="2:133" ht="11.25" customHeight="1" x14ac:dyDescent="0.2">
      <c r="B37" s="644" t="s">
        <v>335</v>
      </c>
      <c r="C37" s="645"/>
      <c r="D37" s="645"/>
      <c r="E37" s="645"/>
      <c r="F37" s="645"/>
      <c r="G37" s="645"/>
      <c r="H37" s="645"/>
      <c r="I37" s="645"/>
      <c r="J37" s="645"/>
      <c r="K37" s="645"/>
      <c r="L37" s="645"/>
      <c r="M37" s="645"/>
      <c r="N37" s="645"/>
      <c r="O37" s="645"/>
      <c r="P37" s="645"/>
      <c r="Q37" s="646"/>
      <c r="R37" s="647">
        <v>865356</v>
      </c>
      <c r="S37" s="648"/>
      <c r="T37" s="648"/>
      <c r="U37" s="648"/>
      <c r="V37" s="648"/>
      <c r="W37" s="648"/>
      <c r="X37" s="648"/>
      <c r="Y37" s="649"/>
      <c r="Z37" s="650">
        <v>0.4</v>
      </c>
      <c r="AA37" s="650"/>
      <c r="AB37" s="650"/>
      <c r="AC37" s="650"/>
      <c r="AD37" s="651" t="s">
        <v>128</v>
      </c>
      <c r="AE37" s="651"/>
      <c r="AF37" s="651"/>
      <c r="AG37" s="651"/>
      <c r="AH37" s="651"/>
      <c r="AI37" s="651"/>
      <c r="AJ37" s="651"/>
      <c r="AK37" s="651"/>
      <c r="AL37" s="652" t="s">
        <v>177</v>
      </c>
      <c r="AM37" s="653"/>
      <c r="AN37" s="653"/>
      <c r="AO37" s="654"/>
      <c r="AQ37" s="725" t="s">
        <v>336</v>
      </c>
      <c r="AR37" s="726"/>
      <c r="AS37" s="726"/>
      <c r="AT37" s="726"/>
      <c r="AU37" s="726"/>
      <c r="AV37" s="726"/>
      <c r="AW37" s="726"/>
      <c r="AX37" s="726"/>
      <c r="AY37" s="727"/>
      <c r="AZ37" s="647">
        <v>1729070</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-133122</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29708</v>
      </c>
      <c r="CS37" s="683"/>
      <c r="CT37" s="683"/>
      <c r="CU37" s="683"/>
      <c r="CV37" s="683"/>
      <c r="CW37" s="683"/>
      <c r="CX37" s="683"/>
      <c r="CY37" s="684"/>
      <c r="CZ37" s="652">
        <v>0</v>
      </c>
      <c r="DA37" s="681"/>
      <c r="DB37" s="681"/>
      <c r="DC37" s="685"/>
      <c r="DD37" s="656">
        <v>29708</v>
      </c>
      <c r="DE37" s="683"/>
      <c r="DF37" s="683"/>
      <c r="DG37" s="683"/>
      <c r="DH37" s="683"/>
      <c r="DI37" s="683"/>
      <c r="DJ37" s="683"/>
      <c r="DK37" s="684"/>
      <c r="DL37" s="656">
        <v>29708</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2">
      <c r="B38" s="644" t="s">
        <v>339</v>
      </c>
      <c r="C38" s="645"/>
      <c r="D38" s="645"/>
      <c r="E38" s="645"/>
      <c r="F38" s="645"/>
      <c r="G38" s="645"/>
      <c r="H38" s="645"/>
      <c r="I38" s="645"/>
      <c r="J38" s="645"/>
      <c r="K38" s="645"/>
      <c r="L38" s="645"/>
      <c r="M38" s="645"/>
      <c r="N38" s="645"/>
      <c r="O38" s="645"/>
      <c r="P38" s="645"/>
      <c r="Q38" s="646"/>
      <c r="R38" s="647">
        <v>8289991</v>
      </c>
      <c r="S38" s="648"/>
      <c r="T38" s="648"/>
      <c r="U38" s="648"/>
      <c r="V38" s="648"/>
      <c r="W38" s="648"/>
      <c r="X38" s="648"/>
      <c r="Y38" s="649"/>
      <c r="Z38" s="650">
        <v>4.0999999999999996</v>
      </c>
      <c r="AA38" s="650"/>
      <c r="AB38" s="650"/>
      <c r="AC38" s="650"/>
      <c r="AD38" s="651">
        <v>1086</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1174391</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45720</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15155752</v>
      </c>
      <c r="CS38" s="648"/>
      <c r="CT38" s="648"/>
      <c r="CU38" s="648"/>
      <c r="CV38" s="648"/>
      <c r="CW38" s="648"/>
      <c r="CX38" s="648"/>
      <c r="CY38" s="649"/>
      <c r="CZ38" s="652">
        <v>7.6</v>
      </c>
      <c r="DA38" s="681"/>
      <c r="DB38" s="681"/>
      <c r="DC38" s="685"/>
      <c r="DD38" s="656">
        <v>11938230</v>
      </c>
      <c r="DE38" s="648"/>
      <c r="DF38" s="648"/>
      <c r="DG38" s="648"/>
      <c r="DH38" s="648"/>
      <c r="DI38" s="648"/>
      <c r="DJ38" s="648"/>
      <c r="DK38" s="649"/>
      <c r="DL38" s="656">
        <v>11063739</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2">
      <c r="B39" s="644" t="s">
        <v>343</v>
      </c>
      <c r="C39" s="645"/>
      <c r="D39" s="645"/>
      <c r="E39" s="645"/>
      <c r="F39" s="645"/>
      <c r="G39" s="645"/>
      <c r="H39" s="645"/>
      <c r="I39" s="645"/>
      <c r="J39" s="645"/>
      <c r="K39" s="645"/>
      <c r="L39" s="645"/>
      <c r="M39" s="645"/>
      <c r="N39" s="645"/>
      <c r="O39" s="645"/>
      <c r="P39" s="645"/>
      <c r="Q39" s="646"/>
      <c r="R39" s="647">
        <v>15215039</v>
      </c>
      <c r="S39" s="648"/>
      <c r="T39" s="648"/>
      <c r="U39" s="648"/>
      <c r="V39" s="648"/>
      <c r="W39" s="648"/>
      <c r="X39" s="648"/>
      <c r="Y39" s="649"/>
      <c r="Z39" s="650">
        <v>7.5</v>
      </c>
      <c r="AA39" s="650"/>
      <c r="AB39" s="650"/>
      <c r="AC39" s="650"/>
      <c r="AD39" s="651" t="s">
        <v>177</v>
      </c>
      <c r="AE39" s="651"/>
      <c r="AF39" s="651"/>
      <c r="AG39" s="651"/>
      <c r="AH39" s="651"/>
      <c r="AI39" s="651"/>
      <c r="AJ39" s="651"/>
      <c r="AK39" s="651"/>
      <c r="AL39" s="652" t="s">
        <v>128</v>
      </c>
      <c r="AM39" s="653"/>
      <c r="AN39" s="653"/>
      <c r="AO39" s="654"/>
      <c r="AQ39" s="725" t="s">
        <v>344</v>
      </c>
      <c r="AR39" s="726"/>
      <c r="AS39" s="726"/>
      <c r="AT39" s="726"/>
      <c r="AU39" s="726"/>
      <c r="AV39" s="726"/>
      <c r="AW39" s="726"/>
      <c r="AX39" s="726"/>
      <c r="AY39" s="727"/>
      <c r="AZ39" s="647">
        <v>430418</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66380</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1193153</v>
      </c>
      <c r="CS39" s="683"/>
      <c r="CT39" s="683"/>
      <c r="CU39" s="683"/>
      <c r="CV39" s="683"/>
      <c r="CW39" s="683"/>
      <c r="CX39" s="683"/>
      <c r="CY39" s="684"/>
      <c r="CZ39" s="652">
        <v>0.6</v>
      </c>
      <c r="DA39" s="681"/>
      <c r="DB39" s="681"/>
      <c r="DC39" s="685"/>
      <c r="DD39" s="656">
        <v>141165</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
      <c r="B40" s="644" t="s">
        <v>347</v>
      </c>
      <c r="C40" s="645"/>
      <c r="D40" s="645"/>
      <c r="E40" s="645"/>
      <c r="F40" s="645"/>
      <c r="G40" s="645"/>
      <c r="H40" s="645"/>
      <c r="I40" s="645"/>
      <c r="J40" s="645"/>
      <c r="K40" s="645"/>
      <c r="L40" s="645"/>
      <c r="M40" s="645"/>
      <c r="N40" s="645"/>
      <c r="O40" s="645"/>
      <c r="P40" s="645"/>
      <c r="Q40" s="646"/>
      <c r="R40" s="647">
        <v>659372</v>
      </c>
      <c r="S40" s="648"/>
      <c r="T40" s="648"/>
      <c r="U40" s="648"/>
      <c r="V40" s="648"/>
      <c r="W40" s="648"/>
      <c r="X40" s="648"/>
      <c r="Y40" s="649"/>
      <c r="Z40" s="650">
        <v>0.3</v>
      </c>
      <c r="AA40" s="650"/>
      <c r="AB40" s="650"/>
      <c r="AC40" s="650"/>
      <c r="AD40" s="651" t="s">
        <v>260</v>
      </c>
      <c r="AE40" s="651"/>
      <c r="AF40" s="651"/>
      <c r="AG40" s="651"/>
      <c r="AH40" s="651"/>
      <c r="AI40" s="651"/>
      <c r="AJ40" s="651"/>
      <c r="AK40" s="651"/>
      <c r="AL40" s="652" t="s">
        <v>177</v>
      </c>
      <c r="AM40" s="653"/>
      <c r="AN40" s="653"/>
      <c r="AO40" s="654"/>
      <c r="AQ40" s="725" t="s">
        <v>348</v>
      </c>
      <c r="AR40" s="726"/>
      <c r="AS40" s="726"/>
      <c r="AT40" s="726"/>
      <c r="AU40" s="726"/>
      <c r="AV40" s="726"/>
      <c r="AW40" s="726"/>
      <c r="AX40" s="726"/>
      <c r="AY40" s="727"/>
      <c r="AZ40" s="647">
        <v>73733</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81</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7443273</v>
      </c>
      <c r="CS40" s="648"/>
      <c r="CT40" s="648"/>
      <c r="CU40" s="648"/>
      <c r="CV40" s="648"/>
      <c r="CW40" s="648"/>
      <c r="CX40" s="648"/>
      <c r="CY40" s="649"/>
      <c r="CZ40" s="652">
        <v>3.7</v>
      </c>
      <c r="DA40" s="681"/>
      <c r="DB40" s="681"/>
      <c r="DC40" s="685"/>
      <c r="DD40" s="656">
        <v>47940</v>
      </c>
      <c r="DE40" s="648"/>
      <c r="DF40" s="648"/>
      <c r="DG40" s="648"/>
      <c r="DH40" s="648"/>
      <c r="DI40" s="648"/>
      <c r="DJ40" s="648"/>
      <c r="DK40" s="649"/>
      <c r="DL40" s="656">
        <v>47892</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2">
      <c r="B41" s="644" t="s">
        <v>352</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128</v>
      </c>
      <c r="AA41" s="650"/>
      <c r="AB41" s="650"/>
      <c r="AC41" s="650"/>
      <c r="AD41" s="651" t="s">
        <v>177</v>
      </c>
      <c r="AE41" s="651"/>
      <c r="AF41" s="651"/>
      <c r="AG41" s="651"/>
      <c r="AH41" s="651"/>
      <c r="AI41" s="651"/>
      <c r="AJ41" s="651"/>
      <c r="AK41" s="651"/>
      <c r="AL41" s="652" t="s">
        <v>128</v>
      </c>
      <c r="AM41" s="653"/>
      <c r="AN41" s="653"/>
      <c r="AO41" s="654"/>
      <c r="AQ41" s="725" t="s">
        <v>353</v>
      </c>
      <c r="AR41" s="726"/>
      <c r="AS41" s="726"/>
      <c r="AT41" s="726"/>
      <c r="AU41" s="726"/>
      <c r="AV41" s="726"/>
      <c r="AW41" s="726"/>
      <c r="AX41" s="726"/>
      <c r="AY41" s="727"/>
      <c r="AZ41" s="647">
        <v>3578646</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2</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256</v>
      </c>
      <c r="CS41" s="683"/>
      <c r="CT41" s="683"/>
      <c r="CU41" s="683"/>
      <c r="CV41" s="683"/>
      <c r="CW41" s="683"/>
      <c r="CX41" s="683"/>
      <c r="CY41" s="684"/>
      <c r="CZ41" s="652" t="s">
        <v>128</v>
      </c>
      <c r="DA41" s="681"/>
      <c r="DB41" s="681"/>
      <c r="DC41" s="685"/>
      <c r="DD41" s="656" t="s">
        <v>242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356</v>
      </c>
      <c r="C42" s="645"/>
      <c r="D42" s="645"/>
      <c r="E42" s="645"/>
      <c r="F42" s="645"/>
      <c r="G42" s="645"/>
      <c r="H42" s="645"/>
      <c r="I42" s="645"/>
      <c r="J42" s="645"/>
      <c r="K42" s="645"/>
      <c r="L42" s="645"/>
      <c r="M42" s="645"/>
      <c r="N42" s="645"/>
      <c r="O42" s="645"/>
      <c r="P42" s="645"/>
      <c r="Q42" s="646"/>
      <c r="R42" s="647">
        <v>4190467</v>
      </c>
      <c r="S42" s="648"/>
      <c r="T42" s="648"/>
      <c r="U42" s="648"/>
      <c r="V42" s="648"/>
      <c r="W42" s="648"/>
      <c r="X42" s="648"/>
      <c r="Y42" s="649"/>
      <c r="Z42" s="650">
        <v>2.1</v>
      </c>
      <c r="AA42" s="650"/>
      <c r="AB42" s="650"/>
      <c r="AC42" s="650"/>
      <c r="AD42" s="651" t="s">
        <v>177</v>
      </c>
      <c r="AE42" s="651"/>
      <c r="AF42" s="651"/>
      <c r="AG42" s="651"/>
      <c r="AH42" s="651"/>
      <c r="AI42" s="651"/>
      <c r="AJ42" s="651"/>
      <c r="AK42" s="651"/>
      <c r="AL42" s="652" t="s">
        <v>233</v>
      </c>
      <c r="AM42" s="653"/>
      <c r="AN42" s="653"/>
      <c r="AO42" s="654"/>
      <c r="AQ42" s="746" t="s">
        <v>357</v>
      </c>
      <c r="AR42" s="747"/>
      <c r="AS42" s="747"/>
      <c r="AT42" s="747"/>
      <c r="AU42" s="747"/>
      <c r="AV42" s="747"/>
      <c r="AW42" s="747"/>
      <c r="AX42" s="747"/>
      <c r="AY42" s="748"/>
      <c r="AZ42" s="738">
        <v>11577106</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380</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16259353</v>
      </c>
      <c r="CS42" s="648"/>
      <c r="CT42" s="648"/>
      <c r="CU42" s="648"/>
      <c r="CV42" s="648"/>
      <c r="CW42" s="648"/>
      <c r="CX42" s="648"/>
      <c r="CY42" s="649"/>
      <c r="CZ42" s="652">
        <v>8.1</v>
      </c>
      <c r="DA42" s="653"/>
      <c r="DB42" s="653"/>
      <c r="DC42" s="665"/>
      <c r="DD42" s="656">
        <v>1311776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360</v>
      </c>
      <c r="C43" s="698"/>
      <c r="D43" s="698"/>
      <c r="E43" s="698"/>
      <c r="F43" s="698"/>
      <c r="G43" s="698"/>
      <c r="H43" s="698"/>
      <c r="I43" s="698"/>
      <c r="J43" s="698"/>
      <c r="K43" s="698"/>
      <c r="L43" s="698"/>
      <c r="M43" s="698"/>
      <c r="N43" s="698"/>
      <c r="O43" s="698"/>
      <c r="P43" s="698"/>
      <c r="Q43" s="699"/>
      <c r="R43" s="738">
        <v>202769465</v>
      </c>
      <c r="S43" s="739"/>
      <c r="T43" s="739"/>
      <c r="U43" s="739"/>
      <c r="V43" s="739"/>
      <c r="W43" s="739"/>
      <c r="X43" s="739"/>
      <c r="Y43" s="740"/>
      <c r="Z43" s="741">
        <v>100</v>
      </c>
      <c r="AA43" s="741"/>
      <c r="AB43" s="741"/>
      <c r="AC43" s="741"/>
      <c r="AD43" s="742">
        <v>78404215</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487076</v>
      </c>
      <c r="CS43" s="683"/>
      <c r="CT43" s="683"/>
      <c r="CU43" s="683"/>
      <c r="CV43" s="683"/>
      <c r="CW43" s="683"/>
      <c r="CX43" s="683"/>
      <c r="CY43" s="684"/>
      <c r="CZ43" s="652">
        <v>0.2</v>
      </c>
      <c r="DA43" s="681"/>
      <c r="DB43" s="681"/>
      <c r="DC43" s="685"/>
      <c r="DD43" s="656">
        <v>487076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362</v>
      </c>
      <c r="CG44" s="645"/>
      <c r="CH44" s="645"/>
      <c r="CI44" s="645"/>
      <c r="CJ44" s="645"/>
      <c r="CK44" s="645"/>
      <c r="CL44" s="645"/>
      <c r="CM44" s="645"/>
      <c r="CN44" s="645"/>
      <c r="CO44" s="645"/>
      <c r="CP44" s="645"/>
      <c r="CQ44" s="646"/>
      <c r="CR44" s="647">
        <v>16259161</v>
      </c>
      <c r="CS44" s="648"/>
      <c r="CT44" s="648"/>
      <c r="CU44" s="648"/>
      <c r="CV44" s="648"/>
      <c r="CW44" s="648"/>
      <c r="CX44" s="648"/>
      <c r="CY44" s="649"/>
      <c r="CZ44" s="652">
        <v>8.1</v>
      </c>
      <c r="DA44" s="653"/>
      <c r="DB44" s="653"/>
      <c r="DC44" s="665"/>
      <c r="DD44" s="656">
        <v>1311584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7039014</v>
      </c>
      <c r="CS45" s="683"/>
      <c r="CT45" s="683"/>
      <c r="CU45" s="683"/>
      <c r="CV45" s="683"/>
      <c r="CW45" s="683"/>
      <c r="CX45" s="683"/>
      <c r="CY45" s="684"/>
      <c r="CZ45" s="652">
        <v>3.5</v>
      </c>
      <c r="DA45" s="681"/>
      <c r="DB45" s="681"/>
      <c r="DC45" s="685"/>
      <c r="DD45" s="656">
        <v>248058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9190415</v>
      </c>
      <c r="CS46" s="648"/>
      <c r="CT46" s="648"/>
      <c r="CU46" s="648"/>
      <c r="CV46" s="648"/>
      <c r="CW46" s="648"/>
      <c r="CX46" s="648"/>
      <c r="CY46" s="649"/>
      <c r="CZ46" s="652">
        <v>4.5999999999999996</v>
      </c>
      <c r="DA46" s="653"/>
      <c r="DB46" s="653"/>
      <c r="DC46" s="665"/>
      <c r="DD46" s="656">
        <v>1046575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192</v>
      </c>
      <c r="CS47" s="683"/>
      <c r="CT47" s="683"/>
      <c r="CU47" s="683"/>
      <c r="CV47" s="683"/>
      <c r="CW47" s="683"/>
      <c r="CX47" s="683"/>
      <c r="CY47" s="684"/>
      <c r="CZ47" s="652">
        <v>0</v>
      </c>
      <c r="DA47" s="681"/>
      <c r="DB47" s="681"/>
      <c r="DC47" s="685"/>
      <c r="DD47" s="656">
        <v>192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256</v>
      </c>
      <c r="CS48" s="648"/>
      <c r="CT48" s="648"/>
      <c r="CU48" s="648"/>
      <c r="CV48" s="648"/>
      <c r="CW48" s="648"/>
      <c r="CX48" s="648"/>
      <c r="CY48" s="649"/>
      <c r="CZ48" s="652" t="s">
        <v>233</v>
      </c>
      <c r="DA48" s="653"/>
      <c r="DB48" s="653"/>
      <c r="DC48" s="665"/>
      <c r="DD48" s="656" t="s">
        <v>177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199990621</v>
      </c>
      <c r="CS49" s="718"/>
      <c r="CT49" s="718"/>
      <c r="CU49" s="718"/>
      <c r="CV49" s="718"/>
      <c r="CW49" s="718"/>
      <c r="CX49" s="718"/>
      <c r="CY49" s="749"/>
      <c r="CZ49" s="743">
        <v>100</v>
      </c>
      <c r="DA49" s="750"/>
      <c r="DB49" s="750"/>
      <c r="DC49" s="751"/>
      <c r="DD49" s="752">
        <v>92371631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H/jPfXDZm86tTp+ahm/MgGbKNnI0U6IxjWrdFnOBkjd0OktUk07xXbMrLtcv3LToV4R4UcFzdA5lg6E3ejxWQ==" saltValue="BDMb14RzvipsrX2mu3hc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393</v>
      </c>
      <c r="C7" s="780"/>
      <c r="D7" s="780"/>
      <c r="E7" s="780"/>
      <c r="F7" s="780"/>
      <c r="G7" s="780"/>
      <c r="H7" s="780"/>
      <c r="I7" s="780"/>
      <c r="J7" s="780"/>
      <c r="K7" s="780"/>
      <c r="L7" s="780"/>
      <c r="M7" s="780"/>
      <c r="N7" s="780"/>
      <c r="O7" s="780"/>
      <c r="P7" s="781"/>
      <c r="Q7" s="782">
        <v>201663</v>
      </c>
      <c r="R7" s="783"/>
      <c r="S7" s="783"/>
      <c r="T7" s="783"/>
      <c r="U7" s="783"/>
      <c r="V7" s="783">
        <v>199116</v>
      </c>
      <c r="W7" s="783"/>
      <c r="X7" s="783"/>
      <c r="Y7" s="783"/>
      <c r="Z7" s="783"/>
      <c r="AA7" s="783">
        <v>2547</v>
      </c>
      <c r="AB7" s="783"/>
      <c r="AC7" s="783"/>
      <c r="AD7" s="783"/>
      <c r="AE7" s="784"/>
      <c r="AF7" s="785">
        <v>2387</v>
      </c>
      <c r="AG7" s="786"/>
      <c r="AH7" s="786"/>
      <c r="AI7" s="786"/>
      <c r="AJ7" s="787"/>
      <c r="AK7" s="822">
        <v>456</v>
      </c>
      <c r="AL7" s="823"/>
      <c r="AM7" s="823"/>
      <c r="AN7" s="823"/>
      <c r="AO7" s="823"/>
      <c r="AP7" s="823">
        <v>172395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596</v>
      </c>
      <c r="BS7" s="826" t="s">
        <v>597</v>
      </c>
      <c r="BT7" s="827"/>
      <c r="BU7" s="827"/>
      <c r="BV7" s="827"/>
      <c r="BW7" s="827"/>
      <c r="BX7" s="827"/>
      <c r="BY7" s="827"/>
      <c r="BZ7" s="827"/>
      <c r="CA7" s="827"/>
      <c r="CB7" s="827"/>
      <c r="CC7" s="827"/>
      <c r="CD7" s="827"/>
      <c r="CE7" s="827"/>
      <c r="CF7" s="827"/>
      <c r="CG7" s="828"/>
      <c r="CH7" s="819">
        <v>19</v>
      </c>
      <c r="CI7" s="820"/>
      <c r="CJ7" s="820"/>
      <c r="CK7" s="820"/>
      <c r="CL7" s="821"/>
      <c r="CM7" s="819">
        <v>1107</v>
      </c>
      <c r="CN7" s="820"/>
      <c r="CO7" s="820"/>
      <c r="CP7" s="820"/>
      <c r="CQ7" s="821"/>
      <c r="CR7" s="819">
        <v>7</v>
      </c>
      <c r="CS7" s="820"/>
      <c r="CT7" s="820"/>
      <c r="CU7" s="820"/>
      <c r="CV7" s="821"/>
      <c r="CW7" s="819" t="s">
        <v>603</v>
      </c>
      <c r="CX7" s="820"/>
      <c r="CY7" s="820"/>
      <c r="CZ7" s="820"/>
      <c r="DA7" s="821"/>
      <c r="DB7" s="819">
        <v>933</v>
      </c>
      <c r="DC7" s="820"/>
      <c r="DD7" s="820"/>
      <c r="DE7" s="820"/>
      <c r="DF7" s="821"/>
      <c r="DG7" s="819" t="s">
        <v>608</v>
      </c>
      <c r="DH7" s="820"/>
      <c r="DI7" s="820"/>
      <c r="DJ7" s="820"/>
      <c r="DK7" s="821"/>
      <c r="DL7" s="819">
        <v>1139</v>
      </c>
      <c r="DM7" s="820"/>
      <c r="DN7" s="820"/>
      <c r="DO7" s="820"/>
      <c r="DP7" s="821"/>
      <c r="DQ7" s="819">
        <v>330</v>
      </c>
      <c r="DR7" s="820"/>
      <c r="DS7" s="820"/>
      <c r="DT7" s="820"/>
      <c r="DU7" s="821"/>
      <c r="DV7" s="800"/>
      <c r="DW7" s="801"/>
      <c r="DX7" s="801"/>
      <c r="DY7" s="801"/>
      <c r="DZ7" s="802"/>
      <c r="EA7" s="256"/>
    </row>
    <row r="8" spans="1:131" s="257" customFormat="1" ht="26.25" customHeight="1" x14ac:dyDescent="0.2">
      <c r="A8" s="263">
        <v>2</v>
      </c>
      <c r="B8" s="803" t="s">
        <v>394</v>
      </c>
      <c r="C8" s="804"/>
      <c r="D8" s="804"/>
      <c r="E8" s="804"/>
      <c r="F8" s="804"/>
      <c r="G8" s="804"/>
      <c r="H8" s="804"/>
      <c r="I8" s="804"/>
      <c r="J8" s="804"/>
      <c r="K8" s="804"/>
      <c r="L8" s="804"/>
      <c r="M8" s="804"/>
      <c r="N8" s="804"/>
      <c r="O8" s="804"/>
      <c r="P8" s="805"/>
      <c r="Q8" s="806">
        <v>1529</v>
      </c>
      <c r="R8" s="807"/>
      <c r="S8" s="807"/>
      <c r="T8" s="807"/>
      <c r="U8" s="807"/>
      <c r="V8" s="807">
        <v>1529</v>
      </c>
      <c r="W8" s="807"/>
      <c r="X8" s="807"/>
      <c r="Y8" s="807"/>
      <c r="Z8" s="807"/>
      <c r="AA8" s="807" t="s">
        <v>603</v>
      </c>
      <c r="AB8" s="807"/>
      <c r="AC8" s="807"/>
      <c r="AD8" s="807"/>
      <c r="AE8" s="808"/>
      <c r="AF8" s="809" t="s">
        <v>128</v>
      </c>
      <c r="AG8" s="810"/>
      <c r="AH8" s="810"/>
      <c r="AI8" s="810"/>
      <c r="AJ8" s="811"/>
      <c r="AK8" s="812">
        <v>893</v>
      </c>
      <c r="AL8" s="813"/>
      <c r="AM8" s="813"/>
      <c r="AN8" s="813"/>
      <c r="AO8" s="813"/>
      <c r="AP8" s="813">
        <v>1512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12</v>
      </c>
      <c r="CI8" s="830"/>
      <c r="CJ8" s="830"/>
      <c r="CK8" s="830"/>
      <c r="CL8" s="831"/>
      <c r="CM8" s="829">
        <v>1232</v>
      </c>
      <c r="CN8" s="830"/>
      <c r="CO8" s="830"/>
      <c r="CP8" s="830"/>
      <c r="CQ8" s="831"/>
      <c r="CR8" s="829">
        <v>1160</v>
      </c>
      <c r="CS8" s="830"/>
      <c r="CT8" s="830"/>
      <c r="CU8" s="830"/>
      <c r="CV8" s="831"/>
      <c r="CW8" s="829">
        <v>10</v>
      </c>
      <c r="CX8" s="830"/>
      <c r="CY8" s="830"/>
      <c r="CZ8" s="830"/>
      <c r="DA8" s="831"/>
      <c r="DB8" s="829">
        <v>700</v>
      </c>
      <c r="DC8" s="830"/>
      <c r="DD8" s="830"/>
      <c r="DE8" s="830"/>
      <c r="DF8" s="831"/>
      <c r="DG8" s="829" t="s">
        <v>609</v>
      </c>
      <c r="DH8" s="830"/>
      <c r="DI8" s="830"/>
      <c r="DJ8" s="830"/>
      <c r="DK8" s="831"/>
      <c r="DL8" s="829" t="s">
        <v>610</v>
      </c>
      <c r="DM8" s="830"/>
      <c r="DN8" s="830"/>
      <c r="DO8" s="830"/>
      <c r="DP8" s="831"/>
      <c r="DQ8" s="829" t="s">
        <v>610</v>
      </c>
      <c r="DR8" s="830"/>
      <c r="DS8" s="830"/>
      <c r="DT8" s="830"/>
      <c r="DU8" s="831"/>
      <c r="DV8" s="832"/>
      <c r="DW8" s="833"/>
      <c r="DX8" s="833"/>
      <c r="DY8" s="833"/>
      <c r="DZ8" s="834"/>
      <c r="EA8" s="256"/>
    </row>
    <row r="9" spans="1:131" s="257" customFormat="1" ht="26.25" customHeight="1" x14ac:dyDescent="0.2">
      <c r="A9" s="263">
        <v>3</v>
      </c>
      <c r="B9" s="803" t="s">
        <v>395</v>
      </c>
      <c r="C9" s="804"/>
      <c r="D9" s="804"/>
      <c r="E9" s="804"/>
      <c r="F9" s="804"/>
      <c r="G9" s="804"/>
      <c r="H9" s="804"/>
      <c r="I9" s="804"/>
      <c r="J9" s="804"/>
      <c r="K9" s="804"/>
      <c r="L9" s="804"/>
      <c r="M9" s="804"/>
      <c r="N9" s="804"/>
      <c r="O9" s="804"/>
      <c r="P9" s="805"/>
      <c r="Q9" s="806">
        <v>266</v>
      </c>
      <c r="R9" s="807"/>
      <c r="S9" s="807"/>
      <c r="T9" s="807"/>
      <c r="U9" s="807"/>
      <c r="V9" s="807">
        <v>257</v>
      </c>
      <c r="W9" s="807"/>
      <c r="X9" s="807"/>
      <c r="Y9" s="807"/>
      <c r="Z9" s="807"/>
      <c r="AA9" s="807">
        <v>9</v>
      </c>
      <c r="AB9" s="807"/>
      <c r="AC9" s="807"/>
      <c r="AD9" s="807"/>
      <c r="AE9" s="808"/>
      <c r="AF9" s="809">
        <v>9</v>
      </c>
      <c r="AG9" s="810"/>
      <c r="AH9" s="810"/>
      <c r="AI9" s="810"/>
      <c r="AJ9" s="811"/>
      <c r="AK9" s="812">
        <v>33</v>
      </c>
      <c r="AL9" s="813"/>
      <c r="AM9" s="813"/>
      <c r="AN9" s="813"/>
      <c r="AO9" s="813"/>
      <c r="AP9" s="813" t="s">
        <v>603</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v>1</v>
      </c>
      <c r="CI9" s="830"/>
      <c r="CJ9" s="830"/>
      <c r="CK9" s="830"/>
      <c r="CL9" s="831"/>
      <c r="CM9" s="829">
        <v>762</v>
      </c>
      <c r="CN9" s="830"/>
      <c r="CO9" s="830"/>
      <c r="CP9" s="830"/>
      <c r="CQ9" s="831"/>
      <c r="CR9" s="829">
        <v>9</v>
      </c>
      <c r="CS9" s="830"/>
      <c r="CT9" s="830"/>
      <c r="CU9" s="830"/>
      <c r="CV9" s="831"/>
      <c r="CW9" s="829">
        <v>19</v>
      </c>
      <c r="CX9" s="830"/>
      <c r="CY9" s="830"/>
      <c r="CZ9" s="830"/>
      <c r="DA9" s="831"/>
      <c r="DB9" s="829" t="s">
        <v>610</v>
      </c>
      <c r="DC9" s="830"/>
      <c r="DD9" s="830"/>
      <c r="DE9" s="830"/>
      <c r="DF9" s="831"/>
      <c r="DG9" s="829" t="s">
        <v>610</v>
      </c>
      <c r="DH9" s="830"/>
      <c r="DI9" s="830"/>
      <c r="DJ9" s="830"/>
      <c r="DK9" s="831"/>
      <c r="DL9" s="829" t="s">
        <v>610</v>
      </c>
      <c r="DM9" s="830"/>
      <c r="DN9" s="830"/>
      <c r="DO9" s="830"/>
      <c r="DP9" s="831"/>
      <c r="DQ9" s="829" t="s">
        <v>609</v>
      </c>
      <c r="DR9" s="830"/>
      <c r="DS9" s="830"/>
      <c r="DT9" s="830"/>
      <c r="DU9" s="831"/>
      <c r="DV9" s="832"/>
      <c r="DW9" s="833"/>
      <c r="DX9" s="833"/>
      <c r="DY9" s="833"/>
      <c r="DZ9" s="834"/>
      <c r="EA9" s="256"/>
    </row>
    <row r="10" spans="1:131" s="257" customFormat="1" ht="26.25" customHeight="1" x14ac:dyDescent="0.2">
      <c r="A10" s="263">
        <v>4</v>
      </c>
      <c r="B10" s="803" t="s">
        <v>396</v>
      </c>
      <c r="C10" s="804"/>
      <c r="D10" s="804"/>
      <c r="E10" s="804"/>
      <c r="F10" s="804"/>
      <c r="G10" s="804"/>
      <c r="H10" s="804"/>
      <c r="I10" s="804"/>
      <c r="J10" s="804"/>
      <c r="K10" s="804"/>
      <c r="L10" s="804"/>
      <c r="M10" s="804"/>
      <c r="N10" s="804"/>
      <c r="O10" s="804"/>
      <c r="P10" s="805"/>
      <c r="Q10" s="806">
        <v>284</v>
      </c>
      <c r="R10" s="807"/>
      <c r="S10" s="807"/>
      <c r="T10" s="807"/>
      <c r="U10" s="807"/>
      <c r="V10" s="807">
        <v>61</v>
      </c>
      <c r="W10" s="807"/>
      <c r="X10" s="807"/>
      <c r="Y10" s="807"/>
      <c r="Z10" s="807"/>
      <c r="AA10" s="807">
        <v>223</v>
      </c>
      <c r="AB10" s="807"/>
      <c r="AC10" s="807"/>
      <c r="AD10" s="807"/>
      <c r="AE10" s="808"/>
      <c r="AF10" s="809" t="s">
        <v>128</v>
      </c>
      <c r="AG10" s="810"/>
      <c r="AH10" s="810"/>
      <c r="AI10" s="810"/>
      <c r="AJ10" s="811"/>
      <c r="AK10" s="812">
        <v>4</v>
      </c>
      <c r="AL10" s="813"/>
      <c r="AM10" s="813"/>
      <c r="AN10" s="813"/>
      <c r="AO10" s="813"/>
      <c r="AP10" s="813">
        <v>709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-6</v>
      </c>
      <c r="CI10" s="830"/>
      <c r="CJ10" s="830"/>
      <c r="CK10" s="830"/>
      <c r="CL10" s="831"/>
      <c r="CM10" s="829">
        <v>87</v>
      </c>
      <c r="CN10" s="830"/>
      <c r="CO10" s="830"/>
      <c r="CP10" s="830"/>
      <c r="CQ10" s="831"/>
      <c r="CR10" s="829">
        <v>14</v>
      </c>
      <c r="CS10" s="830"/>
      <c r="CT10" s="830"/>
      <c r="CU10" s="830"/>
      <c r="CV10" s="831"/>
      <c r="CW10" s="829">
        <v>3</v>
      </c>
      <c r="CX10" s="830"/>
      <c r="CY10" s="830"/>
      <c r="CZ10" s="830"/>
      <c r="DA10" s="831"/>
      <c r="DB10" s="829" t="s">
        <v>609</v>
      </c>
      <c r="DC10" s="830"/>
      <c r="DD10" s="830"/>
      <c r="DE10" s="830"/>
      <c r="DF10" s="831"/>
      <c r="DG10" s="829" t="s">
        <v>609</v>
      </c>
      <c r="DH10" s="830"/>
      <c r="DI10" s="830"/>
      <c r="DJ10" s="830"/>
      <c r="DK10" s="831"/>
      <c r="DL10" s="829" t="s">
        <v>610</v>
      </c>
      <c r="DM10" s="830"/>
      <c r="DN10" s="830"/>
      <c r="DO10" s="830"/>
      <c r="DP10" s="831"/>
      <c r="DQ10" s="829" t="s">
        <v>609</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9">
        <v>22</v>
      </c>
      <c r="CI11" s="830"/>
      <c r="CJ11" s="830"/>
      <c r="CK11" s="830"/>
      <c r="CL11" s="831"/>
      <c r="CM11" s="829">
        <v>116</v>
      </c>
      <c r="CN11" s="830"/>
      <c r="CO11" s="830"/>
      <c r="CP11" s="830"/>
      <c r="CQ11" s="831"/>
      <c r="CR11" s="829">
        <v>5</v>
      </c>
      <c r="CS11" s="830"/>
      <c r="CT11" s="830"/>
      <c r="CU11" s="830"/>
      <c r="CV11" s="831"/>
      <c r="CW11" s="829" t="s">
        <v>610</v>
      </c>
      <c r="CX11" s="830"/>
      <c r="CY11" s="830"/>
      <c r="CZ11" s="830"/>
      <c r="DA11" s="831"/>
      <c r="DB11" s="829" t="s">
        <v>610</v>
      </c>
      <c r="DC11" s="830"/>
      <c r="DD11" s="830"/>
      <c r="DE11" s="830"/>
      <c r="DF11" s="831"/>
      <c r="DG11" s="829" t="s">
        <v>610</v>
      </c>
      <c r="DH11" s="830"/>
      <c r="DI11" s="830"/>
      <c r="DJ11" s="830"/>
      <c r="DK11" s="831"/>
      <c r="DL11" s="829" t="s">
        <v>609</v>
      </c>
      <c r="DM11" s="830"/>
      <c r="DN11" s="830"/>
      <c r="DO11" s="830"/>
      <c r="DP11" s="831"/>
      <c r="DQ11" s="829" t="s">
        <v>610</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602</v>
      </c>
      <c r="BT12" s="817"/>
      <c r="BU12" s="817"/>
      <c r="BV12" s="817"/>
      <c r="BW12" s="817"/>
      <c r="BX12" s="817"/>
      <c r="BY12" s="817"/>
      <c r="BZ12" s="817"/>
      <c r="CA12" s="817"/>
      <c r="CB12" s="817"/>
      <c r="CC12" s="817"/>
      <c r="CD12" s="817"/>
      <c r="CE12" s="817"/>
      <c r="CF12" s="817"/>
      <c r="CG12" s="818"/>
      <c r="CH12" s="829">
        <v>-2</v>
      </c>
      <c r="CI12" s="830"/>
      <c r="CJ12" s="830"/>
      <c r="CK12" s="830"/>
      <c r="CL12" s="831"/>
      <c r="CM12" s="829">
        <v>127</v>
      </c>
      <c r="CN12" s="830"/>
      <c r="CO12" s="830"/>
      <c r="CP12" s="830"/>
      <c r="CQ12" s="831"/>
      <c r="CR12" s="829">
        <v>20</v>
      </c>
      <c r="CS12" s="830"/>
      <c r="CT12" s="830"/>
      <c r="CU12" s="830"/>
      <c r="CV12" s="831"/>
      <c r="CW12" s="829" t="s">
        <v>610</v>
      </c>
      <c r="CX12" s="830"/>
      <c r="CY12" s="830"/>
      <c r="CZ12" s="830"/>
      <c r="DA12" s="831"/>
      <c r="DB12" s="829" t="s">
        <v>610</v>
      </c>
      <c r="DC12" s="830"/>
      <c r="DD12" s="830"/>
      <c r="DE12" s="830"/>
      <c r="DF12" s="831"/>
      <c r="DG12" s="829" t="s">
        <v>610</v>
      </c>
      <c r="DH12" s="830"/>
      <c r="DI12" s="830"/>
      <c r="DJ12" s="830"/>
      <c r="DK12" s="831"/>
      <c r="DL12" s="829" t="s">
        <v>609</v>
      </c>
      <c r="DM12" s="830"/>
      <c r="DN12" s="830"/>
      <c r="DO12" s="830"/>
      <c r="DP12" s="831"/>
      <c r="DQ12" s="829" t="s">
        <v>609</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398</v>
      </c>
      <c r="B23" s="838" t="s">
        <v>399</v>
      </c>
      <c r="C23" s="839"/>
      <c r="D23" s="839"/>
      <c r="E23" s="839"/>
      <c r="F23" s="839"/>
      <c r="G23" s="839"/>
      <c r="H23" s="839"/>
      <c r="I23" s="839"/>
      <c r="J23" s="839"/>
      <c r="K23" s="839"/>
      <c r="L23" s="839"/>
      <c r="M23" s="839"/>
      <c r="N23" s="839"/>
      <c r="O23" s="839"/>
      <c r="P23" s="840"/>
      <c r="Q23" s="841">
        <v>202976</v>
      </c>
      <c r="R23" s="842"/>
      <c r="S23" s="842"/>
      <c r="T23" s="842"/>
      <c r="U23" s="842"/>
      <c r="V23" s="842">
        <v>200197</v>
      </c>
      <c r="W23" s="842"/>
      <c r="X23" s="842"/>
      <c r="Y23" s="842"/>
      <c r="Z23" s="842"/>
      <c r="AA23" s="842">
        <v>2779</v>
      </c>
      <c r="AB23" s="842"/>
      <c r="AC23" s="842"/>
      <c r="AD23" s="842"/>
      <c r="AE23" s="843"/>
      <c r="AF23" s="844">
        <v>2396</v>
      </c>
      <c r="AG23" s="842"/>
      <c r="AH23" s="842"/>
      <c r="AI23" s="842"/>
      <c r="AJ23" s="845"/>
      <c r="AK23" s="846"/>
      <c r="AL23" s="847"/>
      <c r="AM23" s="847"/>
      <c r="AN23" s="847"/>
      <c r="AO23" s="847"/>
      <c r="AP23" s="842">
        <v>174616</v>
      </c>
      <c r="AQ23" s="842"/>
      <c r="AR23" s="842"/>
      <c r="AS23" s="842"/>
      <c r="AT23" s="842"/>
      <c r="AU23" s="848"/>
      <c r="AV23" s="848"/>
      <c r="AW23" s="848"/>
      <c r="AX23" s="848"/>
      <c r="AY23" s="849"/>
      <c r="AZ23" s="857" t="s">
        <v>400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376</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411</v>
      </c>
      <c r="C28" s="780"/>
      <c r="D28" s="780"/>
      <c r="E28" s="780"/>
      <c r="F28" s="780"/>
      <c r="G28" s="780"/>
      <c r="H28" s="780"/>
      <c r="I28" s="780"/>
      <c r="J28" s="780"/>
      <c r="K28" s="780"/>
      <c r="L28" s="780"/>
      <c r="M28" s="780"/>
      <c r="N28" s="780"/>
      <c r="O28" s="780"/>
      <c r="P28" s="781"/>
      <c r="Q28" s="870">
        <v>35166</v>
      </c>
      <c r="R28" s="871"/>
      <c r="S28" s="871"/>
      <c r="T28" s="871"/>
      <c r="U28" s="871"/>
      <c r="V28" s="871">
        <v>34641</v>
      </c>
      <c r="W28" s="871"/>
      <c r="X28" s="871"/>
      <c r="Y28" s="871"/>
      <c r="Z28" s="871"/>
      <c r="AA28" s="871">
        <v>525</v>
      </c>
      <c r="AB28" s="871"/>
      <c r="AC28" s="871"/>
      <c r="AD28" s="871"/>
      <c r="AE28" s="872"/>
      <c r="AF28" s="873">
        <v>525</v>
      </c>
      <c r="AG28" s="871"/>
      <c r="AH28" s="871"/>
      <c r="AI28" s="871"/>
      <c r="AJ28" s="874"/>
      <c r="AK28" s="875">
        <v>3856</v>
      </c>
      <c r="AL28" s="866"/>
      <c r="AM28" s="866"/>
      <c r="AN28" s="866"/>
      <c r="AO28" s="866"/>
      <c r="AP28" s="866" t="s">
        <v>603</v>
      </c>
      <c r="AQ28" s="866"/>
      <c r="AR28" s="866"/>
      <c r="AS28" s="866"/>
      <c r="AT28" s="866"/>
      <c r="AU28" s="866" t="s">
        <v>603</v>
      </c>
      <c r="AV28" s="866"/>
      <c r="AW28" s="866"/>
      <c r="AX28" s="866"/>
      <c r="AY28" s="866"/>
      <c r="AZ28" s="867" t="s">
        <v>603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412</v>
      </c>
      <c r="C29" s="804"/>
      <c r="D29" s="804"/>
      <c r="E29" s="804"/>
      <c r="F29" s="804"/>
      <c r="G29" s="804"/>
      <c r="H29" s="804"/>
      <c r="I29" s="804"/>
      <c r="J29" s="804"/>
      <c r="K29" s="804"/>
      <c r="L29" s="804"/>
      <c r="M29" s="804"/>
      <c r="N29" s="804"/>
      <c r="O29" s="804"/>
      <c r="P29" s="805"/>
      <c r="Q29" s="806">
        <v>61</v>
      </c>
      <c r="R29" s="807"/>
      <c r="S29" s="807"/>
      <c r="T29" s="807"/>
      <c r="U29" s="807"/>
      <c r="V29" s="807">
        <v>61</v>
      </c>
      <c r="W29" s="807"/>
      <c r="X29" s="807"/>
      <c r="Y29" s="807"/>
      <c r="Z29" s="807"/>
      <c r="AA29" s="807" t="s">
        <v>604</v>
      </c>
      <c r="AB29" s="807"/>
      <c r="AC29" s="807"/>
      <c r="AD29" s="807"/>
      <c r="AE29" s="808"/>
      <c r="AF29" s="809" t="s">
        <v>413</v>
      </c>
      <c r="AG29" s="810"/>
      <c r="AH29" s="810"/>
      <c r="AI29" s="810"/>
      <c r="AJ29" s="811"/>
      <c r="AK29" s="878">
        <v>10</v>
      </c>
      <c r="AL29" s="879"/>
      <c r="AM29" s="879"/>
      <c r="AN29" s="879"/>
      <c r="AO29" s="879"/>
      <c r="AP29" s="879" t="s">
        <v>604</v>
      </c>
      <c r="AQ29" s="879"/>
      <c r="AR29" s="879"/>
      <c r="AS29" s="879"/>
      <c r="AT29" s="879"/>
      <c r="AU29" s="879" t="s">
        <v>606</v>
      </c>
      <c r="AV29" s="879"/>
      <c r="AW29" s="879"/>
      <c r="AX29" s="879"/>
      <c r="AY29" s="879"/>
      <c r="AZ29" s="880" t="s">
        <v>603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414</v>
      </c>
      <c r="C30" s="804"/>
      <c r="D30" s="804"/>
      <c r="E30" s="804"/>
      <c r="F30" s="804"/>
      <c r="G30" s="804"/>
      <c r="H30" s="804"/>
      <c r="I30" s="804"/>
      <c r="J30" s="804"/>
      <c r="K30" s="804"/>
      <c r="L30" s="804"/>
      <c r="M30" s="804"/>
      <c r="N30" s="804"/>
      <c r="O30" s="804"/>
      <c r="P30" s="805"/>
      <c r="Q30" s="806">
        <v>36227</v>
      </c>
      <c r="R30" s="807"/>
      <c r="S30" s="807"/>
      <c r="T30" s="807"/>
      <c r="U30" s="807"/>
      <c r="V30" s="807">
        <v>35325</v>
      </c>
      <c r="W30" s="807"/>
      <c r="X30" s="807"/>
      <c r="Y30" s="807"/>
      <c r="Z30" s="807"/>
      <c r="AA30" s="807">
        <v>902</v>
      </c>
      <c r="AB30" s="807"/>
      <c r="AC30" s="807"/>
      <c r="AD30" s="807"/>
      <c r="AE30" s="808"/>
      <c r="AF30" s="809">
        <v>902</v>
      </c>
      <c r="AG30" s="810"/>
      <c r="AH30" s="810"/>
      <c r="AI30" s="810"/>
      <c r="AJ30" s="811"/>
      <c r="AK30" s="878">
        <v>5864</v>
      </c>
      <c r="AL30" s="879"/>
      <c r="AM30" s="879"/>
      <c r="AN30" s="879"/>
      <c r="AO30" s="879"/>
      <c r="AP30" s="879" t="s">
        <v>603</v>
      </c>
      <c r="AQ30" s="879"/>
      <c r="AR30" s="879"/>
      <c r="AS30" s="879"/>
      <c r="AT30" s="879"/>
      <c r="AU30" s="879" t="s">
        <v>603</v>
      </c>
      <c r="AV30" s="879"/>
      <c r="AW30" s="879"/>
      <c r="AX30" s="879"/>
      <c r="AY30" s="879"/>
      <c r="AZ30" s="880" t="s">
        <v>603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415</v>
      </c>
      <c r="C31" s="804"/>
      <c r="D31" s="804"/>
      <c r="E31" s="804"/>
      <c r="F31" s="804"/>
      <c r="G31" s="804"/>
      <c r="H31" s="804"/>
      <c r="I31" s="804"/>
      <c r="J31" s="804"/>
      <c r="K31" s="804"/>
      <c r="L31" s="804"/>
      <c r="M31" s="804"/>
      <c r="N31" s="804"/>
      <c r="O31" s="804"/>
      <c r="P31" s="805"/>
      <c r="Q31" s="806">
        <v>5422</v>
      </c>
      <c r="R31" s="807"/>
      <c r="S31" s="807"/>
      <c r="T31" s="807"/>
      <c r="U31" s="807"/>
      <c r="V31" s="807">
        <v>5419</v>
      </c>
      <c r="W31" s="807"/>
      <c r="X31" s="807"/>
      <c r="Y31" s="807"/>
      <c r="Z31" s="807"/>
      <c r="AA31" s="807">
        <v>3</v>
      </c>
      <c r="AB31" s="807"/>
      <c r="AC31" s="807"/>
      <c r="AD31" s="807"/>
      <c r="AE31" s="808"/>
      <c r="AF31" s="809">
        <v>3</v>
      </c>
      <c r="AG31" s="810"/>
      <c r="AH31" s="810"/>
      <c r="AI31" s="810"/>
      <c r="AJ31" s="811"/>
      <c r="AK31" s="878">
        <v>1570</v>
      </c>
      <c r="AL31" s="879"/>
      <c r="AM31" s="879"/>
      <c r="AN31" s="879"/>
      <c r="AO31" s="879"/>
      <c r="AP31" s="879" t="s">
        <v>606</v>
      </c>
      <c r="AQ31" s="879"/>
      <c r="AR31" s="879"/>
      <c r="AS31" s="879"/>
      <c r="AT31" s="879"/>
      <c r="AU31" s="879" t="s">
        <v>603</v>
      </c>
      <c r="AV31" s="879"/>
      <c r="AW31" s="879"/>
      <c r="AX31" s="879"/>
      <c r="AY31" s="879"/>
      <c r="AZ31" s="880" t="s">
        <v>603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416</v>
      </c>
      <c r="C32" s="804"/>
      <c r="D32" s="804"/>
      <c r="E32" s="804"/>
      <c r="F32" s="804"/>
      <c r="G32" s="804"/>
      <c r="H32" s="804"/>
      <c r="I32" s="804"/>
      <c r="J32" s="804"/>
      <c r="K32" s="804"/>
      <c r="L32" s="804"/>
      <c r="M32" s="804"/>
      <c r="N32" s="804"/>
      <c r="O32" s="804"/>
      <c r="P32" s="805"/>
      <c r="Q32" s="806">
        <v>5645</v>
      </c>
      <c r="R32" s="807"/>
      <c r="S32" s="807"/>
      <c r="T32" s="807"/>
      <c r="U32" s="807"/>
      <c r="V32" s="807">
        <v>5152</v>
      </c>
      <c r="W32" s="807"/>
      <c r="X32" s="807"/>
      <c r="Y32" s="807"/>
      <c r="Z32" s="807"/>
      <c r="AA32" s="807">
        <v>493</v>
      </c>
      <c r="AB32" s="807"/>
      <c r="AC32" s="807"/>
      <c r="AD32" s="807"/>
      <c r="AE32" s="808"/>
      <c r="AF32" s="809">
        <v>879</v>
      </c>
      <c r="AG32" s="810"/>
      <c r="AH32" s="810"/>
      <c r="AI32" s="810"/>
      <c r="AJ32" s="811"/>
      <c r="AK32" s="878">
        <v>643</v>
      </c>
      <c r="AL32" s="879"/>
      <c r="AM32" s="879"/>
      <c r="AN32" s="879"/>
      <c r="AO32" s="879"/>
      <c r="AP32" s="879">
        <v>29223</v>
      </c>
      <c r="AQ32" s="879"/>
      <c r="AR32" s="879"/>
      <c r="AS32" s="879"/>
      <c r="AT32" s="879"/>
      <c r="AU32" s="879">
        <v>1753</v>
      </c>
      <c r="AV32" s="879"/>
      <c r="AW32" s="879"/>
      <c r="AX32" s="879"/>
      <c r="AY32" s="879"/>
      <c r="AZ32" s="880" t="s">
        <v>603</v>
      </c>
      <c r="BA32" s="880"/>
      <c r="BB32" s="880"/>
      <c r="BC32" s="880"/>
      <c r="BD32" s="880"/>
      <c r="BE32" s="876" t="s">
        <v>417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418</v>
      </c>
      <c r="C33" s="804"/>
      <c r="D33" s="804"/>
      <c r="E33" s="804"/>
      <c r="F33" s="804"/>
      <c r="G33" s="804"/>
      <c r="H33" s="804"/>
      <c r="I33" s="804"/>
      <c r="J33" s="804"/>
      <c r="K33" s="804"/>
      <c r="L33" s="804"/>
      <c r="M33" s="804"/>
      <c r="N33" s="804"/>
      <c r="O33" s="804"/>
      <c r="P33" s="805"/>
      <c r="Q33" s="806">
        <v>8645</v>
      </c>
      <c r="R33" s="807"/>
      <c r="S33" s="807"/>
      <c r="T33" s="807"/>
      <c r="U33" s="807"/>
      <c r="V33" s="807">
        <v>8274</v>
      </c>
      <c r="W33" s="807"/>
      <c r="X33" s="807"/>
      <c r="Y33" s="807"/>
      <c r="Z33" s="807"/>
      <c r="AA33" s="807">
        <v>371</v>
      </c>
      <c r="AB33" s="807"/>
      <c r="AC33" s="807"/>
      <c r="AD33" s="807"/>
      <c r="AE33" s="808"/>
      <c r="AF33" s="809">
        <v>670</v>
      </c>
      <c r="AG33" s="810"/>
      <c r="AH33" s="810"/>
      <c r="AI33" s="810"/>
      <c r="AJ33" s="811"/>
      <c r="AK33" s="878">
        <v>1174</v>
      </c>
      <c r="AL33" s="879"/>
      <c r="AM33" s="879"/>
      <c r="AN33" s="879"/>
      <c r="AO33" s="879"/>
      <c r="AP33" s="879">
        <v>30256</v>
      </c>
      <c r="AQ33" s="879"/>
      <c r="AR33" s="879"/>
      <c r="AS33" s="879"/>
      <c r="AT33" s="879"/>
      <c r="AU33" s="879">
        <v>5476</v>
      </c>
      <c r="AV33" s="879"/>
      <c r="AW33" s="879"/>
      <c r="AX33" s="879"/>
      <c r="AY33" s="879"/>
      <c r="AZ33" s="880" t="s">
        <v>605</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419</v>
      </c>
      <c r="C34" s="804"/>
      <c r="D34" s="804"/>
      <c r="E34" s="804"/>
      <c r="F34" s="804"/>
      <c r="G34" s="804"/>
      <c r="H34" s="804"/>
      <c r="I34" s="804"/>
      <c r="J34" s="804"/>
      <c r="K34" s="804"/>
      <c r="L34" s="804"/>
      <c r="M34" s="804"/>
      <c r="N34" s="804"/>
      <c r="O34" s="804"/>
      <c r="P34" s="805"/>
      <c r="Q34" s="806">
        <v>12894</v>
      </c>
      <c r="R34" s="807"/>
      <c r="S34" s="807"/>
      <c r="T34" s="807"/>
      <c r="U34" s="807"/>
      <c r="V34" s="807">
        <v>11502</v>
      </c>
      <c r="W34" s="807"/>
      <c r="X34" s="807"/>
      <c r="Y34" s="807"/>
      <c r="Z34" s="807"/>
      <c r="AA34" s="807">
        <v>1392</v>
      </c>
      <c r="AB34" s="807"/>
      <c r="AC34" s="807"/>
      <c r="AD34" s="807"/>
      <c r="AE34" s="808"/>
      <c r="AF34" s="809">
        <v>212</v>
      </c>
      <c r="AG34" s="810"/>
      <c r="AH34" s="810"/>
      <c r="AI34" s="810"/>
      <c r="AJ34" s="811"/>
      <c r="AK34" s="878">
        <v>1515</v>
      </c>
      <c r="AL34" s="879"/>
      <c r="AM34" s="879"/>
      <c r="AN34" s="879"/>
      <c r="AO34" s="879"/>
      <c r="AP34" s="879">
        <v>9816</v>
      </c>
      <c r="AQ34" s="879"/>
      <c r="AR34" s="879"/>
      <c r="AS34" s="879"/>
      <c r="AT34" s="879"/>
      <c r="AU34" s="879">
        <v>5625</v>
      </c>
      <c r="AV34" s="879"/>
      <c r="AW34" s="879"/>
      <c r="AX34" s="879"/>
      <c r="AY34" s="879"/>
      <c r="AZ34" s="880" t="s">
        <v>603</v>
      </c>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398</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3191</v>
      </c>
      <c r="AG63" s="890"/>
      <c r="AH63" s="890"/>
      <c r="AI63" s="890"/>
      <c r="AJ63" s="891"/>
      <c r="AK63" s="892"/>
      <c r="AL63" s="887"/>
      <c r="AM63" s="887"/>
      <c r="AN63" s="887"/>
      <c r="AO63" s="887"/>
      <c r="AP63" s="890">
        <v>69295</v>
      </c>
      <c r="AQ63" s="890"/>
      <c r="AR63" s="890"/>
      <c r="AS63" s="890"/>
      <c r="AT63" s="890"/>
      <c r="AU63" s="890">
        <v>12854</v>
      </c>
      <c r="AV63" s="890"/>
      <c r="AW63" s="890"/>
      <c r="AX63" s="890"/>
      <c r="AY63" s="890"/>
      <c r="AZ63" s="894"/>
      <c r="BA63" s="894"/>
      <c r="BB63" s="894"/>
      <c r="BC63" s="894"/>
      <c r="BD63" s="894"/>
      <c r="BE63" s="895"/>
      <c r="BF63" s="895"/>
      <c r="BG63" s="895"/>
      <c r="BH63" s="895"/>
      <c r="BI63" s="896"/>
      <c r="BJ63" s="897" t="s">
        <v>233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425</v>
      </c>
      <c r="W66" s="766"/>
      <c r="X66" s="766"/>
      <c r="Y66" s="766"/>
      <c r="Z66" s="767"/>
      <c r="AA66" s="765" t="s">
        <v>426</v>
      </c>
      <c r="AB66" s="766"/>
      <c r="AC66" s="766"/>
      <c r="AD66" s="766"/>
      <c r="AE66" s="767"/>
      <c r="AF66" s="900" t="s">
        <v>427</v>
      </c>
      <c r="AG66" s="861"/>
      <c r="AH66" s="861"/>
      <c r="AI66" s="861"/>
      <c r="AJ66" s="901"/>
      <c r="AK66" s="765" t="s">
        <v>428</v>
      </c>
      <c r="AL66" s="789"/>
      <c r="AM66" s="789"/>
      <c r="AN66" s="789"/>
      <c r="AO66" s="790"/>
      <c r="AP66" s="765" t="s">
        <v>429</v>
      </c>
      <c r="AQ66" s="766"/>
      <c r="AR66" s="766"/>
      <c r="AS66" s="766"/>
      <c r="AT66" s="767"/>
      <c r="AU66" s="765" t="s">
        <v>430</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595</v>
      </c>
      <c r="C68" s="918"/>
      <c r="D68" s="918"/>
      <c r="E68" s="918"/>
      <c r="F68" s="918"/>
      <c r="G68" s="918"/>
      <c r="H68" s="918"/>
      <c r="I68" s="918"/>
      <c r="J68" s="918"/>
      <c r="K68" s="918"/>
      <c r="L68" s="918"/>
      <c r="M68" s="918"/>
      <c r="N68" s="918"/>
      <c r="O68" s="918"/>
      <c r="P68" s="919"/>
      <c r="Q68" s="920">
        <v>31</v>
      </c>
      <c r="R68" s="914"/>
      <c r="S68" s="914"/>
      <c r="T68" s="914"/>
      <c r="U68" s="914"/>
      <c r="V68" s="914">
        <v>29</v>
      </c>
      <c r="W68" s="914"/>
      <c r="X68" s="914"/>
      <c r="Y68" s="914"/>
      <c r="Z68" s="914"/>
      <c r="AA68" s="914">
        <v>2</v>
      </c>
      <c r="AB68" s="914"/>
      <c r="AC68" s="914"/>
      <c r="AD68" s="914"/>
      <c r="AE68" s="914"/>
      <c r="AF68" s="914">
        <v>2</v>
      </c>
      <c r="AG68" s="914"/>
      <c r="AH68" s="914"/>
      <c r="AI68" s="914"/>
      <c r="AJ68" s="914"/>
      <c r="AK68" s="914" t="s">
        <v>603</v>
      </c>
      <c r="AL68" s="914"/>
      <c r="AM68" s="914"/>
      <c r="AN68" s="914"/>
      <c r="AO68" s="914"/>
      <c r="AP68" s="914" t="s">
        <v>603</v>
      </c>
      <c r="AQ68" s="914"/>
      <c r="AR68" s="914"/>
      <c r="AS68" s="914"/>
      <c r="AT68" s="914"/>
      <c r="AU68" s="914" t="s">
        <v>607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398</v>
      </c>
      <c r="B88" s="838" t="s">
        <v>431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v>
      </c>
      <c r="AG88" s="890"/>
      <c r="AH88" s="890"/>
      <c r="AI88" s="890"/>
      <c r="AJ88" s="890"/>
      <c r="AK88" s="887"/>
      <c r="AL88" s="887"/>
      <c r="AM88" s="887"/>
      <c r="AN88" s="887"/>
      <c r="AO88" s="887"/>
      <c r="AP88" s="890" t="s">
        <v>618</v>
      </c>
      <c r="AQ88" s="890"/>
      <c r="AR88" s="890"/>
      <c r="AS88" s="890"/>
      <c r="AT88" s="890"/>
      <c r="AU88" s="890" t="s">
        <v>619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432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1215</v>
      </c>
      <c r="CS102" s="898"/>
      <c r="CT102" s="898"/>
      <c r="CU102" s="898"/>
      <c r="CV102" s="941"/>
      <c r="CW102" s="940">
        <v>32</v>
      </c>
      <c r="CX102" s="898"/>
      <c r="CY102" s="898"/>
      <c r="CZ102" s="898"/>
      <c r="DA102" s="941"/>
      <c r="DB102" s="940">
        <v>1633</v>
      </c>
      <c r="DC102" s="898"/>
      <c r="DD102" s="898"/>
      <c r="DE102" s="898"/>
      <c r="DF102" s="941"/>
      <c r="DG102" s="940" t="s">
        <v>610</v>
      </c>
      <c r="DH102" s="898"/>
      <c r="DI102" s="898"/>
      <c r="DJ102" s="898"/>
      <c r="DK102" s="941"/>
      <c r="DL102" s="940">
        <v>1139</v>
      </c>
      <c r="DM102" s="898"/>
      <c r="DN102" s="898"/>
      <c r="DO102" s="898"/>
      <c r="DP102" s="941"/>
      <c r="DQ102" s="940">
        <v>330</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440</v>
      </c>
      <c r="AB109" s="943"/>
      <c r="AC109" s="943"/>
      <c r="AD109" s="943"/>
      <c r="AE109" s="944"/>
      <c r="AF109" s="942" t="s">
        <v>441</v>
      </c>
      <c r="AG109" s="943"/>
      <c r="AH109" s="943"/>
      <c r="AI109" s="943"/>
      <c r="AJ109" s="944"/>
      <c r="AK109" s="942" t="s">
        <v>311</v>
      </c>
      <c r="AL109" s="943"/>
      <c r="AM109" s="943"/>
      <c r="AN109" s="943"/>
      <c r="AO109" s="944"/>
      <c r="AP109" s="942" t="s">
        <v>442</v>
      </c>
      <c r="AQ109" s="943"/>
      <c r="AR109" s="943"/>
      <c r="AS109" s="943"/>
      <c r="AT109" s="945"/>
      <c r="AU109" s="962" t="s">
        <v>439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440</v>
      </c>
      <c r="BR109" s="943"/>
      <c r="BS109" s="943"/>
      <c r="BT109" s="943"/>
      <c r="BU109" s="944"/>
      <c r="BV109" s="942" t="s">
        <v>441</v>
      </c>
      <c r="BW109" s="943"/>
      <c r="BX109" s="943"/>
      <c r="BY109" s="943"/>
      <c r="BZ109" s="944"/>
      <c r="CA109" s="942" t="s">
        <v>311</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440</v>
      </c>
      <c r="DH109" s="943"/>
      <c r="DI109" s="943"/>
      <c r="DJ109" s="943"/>
      <c r="DK109" s="944"/>
      <c r="DL109" s="942" t="s">
        <v>441</v>
      </c>
      <c r="DM109" s="943"/>
      <c r="DN109" s="943"/>
      <c r="DO109" s="943"/>
      <c r="DP109" s="944"/>
      <c r="DQ109" s="942" t="s">
        <v>311</v>
      </c>
      <c r="DR109" s="943"/>
      <c r="DS109" s="943"/>
      <c r="DT109" s="943"/>
      <c r="DU109" s="944"/>
      <c r="DV109" s="942" t="s">
        <v>442</v>
      </c>
      <c r="DW109" s="943"/>
      <c r="DX109" s="943"/>
      <c r="DY109" s="943"/>
      <c r="DZ109" s="945"/>
    </row>
    <row r="110" spans="1:131" s="248" customFormat="1" ht="26.25" customHeight="1" x14ac:dyDescent="0.2">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17780032</v>
      </c>
      <c r="AB110" s="950"/>
      <c r="AC110" s="950"/>
      <c r="AD110" s="950"/>
      <c r="AE110" s="951"/>
      <c r="AF110" s="952">
        <v>17595858</v>
      </c>
      <c r="AG110" s="950"/>
      <c r="AH110" s="950"/>
      <c r="AI110" s="950"/>
      <c r="AJ110" s="951"/>
      <c r="AK110" s="952">
        <v>17405903</v>
      </c>
      <c r="AL110" s="950"/>
      <c r="AM110" s="950"/>
      <c r="AN110" s="950"/>
      <c r="AO110" s="951"/>
      <c r="AP110" s="953">
        <v>24</v>
      </c>
      <c r="AQ110" s="954"/>
      <c r="AR110" s="954"/>
      <c r="AS110" s="954"/>
      <c r="AT110" s="955"/>
      <c r="AU110" s="956" t="s">
        <v>73</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178315607</v>
      </c>
      <c r="BR110" s="985"/>
      <c r="BS110" s="985"/>
      <c r="BT110" s="985"/>
      <c r="BU110" s="985"/>
      <c r="BV110" s="985">
        <v>175739840</v>
      </c>
      <c r="BW110" s="985"/>
      <c r="BX110" s="985"/>
      <c r="BY110" s="985"/>
      <c r="BZ110" s="985"/>
      <c r="CA110" s="985">
        <v>174615949</v>
      </c>
      <c r="CB110" s="985"/>
      <c r="CC110" s="985"/>
      <c r="CD110" s="985"/>
      <c r="CE110" s="985"/>
      <c r="CF110" s="999">
        <v>240.7</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297720</v>
      </c>
      <c r="DH110" s="985"/>
      <c r="DI110" s="985"/>
      <c r="DJ110" s="985"/>
      <c r="DK110" s="985"/>
      <c r="DL110" s="985">
        <v>245151</v>
      </c>
      <c r="DM110" s="985"/>
      <c r="DN110" s="985"/>
      <c r="DO110" s="985"/>
      <c r="DP110" s="985"/>
      <c r="DQ110" s="985">
        <v>193762</v>
      </c>
      <c r="DR110" s="985"/>
      <c r="DS110" s="985"/>
      <c r="DT110" s="985"/>
      <c r="DU110" s="985"/>
      <c r="DV110" s="986">
        <v>0.3</v>
      </c>
      <c r="DW110" s="986"/>
      <c r="DX110" s="986"/>
      <c r="DY110" s="986"/>
      <c r="DZ110" s="987"/>
    </row>
    <row r="111" spans="1:131" s="248" customFormat="1" ht="26.25" customHeight="1" x14ac:dyDescent="0.2">
      <c r="A111" s="988" t="s">
        <v>448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449</v>
      </c>
      <c r="AB111" s="992"/>
      <c r="AC111" s="992"/>
      <c r="AD111" s="992"/>
      <c r="AE111" s="993"/>
      <c r="AF111" s="994" t="s">
        <v>242</v>
      </c>
      <c r="AG111" s="992"/>
      <c r="AH111" s="992"/>
      <c r="AI111" s="992"/>
      <c r="AJ111" s="993"/>
      <c r="AK111" s="994" t="s">
        <v>242</v>
      </c>
      <c r="AL111" s="992"/>
      <c r="AM111" s="992"/>
      <c r="AN111" s="992"/>
      <c r="AO111" s="993"/>
      <c r="AP111" s="995" t="s">
        <v>449</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v>3358398</v>
      </c>
      <c r="BR111" s="978"/>
      <c r="BS111" s="978"/>
      <c r="BT111" s="978"/>
      <c r="BU111" s="978"/>
      <c r="BV111" s="978">
        <v>3100579</v>
      </c>
      <c r="BW111" s="978"/>
      <c r="BX111" s="978"/>
      <c r="BY111" s="978"/>
      <c r="BZ111" s="978"/>
      <c r="CA111" s="978">
        <v>2746110</v>
      </c>
      <c r="CB111" s="978"/>
      <c r="CC111" s="978"/>
      <c r="CD111" s="978"/>
      <c r="CE111" s="978"/>
      <c r="CF111" s="972">
        <v>3.8</v>
      </c>
      <c r="CG111" s="973"/>
      <c r="CH111" s="973"/>
      <c r="CI111" s="973"/>
      <c r="CJ111" s="973"/>
      <c r="CK111" s="1003"/>
      <c r="CL111" s="1004"/>
      <c r="CM111" s="974" t="s">
        <v>451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452</v>
      </c>
      <c r="DH111" s="978"/>
      <c r="DI111" s="978"/>
      <c r="DJ111" s="978"/>
      <c r="DK111" s="978"/>
      <c r="DL111" s="978" t="s">
        <v>452</v>
      </c>
      <c r="DM111" s="978"/>
      <c r="DN111" s="978"/>
      <c r="DO111" s="978"/>
      <c r="DP111" s="978"/>
      <c r="DQ111" s="978" t="s">
        <v>256</v>
      </c>
      <c r="DR111" s="978"/>
      <c r="DS111" s="978"/>
      <c r="DT111" s="978"/>
      <c r="DU111" s="978"/>
      <c r="DV111" s="979" t="s">
        <v>452</v>
      </c>
      <c r="DW111" s="979"/>
      <c r="DX111" s="979"/>
      <c r="DY111" s="979"/>
      <c r="DZ111" s="980"/>
    </row>
    <row r="112" spans="1:131" s="248" customFormat="1" ht="26.25" customHeight="1" x14ac:dyDescent="0.2">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452</v>
      </c>
      <c r="AB112" s="1017"/>
      <c r="AC112" s="1017"/>
      <c r="AD112" s="1017"/>
      <c r="AE112" s="1018"/>
      <c r="AF112" s="1019" t="s">
        <v>256</v>
      </c>
      <c r="AG112" s="1017"/>
      <c r="AH112" s="1017"/>
      <c r="AI112" s="1017"/>
      <c r="AJ112" s="1018"/>
      <c r="AK112" s="1019" t="s">
        <v>452</v>
      </c>
      <c r="AL112" s="1017"/>
      <c r="AM112" s="1017"/>
      <c r="AN112" s="1017"/>
      <c r="AO112" s="1018"/>
      <c r="AP112" s="1020" t="s">
        <v>452</v>
      </c>
      <c r="AQ112" s="1021"/>
      <c r="AR112" s="1021"/>
      <c r="AS112" s="1021"/>
      <c r="AT112" s="1022"/>
      <c r="AU112" s="958"/>
      <c r="AV112" s="959"/>
      <c r="AW112" s="959"/>
      <c r="AX112" s="959"/>
      <c r="AY112" s="959"/>
      <c r="AZ112" s="1007" t="s">
        <v>455</v>
      </c>
      <c r="BA112" s="1008"/>
      <c r="BB112" s="1008"/>
      <c r="BC112" s="1008"/>
      <c r="BD112" s="1008"/>
      <c r="BE112" s="1008"/>
      <c r="BF112" s="1008"/>
      <c r="BG112" s="1008"/>
      <c r="BH112" s="1008"/>
      <c r="BI112" s="1008"/>
      <c r="BJ112" s="1008"/>
      <c r="BK112" s="1008"/>
      <c r="BL112" s="1008"/>
      <c r="BM112" s="1008"/>
      <c r="BN112" s="1008"/>
      <c r="BO112" s="1008"/>
      <c r="BP112" s="1009"/>
      <c r="BQ112" s="977">
        <v>13361798</v>
      </c>
      <c r="BR112" s="978"/>
      <c r="BS112" s="978"/>
      <c r="BT112" s="978"/>
      <c r="BU112" s="978"/>
      <c r="BV112" s="978">
        <v>14333069</v>
      </c>
      <c r="BW112" s="978"/>
      <c r="BX112" s="978"/>
      <c r="BY112" s="978"/>
      <c r="BZ112" s="978"/>
      <c r="CA112" s="978">
        <v>12854305</v>
      </c>
      <c r="CB112" s="978"/>
      <c r="CC112" s="978"/>
      <c r="CD112" s="978"/>
      <c r="CE112" s="978"/>
      <c r="CF112" s="972">
        <v>17.7</v>
      </c>
      <c r="CG112" s="973"/>
      <c r="CH112" s="973"/>
      <c r="CI112" s="973"/>
      <c r="CJ112" s="973"/>
      <c r="CK112" s="1003"/>
      <c r="CL112" s="1004"/>
      <c r="CM112" s="974" t="s">
        <v>456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30826</v>
      </c>
      <c r="DH112" s="978"/>
      <c r="DI112" s="978"/>
      <c r="DJ112" s="978"/>
      <c r="DK112" s="978"/>
      <c r="DL112" s="978">
        <v>15413</v>
      </c>
      <c r="DM112" s="978"/>
      <c r="DN112" s="978"/>
      <c r="DO112" s="978"/>
      <c r="DP112" s="978"/>
      <c r="DQ112" s="978" t="s">
        <v>245</v>
      </c>
      <c r="DR112" s="978"/>
      <c r="DS112" s="978"/>
      <c r="DT112" s="978"/>
      <c r="DU112" s="978"/>
      <c r="DV112" s="979" t="s">
        <v>245</v>
      </c>
      <c r="DW112" s="979"/>
      <c r="DX112" s="979"/>
      <c r="DY112" s="979"/>
      <c r="DZ112" s="980"/>
    </row>
    <row r="113" spans="1:130" s="248" customFormat="1" ht="26.25" customHeight="1" x14ac:dyDescent="0.2">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1681402</v>
      </c>
      <c r="AB113" s="992"/>
      <c r="AC113" s="992"/>
      <c r="AD113" s="992"/>
      <c r="AE113" s="993"/>
      <c r="AF113" s="994">
        <v>1478904</v>
      </c>
      <c r="AG113" s="992"/>
      <c r="AH113" s="992"/>
      <c r="AI113" s="992"/>
      <c r="AJ113" s="993"/>
      <c r="AK113" s="994">
        <v>1362300</v>
      </c>
      <c r="AL113" s="992"/>
      <c r="AM113" s="992"/>
      <c r="AN113" s="992"/>
      <c r="AO113" s="993"/>
      <c r="AP113" s="995">
        <v>1.9</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t="s">
        <v>245</v>
      </c>
      <c r="BR113" s="978"/>
      <c r="BS113" s="978"/>
      <c r="BT113" s="978"/>
      <c r="BU113" s="978"/>
      <c r="BV113" s="978" t="s">
        <v>245</v>
      </c>
      <c r="BW113" s="978"/>
      <c r="BX113" s="978"/>
      <c r="BY113" s="978"/>
      <c r="BZ113" s="978"/>
      <c r="CA113" s="978" t="s">
        <v>245</v>
      </c>
      <c r="CB113" s="978"/>
      <c r="CC113" s="978"/>
      <c r="CD113" s="978"/>
      <c r="CE113" s="978"/>
      <c r="CF113" s="972" t="s">
        <v>452</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245</v>
      </c>
      <c r="DH113" s="1017"/>
      <c r="DI113" s="1017"/>
      <c r="DJ113" s="1017"/>
      <c r="DK113" s="1018"/>
      <c r="DL113" s="1019" t="s">
        <v>245</v>
      </c>
      <c r="DM113" s="1017"/>
      <c r="DN113" s="1017"/>
      <c r="DO113" s="1017"/>
      <c r="DP113" s="1018"/>
      <c r="DQ113" s="1019" t="s">
        <v>245</v>
      </c>
      <c r="DR113" s="1017"/>
      <c r="DS113" s="1017"/>
      <c r="DT113" s="1017"/>
      <c r="DU113" s="1018"/>
      <c r="DV113" s="1020" t="s">
        <v>452</v>
      </c>
      <c r="DW113" s="1021"/>
      <c r="DX113" s="1021"/>
      <c r="DY113" s="1021"/>
      <c r="DZ113" s="1022"/>
    </row>
    <row r="114" spans="1:130" s="248" customFormat="1" ht="26.25" customHeight="1" x14ac:dyDescent="0.2">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245</v>
      </c>
      <c r="AB114" s="1017"/>
      <c r="AC114" s="1017"/>
      <c r="AD114" s="1017"/>
      <c r="AE114" s="1018"/>
      <c r="AF114" s="1019" t="s">
        <v>452</v>
      </c>
      <c r="AG114" s="1017"/>
      <c r="AH114" s="1017"/>
      <c r="AI114" s="1017"/>
      <c r="AJ114" s="1018"/>
      <c r="AK114" s="1019" t="s">
        <v>452</v>
      </c>
      <c r="AL114" s="1017"/>
      <c r="AM114" s="1017"/>
      <c r="AN114" s="1017"/>
      <c r="AO114" s="1018"/>
      <c r="AP114" s="1020" t="s">
        <v>245</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15252289</v>
      </c>
      <c r="BR114" s="978"/>
      <c r="BS114" s="978"/>
      <c r="BT114" s="978"/>
      <c r="BU114" s="978"/>
      <c r="BV114" s="978">
        <v>15515740</v>
      </c>
      <c r="BW114" s="978"/>
      <c r="BX114" s="978"/>
      <c r="BY114" s="978"/>
      <c r="BZ114" s="978"/>
      <c r="CA114" s="978">
        <v>16128645</v>
      </c>
      <c r="CB114" s="978"/>
      <c r="CC114" s="978"/>
      <c r="CD114" s="978"/>
      <c r="CE114" s="978"/>
      <c r="CF114" s="972">
        <v>22.2</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256</v>
      </c>
      <c r="DH114" s="1017"/>
      <c r="DI114" s="1017"/>
      <c r="DJ114" s="1017"/>
      <c r="DK114" s="1018"/>
      <c r="DL114" s="1019" t="s">
        <v>256</v>
      </c>
      <c r="DM114" s="1017"/>
      <c r="DN114" s="1017"/>
      <c r="DO114" s="1017"/>
      <c r="DP114" s="1018"/>
      <c r="DQ114" s="1019" t="s">
        <v>256</v>
      </c>
      <c r="DR114" s="1017"/>
      <c r="DS114" s="1017"/>
      <c r="DT114" s="1017"/>
      <c r="DU114" s="1018"/>
      <c r="DV114" s="1020" t="s">
        <v>245</v>
      </c>
      <c r="DW114" s="1021"/>
      <c r="DX114" s="1021"/>
      <c r="DY114" s="1021"/>
      <c r="DZ114" s="1022"/>
    </row>
    <row r="115" spans="1:130" s="248" customFormat="1" ht="26.25" customHeight="1" x14ac:dyDescent="0.2">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451122</v>
      </c>
      <c r="AB115" s="992"/>
      <c r="AC115" s="992"/>
      <c r="AD115" s="992"/>
      <c r="AE115" s="993"/>
      <c r="AF115" s="994">
        <v>464955</v>
      </c>
      <c r="AG115" s="992"/>
      <c r="AH115" s="992"/>
      <c r="AI115" s="992"/>
      <c r="AJ115" s="993"/>
      <c r="AK115" s="994">
        <v>448410</v>
      </c>
      <c r="AL115" s="992"/>
      <c r="AM115" s="992"/>
      <c r="AN115" s="992"/>
      <c r="AO115" s="993"/>
      <c r="AP115" s="995">
        <v>0.6</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v>721416</v>
      </c>
      <c r="BR115" s="978"/>
      <c r="BS115" s="978"/>
      <c r="BT115" s="978"/>
      <c r="BU115" s="978"/>
      <c r="BV115" s="978">
        <v>812963</v>
      </c>
      <c r="BW115" s="978"/>
      <c r="BX115" s="978"/>
      <c r="BY115" s="978"/>
      <c r="BZ115" s="978"/>
      <c r="CA115" s="978">
        <v>746916</v>
      </c>
      <c r="CB115" s="978"/>
      <c r="CC115" s="978"/>
      <c r="CD115" s="978"/>
      <c r="CE115" s="978"/>
      <c r="CF115" s="972">
        <v>1</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245</v>
      </c>
      <c r="DH115" s="1017"/>
      <c r="DI115" s="1017"/>
      <c r="DJ115" s="1017"/>
      <c r="DK115" s="1018"/>
      <c r="DL115" s="1019" t="s">
        <v>452</v>
      </c>
      <c r="DM115" s="1017"/>
      <c r="DN115" s="1017"/>
      <c r="DO115" s="1017"/>
      <c r="DP115" s="1018"/>
      <c r="DQ115" s="1019" t="s">
        <v>452</v>
      </c>
      <c r="DR115" s="1017"/>
      <c r="DS115" s="1017"/>
      <c r="DT115" s="1017"/>
      <c r="DU115" s="1018"/>
      <c r="DV115" s="1020" t="s">
        <v>452</v>
      </c>
      <c r="DW115" s="1021"/>
      <c r="DX115" s="1021"/>
      <c r="DY115" s="1021"/>
      <c r="DZ115" s="1022"/>
    </row>
    <row r="116" spans="1:130" s="248" customFormat="1" ht="26.25" customHeight="1" x14ac:dyDescent="0.2">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v>
      </c>
      <c r="AB116" s="1017"/>
      <c r="AC116" s="1017"/>
      <c r="AD116" s="1017"/>
      <c r="AE116" s="1018"/>
      <c r="AF116" s="1019">
        <v>2</v>
      </c>
      <c r="AG116" s="1017"/>
      <c r="AH116" s="1017"/>
      <c r="AI116" s="1017"/>
      <c r="AJ116" s="1018"/>
      <c r="AK116" s="1019">
        <v>631</v>
      </c>
      <c r="AL116" s="1017"/>
      <c r="AM116" s="1017"/>
      <c r="AN116" s="1017"/>
      <c r="AO116" s="1018"/>
      <c r="AP116" s="1020">
        <v>0</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245</v>
      </c>
      <c r="BR116" s="978"/>
      <c r="BS116" s="978"/>
      <c r="BT116" s="978"/>
      <c r="BU116" s="978"/>
      <c r="BV116" s="978" t="s">
        <v>452</v>
      </c>
      <c r="BW116" s="978"/>
      <c r="BX116" s="978"/>
      <c r="BY116" s="978"/>
      <c r="BZ116" s="978"/>
      <c r="CA116" s="978" t="s">
        <v>256</v>
      </c>
      <c r="CB116" s="978"/>
      <c r="CC116" s="978"/>
      <c r="CD116" s="978"/>
      <c r="CE116" s="978"/>
      <c r="CF116" s="972" t="s">
        <v>452</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2523985</v>
      </c>
      <c r="DH116" s="1017"/>
      <c r="DI116" s="1017"/>
      <c r="DJ116" s="1017"/>
      <c r="DK116" s="1018"/>
      <c r="DL116" s="1019">
        <v>2371461</v>
      </c>
      <c r="DM116" s="1017"/>
      <c r="DN116" s="1017"/>
      <c r="DO116" s="1017"/>
      <c r="DP116" s="1018"/>
      <c r="DQ116" s="1019">
        <v>2194439</v>
      </c>
      <c r="DR116" s="1017"/>
      <c r="DS116" s="1017"/>
      <c r="DT116" s="1017"/>
      <c r="DU116" s="1018"/>
      <c r="DV116" s="1020">
        <v>3</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19912560</v>
      </c>
      <c r="AB117" s="1035"/>
      <c r="AC117" s="1035"/>
      <c r="AD117" s="1035"/>
      <c r="AE117" s="1036"/>
      <c r="AF117" s="1037">
        <v>19539719</v>
      </c>
      <c r="AG117" s="1035"/>
      <c r="AH117" s="1035"/>
      <c r="AI117" s="1035"/>
      <c r="AJ117" s="1036"/>
      <c r="AK117" s="1037">
        <v>19217244</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449</v>
      </c>
      <c r="BR117" s="978"/>
      <c r="BS117" s="978"/>
      <c r="BT117" s="978"/>
      <c r="BU117" s="978"/>
      <c r="BV117" s="978" t="s">
        <v>471</v>
      </c>
      <c r="BW117" s="978"/>
      <c r="BX117" s="978"/>
      <c r="BY117" s="978"/>
      <c r="BZ117" s="978"/>
      <c r="CA117" s="978" t="s">
        <v>452</v>
      </c>
      <c r="CB117" s="978"/>
      <c r="CC117" s="978"/>
      <c r="CD117" s="978"/>
      <c r="CE117" s="978"/>
      <c r="CF117" s="972" t="s">
        <v>449</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452</v>
      </c>
      <c r="DH117" s="1017"/>
      <c r="DI117" s="1017"/>
      <c r="DJ117" s="1017"/>
      <c r="DK117" s="1018"/>
      <c r="DL117" s="1019" t="s">
        <v>255</v>
      </c>
      <c r="DM117" s="1017"/>
      <c r="DN117" s="1017"/>
      <c r="DO117" s="1017"/>
      <c r="DP117" s="1018"/>
      <c r="DQ117" s="1019" t="s">
        <v>452</v>
      </c>
      <c r="DR117" s="1017"/>
      <c r="DS117" s="1017"/>
      <c r="DT117" s="1017"/>
      <c r="DU117" s="1018"/>
      <c r="DV117" s="1020" t="s">
        <v>471</v>
      </c>
      <c r="DW117" s="1021"/>
      <c r="DX117" s="1021"/>
      <c r="DY117" s="1021"/>
      <c r="DZ117" s="1022"/>
    </row>
    <row r="118" spans="1:130" s="248" customFormat="1" ht="26.25" customHeight="1" x14ac:dyDescent="0.2">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440</v>
      </c>
      <c r="AB118" s="943"/>
      <c r="AC118" s="943"/>
      <c r="AD118" s="943"/>
      <c r="AE118" s="944"/>
      <c r="AF118" s="942" t="s">
        <v>441</v>
      </c>
      <c r="AG118" s="943"/>
      <c r="AH118" s="943"/>
      <c r="AI118" s="943"/>
      <c r="AJ118" s="944"/>
      <c r="AK118" s="942" t="s">
        <v>311</v>
      </c>
      <c r="AL118" s="943"/>
      <c r="AM118" s="943"/>
      <c r="AN118" s="943"/>
      <c r="AO118" s="944"/>
      <c r="AP118" s="1029" t="s">
        <v>442</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474</v>
      </c>
      <c r="BR118" s="1056"/>
      <c r="BS118" s="1056"/>
      <c r="BT118" s="1056"/>
      <c r="BU118" s="1056"/>
      <c r="BV118" s="1056" t="s">
        <v>475</v>
      </c>
      <c r="BW118" s="1056"/>
      <c r="BX118" s="1056"/>
      <c r="BY118" s="1056"/>
      <c r="BZ118" s="1056"/>
      <c r="CA118" s="1056" t="s">
        <v>471</v>
      </c>
      <c r="CB118" s="1056"/>
      <c r="CC118" s="1056"/>
      <c r="CD118" s="1056"/>
      <c r="CE118" s="1056"/>
      <c r="CF118" s="972" t="s">
        <v>471</v>
      </c>
      <c r="CG118" s="973"/>
      <c r="CH118" s="973"/>
      <c r="CI118" s="973"/>
      <c r="CJ118" s="973"/>
      <c r="CK118" s="1003"/>
      <c r="CL118" s="1004"/>
      <c r="CM118" s="974" t="s">
        <v>476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475</v>
      </c>
      <c r="DH118" s="1017"/>
      <c r="DI118" s="1017"/>
      <c r="DJ118" s="1017"/>
      <c r="DK118" s="1018"/>
      <c r="DL118" s="1019" t="s">
        <v>475</v>
      </c>
      <c r="DM118" s="1017"/>
      <c r="DN118" s="1017"/>
      <c r="DO118" s="1017"/>
      <c r="DP118" s="1018"/>
      <c r="DQ118" s="1019" t="s">
        <v>452</v>
      </c>
      <c r="DR118" s="1017"/>
      <c r="DS118" s="1017"/>
      <c r="DT118" s="1017"/>
      <c r="DU118" s="1018"/>
      <c r="DV118" s="1020" t="s">
        <v>471</v>
      </c>
      <c r="DW118" s="1021"/>
      <c r="DX118" s="1021"/>
      <c r="DY118" s="1021"/>
      <c r="DZ118" s="1022"/>
    </row>
    <row r="119" spans="1:130" s="248" customFormat="1" ht="26.25" customHeight="1" x14ac:dyDescent="0.2">
      <c r="A119" s="1116"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53748</v>
      </c>
      <c r="AB119" s="950"/>
      <c r="AC119" s="950"/>
      <c r="AD119" s="950"/>
      <c r="AE119" s="951"/>
      <c r="AF119" s="952">
        <v>52569</v>
      </c>
      <c r="AG119" s="950"/>
      <c r="AH119" s="950"/>
      <c r="AI119" s="950"/>
      <c r="AJ119" s="951"/>
      <c r="AK119" s="952">
        <v>51389</v>
      </c>
      <c r="AL119" s="950"/>
      <c r="AM119" s="950"/>
      <c r="AN119" s="950"/>
      <c r="AO119" s="951"/>
      <c r="AP119" s="953">
        <v>0.1</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477</v>
      </c>
      <c r="BP119" s="1064"/>
      <c r="BQ119" s="1055">
        <v>211009508</v>
      </c>
      <c r="BR119" s="1056"/>
      <c r="BS119" s="1056"/>
      <c r="BT119" s="1056"/>
      <c r="BU119" s="1056"/>
      <c r="BV119" s="1056">
        <v>209502191</v>
      </c>
      <c r="BW119" s="1056"/>
      <c r="BX119" s="1056"/>
      <c r="BY119" s="1056"/>
      <c r="BZ119" s="1056"/>
      <c r="CA119" s="1056">
        <v>207091925</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505867</v>
      </c>
      <c r="DH119" s="1042"/>
      <c r="DI119" s="1042"/>
      <c r="DJ119" s="1042"/>
      <c r="DK119" s="1043"/>
      <c r="DL119" s="1041">
        <v>468554</v>
      </c>
      <c r="DM119" s="1042"/>
      <c r="DN119" s="1042"/>
      <c r="DO119" s="1042"/>
      <c r="DP119" s="1043"/>
      <c r="DQ119" s="1041">
        <v>357909</v>
      </c>
      <c r="DR119" s="1042"/>
      <c r="DS119" s="1042"/>
      <c r="DT119" s="1042"/>
      <c r="DU119" s="1043"/>
      <c r="DV119" s="1044">
        <v>0.5</v>
      </c>
      <c r="DW119" s="1045"/>
      <c r="DX119" s="1045"/>
      <c r="DY119" s="1045"/>
      <c r="DZ119" s="1046"/>
    </row>
    <row r="120" spans="1:130" s="248" customFormat="1" ht="26.25" customHeight="1" x14ac:dyDescent="0.2">
      <c r="A120" s="1117"/>
      <c r="B120" s="1004"/>
      <c r="C120" s="974" t="s">
        <v>451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256</v>
      </c>
      <c r="AB120" s="1017"/>
      <c r="AC120" s="1017"/>
      <c r="AD120" s="1017"/>
      <c r="AE120" s="1018"/>
      <c r="AF120" s="1019" t="s">
        <v>452</v>
      </c>
      <c r="AG120" s="1017"/>
      <c r="AH120" s="1017"/>
      <c r="AI120" s="1017"/>
      <c r="AJ120" s="1018"/>
      <c r="AK120" s="1019" t="s">
        <v>452</v>
      </c>
      <c r="AL120" s="1017"/>
      <c r="AM120" s="1017"/>
      <c r="AN120" s="1017"/>
      <c r="AO120" s="1018"/>
      <c r="AP120" s="1020" t="s">
        <v>256</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11427993</v>
      </c>
      <c r="BR120" s="985"/>
      <c r="BS120" s="985"/>
      <c r="BT120" s="985"/>
      <c r="BU120" s="985"/>
      <c r="BV120" s="985">
        <v>12364117</v>
      </c>
      <c r="BW120" s="985"/>
      <c r="BX120" s="985"/>
      <c r="BY120" s="985"/>
      <c r="BZ120" s="985"/>
      <c r="CA120" s="985">
        <v>13894688</v>
      </c>
      <c r="CB120" s="985"/>
      <c r="CC120" s="985"/>
      <c r="CD120" s="985"/>
      <c r="CE120" s="985"/>
      <c r="CF120" s="999">
        <v>19.2</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v>4414987</v>
      </c>
      <c r="DH120" s="985"/>
      <c r="DI120" s="985"/>
      <c r="DJ120" s="985"/>
      <c r="DK120" s="985"/>
      <c r="DL120" s="985">
        <v>6584200</v>
      </c>
      <c r="DM120" s="985"/>
      <c r="DN120" s="985"/>
      <c r="DO120" s="985"/>
      <c r="DP120" s="985"/>
      <c r="DQ120" s="985">
        <v>5624642</v>
      </c>
      <c r="DR120" s="985"/>
      <c r="DS120" s="985"/>
      <c r="DT120" s="985"/>
      <c r="DU120" s="985"/>
      <c r="DV120" s="986">
        <v>7.8</v>
      </c>
      <c r="DW120" s="986"/>
      <c r="DX120" s="986"/>
      <c r="DY120" s="986"/>
      <c r="DZ120" s="987"/>
    </row>
    <row r="121" spans="1:130" s="248" customFormat="1" ht="26.25" customHeight="1" x14ac:dyDescent="0.2">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15413</v>
      </c>
      <c r="AB121" s="1017"/>
      <c r="AC121" s="1017"/>
      <c r="AD121" s="1017"/>
      <c r="AE121" s="1018"/>
      <c r="AF121" s="1019">
        <v>15413</v>
      </c>
      <c r="AG121" s="1017"/>
      <c r="AH121" s="1017"/>
      <c r="AI121" s="1017"/>
      <c r="AJ121" s="1018"/>
      <c r="AK121" s="1019">
        <v>15413</v>
      </c>
      <c r="AL121" s="1017"/>
      <c r="AM121" s="1017"/>
      <c r="AN121" s="1017"/>
      <c r="AO121" s="1018"/>
      <c r="AP121" s="1020">
        <v>0</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27240588</v>
      </c>
      <c r="BR121" s="978"/>
      <c r="BS121" s="978"/>
      <c r="BT121" s="978"/>
      <c r="BU121" s="978"/>
      <c r="BV121" s="978">
        <v>26475281</v>
      </c>
      <c r="BW121" s="978"/>
      <c r="BX121" s="978"/>
      <c r="BY121" s="978"/>
      <c r="BZ121" s="978"/>
      <c r="CA121" s="978">
        <v>25895715</v>
      </c>
      <c r="CB121" s="978"/>
      <c r="CC121" s="978"/>
      <c r="CD121" s="978"/>
      <c r="CE121" s="978"/>
      <c r="CF121" s="972">
        <v>35.700000000000003</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6718260</v>
      </c>
      <c r="DH121" s="978"/>
      <c r="DI121" s="978"/>
      <c r="DJ121" s="978"/>
      <c r="DK121" s="978"/>
      <c r="DL121" s="978">
        <v>5827765</v>
      </c>
      <c r="DM121" s="978"/>
      <c r="DN121" s="978"/>
      <c r="DO121" s="978"/>
      <c r="DP121" s="978"/>
      <c r="DQ121" s="978">
        <v>5476305</v>
      </c>
      <c r="DR121" s="978"/>
      <c r="DS121" s="978"/>
      <c r="DT121" s="978"/>
      <c r="DU121" s="978"/>
      <c r="DV121" s="979">
        <v>7.5</v>
      </c>
      <c r="DW121" s="979"/>
      <c r="DX121" s="979"/>
      <c r="DY121" s="979"/>
      <c r="DZ121" s="980"/>
    </row>
    <row r="122" spans="1:130" s="248" customFormat="1" ht="26.25" customHeight="1" x14ac:dyDescent="0.2">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475</v>
      </c>
      <c r="AB122" s="1017"/>
      <c r="AC122" s="1017"/>
      <c r="AD122" s="1017"/>
      <c r="AE122" s="1018"/>
      <c r="AF122" s="1019" t="s">
        <v>471</v>
      </c>
      <c r="AG122" s="1017"/>
      <c r="AH122" s="1017"/>
      <c r="AI122" s="1017"/>
      <c r="AJ122" s="1018"/>
      <c r="AK122" s="1019" t="s">
        <v>256</v>
      </c>
      <c r="AL122" s="1017"/>
      <c r="AM122" s="1017"/>
      <c r="AN122" s="1017"/>
      <c r="AO122" s="1018"/>
      <c r="AP122" s="1020" t="s">
        <v>475</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108408551</v>
      </c>
      <c r="BR122" s="1056"/>
      <c r="BS122" s="1056"/>
      <c r="BT122" s="1056"/>
      <c r="BU122" s="1056"/>
      <c r="BV122" s="1056">
        <v>105856212</v>
      </c>
      <c r="BW122" s="1056"/>
      <c r="BX122" s="1056"/>
      <c r="BY122" s="1056"/>
      <c r="BZ122" s="1056"/>
      <c r="CA122" s="1056">
        <v>105032479</v>
      </c>
      <c r="CB122" s="1056"/>
      <c r="CC122" s="1056"/>
      <c r="CD122" s="1056"/>
      <c r="CE122" s="1056"/>
      <c r="CF122" s="1076">
        <v>144.80000000000001</v>
      </c>
      <c r="CG122" s="1077"/>
      <c r="CH122" s="1077"/>
      <c r="CI122" s="1077"/>
      <c r="CJ122" s="1077"/>
      <c r="CK122" s="1068"/>
      <c r="CL122" s="1069"/>
      <c r="CM122" s="1069"/>
      <c r="CN122" s="1069"/>
      <c r="CO122" s="1070"/>
      <c r="CP122" s="1078" t="s">
        <v>487</v>
      </c>
      <c r="CQ122" s="1079"/>
      <c r="CR122" s="1079"/>
      <c r="CS122" s="1079"/>
      <c r="CT122" s="1079"/>
      <c r="CU122" s="1079"/>
      <c r="CV122" s="1079"/>
      <c r="CW122" s="1079"/>
      <c r="CX122" s="1079"/>
      <c r="CY122" s="1079"/>
      <c r="CZ122" s="1079"/>
      <c r="DA122" s="1079"/>
      <c r="DB122" s="1079"/>
      <c r="DC122" s="1079"/>
      <c r="DD122" s="1079"/>
      <c r="DE122" s="1079"/>
      <c r="DF122" s="1080"/>
      <c r="DG122" s="977">
        <v>1379506</v>
      </c>
      <c r="DH122" s="978"/>
      <c r="DI122" s="978"/>
      <c r="DJ122" s="978"/>
      <c r="DK122" s="978"/>
      <c r="DL122" s="978">
        <v>1921104</v>
      </c>
      <c r="DM122" s="978"/>
      <c r="DN122" s="978"/>
      <c r="DO122" s="978"/>
      <c r="DP122" s="978"/>
      <c r="DQ122" s="978">
        <v>1753358</v>
      </c>
      <c r="DR122" s="978"/>
      <c r="DS122" s="978"/>
      <c r="DT122" s="978"/>
      <c r="DU122" s="978"/>
      <c r="DV122" s="979">
        <v>2.4</v>
      </c>
      <c r="DW122" s="979"/>
      <c r="DX122" s="979"/>
      <c r="DY122" s="979"/>
      <c r="DZ122" s="980"/>
    </row>
    <row r="123" spans="1:130" s="248" customFormat="1" ht="26.25" customHeight="1" x14ac:dyDescent="0.2">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176141</v>
      </c>
      <c r="AB123" s="1017"/>
      <c r="AC123" s="1017"/>
      <c r="AD123" s="1017"/>
      <c r="AE123" s="1018"/>
      <c r="AF123" s="1019">
        <v>178395</v>
      </c>
      <c r="AG123" s="1017"/>
      <c r="AH123" s="1017"/>
      <c r="AI123" s="1017"/>
      <c r="AJ123" s="1018"/>
      <c r="AK123" s="1019">
        <v>177265</v>
      </c>
      <c r="AL123" s="1017"/>
      <c r="AM123" s="1017"/>
      <c r="AN123" s="1017"/>
      <c r="AO123" s="1018"/>
      <c r="AP123" s="1020">
        <v>0.2</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488</v>
      </c>
      <c r="BP123" s="1064"/>
      <c r="BQ123" s="1123">
        <v>147077132</v>
      </c>
      <c r="BR123" s="1124"/>
      <c r="BS123" s="1124"/>
      <c r="BT123" s="1124"/>
      <c r="BU123" s="1124"/>
      <c r="BV123" s="1124">
        <v>144695610</v>
      </c>
      <c r="BW123" s="1124"/>
      <c r="BX123" s="1124"/>
      <c r="BY123" s="1124"/>
      <c r="BZ123" s="1124"/>
      <c r="CA123" s="1124">
        <v>144822882</v>
      </c>
      <c r="CB123" s="1124"/>
      <c r="CC123" s="1124"/>
      <c r="CD123" s="1124"/>
      <c r="CE123" s="1124"/>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t="s">
        <v>255</v>
      </c>
      <c r="DH123" s="1017"/>
      <c r="DI123" s="1017"/>
      <c r="DJ123" s="1017"/>
      <c r="DK123" s="1018"/>
      <c r="DL123" s="1019" t="s">
        <v>471</v>
      </c>
      <c r="DM123" s="1017"/>
      <c r="DN123" s="1017"/>
      <c r="DO123" s="1017"/>
      <c r="DP123" s="1018"/>
      <c r="DQ123" s="1019" t="s">
        <v>256</v>
      </c>
      <c r="DR123" s="1017"/>
      <c r="DS123" s="1017"/>
      <c r="DT123" s="1017"/>
      <c r="DU123" s="1018"/>
      <c r="DV123" s="1020" t="s">
        <v>256</v>
      </c>
      <c r="DW123" s="1021"/>
      <c r="DX123" s="1021"/>
      <c r="DY123" s="1021"/>
      <c r="DZ123" s="1022"/>
    </row>
    <row r="124" spans="1:130" s="248" customFormat="1" ht="26.25" customHeight="1" thickBot="1" x14ac:dyDescent="0.25">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475</v>
      </c>
      <c r="AB124" s="1017"/>
      <c r="AC124" s="1017"/>
      <c r="AD124" s="1017"/>
      <c r="AE124" s="1018"/>
      <c r="AF124" s="1019" t="s">
        <v>452</v>
      </c>
      <c r="AG124" s="1017"/>
      <c r="AH124" s="1017"/>
      <c r="AI124" s="1017"/>
      <c r="AJ124" s="1018"/>
      <c r="AK124" s="1019" t="s">
        <v>452</v>
      </c>
      <c r="AL124" s="1017"/>
      <c r="AM124" s="1017"/>
      <c r="AN124" s="1017"/>
      <c r="AO124" s="1018"/>
      <c r="AP124" s="1020" t="s">
        <v>471</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89.5</v>
      </c>
      <c r="BR124" s="1086"/>
      <c r="BS124" s="1086"/>
      <c r="BT124" s="1086"/>
      <c r="BU124" s="1086"/>
      <c r="BV124" s="1086">
        <v>90.7</v>
      </c>
      <c r="BW124" s="1086"/>
      <c r="BX124" s="1086"/>
      <c r="BY124" s="1086"/>
      <c r="BZ124" s="1086"/>
      <c r="CA124" s="1086">
        <v>85.8</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849045</v>
      </c>
      <c r="DH124" s="1042"/>
      <c r="DI124" s="1042"/>
      <c r="DJ124" s="1042"/>
      <c r="DK124" s="1043"/>
      <c r="DL124" s="1041" t="s">
        <v>471</v>
      </c>
      <c r="DM124" s="1042"/>
      <c r="DN124" s="1042"/>
      <c r="DO124" s="1042"/>
      <c r="DP124" s="1043"/>
      <c r="DQ124" s="1041" t="s">
        <v>256</v>
      </c>
      <c r="DR124" s="1042"/>
      <c r="DS124" s="1042"/>
      <c r="DT124" s="1042"/>
      <c r="DU124" s="1043"/>
      <c r="DV124" s="1044" t="s">
        <v>256</v>
      </c>
      <c r="DW124" s="1045"/>
      <c r="DX124" s="1045"/>
      <c r="DY124" s="1045"/>
      <c r="DZ124" s="1046"/>
    </row>
    <row r="125" spans="1:130" s="248" customFormat="1" ht="26.25" customHeight="1" x14ac:dyDescent="0.2">
      <c r="A125" s="1117"/>
      <c r="B125" s="1004"/>
      <c r="C125" s="974" t="s">
        <v>476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471</v>
      </c>
      <c r="AB125" s="1017"/>
      <c r="AC125" s="1017"/>
      <c r="AD125" s="1017"/>
      <c r="AE125" s="1018"/>
      <c r="AF125" s="1019" t="s">
        <v>471</v>
      </c>
      <c r="AG125" s="1017"/>
      <c r="AH125" s="1017"/>
      <c r="AI125" s="1017"/>
      <c r="AJ125" s="1018"/>
      <c r="AK125" s="1019" t="s">
        <v>256</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492</v>
      </c>
      <c r="CL125" s="1066"/>
      <c r="CM125" s="1066"/>
      <c r="CN125" s="1066"/>
      <c r="CO125" s="1067"/>
      <c r="CP125" s="998" t="s">
        <v>493</v>
      </c>
      <c r="CQ125" s="947"/>
      <c r="CR125" s="947"/>
      <c r="CS125" s="947"/>
      <c r="CT125" s="947"/>
      <c r="CU125" s="947"/>
      <c r="CV125" s="947"/>
      <c r="CW125" s="947"/>
      <c r="CX125" s="947"/>
      <c r="CY125" s="947"/>
      <c r="CZ125" s="947"/>
      <c r="DA125" s="947"/>
      <c r="DB125" s="947"/>
      <c r="DC125" s="947"/>
      <c r="DD125" s="947"/>
      <c r="DE125" s="947"/>
      <c r="DF125" s="948"/>
      <c r="DG125" s="984" t="s">
        <v>474</v>
      </c>
      <c r="DH125" s="985"/>
      <c r="DI125" s="985"/>
      <c r="DJ125" s="985"/>
      <c r="DK125" s="985"/>
      <c r="DL125" s="985" t="s">
        <v>471</v>
      </c>
      <c r="DM125" s="985"/>
      <c r="DN125" s="985"/>
      <c r="DO125" s="985"/>
      <c r="DP125" s="985"/>
      <c r="DQ125" s="985" t="s">
        <v>449</v>
      </c>
      <c r="DR125" s="985"/>
      <c r="DS125" s="985"/>
      <c r="DT125" s="985"/>
      <c r="DU125" s="985"/>
      <c r="DV125" s="986" t="s">
        <v>255</v>
      </c>
      <c r="DW125" s="986"/>
      <c r="DX125" s="986"/>
      <c r="DY125" s="986"/>
      <c r="DZ125" s="987"/>
    </row>
    <row r="126" spans="1:130" s="248" customFormat="1" ht="26.25" customHeight="1" thickBot="1" x14ac:dyDescent="0.25">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172445</v>
      </c>
      <c r="AB126" s="1017"/>
      <c r="AC126" s="1017"/>
      <c r="AD126" s="1017"/>
      <c r="AE126" s="1018"/>
      <c r="AF126" s="1019">
        <v>186154</v>
      </c>
      <c r="AG126" s="1017"/>
      <c r="AH126" s="1017"/>
      <c r="AI126" s="1017"/>
      <c r="AJ126" s="1018"/>
      <c r="AK126" s="1019">
        <v>168911</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256</v>
      </c>
      <c r="DH126" s="978"/>
      <c r="DI126" s="978"/>
      <c r="DJ126" s="978"/>
      <c r="DK126" s="978"/>
      <c r="DL126" s="978" t="s">
        <v>475</v>
      </c>
      <c r="DM126" s="978"/>
      <c r="DN126" s="978"/>
      <c r="DO126" s="978"/>
      <c r="DP126" s="978"/>
      <c r="DQ126" s="978" t="s">
        <v>471</v>
      </c>
      <c r="DR126" s="978"/>
      <c r="DS126" s="978"/>
      <c r="DT126" s="978"/>
      <c r="DU126" s="978"/>
      <c r="DV126" s="979" t="s">
        <v>471</v>
      </c>
      <c r="DW126" s="979"/>
      <c r="DX126" s="979"/>
      <c r="DY126" s="979"/>
      <c r="DZ126" s="980"/>
    </row>
    <row r="127" spans="1:130" s="248" customFormat="1" ht="26.25" customHeight="1" x14ac:dyDescent="0.2">
      <c r="A127" s="1118"/>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33375</v>
      </c>
      <c r="AB127" s="1017"/>
      <c r="AC127" s="1017"/>
      <c r="AD127" s="1017"/>
      <c r="AE127" s="1018"/>
      <c r="AF127" s="1019">
        <v>32424</v>
      </c>
      <c r="AG127" s="1017"/>
      <c r="AH127" s="1017"/>
      <c r="AI127" s="1017"/>
      <c r="AJ127" s="1018"/>
      <c r="AK127" s="1019">
        <v>35432</v>
      </c>
      <c r="AL127" s="1017"/>
      <c r="AM127" s="1017"/>
      <c r="AN127" s="1017"/>
      <c r="AO127" s="1018"/>
      <c r="AP127" s="1020">
        <v>0</v>
      </c>
      <c r="AQ127" s="1021"/>
      <c r="AR127" s="1021"/>
      <c r="AS127" s="1021"/>
      <c r="AT127" s="1022"/>
      <c r="AU127" s="284"/>
      <c r="AV127" s="284"/>
      <c r="AW127" s="284"/>
      <c r="AX127" s="1090" t="s">
        <v>496</v>
      </c>
      <c r="AY127" s="1091"/>
      <c r="AZ127" s="1091"/>
      <c r="BA127" s="1091"/>
      <c r="BB127" s="1091"/>
      <c r="BC127" s="1091"/>
      <c r="BD127" s="1091"/>
      <c r="BE127" s="1092"/>
      <c r="BF127" s="1093" t="s">
        <v>497</v>
      </c>
      <c r="BG127" s="1091"/>
      <c r="BH127" s="1091"/>
      <c r="BI127" s="1091"/>
      <c r="BJ127" s="1091"/>
      <c r="BK127" s="1091"/>
      <c r="BL127" s="1092"/>
      <c r="BM127" s="1093" t="s">
        <v>498</v>
      </c>
      <c r="BN127" s="1091"/>
      <c r="BO127" s="1091"/>
      <c r="BP127" s="1091"/>
      <c r="BQ127" s="1091"/>
      <c r="BR127" s="1091"/>
      <c r="BS127" s="1092"/>
      <c r="BT127" s="1093" t="s">
        <v>499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471</v>
      </c>
      <c r="DH127" s="978"/>
      <c r="DI127" s="978"/>
      <c r="DJ127" s="978"/>
      <c r="DK127" s="978"/>
      <c r="DL127" s="978" t="s">
        <v>475</v>
      </c>
      <c r="DM127" s="978"/>
      <c r="DN127" s="978"/>
      <c r="DO127" s="978"/>
      <c r="DP127" s="978"/>
      <c r="DQ127" s="978" t="s">
        <v>475</v>
      </c>
      <c r="DR127" s="978"/>
      <c r="DS127" s="978"/>
      <c r="DT127" s="978"/>
      <c r="DU127" s="978"/>
      <c r="DV127" s="979" t="s">
        <v>471</v>
      </c>
      <c r="DW127" s="979"/>
      <c r="DX127" s="979"/>
      <c r="DY127" s="979"/>
      <c r="DZ127" s="980"/>
    </row>
    <row r="128" spans="1:130" s="248" customFormat="1" ht="26.25" customHeight="1" thickBot="1" x14ac:dyDescent="0.25">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v>3643654</v>
      </c>
      <c r="AB128" s="1106"/>
      <c r="AC128" s="1106"/>
      <c r="AD128" s="1106"/>
      <c r="AE128" s="1107"/>
      <c r="AF128" s="1108">
        <v>3559057</v>
      </c>
      <c r="AG128" s="1106"/>
      <c r="AH128" s="1106"/>
      <c r="AI128" s="1106"/>
      <c r="AJ128" s="1107"/>
      <c r="AK128" s="1108">
        <v>3535372</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474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v>721416</v>
      </c>
      <c r="DH128" s="1098"/>
      <c r="DI128" s="1098"/>
      <c r="DJ128" s="1098"/>
      <c r="DK128" s="1098"/>
      <c r="DL128" s="1098">
        <v>812963</v>
      </c>
      <c r="DM128" s="1098"/>
      <c r="DN128" s="1098"/>
      <c r="DO128" s="1098"/>
      <c r="DP128" s="1098"/>
      <c r="DQ128" s="1098">
        <v>746916</v>
      </c>
      <c r="DR128" s="1098"/>
      <c r="DS128" s="1098"/>
      <c r="DT128" s="1098"/>
      <c r="DU128" s="1098"/>
      <c r="DV128" s="1099">
        <v>1</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81859148</v>
      </c>
      <c r="AB129" s="1017"/>
      <c r="AC129" s="1017"/>
      <c r="AD129" s="1017"/>
      <c r="AE129" s="1018"/>
      <c r="AF129" s="1019">
        <v>81435063</v>
      </c>
      <c r="AG129" s="1017"/>
      <c r="AH129" s="1017"/>
      <c r="AI129" s="1017"/>
      <c r="AJ129" s="1018"/>
      <c r="AK129" s="1019">
        <v>82202539</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255</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10466584</v>
      </c>
      <c r="AB130" s="1017"/>
      <c r="AC130" s="1017"/>
      <c r="AD130" s="1017"/>
      <c r="AE130" s="1018"/>
      <c r="AF130" s="1019">
        <v>9996054</v>
      </c>
      <c r="AG130" s="1017"/>
      <c r="AH130" s="1017"/>
      <c r="AI130" s="1017"/>
      <c r="AJ130" s="1018"/>
      <c r="AK130" s="1019">
        <v>9655077</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8.1999999999999993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71392564</v>
      </c>
      <c r="AB131" s="1042"/>
      <c r="AC131" s="1042"/>
      <c r="AD131" s="1042"/>
      <c r="AE131" s="1043"/>
      <c r="AF131" s="1041">
        <v>71439009</v>
      </c>
      <c r="AG131" s="1042"/>
      <c r="AH131" s="1042"/>
      <c r="AI131" s="1042"/>
      <c r="AJ131" s="1043"/>
      <c r="AK131" s="1041">
        <v>72547462</v>
      </c>
      <c r="AL131" s="1042"/>
      <c r="AM131" s="1042"/>
      <c r="AN131" s="1042"/>
      <c r="AO131" s="1043"/>
      <c r="AP131" s="1172"/>
      <c r="AQ131" s="1173"/>
      <c r="AR131" s="1173"/>
      <c r="AS131" s="1173"/>
      <c r="AT131" s="1174"/>
      <c r="AU131" s="286"/>
      <c r="AV131" s="286"/>
      <c r="AW131" s="286"/>
      <c r="AX131" s="1144" t="s">
        <v>511</v>
      </c>
      <c r="AY131" s="1095"/>
      <c r="AZ131" s="1095"/>
      <c r="BA131" s="1095"/>
      <c r="BB131" s="1095"/>
      <c r="BC131" s="1095"/>
      <c r="BD131" s="1095"/>
      <c r="BE131" s="1096"/>
      <c r="BF131" s="1145">
        <v>85.8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8.1273478289999996</v>
      </c>
      <c r="AB132" s="1158"/>
      <c r="AC132" s="1158"/>
      <c r="AD132" s="1158"/>
      <c r="AE132" s="1159"/>
      <c r="AF132" s="1160">
        <v>8.3772270689999999</v>
      </c>
      <c r="AG132" s="1158"/>
      <c r="AH132" s="1158"/>
      <c r="AI132" s="1158"/>
      <c r="AJ132" s="1159"/>
      <c r="AK132" s="1160">
        <v>8.3073822390000007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7.8</v>
      </c>
      <c r="AB133" s="1141"/>
      <c r="AC133" s="1141"/>
      <c r="AD133" s="1141"/>
      <c r="AE133" s="1142"/>
      <c r="AF133" s="1140">
        <v>8.1</v>
      </c>
      <c r="AG133" s="1141"/>
      <c r="AH133" s="1141"/>
      <c r="AI133" s="1141"/>
      <c r="AJ133" s="1142"/>
      <c r="AK133" s="1140">
        <v>8.1999999999999993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te+ziqgTZbupLK2Ii4u4AUNi7/B4uOn+0xLE5shNesJ7EGmvVyLexMBFcI36qq6T/vXPYF232jjJQU81nYYag==" saltValue="xXNyArqchDUiPV53VaEF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W1IR2IAVBSUXXTWi12uWUnujkjNMYfXBGFEPNcytNw7tUQwWO8/4345PgA+Lw+kG2GQPBPvI8by2T32ebD0ew==" saltValue="3SHUR7zBT3i7x6t+6a0/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aShxYWWMLsdjW2YWmp6qna2QWdp7siSkaZXzRg/Gtfh2F4LdSq//Wh8w8PTO/hUPlnHlEu5KPnVAJwY3MB2dA==" saltValue="UC9l/qgo5ENZGrak7e5z9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20368612</v>
      </c>
      <c r="AP9" s="314">
        <v>61463</v>
      </c>
      <c r="AQ9" s="315">
        <v>62265</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7102</v>
      </c>
      <c r="AP10" s="317">
        <v>21</v>
      </c>
      <c r="AQ10" s="318">
        <v>1645</v>
      </c>
      <c r="AR10" s="319">
        <v>-98.7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v>128732</v>
      </c>
      <c r="AP11" s="317">
        <v>388</v>
      </c>
      <c r="AQ11" s="318">
        <v>688</v>
      </c>
      <c r="AR11" s="319">
        <v>-43.6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526</v>
      </c>
      <c r="AL12" s="1178"/>
      <c r="AM12" s="1178"/>
      <c r="AN12" s="1179"/>
      <c r="AO12" s="317" t="s">
        <v>527</v>
      </c>
      <c r="AP12" s="317" t="s">
        <v>527</v>
      </c>
      <c r="AQ12" s="318">
        <v>24</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v>768765</v>
      </c>
      <c r="AP13" s="317">
        <v>2320</v>
      </c>
      <c r="AQ13" s="318">
        <v>2006</v>
      </c>
      <c r="AR13" s="319">
        <v>15.7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487076</v>
      </c>
      <c r="AP14" s="317">
        <v>1470</v>
      </c>
      <c r="AQ14" s="318">
        <v>1357</v>
      </c>
      <c r="AR14" s="319">
        <v>8.3000000000000007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-749721</v>
      </c>
      <c r="AP15" s="317">
        <v>-2262</v>
      </c>
      <c r="AQ15" s="318">
        <v>-3875</v>
      </c>
      <c r="AR15" s="319">
        <v>-41.6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21010566</v>
      </c>
      <c r="AP16" s="317">
        <v>63400</v>
      </c>
      <c r="AQ16" s="318">
        <v>64110</v>
      </c>
      <c r="AR16" s="319">
        <v>-1.1000000000000001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6.58</v>
      </c>
      <c r="AP21" s="331">
        <v>6.37</v>
      </c>
      <c r="AQ21" s="332">
        <v>0.21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98.5</v>
      </c>
      <c r="AP22" s="336">
        <v>99.7</v>
      </c>
      <c r="AQ22" s="337">
        <v>-1.2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17405903</v>
      </c>
      <c r="AP32" s="345">
        <v>52523</v>
      </c>
      <c r="AQ32" s="346">
        <v>36503</v>
      </c>
      <c r="AR32" s="347">
        <v>43.9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527</v>
      </c>
      <c r="AP33" s="345" t="s">
        <v>527</v>
      </c>
      <c r="AQ33" s="346">
        <v>3</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527</v>
      </c>
      <c r="AP34" s="345" t="s">
        <v>527</v>
      </c>
      <c r="AQ34" s="346">
        <v>76</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1362300</v>
      </c>
      <c r="AP35" s="345">
        <v>4111</v>
      </c>
      <c r="AQ35" s="346">
        <v>8582</v>
      </c>
      <c r="AR35" s="347">
        <v>-52.1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t="s">
        <v>527</v>
      </c>
      <c r="AP36" s="345" t="s">
        <v>527</v>
      </c>
      <c r="AQ36" s="346">
        <v>400</v>
      </c>
      <c r="AR36" s="347" t="s">
        <v>527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v>448410</v>
      </c>
      <c r="AP37" s="345">
        <v>1353</v>
      </c>
      <c r="AQ37" s="346">
        <v>747</v>
      </c>
      <c r="AR37" s="347">
        <v>81.099999999999994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v>631</v>
      </c>
      <c r="AP38" s="348">
        <v>2</v>
      </c>
      <c r="AQ38" s="349">
        <v>2</v>
      </c>
      <c r="AR38" s="337">
        <v>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-3535372</v>
      </c>
      <c r="AP39" s="345">
        <v>-10668</v>
      </c>
      <c r="AQ39" s="346">
        <v>-7844</v>
      </c>
      <c r="AR39" s="347">
        <v>36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-9655077</v>
      </c>
      <c r="AP40" s="345">
        <v>-29134</v>
      </c>
      <c r="AQ40" s="346">
        <v>-28367</v>
      </c>
      <c r="AR40" s="347">
        <v>2.7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6026795</v>
      </c>
      <c r="AP41" s="345">
        <v>18186</v>
      </c>
      <c r="AQ41" s="346">
        <v>10099</v>
      </c>
      <c r="AR41" s="347">
        <v>80.099999999999994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14385165</v>
      </c>
      <c r="AN51" s="367">
        <v>41958</v>
      </c>
      <c r="AO51" s="368">
        <v>-8.6999999999999993</v>
      </c>
      <c r="AP51" s="369">
        <v>46395</v>
      </c>
      <c r="AQ51" s="370">
        <v>-8.8000000000000007</v>
      </c>
      <c r="AR51" s="371">
        <v>0.1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7846790</v>
      </c>
      <c r="AN52" s="375">
        <v>22887</v>
      </c>
      <c r="AO52" s="376">
        <v>4.3</v>
      </c>
      <c r="AP52" s="377">
        <v>26304</v>
      </c>
      <c r="AQ52" s="378">
        <v>-5.4</v>
      </c>
      <c r="AR52" s="379">
        <v>9.6999999999999993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16550141</v>
      </c>
      <c r="AN53" s="367">
        <v>48647</v>
      </c>
      <c r="AO53" s="368">
        <v>15.9</v>
      </c>
      <c r="AP53" s="369">
        <v>48088</v>
      </c>
      <c r="AQ53" s="370">
        <v>3.6</v>
      </c>
      <c r="AR53" s="371">
        <v>12.3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9235485</v>
      </c>
      <c r="AN54" s="375">
        <v>27146</v>
      </c>
      <c r="AO54" s="376">
        <v>18.600000000000001</v>
      </c>
      <c r="AP54" s="377">
        <v>25183</v>
      </c>
      <c r="AQ54" s="378">
        <v>-4.3</v>
      </c>
      <c r="AR54" s="379">
        <v>22.9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15617968</v>
      </c>
      <c r="AN55" s="367">
        <v>46290</v>
      </c>
      <c r="AO55" s="368">
        <v>-4.8</v>
      </c>
      <c r="AP55" s="369">
        <v>46457</v>
      </c>
      <c r="AQ55" s="370">
        <v>-3.4</v>
      </c>
      <c r="AR55" s="371">
        <v>-1.4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9668079</v>
      </c>
      <c r="AN56" s="375">
        <v>28655</v>
      </c>
      <c r="AO56" s="376">
        <v>5.6</v>
      </c>
      <c r="AP56" s="377">
        <v>24020</v>
      </c>
      <c r="AQ56" s="378">
        <v>-4.5999999999999996</v>
      </c>
      <c r="AR56" s="379">
        <v>10.199999999999999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16327804</v>
      </c>
      <c r="AN57" s="367">
        <v>48875</v>
      </c>
      <c r="AO57" s="368">
        <v>5.6</v>
      </c>
      <c r="AP57" s="369">
        <v>51849</v>
      </c>
      <c r="AQ57" s="370">
        <v>11.6</v>
      </c>
      <c r="AR57" s="371">
        <v>-6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9985860</v>
      </c>
      <c r="AN58" s="375">
        <v>29892</v>
      </c>
      <c r="AO58" s="376">
        <v>4.3</v>
      </c>
      <c r="AP58" s="377">
        <v>26326</v>
      </c>
      <c r="AQ58" s="378">
        <v>9.6</v>
      </c>
      <c r="AR58" s="379">
        <v>-5.3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16259161</v>
      </c>
      <c r="AN59" s="367">
        <v>49062</v>
      </c>
      <c r="AO59" s="368">
        <v>0.4</v>
      </c>
      <c r="AP59" s="369">
        <v>52191</v>
      </c>
      <c r="AQ59" s="370">
        <v>0.7</v>
      </c>
      <c r="AR59" s="371">
        <v>-0.3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9190415</v>
      </c>
      <c r="AN60" s="375">
        <v>27732</v>
      </c>
      <c r="AO60" s="376">
        <v>-7.2</v>
      </c>
      <c r="AP60" s="377">
        <v>26807</v>
      </c>
      <c r="AQ60" s="378">
        <v>1.8</v>
      </c>
      <c r="AR60" s="379">
        <v>-9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15828048</v>
      </c>
      <c r="AN61" s="382">
        <v>46966</v>
      </c>
      <c r="AO61" s="383">
        <v>1.7</v>
      </c>
      <c r="AP61" s="384">
        <v>48996</v>
      </c>
      <c r="AQ61" s="385">
        <v>0.7</v>
      </c>
      <c r="AR61" s="371">
        <v>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9185326</v>
      </c>
      <c r="AN62" s="375">
        <v>27262</v>
      </c>
      <c r="AO62" s="376">
        <v>5.0999999999999996</v>
      </c>
      <c r="AP62" s="377">
        <v>25728</v>
      </c>
      <c r="AQ62" s="378">
        <v>-0.6</v>
      </c>
      <c r="AR62" s="379">
        <v>5.7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LoXCKkdLC/f0Yvvh5YV3dCFnHO19DaZjQxpDJqIfoZJD9tpl0R6bgYIue56UeqfkzKUDiw44OopjLOarS6/tkA==" saltValue="pfvB1HoV4ltJItlQWp8f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bPB2DRjrO/E632msuvfclQ9lSNuX0nlWOJDP+PcvFLx8ZDUi7yYJrhlGQRALP11kzREB+YeDdq8UK6c7w3yrQg==" saltValue="F+xTVXWEUGm+yjDHmllk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PRSHEpLrt7CJ7JsHtilvDhnCMt1gsHvEz0yfSkTDtVA176k50s4FL6A3A2NSEmbR46NfYFW5VPpiGEHREA6TRg==" saltValue="3PT5i0PrIfsIcuRO+MQq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00" t="s">
        <v>3</v>
      </c>
      <c r="D47" s="1200"/>
      <c r="E47" s="1201"/>
      <c r="F47" s="11">
        <v>6.69</v>
      </c>
      <c r="G47" s="12">
        <v>4.79</v>
      </c>
      <c r="H47" s="12">
        <v>5.14</v>
      </c>
      <c r="I47" s="12">
        <v>4.63</v>
      </c>
      <c r="J47" s="13">
        <v>5.33</v>
      </c>
    </row>
    <row r="48" spans="2:10" ht="57.75" customHeight="1" x14ac:dyDescent="0.2">
      <c r="B48" s="14"/>
      <c r="C48" s="1202" t="s">
        <v>4</v>
      </c>
      <c r="D48" s="1202"/>
      <c r="E48" s="1203"/>
      <c r="F48" s="15">
        <v>1.54</v>
      </c>
      <c r="G48" s="16">
        <v>1.45</v>
      </c>
      <c r="H48" s="16">
        <v>1.1499999999999999</v>
      </c>
      <c r="I48" s="16">
        <v>1.51</v>
      </c>
      <c r="J48" s="17">
        <v>2.92</v>
      </c>
    </row>
    <row r="49" spans="2:10" ht="57.75" customHeight="1" thickBot="1" x14ac:dyDescent="0.25">
      <c r="B49" s="18"/>
      <c r="C49" s="1204" t="s">
        <v>5</v>
      </c>
      <c r="D49" s="1204"/>
      <c r="E49" s="1205"/>
      <c r="F49" s="19" t="s">
        <v>573</v>
      </c>
      <c r="G49" s="20" t="s">
        <v>574</v>
      </c>
      <c r="H49" s="20" t="s">
        <v>575</v>
      </c>
      <c r="I49" s="20" t="s">
        <v>576</v>
      </c>
      <c r="J49" s="21">
        <v>1.42</v>
      </c>
    </row>
    <row r="50" spans="2:10" ht="13.5" customHeight="1" x14ac:dyDescent="0.2"/>
  </sheetData>
  <sheetProtection algorithmName="SHA-512" hashValue="po7GTY3P9GrQPpYtsYiqRCTlQzg2BJL1pBjdB3RLNgeOfaX/FWl3nF09qrzv1xnWR6342Ux9xYwLcveBa2qbJQ==" saltValue="Audlx1skE2KMOeeZdB7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2022-03-07T08:21:33Z</cp:lastPrinted>
  <dcterms:created xsi:type="dcterms:W3CDTF">2022-02-02T03:03:05Z</dcterms:created>
  <dcterms:modified xsi:type="dcterms:W3CDTF">2022-09-11T23:55:16Z</dcterms:modified>
  <cp:category/>
</cp:coreProperties>
</file>