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970"/>
  </bookViews>
  <sheets>
    <sheet name="14-1表" sheetId="7" r:id="rId1"/>
    <sheet name="14-2表" sheetId="1" r:id="rId2"/>
    <sheet name="14-3表" sheetId="2" r:id="rId3"/>
    <sheet name="14-4表" sheetId="3" r:id="rId4"/>
  </sheets>
  <definedNames>
    <definedName name="_xlnm.Print_Area" localSheetId="1">'14-2表'!$A$1:$V$246</definedName>
    <definedName name="_xlnm.Print_Titles" localSheetId="1">'14-2表'!$3:$7</definedName>
    <definedName name="_xlnm.Print_Area" localSheetId="2">'14-3表'!$A$1:$V$246</definedName>
    <definedName name="_xlnm.Print_Titles" localSheetId="2">'14-3表'!$3:$7</definedName>
    <definedName name="_xlnm.Print_Area" localSheetId="3">'14-4表'!$A$1:$AV$252</definedName>
    <definedName name="_xlnm.Print_Titles" localSheetId="3">'14-4表'!$3:$13</definedName>
    <definedName name="_xlnm.Print_Area" localSheetId="0">'14-1表'!$A$1:$V$246</definedName>
    <definedName name="_xlnm.Print_Titles" localSheetId="0">'14-1表'!$3:$7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<sst xmlns="http://schemas.openxmlformats.org/spreadsheetml/2006/main" xmlns:r="http://schemas.openxmlformats.org/officeDocument/2006/relationships" count="267" uniqueCount="267">
  <si>
    <t>羅臼町</t>
  </si>
  <si>
    <t>斜里町</t>
  </si>
  <si>
    <t>第14-2表　高等学校卒業後の進路別卒業者数（男計）（市区町村別）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4">
      <t>オトコ</t>
    </rPh>
    <rPh sb="24" eb="25">
      <t>ケイ</t>
    </rPh>
    <rPh sb="27" eb="29">
      <t>シク</t>
    </rPh>
    <rPh sb="29" eb="31">
      <t>チョウソン</t>
    </rPh>
    <rPh sb="31" eb="32">
      <t>ベツ</t>
    </rPh>
    <phoneticPr fontId="31"/>
  </si>
  <si>
    <t>清水町</t>
  </si>
  <si>
    <t>標津町</t>
  </si>
  <si>
    <t>中頓別町</t>
  </si>
  <si>
    <t>中標津町</t>
  </si>
  <si>
    <t>別海町</t>
  </si>
  <si>
    <t>上川総合振興局計</t>
    <rPh sb="0" eb="2">
      <t>カミカワ</t>
    </rPh>
    <rPh sb="7" eb="8">
      <t>ケイ</t>
    </rPh>
    <phoneticPr fontId="31"/>
  </si>
  <si>
    <t>西区</t>
  </si>
  <si>
    <t>根室市</t>
  </si>
  <si>
    <t>遠軽町</t>
  </si>
  <si>
    <t>オホーツク
総合振興局計</t>
    <rPh sb="6" eb="8">
      <t>ソウゴウ</t>
    </rPh>
    <rPh sb="11" eb="12">
      <t>ケイ</t>
    </rPh>
    <phoneticPr fontId="31"/>
  </si>
  <si>
    <t>町村計</t>
    <rPh sb="0" eb="2">
      <t>チョウソン</t>
    </rPh>
    <rPh sb="2" eb="3">
      <t>ケイ</t>
    </rPh>
    <phoneticPr fontId="31"/>
  </si>
  <si>
    <t>厚岸町</t>
  </si>
  <si>
    <t>根室振興局計</t>
    <rPh sb="0" eb="2">
      <t>ネムロ</t>
    </rPh>
    <rPh sb="5" eb="6">
      <t>ケイ</t>
    </rPh>
    <phoneticPr fontId="31"/>
  </si>
  <si>
    <t>豊浦町</t>
  </si>
  <si>
    <t>訓子府町</t>
  </si>
  <si>
    <t>豊富町</t>
  </si>
  <si>
    <t>西興部村</t>
  </si>
  <si>
    <t>白糠町</t>
  </si>
  <si>
    <t>置戸町</t>
  </si>
  <si>
    <t>鶴居村</t>
  </si>
  <si>
    <t>弟子屈町</t>
  </si>
  <si>
    <t>釧路町</t>
  </si>
  <si>
    <t>島牧村</t>
  </si>
  <si>
    <t>士幌町</t>
  </si>
  <si>
    <t>卒業者に占める就職者の割合（％）</t>
    <rPh sb="0" eb="3">
      <t>ソツギョウシャ</t>
    </rPh>
    <rPh sb="4" eb="5">
      <t>シ</t>
    </rPh>
    <rPh sb="7" eb="10">
      <t>シュウショクシャ</t>
    </rPh>
    <rPh sb="11" eb="13">
      <t>ワリアイ</t>
    </rPh>
    <phoneticPr fontId="31"/>
  </si>
  <si>
    <t>標茶町</t>
  </si>
  <si>
    <t>利尻富士町</t>
  </si>
  <si>
    <t>浜中町</t>
  </si>
  <si>
    <t>八雲町</t>
  </si>
  <si>
    <t>釧路市</t>
  </si>
  <si>
    <t>幌加内町</t>
  </si>
  <si>
    <t>浜頓別町</t>
  </si>
  <si>
    <t>鹿部町</t>
  </si>
  <si>
    <t>釧路総合振興局計</t>
    <rPh sb="0" eb="2">
      <t>クシロ</t>
    </rPh>
    <rPh sb="7" eb="8">
      <t>ケイ</t>
    </rPh>
    <phoneticPr fontId="31"/>
  </si>
  <si>
    <t>小清水町</t>
  </si>
  <si>
    <t>津別町</t>
  </si>
  <si>
    <t>浦幌町</t>
  </si>
  <si>
    <t>幕別町</t>
  </si>
  <si>
    <t>函館市</t>
  </si>
  <si>
    <t>陸別町</t>
  </si>
  <si>
    <t>音更町</t>
  </si>
  <si>
    <t>足寄町</t>
  </si>
  <si>
    <t>本別町</t>
  </si>
  <si>
    <t>学術研究,
専門・技術サービス業</t>
  </si>
  <si>
    <t>豊頃町</t>
  </si>
  <si>
    <t>愛別町</t>
  </si>
  <si>
    <t>池田町</t>
  </si>
  <si>
    <t>大空町</t>
    <rPh sb="0" eb="2">
      <t>オオゾラ</t>
    </rPh>
    <phoneticPr fontId="31"/>
  </si>
  <si>
    <t>広尾町</t>
  </si>
  <si>
    <t>夕張市</t>
  </si>
  <si>
    <t>大樹町</t>
  </si>
  <si>
    <t>深川市</t>
  </si>
  <si>
    <t>雄武町</t>
  </si>
  <si>
    <t>更別村</t>
  </si>
  <si>
    <t>中札内村</t>
  </si>
  <si>
    <t>芽室町</t>
  </si>
  <si>
    <t>湧別町</t>
  </si>
  <si>
    <t>新得町</t>
  </si>
  <si>
    <t>鹿追町</t>
  </si>
  <si>
    <t>えりも町</t>
  </si>
  <si>
    <t>網走市</t>
  </si>
  <si>
    <t>上士幌町</t>
  </si>
  <si>
    <t>利尻町</t>
  </si>
  <si>
    <t>帯広市</t>
  </si>
  <si>
    <t>上砂川町</t>
  </si>
  <si>
    <t>十勝総合振興局計</t>
    <rPh sb="0" eb="2">
      <t>トカチ</t>
    </rPh>
    <rPh sb="7" eb="8">
      <t>ケイ</t>
    </rPh>
    <phoneticPr fontId="31"/>
  </si>
  <si>
    <t>上ノ国町</t>
  </si>
  <si>
    <t>興部町</t>
  </si>
  <si>
    <t>滝上町</t>
  </si>
  <si>
    <t>佐呂間町</t>
  </si>
  <si>
    <t>浦臼町</t>
  </si>
  <si>
    <t>清里町</t>
  </si>
  <si>
    <t>枝幸町</t>
  </si>
  <si>
    <t>美幌町</t>
  </si>
  <si>
    <t>紋別市</t>
  </si>
  <si>
    <t>北見市</t>
  </si>
  <si>
    <t>第14-4表　高等学校卒業後の産業別就職者数（市区町村別）</t>
    <rPh sb="0" eb="1">
      <t>ダイ</t>
    </rPh>
    <rPh sb="5" eb="6">
      <t>ヒョウ</t>
    </rPh>
    <rPh sb="7" eb="9">
      <t>コウトウ</t>
    </rPh>
    <rPh sb="9" eb="11">
      <t>ガッコウ</t>
    </rPh>
    <rPh sb="11" eb="14">
      <t>ソツギョウゴ</t>
    </rPh>
    <rPh sb="15" eb="17">
      <t>サンギョウ</t>
    </rPh>
    <rPh sb="17" eb="18">
      <t>ベツ</t>
    </rPh>
    <rPh sb="18" eb="21">
      <t>シュウショクシャ</t>
    </rPh>
    <rPh sb="21" eb="22">
      <t>スウ</t>
    </rPh>
    <rPh sb="23" eb="25">
      <t>シク</t>
    </rPh>
    <rPh sb="25" eb="27">
      <t>チョウソン</t>
    </rPh>
    <rPh sb="27" eb="28">
      <t>ベツ</t>
    </rPh>
    <phoneticPr fontId="31"/>
  </si>
  <si>
    <t>幌延町</t>
  </si>
  <si>
    <t>市計</t>
    <rPh sb="0" eb="1">
      <t>シ</t>
    </rPh>
    <rPh sb="1" eb="2">
      <t>ケイ</t>
    </rPh>
    <phoneticPr fontId="31"/>
  </si>
  <si>
    <t>礼文町</t>
  </si>
  <si>
    <t>猿払村</t>
  </si>
  <si>
    <t>稚内市</t>
  </si>
  <si>
    <t>宗谷総合振興局計</t>
    <rPh sb="0" eb="1">
      <t>ソウ</t>
    </rPh>
    <rPh sb="1" eb="2">
      <t>ヤ</t>
    </rPh>
    <rPh sb="7" eb="8">
      <t>ケイ</t>
    </rPh>
    <phoneticPr fontId="31"/>
  </si>
  <si>
    <t>登別市</t>
  </si>
  <si>
    <t>天塩町</t>
  </si>
  <si>
    <t>美瑛町</t>
  </si>
  <si>
    <t>遠別町</t>
  </si>
  <si>
    <t>月形町</t>
  </si>
  <si>
    <t>初山別村</t>
  </si>
  <si>
    <t>札幌市</t>
  </si>
  <si>
    <t>羽幌町</t>
  </si>
  <si>
    <t>苫前町</t>
  </si>
  <si>
    <t>小平町</t>
  </si>
  <si>
    <t>増毛町</t>
  </si>
  <si>
    <t>Ｅ　就職者等</t>
    <rPh sb="5" eb="6">
      <t>トウ</t>
    </rPh>
    <phoneticPr fontId="31"/>
  </si>
  <si>
    <t>留萌市</t>
  </si>
  <si>
    <t>留萌振興局計</t>
    <rPh sb="0" eb="2">
      <t>ルモイ</t>
    </rPh>
    <rPh sb="5" eb="6">
      <t>ケイ</t>
    </rPh>
    <phoneticPr fontId="31"/>
  </si>
  <si>
    <t>中川町</t>
  </si>
  <si>
    <t>古平町</t>
  </si>
  <si>
    <t>音威子府村</t>
  </si>
  <si>
    <t>日高振興局計</t>
    <rPh sb="0" eb="2">
      <t>ヒダカ</t>
    </rPh>
    <rPh sb="5" eb="6">
      <t>ケイ</t>
    </rPh>
    <phoneticPr fontId="31"/>
  </si>
  <si>
    <t>美深町</t>
  </si>
  <si>
    <t>下川町</t>
  </si>
  <si>
    <t>剣淵町</t>
  </si>
  <si>
    <t>泊村</t>
  </si>
  <si>
    <t>和寒町</t>
  </si>
  <si>
    <t>占冠村</t>
  </si>
  <si>
    <t>南富良野町</t>
  </si>
  <si>
    <t>中富良野町</t>
  </si>
  <si>
    <t>上富良野町</t>
  </si>
  <si>
    <t>東川町</t>
  </si>
  <si>
    <t>京極町</t>
  </si>
  <si>
    <t>上川町</t>
  </si>
  <si>
    <t>比布町</t>
  </si>
  <si>
    <t>千歳市</t>
  </si>
  <si>
    <t>当麻町</t>
  </si>
  <si>
    <t>様似町</t>
  </si>
  <si>
    <t>東神楽町</t>
  </si>
  <si>
    <t>鷹栖町</t>
  </si>
  <si>
    <t>富良野市</t>
  </si>
  <si>
    <t>ち</t>
  </si>
  <si>
    <t>名寄市</t>
  </si>
  <si>
    <t>士別市</t>
  </si>
  <si>
    <t>旭川市</t>
  </si>
  <si>
    <t>せたな町</t>
  </si>
  <si>
    <t>郡部計</t>
    <rPh sb="0" eb="1">
      <t>グン</t>
    </rPh>
    <rPh sb="1" eb="2">
      <t>ブ</t>
    </rPh>
    <rPh sb="2" eb="3">
      <t>ケイ</t>
    </rPh>
    <phoneticPr fontId="31"/>
  </si>
  <si>
    <t>今金町</t>
  </si>
  <si>
    <t>奥尻町</t>
  </si>
  <si>
    <t>電気･ガス
･熱供給
･水道業</t>
  </si>
  <si>
    <t>乙部町</t>
  </si>
  <si>
    <t>厚沢部町</t>
  </si>
  <si>
    <t>江差町</t>
  </si>
  <si>
    <t>檜山振興局計</t>
    <rPh sb="0" eb="2">
      <t>ヒヤマ</t>
    </rPh>
    <rPh sb="5" eb="6">
      <t>ケイ</t>
    </rPh>
    <phoneticPr fontId="31"/>
  </si>
  <si>
    <t>長万部町</t>
  </si>
  <si>
    <t>森町</t>
  </si>
  <si>
    <t>七飯町</t>
  </si>
  <si>
    <t>木古内町</t>
  </si>
  <si>
    <t>（単位：人）</t>
    <rPh sb="1" eb="3">
      <t>タンイ</t>
    </rPh>
    <rPh sb="4" eb="5">
      <t>ニン</t>
    </rPh>
    <phoneticPr fontId="31"/>
  </si>
  <si>
    <t>知内町</t>
  </si>
  <si>
    <t>福島町</t>
  </si>
  <si>
    <t>渡島総合振興局計</t>
    <rPh sb="0" eb="2">
      <t>オシマ</t>
    </rPh>
    <rPh sb="7" eb="8">
      <t>ケイ</t>
    </rPh>
    <phoneticPr fontId="31"/>
  </si>
  <si>
    <t>石狩振興局計</t>
    <rPh sb="0" eb="1">
      <t>イシ</t>
    </rPh>
    <rPh sb="1" eb="2">
      <t>カリ</t>
    </rPh>
    <rPh sb="5" eb="6">
      <t>ケイ</t>
    </rPh>
    <phoneticPr fontId="31"/>
  </si>
  <si>
    <t>松前町</t>
  </si>
  <si>
    <t>岩内町</t>
  </si>
  <si>
    <t>寿都町</t>
  </si>
  <si>
    <t>北斗市</t>
    <rPh sb="0" eb="2">
      <t>ホクト</t>
    </rPh>
    <phoneticPr fontId="31"/>
  </si>
  <si>
    <t>新ひだか町</t>
    <rPh sb="0" eb="1">
      <t>シン</t>
    </rPh>
    <phoneticPr fontId="31"/>
  </si>
  <si>
    <t>浦河町</t>
  </si>
  <si>
    <t>新冠町</t>
  </si>
  <si>
    <t>Ｇ
不詳
・
死亡</t>
    <rPh sb="2" eb="4">
      <t>フショウ</t>
    </rPh>
    <rPh sb="7" eb="9">
      <t>シボウ</t>
    </rPh>
    <phoneticPr fontId="31"/>
  </si>
  <si>
    <t>平取町</t>
  </si>
  <si>
    <t>日高町</t>
  </si>
  <si>
    <t>中央区</t>
  </si>
  <si>
    <t>むかわ町</t>
  </si>
  <si>
    <t>安平町</t>
    <rPh sb="0" eb="2">
      <t>アビラ</t>
    </rPh>
    <phoneticPr fontId="31"/>
  </si>
  <si>
    <t>洞爺湖町</t>
    <rPh sb="0" eb="3">
      <t>トウヤコ</t>
    </rPh>
    <phoneticPr fontId="31"/>
  </si>
  <si>
    <t>厚真町</t>
  </si>
  <si>
    <t>新篠津村</t>
  </si>
  <si>
    <t>白老町</t>
  </si>
  <si>
    <t>壮瞥町</t>
  </si>
  <si>
    <t>Ｆ
左記
以外の者</t>
    <rPh sb="8" eb="9">
      <t>モノ</t>
    </rPh>
    <phoneticPr fontId="31"/>
  </si>
  <si>
    <t>伊達市</t>
  </si>
  <si>
    <t>北区</t>
  </si>
  <si>
    <t>苫小牧市</t>
  </si>
  <si>
    <t>室蘭市</t>
  </si>
  <si>
    <t>胆振総合振興局計</t>
    <rPh sb="0" eb="2">
      <t>イブリ</t>
    </rPh>
    <rPh sb="2" eb="4">
      <t>ソウゴウ</t>
    </rPh>
    <rPh sb="7" eb="8">
      <t>ケイ</t>
    </rPh>
    <phoneticPr fontId="31"/>
  </si>
  <si>
    <t>歌志内市</t>
  </si>
  <si>
    <t>赤井川村</t>
  </si>
  <si>
    <t>余市町</t>
  </si>
  <si>
    <t>農業,林業</t>
    <rPh sb="1" eb="2">
      <t>ギョウ</t>
    </rPh>
    <rPh sb="3" eb="4">
      <t>リン</t>
    </rPh>
    <phoneticPr fontId="31"/>
  </si>
  <si>
    <t>仁木町</t>
  </si>
  <si>
    <t>積丹町</t>
  </si>
  <si>
    <t>神恵内村</t>
  </si>
  <si>
    <t>共和町</t>
  </si>
  <si>
    <t>倶知安町</t>
  </si>
  <si>
    <t>喜茂別町</t>
  </si>
  <si>
    <t>留寿都村</t>
  </si>
  <si>
    <t>真狩村</t>
  </si>
  <si>
    <t>ニセコ町</t>
  </si>
  <si>
    <t>蘭越町</t>
  </si>
  <si>
    <t>黒松内町</t>
  </si>
  <si>
    <t>小樽市</t>
  </si>
  <si>
    <t>臨時
労働者</t>
    <rPh sb="0" eb="2">
      <t>リンジ</t>
    </rPh>
    <rPh sb="3" eb="6">
      <t>ロウドウシャ</t>
    </rPh>
    <phoneticPr fontId="31"/>
  </si>
  <si>
    <t>後志総合振興局計</t>
    <rPh sb="0" eb="2">
      <t>シリベシ</t>
    </rPh>
    <rPh sb="7" eb="8">
      <t>ケイ</t>
    </rPh>
    <phoneticPr fontId="31"/>
  </si>
  <si>
    <t>当別町</t>
  </si>
  <si>
    <t>石狩市</t>
  </si>
  <si>
    <t>北広島市</t>
  </si>
  <si>
    <t>恵庭市</t>
  </si>
  <si>
    <t>江別市</t>
  </si>
  <si>
    <t>公務
（他に分類されるものを除く）</t>
    <rPh sb="14" eb="15">
      <t>ノゾ</t>
    </rPh>
    <phoneticPr fontId="31"/>
  </si>
  <si>
    <t>清田区</t>
  </si>
  <si>
    <t>新十津川町</t>
  </si>
  <si>
    <t>手稲区</t>
  </si>
  <si>
    <t>厚別区</t>
  </si>
  <si>
    <t>南区</t>
  </si>
  <si>
    <t>豊平区</t>
  </si>
  <si>
    <t>白石区</t>
  </si>
  <si>
    <t>東区</t>
  </si>
  <si>
    <t>沼田町</t>
  </si>
  <si>
    <t>北竜町</t>
  </si>
  <si>
    <t>雨竜町</t>
  </si>
  <si>
    <t>秩父別町</t>
  </si>
  <si>
    <t>妹背牛町</t>
  </si>
  <si>
    <t>栗山町</t>
  </si>
  <si>
    <t xml:space="preserve"> 金融業,
保険業</t>
    <rPh sb="3" eb="4">
      <t>ギョウ</t>
    </rPh>
    <phoneticPr fontId="31"/>
  </si>
  <si>
    <t>長沼町</t>
  </si>
  <si>
    <t>由仁町</t>
  </si>
  <si>
    <t>奈井江町</t>
  </si>
  <si>
    <t>南幌町</t>
  </si>
  <si>
    <t>砂川市</t>
  </si>
  <si>
    <t>滝川市</t>
  </si>
  <si>
    <t>三笠市</t>
  </si>
  <si>
    <t>赤平市</t>
  </si>
  <si>
    <t>芦別市</t>
  </si>
  <si>
    <t>美唄市</t>
  </si>
  <si>
    <t>岩見沢市</t>
  </si>
  <si>
    <t>空知総合振興局計</t>
    <rPh sb="0" eb="2">
      <t>ソラチ</t>
    </rPh>
    <rPh sb="7" eb="8">
      <t>ケイ</t>
    </rPh>
    <phoneticPr fontId="31"/>
  </si>
  <si>
    <t>市部計</t>
    <rPh sb="0" eb="1">
      <t>シ</t>
    </rPh>
    <rPh sb="1" eb="2">
      <t>ブ</t>
    </rPh>
    <rPh sb="2" eb="3">
      <t>ケイ</t>
    </rPh>
    <phoneticPr fontId="31"/>
  </si>
  <si>
    <t>全道計</t>
    <rPh sb="0" eb="1">
      <t>ゼン</t>
    </rPh>
    <rPh sb="1" eb="2">
      <t>ミチ</t>
    </rPh>
    <rPh sb="2" eb="3">
      <t>ケイ</t>
    </rPh>
    <phoneticPr fontId="31"/>
  </si>
  <si>
    <t>地域</t>
    <rPh sb="0" eb="2">
      <t>チイキ</t>
    </rPh>
    <phoneticPr fontId="31"/>
  </si>
  <si>
    <t>（単位：人、％）</t>
    <rPh sb="1" eb="3">
      <t>タンイ</t>
    </rPh>
    <rPh sb="4" eb="5">
      <t>ニン</t>
    </rPh>
    <phoneticPr fontId="31"/>
  </si>
  <si>
    <t>Ｄ 
公共職業能力開発
施設等
入学者</t>
    <rPh sb="7" eb="9">
      <t>ノウリョク</t>
    </rPh>
    <rPh sb="9" eb="11">
      <t>カイハツ</t>
    </rPh>
    <rPh sb="12" eb="14">
      <t>シセツ</t>
    </rPh>
    <rPh sb="14" eb="15">
      <t>ナド</t>
    </rPh>
    <rPh sb="16" eb="19">
      <t>ニュウガクシャ</t>
    </rPh>
    <phoneticPr fontId="31"/>
  </si>
  <si>
    <t>Ｃ
専修
学校
(一般課程）
入学者</t>
    <rPh sb="9" eb="11">
      <t>イッパン</t>
    </rPh>
    <rPh sb="11" eb="13">
      <t>カテイ</t>
    </rPh>
    <rPh sb="15" eb="18">
      <t>ニュウガクシャ</t>
    </rPh>
    <phoneticPr fontId="31"/>
  </si>
  <si>
    <t>計</t>
  </si>
  <si>
    <t>有期
雇用</t>
    <rPh sb="0" eb="2">
      <t>ユウキ</t>
    </rPh>
    <rPh sb="3" eb="5">
      <t>コヨウ</t>
    </rPh>
    <phoneticPr fontId="31"/>
  </si>
  <si>
    <t>常用労働者</t>
    <rPh sb="0" eb="2">
      <t>ジョウヨウ</t>
    </rPh>
    <rPh sb="2" eb="5">
      <t>ロウドウシャ</t>
    </rPh>
    <phoneticPr fontId="31"/>
  </si>
  <si>
    <t>自営
業主等
(a)</t>
    <rPh sb="0" eb="2">
      <t>ジエイ</t>
    </rPh>
    <rPh sb="3" eb="4">
      <t>ギョウ</t>
    </rPh>
    <rPh sb="4" eb="5">
      <t>シュ</t>
    </rPh>
    <rPh sb="5" eb="6">
      <t>トウ</t>
    </rPh>
    <phoneticPr fontId="31"/>
  </si>
  <si>
    <t>無期
雇用(b)</t>
    <rPh sb="0" eb="2">
      <t>ムキ</t>
    </rPh>
    <rPh sb="3" eb="5">
      <t>コヨウ</t>
    </rPh>
    <phoneticPr fontId="31"/>
  </si>
  <si>
    <t>左記A､B､C､Dのうち就職している者
(c)</t>
  </si>
  <si>
    <t>左記E有期雇用のうち雇用契約期間が一年以上かつフルタイム勤務相当の者(d)</t>
    <rPh sb="0" eb="2">
      <t>サキ</t>
    </rPh>
    <rPh sb="3" eb="5">
      <t>ユウキ</t>
    </rPh>
    <rPh sb="5" eb="7">
      <t>コヨウ</t>
    </rPh>
    <rPh sb="10" eb="12">
      <t>コヨウ</t>
    </rPh>
    <rPh sb="12" eb="14">
      <t>ケイヤク</t>
    </rPh>
    <rPh sb="14" eb="16">
      <t>キカン</t>
    </rPh>
    <rPh sb="17" eb="19">
      <t>イチネン</t>
    </rPh>
    <rPh sb="19" eb="21">
      <t>イジョウ</t>
    </rPh>
    <rPh sb="28" eb="30">
      <t>キンム</t>
    </rPh>
    <phoneticPr fontId="31"/>
  </si>
  <si>
    <t>就職者
（再掲）
(a+b+c+d)</t>
  </si>
  <si>
    <t>第14-1表　高等学校卒業後の進路別卒業者数（総計）（市区町村別）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5">
      <t>ソウケイ</t>
    </rPh>
    <rPh sb="27" eb="29">
      <t>シク</t>
    </rPh>
    <rPh sb="29" eb="31">
      <t>チョウソン</t>
    </rPh>
    <rPh sb="31" eb="32">
      <t>ベツ</t>
    </rPh>
    <phoneticPr fontId="31"/>
  </si>
  <si>
    <t>Ａ　
大学等
進学者</t>
    <rPh sb="3" eb="5">
      <t>ダイガク</t>
    </rPh>
    <rPh sb="5" eb="6">
      <t>トウ</t>
    </rPh>
    <rPh sb="7" eb="10">
      <t>シンガクシャ</t>
    </rPh>
    <phoneticPr fontId="31"/>
  </si>
  <si>
    <t>（再掲）</t>
    <rPh sb="1" eb="3">
      <t>サイケイ</t>
    </rPh>
    <phoneticPr fontId="31"/>
  </si>
  <si>
    <t>計のうち大学等入学志願者</t>
    <rPh sb="0" eb="1">
      <t>ケイ</t>
    </rPh>
    <rPh sb="4" eb="6">
      <t>ダイガク</t>
    </rPh>
    <phoneticPr fontId="31"/>
  </si>
  <si>
    <t>大学等進学率（％）</t>
    <rPh sb="0" eb="3">
      <t>ダイガクトウ</t>
    </rPh>
    <rPh sb="3" eb="6">
      <t>シンガクリツ</t>
    </rPh>
    <phoneticPr fontId="31"/>
  </si>
  <si>
    <t>前年３月卒業者のうち大学等入学志願者</t>
    <rPh sb="0" eb="2">
      <t>ゼンネン</t>
    </rPh>
    <rPh sb="3" eb="4">
      <t>ガツ</t>
    </rPh>
    <rPh sb="4" eb="7">
      <t>ソツギョウシャ</t>
    </rPh>
    <rPh sb="10" eb="13">
      <t>ダイガクトウ</t>
    </rPh>
    <rPh sb="13" eb="15">
      <t>ニュウガク</t>
    </rPh>
    <rPh sb="15" eb="18">
      <t>シガンシャ</t>
    </rPh>
    <phoneticPr fontId="31"/>
  </si>
  <si>
    <t>前々年３月卒業者のうち大学等入学志願者</t>
    <rPh sb="0" eb="3">
      <t>ゼンゼンネン</t>
    </rPh>
    <rPh sb="4" eb="5">
      <t>ガツ</t>
    </rPh>
    <rPh sb="5" eb="8">
      <t>ソツギョウシャ</t>
    </rPh>
    <rPh sb="11" eb="14">
      <t>ダイガクトウ</t>
    </rPh>
    <rPh sb="14" eb="16">
      <t>ニュウガク</t>
    </rPh>
    <rPh sb="16" eb="19">
      <t>シガンシャ</t>
    </rPh>
    <phoneticPr fontId="31"/>
  </si>
  <si>
    <t>Ｂ　
専修
学校
(専門課程）
進学者</t>
    <rPh sb="10" eb="12">
      <t>センモン</t>
    </rPh>
    <rPh sb="12" eb="14">
      <t>カテイ</t>
    </rPh>
    <rPh sb="16" eb="19">
      <t>シンガクシャ</t>
    </rPh>
    <phoneticPr fontId="31"/>
  </si>
  <si>
    <t>第14-3表　高等学校卒業後の進路別卒業者数（女計）（市区町村別）</t>
    <rPh sb="0" eb="1">
      <t>ダイ</t>
    </rPh>
    <rPh sb="5" eb="6">
      <t>ヒョウ</t>
    </rPh>
    <rPh sb="7" eb="9">
      <t>コウトウ</t>
    </rPh>
    <rPh sb="9" eb="11">
      <t>ガッコウ</t>
    </rPh>
    <rPh sb="11" eb="14">
      <t>ソツギョウゴ</t>
    </rPh>
    <rPh sb="15" eb="17">
      <t>シンロ</t>
    </rPh>
    <rPh sb="17" eb="18">
      <t>ベツ</t>
    </rPh>
    <rPh sb="18" eb="21">
      <t>ソツギョウシャ</t>
    </rPh>
    <rPh sb="21" eb="22">
      <t>スウ</t>
    </rPh>
    <rPh sb="23" eb="24">
      <t>オンナ</t>
    </rPh>
    <rPh sb="24" eb="25">
      <t>ケイ</t>
    </rPh>
    <rPh sb="27" eb="29">
      <t>シク</t>
    </rPh>
    <rPh sb="29" eb="31">
      <t>チョウソン</t>
    </rPh>
    <rPh sb="31" eb="32">
      <t>ベツ</t>
    </rPh>
    <phoneticPr fontId="31"/>
  </si>
  <si>
    <t>就</t>
  </si>
  <si>
    <t>職</t>
  </si>
  <si>
    <t>者</t>
  </si>
  <si>
    <t>う</t>
  </si>
  <si>
    <t>道</t>
    <rPh sb="0" eb="1">
      <t>ミチ</t>
    </rPh>
    <phoneticPr fontId="31"/>
  </si>
  <si>
    <t>外</t>
    <rPh sb="0" eb="1">
      <t>ソト</t>
    </rPh>
    <phoneticPr fontId="31"/>
  </si>
  <si>
    <t>就</t>
    <rPh sb="0" eb="1">
      <t>シュウ</t>
    </rPh>
    <phoneticPr fontId="31"/>
  </si>
  <si>
    <t>職</t>
    <rPh sb="0" eb="1">
      <t>ショク</t>
    </rPh>
    <phoneticPr fontId="31"/>
  </si>
  <si>
    <t>者</t>
    <rPh sb="0" eb="1">
      <t>モノ</t>
    </rPh>
    <phoneticPr fontId="31"/>
  </si>
  <si>
    <t>漁業</t>
  </si>
  <si>
    <t xml:space="preserve"> 鉱業,　　採石業,　砂利
採取業</t>
    <rPh sb="6" eb="8">
      <t>サイセキ</t>
    </rPh>
    <rPh sb="8" eb="9">
      <t>ギョウ</t>
    </rPh>
    <rPh sb="11" eb="13">
      <t>ジャリ</t>
    </rPh>
    <rPh sb="14" eb="16">
      <t>サイシュ</t>
    </rPh>
    <rPh sb="16" eb="17">
      <t>ギョウ</t>
    </rPh>
    <phoneticPr fontId="31"/>
  </si>
  <si>
    <t>建設業</t>
  </si>
  <si>
    <t>製造業</t>
  </si>
  <si>
    <t>情報通信業</t>
  </si>
  <si>
    <t xml:space="preserve"> 運輸業,
郵便業</t>
    <rPh sb="6" eb="8">
      <t>ユウビン</t>
    </rPh>
    <rPh sb="8" eb="9">
      <t>ギョウ</t>
    </rPh>
    <phoneticPr fontId="31"/>
  </si>
  <si>
    <t xml:space="preserve"> 卸売業,
小売業</t>
    <rPh sb="3" eb="4">
      <t>ギョウ</t>
    </rPh>
    <phoneticPr fontId="31"/>
  </si>
  <si>
    <t>不動産業,物品
賃貸業</t>
    <rPh sb="5" eb="7">
      <t>ブッピン</t>
    </rPh>
    <rPh sb="8" eb="11">
      <t>チンタイギョウ</t>
    </rPh>
    <phoneticPr fontId="31"/>
  </si>
  <si>
    <t xml:space="preserve"> 宿泊業，
飲食
サービス業</t>
    <rPh sb="1" eb="3">
      <t>シュクハク</t>
    </rPh>
    <rPh sb="3" eb="4">
      <t>ギョウ</t>
    </rPh>
    <rPh sb="6" eb="8">
      <t>インショク</t>
    </rPh>
    <rPh sb="13" eb="14">
      <t>ギョウ</t>
    </rPh>
    <phoneticPr fontId="31"/>
  </si>
  <si>
    <t>生活関連
サービス業
，娯楽業</t>
  </si>
  <si>
    <t xml:space="preserve">  教育，
学習
支援業</t>
  </si>
  <si>
    <t>医療，福祉</t>
  </si>
  <si>
    <t>複合
サービス
事業</t>
  </si>
  <si>
    <t>サービス業
（他に分類
  されない
もの）</t>
    <rPh sb="7" eb="8">
      <t>ホカ</t>
    </rPh>
    <rPh sb="9" eb="11">
      <t>ブンルイ</t>
    </rPh>
    <phoneticPr fontId="31"/>
  </si>
  <si>
    <t>左記以外のもの</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</si>
</sst>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0;&quot;△ &quot;#,##0"/>
    <numFmt numFmtId="181" formatCode="#\ ###\ ##0;&quot;△ &quot;#\ ###\ ##0;&quot;－&quot;"/>
    <numFmt numFmtId="182" formatCode="#\ ###\ ##0.0;&quot;△ &quot;#\ ###\ ##0.0;&quot;－&quot;"/>
  </numFmts>
  <fonts count="39">
    <font>
      <sz val="11"/>
      <color auto="1"/>
      <name val="ＭＳ Ｐゴシック"/>
      <family val="3"/>
    </font>
    <font>
      <sz val="11"/>
      <color indexed="8"/>
      <name val="ＭＳ Ｐゴシック"/>
      <family val="3"/>
      <scheme val="minor"/>
    </font>
    <font>
      <sz val="11"/>
      <color indexed="9"/>
      <name val="ＭＳ Ｐゴシック"/>
      <family val="3"/>
      <scheme val="minor"/>
    </font>
    <font>
      <sz val="10"/>
      <color indexed="8"/>
      <name val="Arial"/>
      <family val="2"/>
    </font>
    <font>
      <sz val="10"/>
      <color auto="1"/>
      <name val="Arial"/>
      <family val="2"/>
    </font>
    <font>
      <sz val="11"/>
      <color auto="1"/>
      <name val="ＭＳ Ｐゴシック"/>
      <family val="3"/>
    </font>
    <font>
      <sz val="9"/>
      <color auto="1"/>
      <name val="Times New Roman"/>
      <family val="1"/>
    </font>
    <font>
      <sz val="8"/>
      <color auto="1"/>
      <name val="Arial"/>
      <family val="2"/>
    </font>
    <font>
      <b/>
      <sz val="12"/>
      <color auto="1"/>
      <name val="Arial"/>
      <family val="2"/>
    </font>
    <font>
      <sz val="10"/>
      <color auto="1"/>
      <name val="ＭＳ 明朝"/>
      <family val="1"/>
    </font>
    <font>
      <sz val="8"/>
      <color indexed="16"/>
      <name val="Century Schoolbook"/>
      <family val="1"/>
    </font>
    <font>
      <b/>
      <i/>
      <sz val="10"/>
      <color auto="1"/>
      <name val="Times New Roman"/>
      <family val="1"/>
    </font>
    <font>
      <b/>
      <sz val="11"/>
      <color auto="1"/>
      <name val="Helv"/>
      <family val="2"/>
    </font>
    <font>
      <b/>
      <sz val="9"/>
      <color auto="1"/>
      <name val="Times New Roman"/>
      <family val="1"/>
    </font>
    <font>
      <sz val="11"/>
      <color rgb="FF9C6500"/>
      <name val="ＭＳ Ｐゴシック"/>
      <family val="3"/>
      <scheme val="minor"/>
    </font>
    <font>
      <sz val="22"/>
      <color auto="1"/>
      <name val="ＭＳ 明朝"/>
      <family val="1"/>
    </font>
    <font>
      <b/>
      <sz val="18"/>
      <color theme="3"/>
      <name val="ＭＳ Ｐゴシック"/>
      <family val="3"/>
    </font>
    <font>
      <b/>
      <sz val="11"/>
      <color indexed="9"/>
      <name val="ＭＳ Ｐゴシック"/>
      <family val="3"/>
      <scheme val="minor"/>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theme="1"/>
      <name val="ＭＳ Ｐゴシック"/>
      <family val="2"/>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ＭＳ 明朝"/>
      <family val="1"/>
    </font>
    <font>
      <sz val="16"/>
      <color auto="1"/>
      <name val="ＭＳ 明朝"/>
      <family val="1"/>
    </font>
    <font>
      <sz val="9"/>
      <color auto="1"/>
      <name val="ＭＳ 明朝"/>
      <family val="1"/>
    </font>
    <font>
      <sz val="12"/>
      <color auto="1"/>
      <name val="ＭＳ 明朝"/>
      <family val="1"/>
    </font>
    <font>
      <sz val="10"/>
      <color rgb="FF0070C0"/>
      <name val="ＭＳ 明朝"/>
      <family val="1"/>
    </font>
    <font>
      <sz val="8"/>
      <color auto="1"/>
      <name val="ＭＳ 明朝"/>
      <family val="1"/>
    </font>
    <font>
      <sz val="14"/>
      <color auto="1"/>
      <name val="ＭＳ 明朝"/>
      <family val="1"/>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indexed="22"/>
        <bgColor indexed="64"/>
      </patternFill>
    </fill>
    <fill>
      <patternFill patternType="solid">
        <fgColor indexed="26"/>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top/>
      <bottom style="double">
        <color indexed="64"/>
      </bottom>
      <diagonal/>
    </border>
    <border>
      <left/>
      <right/>
      <top style="double">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6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176" fontId="3" fillId="0" borderId="0" applyFill="0" applyBorder="0" applyAlignment="0">
      <alignment vertical="center"/>
    </xf>
    <xf numFmtId="41" fontId="4" fillId="0" borderId="0" applyFont="0" applyFill="0" applyBorder="0" applyAlignment="0" applyProtection="0">
      <alignment vertical="center"/>
    </xf>
    <xf numFmtId="43" fontId="4" fillId="0" borderId="0" applyFont="0" applyFill="0" applyBorder="0" applyAlignment="0" applyProtection="0">
      <alignment vertical="center"/>
    </xf>
    <xf numFmtId="177" fontId="5" fillId="0" borderId="0" applyFont="0" applyFill="0" applyBorder="0" applyAlignment="0" applyProtection="0">
      <alignment vertical="center"/>
    </xf>
    <xf numFmtId="178" fontId="5" fillId="0" borderId="0" applyFont="0" applyFill="0" applyBorder="0" applyAlignment="0" applyProtection="0">
      <alignment vertical="center"/>
    </xf>
    <xf numFmtId="0" fontId="6" fillId="0" borderId="0">
      <alignment horizontal="left"/>
    </xf>
    <xf numFmtId="38" fontId="7" fillId="20" borderId="0" applyNumberFormat="0" applyBorder="0" applyAlignment="0" applyProtection="0">
      <alignment vertical="center"/>
    </xf>
    <xf numFmtId="0" fontId="8" fillId="0" borderId="1" applyNumberFormat="0" applyAlignment="0" applyProtection="0">
      <alignment horizontal="left" vertical="center"/>
    </xf>
    <xf numFmtId="0" fontId="8" fillId="0" borderId="2">
      <alignment horizontal="left" vertical="center"/>
    </xf>
    <xf numFmtId="10" fontId="7" fillId="21" borderId="3" applyNumberFormat="0" applyBorder="0" applyAlignment="0" applyProtection="0">
      <alignment vertical="center"/>
    </xf>
    <xf numFmtId="179" fontId="9" fillId="0" borderId="0"/>
    <xf numFmtId="0" fontId="4" fillId="0" borderId="0"/>
    <xf numFmtId="10" fontId="4" fillId="0" borderId="0" applyFont="0" applyFill="0" applyBorder="0" applyAlignment="0" applyProtection="0">
      <alignment vertical="center"/>
    </xf>
    <xf numFmtId="4" fontId="6" fillId="0" borderId="0">
      <alignment horizontal="right"/>
    </xf>
    <xf numFmtId="4" fontId="10" fillId="0" borderId="0">
      <alignment horizontal="right"/>
    </xf>
    <xf numFmtId="0" fontId="11" fillId="0" borderId="0">
      <alignment horizontal="left"/>
    </xf>
    <xf numFmtId="0" fontId="12" fillId="0" borderId="0"/>
    <xf numFmtId="0" fontId="13" fillId="0" borderId="0">
      <alignment horizontal="center"/>
    </xf>
    <xf numFmtId="0" fontId="14"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17" fillId="29" borderId="4" applyNumberFormat="0" applyAlignment="0" applyProtection="0">
      <alignment vertical="center"/>
    </xf>
    <xf numFmtId="0" fontId="1" fillId="21" borderId="5" applyNumberFormat="0" applyAlignment="0" applyProtection="0">
      <alignment vertical="center"/>
    </xf>
    <xf numFmtId="0" fontId="18" fillId="0" borderId="6" applyNumberFormat="0" applyFill="0" applyAlignment="0" applyProtection="0">
      <alignment vertical="center"/>
    </xf>
    <xf numFmtId="0" fontId="19" fillId="30" borderId="7" applyNumberFormat="0" applyAlignment="0" applyProtection="0">
      <alignment vertical="center"/>
    </xf>
    <xf numFmtId="0" fontId="20" fillId="31" borderId="8" applyNumberFormat="0" applyAlignment="0" applyProtection="0">
      <alignment vertical="center"/>
    </xf>
    <xf numFmtId="0" fontId="21" fillId="32" borderId="0" applyNumberFormat="0" applyBorder="0" applyAlignment="0" applyProtection="0">
      <alignment vertical="center"/>
    </xf>
    <xf numFmtId="38" fontId="5" fillId="0" borderId="0" applyFont="0" applyFill="0" applyBorder="0" applyAlignment="0" applyProtection="0">
      <alignment vertical="center"/>
    </xf>
    <xf numFmtId="0" fontId="2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3" fillId="33"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31" borderId="7"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38" fontId="5" fillId="0" borderId="0" applyFont="0" applyFill="0" applyBorder="0" applyAlignment="0" applyProtection="0">
      <alignment vertical="center"/>
    </xf>
  </cellStyleXfs>
  <cellXfs count="101">
    <xf numFmtId="0" fontId="0" fillId="0" borderId="0" xfId="0">
      <alignment vertical="center"/>
    </xf>
    <xf numFmtId="0" fontId="32" fillId="0" borderId="0" xfId="0" applyFont="1" applyFill="1" applyAlignment="1">
      <alignment vertical="center"/>
    </xf>
    <xf numFmtId="0" fontId="33" fillId="0" borderId="13" xfId="0" applyFont="1" applyFill="1" applyBorder="1" applyAlignment="1">
      <alignment vertical="center"/>
    </xf>
    <xf numFmtId="0" fontId="33" fillId="0" borderId="0" xfId="0" applyFont="1" applyFill="1" applyAlignment="1">
      <alignment vertical="center"/>
    </xf>
    <xf numFmtId="0" fontId="9" fillId="0" borderId="14"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0" xfId="0" applyFont="1" applyFill="1" applyBorder="1" applyAlignment="1">
      <alignment horizontal="distributed"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xf>
    <xf numFmtId="0" fontId="34" fillId="0" borderId="0" xfId="0" applyFont="1" applyFill="1" applyBorder="1" applyAlignment="1">
      <alignment horizontal="distributed" vertical="center" wrapText="1"/>
    </xf>
    <xf numFmtId="0" fontId="9" fillId="0" borderId="15" xfId="0" applyNumberFormat="1" applyFont="1" applyFill="1" applyBorder="1" applyAlignment="1">
      <alignment horizontal="left" vertical="center"/>
    </xf>
    <xf numFmtId="0" fontId="35" fillId="0" borderId="13" xfId="0" applyFont="1" applyFill="1" applyBorder="1" applyAlignment="1">
      <alignment vertical="center"/>
    </xf>
    <xf numFmtId="0" fontId="35" fillId="0" borderId="0" xfId="0" applyFont="1" applyFill="1" applyAlignment="1">
      <alignment vertical="center"/>
    </xf>
    <xf numFmtId="0" fontId="32" fillId="0" borderId="0" xfId="0" applyFont="1" applyFill="1" applyAlignment="1">
      <alignment horizontal="center" vertical="center" shrinkToFit="1"/>
    </xf>
    <xf numFmtId="0" fontId="34" fillId="0" borderId="0" xfId="0" applyFont="1" applyFill="1" applyBorder="1" applyAlignment="1">
      <alignment horizontal="distributed"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distributed" vertical="center"/>
    </xf>
    <xf numFmtId="0" fontId="9" fillId="0" borderId="17" xfId="0" applyFont="1" applyFill="1" applyBorder="1" applyAlignment="1">
      <alignment horizontal="left" vertical="center"/>
    </xf>
    <xf numFmtId="0" fontId="9" fillId="0" borderId="17" xfId="0" applyFont="1" applyFill="1" applyBorder="1" applyAlignment="1">
      <alignment horizontal="center" vertical="center" shrinkToFit="1"/>
    </xf>
    <xf numFmtId="0" fontId="9" fillId="0" borderId="17" xfId="0" applyFont="1" applyFill="1" applyBorder="1" applyAlignment="1">
      <alignment vertical="center"/>
    </xf>
    <xf numFmtId="0" fontId="32" fillId="0" borderId="17" xfId="0" applyFont="1" applyFill="1" applyBorder="1" applyAlignment="1">
      <alignment horizontal="center" vertical="center" shrinkToFit="1"/>
    </xf>
    <xf numFmtId="0" fontId="34" fillId="0" borderId="17" xfId="0" applyFont="1" applyFill="1" applyBorder="1" applyAlignment="1">
      <alignment horizontal="distributed" vertical="center"/>
    </xf>
    <xf numFmtId="0" fontId="9" fillId="0" borderId="18" xfId="0" applyFont="1" applyFill="1" applyBorder="1" applyAlignment="1">
      <alignment horizontal="left" vertical="center"/>
    </xf>
    <xf numFmtId="180" fontId="9" fillId="0" borderId="0" xfId="0" applyNumberFormat="1" applyFont="1" applyFill="1" applyBorder="1" applyAlignment="1">
      <alignment vertical="center"/>
    </xf>
    <xf numFmtId="38" fontId="35" fillId="0" borderId="13" xfId="67" applyFont="1" applyFill="1" applyBorder="1" applyAlignment="1">
      <alignment horizontal="center" vertical="center" shrinkToFit="1"/>
    </xf>
    <xf numFmtId="180" fontId="9" fillId="0" borderId="19" xfId="0" applyNumberFormat="1" applyFont="1" applyFill="1" applyBorder="1" applyAlignment="1">
      <alignment horizontal="center" vertical="center" wrapText="1"/>
    </xf>
    <xf numFmtId="180" fontId="9" fillId="0" borderId="20" xfId="0" applyNumberFormat="1" applyFont="1" applyFill="1" applyBorder="1" applyAlignment="1">
      <alignment horizontal="center" vertical="center"/>
    </xf>
    <xf numFmtId="180" fontId="9" fillId="0" borderId="21" xfId="0" applyNumberFormat="1" applyFont="1" applyFill="1" applyBorder="1" applyAlignment="1">
      <alignment horizontal="center" vertical="center"/>
    </xf>
    <xf numFmtId="181" fontId="36" fillId="0" borderId="0" xfId="0" applyNumberFormat="1" applyFont="1" applyFill="1" applyBorder="1" applyAlignment="1"/>
    <xf numFmtId="181" fontId="9" fillId="0" borderId="0" xfId="67" applyNumberFormat="1" applyFont="1" applyFill="1" applyBorder="1" applyAlignment="1">
      <alignment horizontal="right" vertical="center"/>
    </xf>
    <xf numFmtId="181" fontId="36" fillId="0" borderId="0" xfId="67" applyNumberFormat="1" applyFont="1" applyFill="1" applyBorder="1" applyAlignment="1">
      <alignment horizontal="right" vertical="center"/>
    </xf>
    <xf numFmtId="181" fontId="9" fillId="0" borderId="0" xfId="0" applyNumberFormat="1" applyFont="1" applyAlignment="1">
      <alignment horizontal="right" vertical="center"/>
    </xf>
    <xf numFmtId="181" fontId="9" fillId="34" borderId="0" xfId="67" applyNumberFormat="1" applyFont="1" applyFill="1" applyBorder="1" applyAlignment="1">
      <alignment horizontal="right" vertical="center"/>
    </xf>
    <xf numFmtId="181" fontId="9" fillId="0" borderId="22" xfId="67" applyNumberFormat="1" applyFont="1" applyFill="1" applyBorder="1" applyAlignment="1">
      <alignment horizontal="right" vertical="center"/>
    </xf>
    <xf numFmtId="180" fontId="9" fillId="0" borderId="20" xfId="0" applyNumberFormat="1" applyFont="1" applyFill="1" applyBorder="1" applyAlignment="1">
      <alignment horizontal="center" vertical="center" wrapText="1"/>
    </xf>
    <xf numFmtId="180" fontId="9" fillId="0" borderId="21" xfId="0" applyNumberFormat="1" applyFont="1" applyFill="1" applyBorder="1" applyAlignment="1">
      <alignment horizontal="center" vertical="center" wrapText="1"/>
    </xf>
    <xf numFmtId="181" fontId="9" fillId="0" borderId="0" xfId="0" applyNumberFormat="1" applyFont="1" applyFill="1" applyAlignment="1">
      <alignment vertical="center"/>
    </xf>
    <xf numFmtId="180" fontId="34" fillId="0" borderId="19" xfId="0" applyNumberFormat="1" applyFont="1" applyFill="1" applyBorder="1" applyAlignment="1">
      <alignment horizontal="center" vertical="center" wrapText="1"/>
    </xf>
    <xf numFmtId="180" fontId="34" fillId="0" borderId="20" xfId="0" applyNumberFormat="1" applyFont="1" applyFill="1" applyBorder="1" applyAlignment="1">
      <alignment horizontal="center" vertical="center" wrapText="1"/>
    </xf>
    <xf numFmtId="180" fontId="34" fillId="0" borderId="21" xfId="0" applyNumberFormat="1" applyFont="1" applyFill="1" applyBorder="1" applyAlignment="1">
      <alignment horizontal="center" vertical="center" wrapText="1"/>
    </xf>
    <xf numFmtId="0" fontId="32" fillId="0" borderId="13" xfId="0" applyFont="1" applyFill="1" applyBorder="1" applyAlignment="1">
      <alignment vertical="center"/>
    </xf>
    <xf numFmtId="180" fontId="34" fillId="0" borderId="23" xfId="0" applyNumberFormat="1" applyFont="1" applyFill="1" applyBorder="1" applyAlignment="1">
      <alignment horizontal="center" vertical="center" wrapText="1"/>
    </xf>
    <xf numFmtId="180" fontId="9" fillId="0" borderId="24" xfId="0" applyNumberFormat="1" applyFont="1" applyFill="1" applyBorder="1" applyAlignment="1">
      <alignment horizontal="center" vertical="center" wrapText="1"/>
    </xf>
    <xf numFmtId="180" fontId="9" fillId="0" borderId="25" xfId="0" applyNumberFormat="1" applyFont="1" applyFill="1" applyBorder="1" applyAlignment="1">
      <alignment horizontal="center" vertical="center" wrapText="1"/>
    </xf>
    <xf numFmtId="180" fontId="9" fillId="0" borderId="26" xfId="0" applyNumberFormat="1" applyFont="1" applyFill="1" applyBorder="1" applyAlignment="1">
      <alignment horizontal="center" vertical="center" wrapText="1"/>
    </xf>
    <xf numFmtId="180" fontId="9" fillId="0" borderId="27" xfId="0" applyNumberFormat="1" applyFont="1" applyFill="1" applyBorder="1" applyAlignment="1">
      <alignment horizontal="center" vertical="center" wrapText="1"/>
    </xf>
    <xf numFmtId="180" fontId="9" fillId="0" borderId="18" xfId="0" applyNumberFormat="1" applyFont="1" applyFill="1" applyBorder="1" applyAlignment="1">
      <alignment horizontal="center" vertical="center" wrapText="1"/>
    </xf>
    <xf numFmtId="180" fontId="9" fillId="0" borderId="28" xfId="0" applyNumberFormat="1" applyFont="1" applyFill="1" applyBorder="1" applyAlignment="1">
      <alignment horizontal="center" vertical="center" wrapText="1"/>
    </xf>
    <xf numFmtId="180" fontId="9" fillId="0" borderId="14" xfId="0" applyNumberFormat="1" applyFont="1" applyFill="1" applyBorder="1" applyAlignment="1">
      <alignment horizontal="center" vertical="center"/>
    </xf>
    <xf numFmtId="180" fontId="37" fillId="0" borderId="25" xfId="0" applyNumberFormat="1" applyFont="1" applyFill="1" applyBorder="1" applyAlignment="1">
      <alignment horizontal="center" vertical="center" wrapText="1"/>
    </xf>
    <xf numFmtId="180" fontId="37" fillId="0" borderId="20" xfId="0" applyNumberFormat="1" applyFont="1" applyFill="1" applyBorder="1" applyAlignment="1">
      <alignment horizontal="center" vertical="center" wrapText="1"/>
    </xf>
    <xf numFmtId="180" fontId="37" fillId="0" borderId="21" xfId="0" applyNumberFormat="1" applyFont="1" applyFill="1" applyBorder="1" applyAlignment="1">
      <alignment horizontal="center" vertical="center" wrapText="1"/>
    </xf>
    <xf numFmtId="180" fontId="9" fillId="0" borderId="16" xfId="0" applyNumberFormat="1" applyFont="1" applyFill="1" applyBorder="1" applyAlignment="1">
      <alignment horizontal="center" vertical="center"/>
    </xf>
    <xf numFmtId="182" fontId="9" fillId="0" borderId="0" xfId="0" applyNumberFormat="1" applyFont="1" applyFill="1" applyAlignment="1">
      <alignment horizontal="right" vertical="center" shrinkToFit="1"/>
    </xf>
    <xf numFmtId="182" fontId="9" fillId="0" borderId="0" xfId="67" applyNumberFormat="1" applyFont="1" applyFill="1" applyBorder="1" applyAlignment="1">
      <alignment horizontal="right" vertical="center"/>
    </xf>
    <xf numFmtId="182" fontId="9" fillId="34" borderId="0" xfId="0" applyNumberFormat="1" applyFont="1" applyFill="1" applyAlignment="1">
      <alignment horizontal="right" vertical="center" shrinkToFit="1"/>
    </xf>
    <xf numFmtId="182" fontId="9" fillId="0" borderId="0" xfId="0" applyNumberFormat="1" applyFont="1" applyFill="1" applyBorder="1" applyAlignment="1">
      <alignment horizontal="right" vertical="center" shrinkToFit="1"/>
    </xf>
    <xf numFmtId="0" fontId="32" fillId="0" borderId="13" xfId="0" applyFont="1" applyFill="1" applyBorder="1" applyAlignment="1">
      <alignment horizontal="right" vertical="center"/>
    </xf>
    <xf numFmtId="180" fontId="9" fillId="0" borderId="23" xfId="0" applyNumberFormat="1" applyFont="1" applyFill="1" applyBorder="1" applyAlignment="1">
      <alignment horizontal="center" vertical="center" wrapText="1"/>
    </xf>
    <xf numFmtId="180" fontId="9" fillId="0" borderId="22" xfId="0" applyNumberFormat="1" applyFont="1" applyFill="1" applyBorder="1" applyAlignment="1">
      <alignment horizontal="center" vertical="center" wrapText="1"/>
    </xf>
    <xf numFmtId="181" fontId="32" fillId="0" borderId="15" xfId="67" applyNumberFormat="1" applyFont="1" applyFill="1" applyBorder="1" applyAlignment="1">
      <alignment horizontal="right" vertical="center"/>
    </xf>
    <xf numFmtId="181" fontId="32" fillId="0" borderId="0" xfId="67" applyNumberFormat="1" applyFont="1" applyFill="1" applyBorder="1" applyAlignment="1">
      <alignment horizontal="right" vertical="center"/>
    </xf>
    <xf numFmtId="0" fontId="38" fillId="0" borderId="0" xfId="0" applyFont="1" applyFill="1" applyAlignment="1">
      <alignment vertical="center"/>
    </xf>
    <xf numFmtId="0" fontId="32" fillId="0" borderId="22" xfId="0" applyFont="1" applyFill="1" applyBorder="1" applyAlignment="1">
      <alignment horizontal="center" vertical="center" wrapText="1"/>
    </xf>
    <xf numFmtId="0" fontId="32" fillId="0" borderId="29" xfId="0" applyFont="1" applyFill="1" applyBorder="1" applyAlignment="1">
      <alignment vertical="center" wrapText="1"/>
    </xf>
    <xf numFmtId="181" fontId="9" fillId="0" borderId="15" xfId="67" applyNumberFormat="1" applyFont="1" applyFill="1" applyBorder="1" applyAlignment="1">
      <alignment horizontal="right" vertical="center"/>
    </xf>
    <xf numFmtId="0" fontId="32" fillId="0" borderId="16"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30" xfId="0" applyFont="1" applyFill="1" applyBorder="1" applyAlignment="1">
      <alignment vertical="center" wrapText="1"/>
    </xf>
    <xf numFmtId="180" fontId="9" fillId="0" borderId="25" xfId="0" applyNumberFormat="1" applyFont="1" applyFill="1" applyBorder="1" applyAlignment="1">
      <alignment horizontal="center" vertical="center"/>
    </xf>
    <xf numFmtId="0" fontId="32" fillId="0" borderId="27" xfId="0" applyFont="1" applyFill="1" applyBorder="1" applyAlignment="1">
      <alignment horizontal="center" vertical="center" wrapText="1"/>
    </xf>
    <xf numFmtId="0" fontId="32" fillId="0" borderId="18" xfId="0" applyFont="1" applyFill="1" applyBorder="1" applyAlignment="1">
      <alignment horizontal="center" vertical="center" wrapText="1"/>
    </xf>
    <xf numFmtId="180" fontId="9" fillId="0" borderId="23" xfId="0" applyNumberFormat="1" applyFont="1" applyFill="1" applyBorder="1" applyAlignment="1">
      <alignment vertical="center" wrapText="1"/>
    </xf>
    <xf numFmtId="0" fontId="32" fillId="0" borderId="22" xfId="0" applyFont="1" applyFill="1" applyBorder="1" applyAlignment="1">
      <alignment vertical="center" wrapText="1"/>
    </xf>
    <xf numFmtId="0" fontId="32" fillId="0" borderId="16" xfId="0" applyFont="1" applyFill="1" applyBorder="1" applyAlignment="1">
      <alignment vertical="center" wrapText="1"/>
    </xf>
    <xf numFmtId="0" fontId="32" fillId="0" borderId="17" xfId="0" applyFont="1" applyFill="1" applyBorder="1" applyAlignment="1">
      <alignment vertical="center" wrapText="1"/>
    </xf>
    <xf numFmtId="0" fontId="9" fillId="0" borderId="0" xfId="0" applyFont="1" applyFill="1" applyAlignment="1">
      <alignment horizontal="right" vertical="center"/>
    </xf>
    <xf numFmtId="0" fontId="34" fillId="0" borderId="23" xfId="0" applyFont="1" applyFill="1" applyBorder="1" applyAlignment="1">
      <alignment horizontal="center" vertical="center" wrapText="1"/>
    </xf>
    <xf numFmtId="0" fontId="34" fillId="0" borderId="22"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2" fillId="0" borderId="31" xfId="0" applyFont="1" applyFill="1" applyBorder="1" applyAlignment="1">
      <alignment vertical="center" wrapText="1"/>
    </xf>
    <xf numFmtId="0" fontId="34" fillId="0" borderId="16"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29" xfId="0" applyFont="1" applyFill="1" applyBorder="1" applyAlignment="1">
      <alignment horizontal="distributed" vertical="center"/>
    </xf>
    <xf numFmtId="0" fontId="9" fillId="0" borderId="22" xfId="0" applyFont="1" applyFill="1" applyBorder="1" applyAlignment="1">
      <alignment horizontal="left" vertical="center"/>
    </xf>
    <xf numFmtId="0" fontId="9" fillId="0" borderId="22" xfId="0" applyFont="1" applyFill="1" applyBorder="1" applyAlignment="1">
      <alignment horizontal="distributed" vertical="center"/>
    </xf>
    <xf numFmtId="0" fontId="9" fillId="0" borderId="22" xfId="0" applyFont="1" applyFill="1" applyBorder="1" applyAlignment="1">
      <alignment horizontal="center" vertical="center" shrinkToFit="1"/>
    </xf>
    <xf numFmtId="0" fontId="9" fillId="0" borderId="22" xfId="0" applyFont="1" applyFill="1" applyBorder="1" applyAlignment="1">
      <alignment vertical="center"/>
    </xf>
    <xf numFmtId="0" fontId="9" fillId="34" borderId="22" xfId="0" applyFont="1" applyFill="1" applyBorder="1" applyAlignment="1">
      <alignment vertical="center"/>
    </xf>
    <xf numFmtId="0" fontId="34" fillId="0" borderId="22" xfId="0" applyFont="1" applyFill="1" applyBorder="1" applyAlignment="1">
      <alignment horizontal="distributed" vertical="center" wrapText="1"/>
    </xf>
    <xf numFmtId="0" fontId="9" fillId="0" borderId="27" xfId="0" applyNumberFormat="1" applyFont="1" applyFill="1" applyBorder="1" applyAlignment="1">
      <alignment horizontal="left" vertical="center"/>
    </xf>
    <xf numFmtId="0" fontId="9" fillId="0" borderId="31" xfId="0" applyFont="1" applyFill="1" applyBorder="1" applyAlignment="1">
      <alignment horizontal="distributed" vertical="center"/>
    </xf>
    <xf numFmtId="0" fontId="9" fillId="34" borderId="0" xfId="0" applyFont="1" applyFill="1" applyBorder="1" applyAlignment="1">
      <alignment horizontal="left"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Full Year FY96" xfId="20"/>
    <cellStyle name="Comma_Full Year FY96" xfId="21"/>
    <cellStyle name="Currency [0]_CCOCPX" xfId="22"/>
    <cellStyle name="Currency_CCOCP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ection" xfId="34"/>
    <cellStyle name="subhead" xfId="35"/>
    <cellStyle name="title" xfId="36"/>
    <cellStyle name="どちらでもない" xfId="37" builtinId="28" customBuiltin="1"/>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センター" xfId="44"/>
    <cellStyle name="タイトル" xfId="45" builtinId="15" customBuiltin="1"/>
    <cellStyle name="チェック セル" xfId="46" builtinId="23" customBuiltin="1"/>
    <cellStyle name="メモ" xfId="47" builtinId="10" customBuiltin="1"/>
    <cellStyle name="リンク セル" xfId="48" builtinId="24" customBuiltin="1"/>
    <cellStyle name="入力" xfId="49" builtinId="20" customBuiltin="1"/>
    <cellStyle name="出力" xfId="50" builtinId="21" customBuiltin="1"/>
    <cellStyle name="悪い" xfId="51" builtinId="27" customBuiltin="1"/>
    <cellStyle name="桁区切り 2" xfId="52"/>
    <cellStyle name="標準" xfId="0" builtinId="0"/>
    <cellStyle name="標準 2" xfId="53"/>
    <cellStyle name="標準 2 2" xfId="54"/>
    <cellStyle name="標準 2_第14-2表 高等学校卒業後の進路別卒業者数(男計)(市区町村別)-cleaned" xfId="55"/>
    <cellStyle name="標準 2_第14-3表 高等学校卒業後の進路別卒業者数(女計)(市区町村別)-cleaned" xfId="56"/>
    <cellStyle name="標準 2_第14-5表 高等学校(全日制・定時制)卒業後の職業別就職者数-cleaned" xfId="57"/>
    <cellStyle name="良い" xfId="58" builtinId="26" customBuiltin="1"/>
    <cellStyle name="見出し 1" xfId="59" builtinId="16" customBuiltin="1"/>
    <cellStyle name="見出し 2" xfId="60" builtinId="17" customBuiltin="1"/>
    <cellStyle name="見出し 3" xfId="61" builtinId="18" customBuiltin="1"/>
    <cellStyle name="見出し 4" xfId="62" builtinId="19" customBuiltin="1"/>
    <cellStyle name="計算" xfId="63" builtinId="22" customBuiltin="1"/>
    <cellStyle name="説明文" xfId="64" builtinId="53" customBuiltin="1"/>
    <cellStyle name="警告文" xfId="65" builtinId="11" customBuiltin="1"/>
    <cellStyle name="集計" xfId="66" builtinId="25" customBuiltin="1"/>
    <cellStyle name="桁区切り" xfId="67"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tabSelected="1" view="pageBreakPreview" zoomScaleNormal="90" zoomScaleSheetLayoutView="100" workbookViewId="0">
      <pane ySplit="7" topLeftCell="A77"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6328125" style="1" customWidth="1"/>
    <col min="16" max="16" width="15.08984375" style="1" customWidth="1"/>
    <col min="17" max="19" width="8.08984375" style="1" customWidth="1"/>
    <col min="20" max="20" width="7.6328125" style="1" customWidth="1"/>
    <col min="21" max="21" width="9.08984375" style="1" customWidth="1"/>
    <col min="22" max="22" width="7.90625" style="1" customWidth="1"/>
    <col min="23" max="16384" width="9" style="1"/>
  </cols>
  <sheetData>
    <row r="1" spans="1:22" ht="18.75">
      <c r="A1" s="3" t="s">
        <v>234</v>
      </c>
      <c r="B1" s="14"/>
      <c r="C1" s="14"/>
      <c r="D1" s="27"/>
    </row>
    <row r="2" spans="1:22" ht="13.5" customHeight="1">
      <c r="A2" s="2"/>
      <c r="B2" s="13"/>
      <c r="C2" s="13"/>
      <c r="D2" s="28"/>
      <c r="E2" s="28"/>
      <c r="F2" s="28"/>
      <c r="G2" s="44"/>
      <c r="H2" s="44"/>
      <c r="I2" s="44"/>
      <c r="J2" s="44"/>
      <c r="K2" s="44"/>
      <c r="L2" s="44"/>
      <c r="M2" s="44"/>
      <c r="N2" s="44"/>
      <c r="O2" s="44"/>
      <c r="P2" s="44"/>
      <c r="Q2" s="44"/>
      <c r="R2" s="44"/>
      <c r="S2" s="44"/>
      <c r="T2" s="44"/>
      <c r="U2" s="44"/>
      <c r="V2" s="61" t="s">
        <v>223</v>
      </c>
    </row>
    <row r="3" spans="1:22" ht="14.25" customHeight="1">
      <c r="A3" s="4" t="s">
        <v>222</v>
      </c>
      <c r="B3" s="4"/>
      <c r="C3" s="17"/>
      <c r="D3" s="29" t="s">
        <v>226</v>
      </c>
      <c r="E3" s="29" t="s">
        <v>235</v>
      </c>
      <c r="F3" s="41" t="s">
        <v>241</v>
      </c>
      <c r="G3" s="41" t="s">
        <v>225</v>
      </c>
      <c r="H3" s="45" t="s">
        <v>224</v>
      </c>
      <c r="I3" s="46" t="s">
        <v>97</v>
      </c>
      <c r="J3" s="48"/>
      <c r="K3" s="48"/>
      <c r="L3" s="51"/>
      <c r="M3" s="29" t="s">
        <v>163</v>
      </c>
      <c r="N3" s="29" t="s">
        <v>152</v>
      </c>
      <c r="O3" s="52" t="s">
        <v>236</v>
      </c>
      <c r="P3" s="52"/>
      <c r="Q3" s="56"/>
      <c r="R3" s="29" t="s">
        <v>239</v>
      </c>
      <c r="S3" s="29" t="s">
        <v>240</v>
      </c>
      <c r="T3" s="29" t="s">
        <v>238</v>
      </c>
      <c r="U3" s="29" t="s">
        <v>233</v>
      </c>
      <c r="V3" s="62" t="s">
        <v>27</v>
      </c>
    </row>
    <row r="4" spans="1:22" ht="13.5" customHeight="1">
      <c r="A4" s="5"/>
      <c r="B4" s="5"/>
      <c r="C4" s="18"/>
      <c r="D4" s="30"/>
      <c r="E4" s="38"/>
      <c r="F4" s="42"/>
      <c r="G4" s="42"/>
      <c r="H4" s="42"/>
      <c r="I4" s="47" t="s">
        <v>229</v>
      </c>
      <c r="J4" s="49" t="s">
        <v>228</v>
      </c>
      <c r="K4" s="50"/>
      <c r="L4" s="38" t="s">
        <v>185</v>
      </c>
      <c r="M4" s="38"/>
      <c r="N4" s="38"/>
      <c r="O4" s="53" t="s">
        <v>231</v>
      </c>
      <c r="P4" s="53" t="s">
        <v>232</v>
      </c>
      <c r="Q4" s="47" t="s">
        <v>237</v>
      </c>
      <c r="R4" s="38"/>
      <c r="S4" s="38"/>
      <c r="T4" s="38"/>
      <c r="U4" s="38"/>
      <c r="V4" s="63"/>
    </row>
    <row r="5" spans="1:22">
      <c r="A5" s="5"/>
      <c r="B5" s="5"/>
      <c r="C5" s="18"/>
      <c r="D5" s="30"/>
      <c r="E5" s="38"/>
      <c r="F5" s="42"/>
      <c r="G5" s="42"/>
      <c r="H5" s="42"/>
      <c r="I5" s="38"/>
      <c r="J5" s="47" t="s">
        <v>230</v>
      </c>
      <c r="K5" s="47" t="s">
        <v>227</v>
      </c>
      <c r="L5" s="38"/>
      <c r="M5" s="38"/>
      <c r="N5" s="38"/>
      <c r="O5" s="54"/>
      <c r="P5" s="54"/>
      <c r="Q5" s="38"/>
      <c r="R5" s="38"/>
      <c r="S5" s="38"/>
      <c r="T5" s="38"/>
      <c r="U5" s="38"/>
      <c r="V5" s="63"/>
    </row>
    <row r="6" spans="1:22">
      <c r="A6" s="5"/>
      <c r="B6" s="5"/>
      <c r="C6" s="18"/>
      <c r="D6" s="30"/>
      <c r="E6" s="38"/>
      <c r="F6" s="42"/>
      <c r="G6" s="42"/>
      <c r="H6" s="42"/>
      <c r="I6" s="38"/>
      <c r="J6" s="38"/>
      <c r="K6" s="38"/>
      <c r="L6" s="38"/>
      <c r="M6" s="38"/>
      <c r="N6" s="38"/>
      <c r="O6" s="54"/>
      <c r="P6" s="54"/>
      <c r="Q6" s="38"/>
      <c r="R6" s="38"/>
      <c r="S6" s="38"/>
      <c r="T6" s="38"/>
      <c r="U6" s="38"/>
      <c r="V6" s="63"/>
    </row>
    <row r="7" spans="1:22">
      <c r="A7" s="6"/>
      <c r="B7" s="6"/>
      <c r="C7" s="19"/>
      <c r="D7" s="31"/>
      <c r="E7" s="39"/>
      <c r="F7" s="43"/>
      <c r="G7" s="43"/>
      <c r="H7" s="43"/>
      <c r="I7" s="39"/>
      <c r="J7" s="39"/>
      <c r="K7" s="39"/>
      <c r="L7" s="39"/>
      <c r="M7" s="39"/>
      <c r="N7" s="39"/>
      <c r="O7" s="55"/>
      <c r="P7" s="55"/>
      <c r="Q7" s="39"/>
      <c r="R7" s="39"/>
      <c r="S7" s="39"/>
      <c r="T7" s="39"/>
      <c r="U7" s="39"/>
      <c r="V7" s="49"/>
    </row>
    <row r="8" spans="1:22" ht="13.5" customHeight="1">
      <c r="A8" s="7" t="s">
        <v>221</v>
      </c>
      <c r="B8" s="7"/>
      <c r="C8" s="20"/>
      <c r="D8" s="32">
        <f t="shared" ref="D8:S8" si="0">SUM(D10:D11)</f>
        <v>36375</v>
      </c>
      <c r="E8" s="32">
        <f t="shared" si="0"/>
        <v>18749</v>
      </c>
      <c r="F8" s="32">
        <f t="shared" si="0"/>
        <v>8393</v>
      </c>
      <c r="G8" s="32">
        <f t="shared" si="0"/>
        <v>855</v>
      </c>
      <c r="H8" s="32">
        <f t="shared" si="0"/>
        <v>137</v>
      </c>
      <c r="I8" s="32">
        <f t="shared" si="0"/>
        <v>140</v>
      </c>
      <c r="J8" s="32">
        <f t="shared" si="0"/>
        <v>6357</v>
      </c>
      <c r="K8" s="32">
        <f t="shared" si="0"/>
        <v>22</v>
      </c>
      <c r="L8" s="32">
        <f t="shared" si="0"/>
        <v>54</v>
      </c>
      <c r="M8" s="32">
        <f t="shared" si="0"/>
        <v>1663</v>
      </c>
      <c r="N8" s="32">
        <f t="shared" si="0"/>
        <v>5</v>
      </c>
      <c r="O8" s="32">
        <f t="shared" si="0"/>
        <v>3</v>
      </c>
      <c r="P8" s="32">
        <f t="shared" si="0"/>
        <v>9</v>
      </c>
      <c r="Q8" s="32">
        <f t="shared" si="0"/>
        <v>19800</v>
      </c>
      <c r="R8" s="32">
        <f t="shared" si="0"/>
        <v>1138</v>
      </c>
      <c r="S8" s="32">
        <f t="shared" si="0"/>
        <v>380</v>
      </c>
      <c r="T8" s="57">
        <v>51.5</v>
      </c>
      <c r="U8" s="32">
        <f>SUM(U10:U11)</f>
        <v>6509</v>
      </c>
      <c r="V8" s="60">
        <v>17.899999999999999</v>
      </c>
    </row>
    <row r="9" spans="1:22">
      <c r="A9" s="8"/>
      <c r="B9" s="8"/>
      <c r="C9" s="21"/>
      <c r="D9" s="33"/>
      <c r="E9" s="32"/>
      <c r="F9" s="32"/>
      <c r="G9" s="32"/>
      <c r="H9" s="32"/>
      <c r="I9" s="32"/>
      <c r="J9" s="32"/>
      <c r="K9" s="32"/>
      <c r="L9" s="32"/>
      <c r="M9" s="32"/>
      <c r="N9" s="32"/>
      <c r="O9" s="32"/>
      <c r="P9" s="32"/>
      <c r="Q9" s="32"/>
      <c r="R9" s="32"/>
      <c r="S9" s="32"/>
      <c r="T9" s="57"/>
      <c r="U9" s="32"/>
      <c r="V9" s="60"/>
    </row>
    <row r="10" spans="1:22" ht="13.5" customHeight="1">
      <c r="A10" s="7" t="s">
        <v>220</v>
      </c>
      <c r="B10" s="7"/>
      <c r="C10" s="20"/>
      <c r="D10" s="32">
        <f t="shared" ref="D10:S10" si="1">D14+D42+D64+D87+D111+D135+D162+D173+D186+D208+D230+D241</f>
        <v>32022</v>
      </c>
      <c r="E10" s="32">
        <f t="shared" si="1"/>
        <v>17482</v>
      </c>
      <c r="F10" s="32">
        <f t="shared" si="1"/>
        <v>6996</v>
      </c>
      <c r="G10" s="32">
        <f t="shared" si="1"/>
        <v>779</v>
      </c>
      <c r="H10" s="32">
        <f t="shared" si="1"/>
        <v>102</v>
      </c>
      <c r="I10" s="32">
        <f t="shared" si="1"/>
        <v>91</v>
      </c>
      <c r="J10" s="32">
        <f t="shared" si="1"/>
        <v>4960</v>
      </c>
      <c r="K10" s="32">
        <f t="shared" si="1"/>
        <v>13</v>
      </c>
      <c r="L10" s="32">
        <f t="shared" si="1"/>
        <v>45</v>
      </c>
      <c r="M10" s="32">
        <f t="shared" si="1"/>
        <v>1549</v>
      </c>
      <c r="N10" s="32">
        <f t="shared" si="1"/>
        <v>5</v>
      </c>
      <c r="O10" s="32">
        <f t="shared" si="1"/>
        <v>2</v>
      </c>
      <c r="P10" s="32">
        <f t="shared" si="1"/>
        <v>5</v>
      </c>
      <c r="Q10" s="32">
        <f t="shared" si="1"/>
        <v>18511</v>
      </c>
      <c r="R10" s="32">
        <f t="shared" si="1"/>
        <v>1119</v>
      </c>
      <c r="S10" s="32">
        <f t="shared" si="1"/>
        <v>376</v>
      </c>
      <c r="T10" s="57">
        <f>E10/D10*100</f>
        <v>54.593716819686463</v>
      </c>
      <c r="U10" s="32">
        <f>U14+U42+U64+U87+U111+U135+U162+U173+U186+U208+U230+U241</f>
        <v>5058</v>
      </c>
      <c r="V10" s="60">
        <f>U10/D10*100</f>
        <v>15.795390668915122</v>
      </c>
    </row>
    <row r="11" spans="1:22" ht="13.5" customHeight="1">
      <c r="A11" s="7" t="s">
        <v>128</v>
      </c>
      <c r="B11" s="7"/>
      <c r="C11" s="20"/>
      <c r="D11" s="32">
        <f t="shared" ref="D11:S11" si="2">D25+D59+D65+D92+D101+D114+D125+D140+D163+D174+D190+D209+D231+D242</f>
        <v>4353</v>
      </c>
      <c r="E11" s="32">
        <f t="shared" si="2"/>
        <v>1267</v>
      </c>
      <c r="F11" s="32">
        <f t="shared" si="2"/>
        <v>1397</v>
      </c>
      <c r="G11" s="32">
        <f t="shared" si="2"/>
        <v>76</v>
      </c>
      <c r="H11" s="32">
        <f t="shared" si="2"/>
        <v>35</v>
      </c>
      <c r="I11" s="32">
        <f t="shared" si="2"/>
        <v>49</v>
      </c>
      <c r="J11" s="32">
        <f t="shared" si="2"/>
        <v>1397</v>
      </c>
      <c r="K11" s="32">
        <f t="shared" si="2"/>
        <v>9</v>
      </c>
      <c r="L11" s="32">
        <f t="shared" si="2"/>
        <v>9</v>
      </c>
      <c r="M11" s="32">
        <f t="shared" si="2"/>
        <v>114</v>
      </c>
      <c r="N11" s="32">
        <f t="shared" si="2"/>
        <v>0</v>
      </c>
      <c r="O11" s="32">
        <f t="shared" si="2"/>
        <v>1</v>
      </c>
      <c r="P11" s="32">
        <f t="shared" si="2"/>
        <v>4</v>
      </c>
      <c r="Q11" s="32">
        <f t="shared" si="2"/>
        <v>1289</v>
      </c>
      <c r="R11" s="32">
        <f t="shared" si="2"/>
        <v>19</v>
      </c>
      <c r="S11" s="32">
        <f t="shared" si="2"/>
        <v>4</v>
      </c>
      <c r="T11" s="57">
        <f>E11/D11*100</f>
        <v>29.106363427521249</v>
      </c>
      <c r="U11" s="32">
        <f>U25+U59+U65+U92+U101+U114+U125+U140+U163+U174+U190+U209+U231+U242</f>
        <v>1451</v>
      </c>
      <c r="V11" s="60">
        <f>U11/D11*100</f>
        <v>33.333333333333329</v>
      </c>
    </row>
    <row r="12" spans="1:22">
      <c r="A12" s="8"/>
      <c r="B12" s="8"/>
      <c r="C12" s="21"/>
      <c r="D12" s="33"/>
      <c r="E12" s="34"/>
      <c r="F12" s="34"/>
      <c r="G12" s="34"/>
      <c r="H12" s="34"/>
      <c r="I12" s="34"/>
      <c r="J12" s="34"/>
      <c r="K12" s="34"/>
      <c r="L12" s="34"/>
      <c r="M12" s="34"/>
      <c r="N12" s="34"/>
      <c r="O12" s="34"/>
      <c r="P12" s="34"/>
      <c r="Q12" s="34"/>
      <c r="R12" s="34"/>
      <c r="S12" s="34"/>
      <c r="T12" s="57"/>
      <c r="U12" s="34"/>
      <c r="V12" s="60"/>
    </row>
    <row r="13" spans="1:22" ht="13.5" customHeight="1">
      <c r="A13" s="9" t="s">
        <v>219</v>
      </c>
      <c r="B13" s="9"/>
      <c r="C13" s="22"/>
      <c r="D13" s="34">
        <f t="shared" ref="D13:S13" si="3">D14+D25</f>
        <v>1655</v>
      </c>
      <c r="E13" s="34">
        <f t="shared" si="3"/>
        <v>730</v>
      </c>
      <c r="F13" s="34">
        <f t="shared" si="3"/>
        <v>451</v>
      </c>
      <c r="G13" s="34">
        <f t="shared" si="3"/>
        <v>15</v>
      </c>
      <c r="H13" s="34">
        <f t="shared" si="3"/>
        <v>0</v>
      </c>
      <c r="I13" s="34">
        <f t="shared" si="3"/>
        <v>10</v>
      </c>
      <c r="J13" s="34">
        <f t="shared" si="3"/>
        <v>405</v>
      </c>
      <c r="K13" s="34">
        <f t="shared" si="3"/>
        <v>0</v>
      </c>
      <c r="L13" s="34">
        <f t="shared" si="3"/>
        <v>1</v>
      </c>
      <c r="M13" s="34">
        <f t="shared" si="3"/>
        <v>43</v>
      </c>
      <c r="N13" s="34">
        <f t="shared" si="3"/>
        <v>0</v>
      </c>
      <c r="O13" s="34">
        <f t="shared" si="3"/>
        <v>0</v>
      </c>
      <c r="P13" s="34">
        <f t="shared" si="3"/>
        <v>0</v>
      </c>
      <c r="Q13" s="34">
        <f t="shared" si="3"/>
        <v>721</v>
      </c>
      <c r="R13" s="34">
        <f t="shared" si="3"/>
        <v>24</v>
      </c>
      <c r="S13" s="34">
        <f t="shared" si="3"/>
        <v>3</v>
      </c>
      <c r="T13" s="57">
        <f>E13/D13*100</f>
        <v>44.108761329305132</v>
      </c>
      <c r="U13" s="34">
        <f>U14+U25</f>
        <v>415</v>
      </c>
      <c r="V13" s="60">
        <f>U13/D13*100</f>
        <v>25.075528700906347</v>
      </c>
    </row>
    <row r="14" spans="1:22" ht="13.5" customHeight="1">
      <c r="A14" s="8"/>
      <c r="B14" s="7" t="s">
        <v>81</v>
      </c>
      <c r="C14" s="20"/>
      <c r="D14" s="34">
        <f t="shared" ref="D14:S14" si="4">SUM(D15:D24)</f>
        <v>1517</v>
      </c>
      <c r="E14" s="34">
        <f t="shared" si="4"/>
        <v>705</v>
      </c>
      <c r="F14" s="34">
        <f t="shared" si="4"/>
        <v>399</v>
      </c>
      <c r="G14" s="34">
        <f t="shared" si="4"/>
        <v>13</v>
      </c>
      <c r="H14" s="34">
        <f t="shared" si="4"/>
        <v>0</v>
      </c>
      <c r="I14" s="34">
        <f t="shared" si="4"/>
        <v>10</v>
      </c>
      <c r="J14" s="34">
        <f t="shared" si="4"/>
        <v>351</v>
      </c>
      <c r="K14" s="34">
        <f t="shared" si="4"/>
        <v>0</v>
      </c>
      <c r="L14" s="34">
        <f t="shared" si="4"/>
        <v>0</v>
      </c>
      <c r="M14" s="34">
        <f t="shared" si="4"/>
        <v>39</v>
      </c>
      <c r="N14" s="34">
        <f t="shared" si="4"/>
        <v>0</v>
      </c>
      <c r="O14" s="34">
        <f t="shared" si="4"/>
        <v>0</v>
      </c>
      <c r="P14" s="34">
        <f t="shared" si="4"/>
        <v>0</v>
      </c>
      <c r="Q14" s="34">
        <f t="shared" si="4"/>
        <v>695</v>
      </c>
      <c r="R14" s="34">
        <f t="shared" si="4"/>
        <v>24</v>
      </c>
      <c r="S14" s="34">
        <f t="shared" si="4"/>
        <v>3</v>
      </c>
      <c r="T14" s="57">
        <f>E14/D14*100</f>
        <v>46.473302570863545</v>
      </c>
      <c r="U14" s="34">
        <f>SUM(U15:U24)</f>
        <v>361</v>
      </c>
      <c r="V14" s="60">
        <f>U14/D14*100</f>
        <v>23.796967699406725</v>
      </c>
    </row>
    <row r="15" spans="1:22">
      <c r="A15" s="10"/>
      <c r="B15" s="8" t="s">
        <v>52</v>
      </c>
      <c r="C15" s="21"/>
      <c r="D15" s="33">
        <v>20</v>
      </c>
      <c r="E15" s="33">
        <v>3</v>
      </c>
      <c r="F15" s="33">
        <v>10</v>
      </c>
      <c r="G15" s="33">
        <v>0</v>
      </c>
      <c r="H15" s="33">
        <v>0</v>
      </c>
      <c r="I15" s="33">
        <v>0</v>
      </c>
      <c r="J15" s="33">
        <v>7</v>
      </c>
      <c r="K15" s="33">
        <v>0</v>
      </c>
      <c r="L15" s="33">
        <v>0</v>
      </c>
      <c r="M15" s="33">
        <v>0</v>
      </c>
      <c r="N15" s="33">
        <v>0</v>
      </c>
      <c r="O15" s="33">
        <v>0</v>
      </c>
      <c r="P15" s="33">
        <v>0</v>
      </c>
      <c r="Q15" s="33">
        <v>3</v>
      </c>
      <c r="R15" s="33">
        <v>0</v>
      </c>
      <c r="S15" s="33">
        <v>0</v>
      </c>
      <c r="T15" s="57">
        <v>15</v>
      </c>
      <c r="U15" s="33">
        <f t="shared" ref="U15:U24" si="5">I15+J15+O15+P15</f>
        <v>7</v>
      </c>
      <c r="V15" s="60">
        <v>35</v>
      </c>
    </row>
    <row r="16" spans="1:22">
      <c r="A16" s="10"/>
      <c r="B16" s="8" t="s">
        <v>218</v>
      </c>
      <c r="C16" s="21"/>
      <c r="D16" s="33">
        <v>661</v>
      </c>
      <c r="E16" s="33">
        <v>298</v>
      </c>
      <c r="F16" s="33">
        <v>163</v>
      </c>
      <c r="G16" s="33">
        <v>0</v>
      </c>
      <c r="H16" s="33">
        <v>0</v>
      </c>
      <c r="I16" s="33">
        <v>6</v>
      </c>
      <c r="J16" s="33">
        <v>164</v>
      </c>
      <c r="K16" s="33">
        <v>0</v>
      </c>
      <c r="L16" s="33">
        <v>0</v>
      </c>
      <c r="M16" s="33">
        <v>30</v>
      </c>
      <c r="N16" s="33">
        <v>0</v>
      </c>
      <c r="O16" s="33">
        <v>0</v>
      </c>
      <c r="P16" s="33">
        <v>0</v>
      </c>
      <c r="Q16" s="33">
        <v>339</v>
      </c>
      <c r="R16" s="33">
        <v>19</v>
      </c>
      <c r="S16" s="33">
        <v>1</v>
      </c>
      <c r="T16" s="57">
        <v>45.08320726172466</v>
      </c>
      <c r="U16" s="33">
        <f t="shared" si="5"/>
        <v>170</v>
      </c>
      <c r="V16" s="60">
        <v>25.718608169440241</v>
      </c>
    </row>
    <row r="17" spans="1:22">
      <c r="A17" s="10"/>
      <c r="B17" s="8" t="s">
        <v>217</v>
      </c>
      <c r="C17" s="21"/>
      <c r="D17" s="33">
        <v>105</v>
      </c>
      <c r="E17" s="33">
        <v>63</v>
      </c>
      <c r="F17" s="33">
        <v>11</v>
      </c>
      <c r="G17" s="33">
        <v>0</v>
      </c>
      <c r="H17" s="33">
        <v>0</v>
      </c>
      <c r="I17" s="33">
        <v>0</v>
      </c>
      <c r="J17" s="33">
        <v>29</v>
      </c>
      <c r="K17" s="33">
        <v>0</v>
      </c>
      <c r="L17" s="33">
        <v>0</v>
      </c>
      <c r="M17" s="33">
        <v>2</v>
      </c>
      <c r="N17" s="33">
        <v>0</v>
      </c>
      <c r="O17" s="33">
        <v>0</v>
      </c>
      <c r="P17" s="33">
        <v>0</v>
      </c>
      <c r="Q17" s="33">
        <v>6</v>
      </c>
      <c r="R17" s="33">
        <v>0</v>
      </c>
      <c r="S17" s="33">
        <v>0</v>
      </c>
      <c r="T17" s="57">
        <v>60</v>
      </c>
      <c r="U17" s="33">
        <f t="shared" si="5"/>
        <v>29</v>
      </c>
      <c r="V17" s="60">
        <v>27.61904761904762</v>
      </c>
    </row>
    <row r="18" spans="1:22">
      <c r="A18" s="10"/>
      <c r="B18" s="8" t="s">
        <v>216</v>
      </c>
      <c r="C18" s="21"/>
      <c r="D18" s="33">
        <v>49</v>
      </c>
      <c r="E18" s="33">
        <v>13</v>
      </c>
      <c r="F18" s="33">
        <v>12</v>
      </c>
      <c r="G18" s="33">
        <v>0</v>
      </c>
      <c r="H18" s="33">
        <v>0</v>
      </c>
      <c r="I18" s="33">
        <v>0</v>
      </c>
      <c r="J18" s="33">
        <v>23</v>
      </c>
      <c r="K18" s="33">
        <v>0</v>
      </c>
      <c r="L18" s="33">
        <v>0</v>
      </c>
      <c r="M18" s="33">
        <v>1</v>
      </c>
      <c r="N18" s="33">
        <v>0</v>
      </c>
      <c r="O18" s="33">
        <v>0</v>
      </c>
      <c r="P18" s="33">
        <v>0</v>
      </c>
      <c r="Q18" s="33">
        <v>9</v>
      </c>
      <c r="R18" s="33">
        <v>0</v>
      </c>
      <c r="S18" s="33">
        <v>0</v>
      </c>
      <c r="T18" s="57">
        <v>26.530612244897959</v>
      </c>
      <c r="U18" s="33">
        <f t="shared" si="5"/>
        <v>23</v>
      </c>
      <c r="V18" s="60">
        <v>46.938775510204081</v>
      </c>
    </row>
    <row r="19" spans="1:22">
      <c r="A19" s="10"/>
      <c r="B19" s="8" t="s">
        <v>215</v>
      </c>
      <c r="C19" s="21"/>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57">
        <v>0</v>
      </c>
      <c r="U19" s="33">
        <f t="shared" si="5"/>
        <v>0</v>
      </c>
      <c r="V19" s="60">
        <v>0</v>
      </c>
    </row>
    <row r="20" spans="1:22">
      <c r="A20" s="10"/>
      <c r="B20" s="8" t="s">
        <v>214</v>
      </c>
      <c r="C20" s="21"/>
      <c r="D20" s="33">
        <v>31</v>
      </c>
      <c r="E20" s="33">
        <v>4</v>
      </c>
      <c r="F20" s="33">
        <v>3</v>
      </c>
      <c r="G20" s="33">
        <v>1</v>
      </c>
      <c r="H20" s="33">
        <v>0</v>
      </c>
      <c r="I20" s="33">
        <v>0</v>
      </c>
      <c r="J20" s="33">
        <v>22</v>
      </c>
      <c r="K20" s="33">
        <v>0</v>
      </c>
      <c r="L20" s="33">
        <v>0</v>
      </c>
      <c r="M20" s="33">
        <v>1</v>
      </c>
      <c r="N20" s="33">
        <v>0</v>
      </c>
      <c r="O20" s="33">
        <v>0</v>
      </c>
      <c r="P20" s="33">
        <v>0</v>
      </c>
      <c r="Q20" s="33">
        <v>4</v>
      </c>
      <c r="R20" s="33">
        <v>0</v>
      </c>
      <c r="S20" s="33">
        <v>0</v>
      </c>
      <c r="T20" s="57">
        <v>12.903225806451612</v>
      </c>
      <c r="U20" s="33">
        <f t="shared" si="5"/>
        <v>22</v>
      </c>
      <c r="V20" s="60">
        <v>70.967741935483872</v>
      </c>
    </row>
    <row r="21" spans="1:22">
      <c r="A21" s="10"/>
      <c r="B21" s="8" t="s">
        <v>213</v>
      </c>
      <c r="C21" s="21"/>
      <c r="D21" s="33">
        <v>475</v>
      </c>
      <c r="E21" s="33">
        <v>273</v>
      </c>
      <c r="F21" s="33">
        <v>123</v>
      </c>
      <c r="G21" s="33">
        <v>11</v>
      </c>
      <c r="H21" s="33">
        <v>0</v>
      </c>
      <c r="I21" s="33">
        <v>1</v>
      </c>
      <c r="J21" s="33">
        <v>63</v>
      </c>
      <c r="K21" s="33">
        <v>0</v>
      </c>
      <c r="L21" s="33">
        <v>0</v>
      </c>
      <c r="M21" s="33">
        <v>4</v>
      </c>
      <c r="N21" s="33">
        <v>0</v>
      </c>
      <c r="O21" s="33">
        <v>0</v>
      </c>
      <c r="P21" s="33">
        <v>0</v>
      </c>
      <c r="Q21" s="33">
        <v>283</v>
      </c>
      <c r="R21" s="33">
        <v>5</v>
      </c>
      <c r="S21" s="33">
        <v>2</v>
      </c>
      <c r="T21" s="57">
        <v>57.473684210526315</v>
      </c>
      <c r="U21" s="33">
        <f t="shared" si="5"/>
        <v>64</v>
      </c>
      <c r="V21" s="60">
        <v>13.473684210526315</v>
      </c>
    </row>
    <row r="22" spans="1:22">
      <c r="A22" s="10"/>
      <c r="B22" s="8" t="s">
        <v>212</v>
      </c>
      <c r="C22" s="21"/>
      <c r="D22" s="33">
        <v>62</v>
      </c>
      <c r="E22" s="33">
        <v>15</v>
      </c>
      <c r="F22" s="33">
        <v>30</v>
      </c>
      <c r="G22" s="33">
        <v>0</v>
      </c>
      <c r="H22" s="33">
        <v>0</v>
      </c>
      <c r="I22" s="33">
        <v>0</v>
      </c>
      <c r="J22" s="33">
        <v>16</v>
      </c>
      <c r="K22" s="33">
        <v>0</v>
      </c>
      <c r="L22" s="33">
        <v>0</v>
      </c>
      <c r="M22" s="33">
        <v>1</v>
      </c>
      <c r="N22" s="33">
        <v>0</v>
      </c>
      <c r="O22" s="33">
        <v>0</v>
      </c>
      <c r="P22" s="33">
        <v>0</v>
      </c>
      <c r="Q22" s="33">
        <v>15</v>
      </c>
      <c r="R22" s="33">
        <v>0</v>
      </c>
      <c r="S22" s="33">
        <v>0</v>
      </c>
      <c r="T22" s="57">
        <v>24.193548387096776</v>
      </c>
      <c r="U22" s="33">
        <f t="shared" si="5"/>
        <v>16</v>
      </c>
      <c r="V22" s="60">
        <v>25.806451612903224</v>
      </c>
    </row>
    <row r="23" spans="1:22">
      <c r="A23" s="10"/>
      <c r="B23" s="8" t="s">
        <v>169</v>
      </c>
      <c r="C23" s="21"/>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57">
        <v>0</v>
      </c>
      <c r="U23" s="33">
        <f t="shared" si="5"/>
        <v>0</v>
      </c>
      <c r="V23" s="60">
        <v>0</v>
      </c>
    </row>
    <row r="24" spans="1:22">
      <c r="A24" s="10"/>
      <c r="B24" s="8" t="s">
        <v>54</v>
      </c>
      <c r="C24" s="21"/>
      <c r="D24" s="33">
        <v>114</v>
      </c>
      <c r="E24" s="33">
        <v>36</v>
      </c>
      <c r="F24" s="33">
        <v>47</v>
      </c>
      <c r="G24" s="33">
        <v>1</v>
      </c>
      <c r="H24" s="33">
        <v>0</v>
      </c>
      <c r="I24" s="33">
        <v>3</v>
      </c>
      <c r="J24" s="33">
        <v>27</v>
      </c>
      <c r="K24" s="33">
        <v>0</v>
      </c>
      <c r="L24" s="33">
        <v>0</v>
      </c>
      <c r="M24" s="33">
        <v>0</v>
      </c>
      <c r="N24" s="33">
        <v>0</v>
      </c>
      <c r="O24" s="33">
        <v>0</v>
      </c>
      <c r="P24" s="33">
        <v>0</v>
      </c>
      <c r="Q24" s="33">
        <v>36</v>
      </c>
      <c r="R24" s="33">
        <v>0</v>
      </c>
      <c r="S24" s="33">
        <v>0</v>
      </c>
      <c r="T24" s="57">
        <v>31.578947368421051</v>
      </c>
      <c r="U24" s="33">
        <f t="shared" si="5"/>
        <v>30</v>
      </c>
      <c r="V24" s="60">
        <v>26.315789473684209</v>
      </c>
    </row>
    <row r="25" spans="1:22" ht="14.25" customHeight="1">
      <c r="A25" s="10"/>
      <c r="B25" s="7" t="s">
        <v>13</v>
      </c>
      <c r="C25" s="20"/>
      <c r="D25" s="34">
        <f t="shared" ref="D25:S25" si="6">SUM(D26:D39)</f>
        <v>138</v>
      </c>
      <c r="E25" s="34">
        <f t="shared" si="6"/>
        <v>25</v>
      </c>
      <c r="F25" s="34">
        <f t="shared" si="6"/>
        <v>52</v>
      </c>
      <c r="G25" s="34">
        <f t="shared" si="6"/>
        <v>2</v>
      </c>
      <c r="H25" s="34">
        <f t="shared" si="6"/>
        <v>0</v>
      </c>
      <c r="I25" s="34">
        <f t="shared" si="6"/>
        <v>0</v>
      </c>
      <c r="J25" s="34">
        <f t="shared" si="6"/>
        <v>54</v>
      </c>
      <c r="K25" s="34">
        <f t="shared" si="6"/>
        <v>0</v>
      </c>
      <c r="L25" s="34">
        <f t="shared" si="6"/>
        <v>1</v>
      </c>
      <c r="M25" s="34">
        <f t="shared" si="6"/>
        <v>4</v>
      </c>
      <c r="N25" s="34">
        <f t="shared" si="6"/>
        <v>0</v>
      </c>
      <c r="O25" s="34">
        <f t="shared" si="6"/>
        <v>0</v>
      </c>
      <c r="P25" s="34">
        <f t="shared" si="6"/>
        <v>0</v>
      </c>
      <c r="Q25" s="34">
        <f t="shared" si="6"/>
        <v>26</v>
      </c>
      <c r="R25" s="34">
        <f t="shared" si="6"/>
        <v>0</v>
      </c>
      <c r="S25" s="34">
        <f t="shared" si="6"/>
        <v>0</v>
      </c>
      <c r="T25" s="58">
        <f>E25/D25*100</f>
        <v>18.115942028985508</v>
      </c>
      <c r="U25" s="34">
        <f>SUM(U26:U39)</f>
        <v>54</v>
      </c>
      <c r="V25" s="60">
        <f>U25/D25*100</f>
        <v>39.130434782608695</v>
      </c>
    </row>
    <row r="26" spans="1:22">
      <c r="A26" s="10"/>
      <c r="B26" s="8" t="s">
        <v>211</v>
      </c>
      <c r="C26" s="21"/>
      <c r="D26" s="35">
        <v>6</v>
      </c>
      <c r="E26" s="35">
        <v>0</v>
      </c>
      <c r="F26" s="35">
        <v>3</v>
      </c>
      <c r="G26" s="35">
        <v>0</v>
      </c>
      <c r="H26" s="35">
        <v>0</v>
      </c>
      <c r="I26" s="35">
        <v>0</v>
      </c>
      <c r="J26" s="35">
        <v>1</v>
      </c>
      <c r="K26" s="35">
        <v>0</v>
      </c>
      <c r="L26" s="35">
        <v>1</v>
      </c>
      <c r="M26" s="35">
        <v>1</v>
      </c>
      <c r="N26" s="35">
        <v>0</v>
      </c>
      <c r="O26" s="35">
        <v>0</v>
      </c>
      <c r="P26" s="35">
        <v>0</v>
      </c>
      <c r="Q26" s="35">
        <v>0</v>
      </c>
      <c r="R26" s="35">
        <v>0</v>
      </c>
      <c r="S26" s="35">
        <v>0</v>
      </c>
      <c r="T26" s="57">
        <v>0</v>
      </c>
      <c r="U26" s="33">
        <f t="shared" ref="U26:U39" si="7">I26+J26+O26+P26</f>
        <v>1</v>
      </c>
      <c r="V26" s="60">
        <v>16.666666666666668</v>
      </c>
    </row>
    <row r="27" spans="1:22">
      <c r="A27" s="10"/>
      <c r="B27" s="8" t="s">
        <v>210</v>
      </c>
      <c r="C27" s="21"/>
      <c r="D27" s="33">
        <v>16</v>
      </c>
      <c r="E27" s="33">
        <v>0</v>
      </c>
      <c r="F27" s="33">
        <v>5</v>
      </c>
      <c r="G27" s="33">
        <v>0</v>
      </c>
      <c r="H27" s="33">
        <v>0</v>
      </c>
      <c r="I27" s="33">
        <v>0</v>
      </c>
      <c r="J27" s="33">
        <v>10</v>
      </c>
      <c r="K27" s="33">
        <v>0</v>
      </c>
      <c r="L27" s="33">
        <v>0</v>
      </c>
      <c r="M27" s="33">
        <v>1</v>
      </c>
      <c r="N27" s="33">
        <v>0</v>
      </c>
      <c r="O27" s="33">
        <v>0</v>
      </c>
      <c r="P27" s="33">
        <v>0</v>
      </c>
      <c r="Q27" s="33">
        <v>0</v>
      </c>
      <c r="R27" s="33">
        <v>0</v>
      </c>
      <c r="S27" s="33">
        <v>0</v>
      </c>
      <c r="T27" s="57">
        <v>0</v>
      </c>
      <c r="U27" s="33">
        <f t="shared" si="7"/>
        <v>10</v>
      </c>
      <c r="V27" s="60">
        <v>62.5</v>
      </c>
    </row>
    <row r="28" spans="1:22">
      <c r="A28" s="10"/>
      <c r="B28" s="8" t="s">
        <v>67</v>
      </c>
      <c r="C28" s="21"/>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57">
        <v>0</v>
      </c>
      <c r="U28" s="33">
        <f t="shared" si="7"/>
        <v>0</v>
      </c>
      <c r="V28" s="60">
        <v>0</v>
      </c>
    </row>
    <row r="29" spans="1:22">
      <c r="A29" s="10"/>
      <c r="B29" s="8" t="s">
        <v>209</v>
      </c>
      <c r="C29" s="21"/>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57">
        <v>0</v>
      </c>
      <c r="U29" s="33">
        <f t="shared" si="7"/>
        <v>0</v>
      </c>
      <c r="V29" s="60">
        <v>0</v>
      </c>
    </row>
    <row r="30" spans="1:22">
      <c r="A30" s="10"/>
      <c r="B30" s="8" t="s">
        <v>208</v>
      </c>
      <c r="C30" s="21"/>
      <c r="D30" s="33">
        <v>27</v>
      </c>
      <c r="E30" s="33">
        <v>10</v>
      </c>
      <c r="F30" s="33">
        <v>9</v>
      </c>
      <c r="G30" s="33">
        <v>2</v>
      </c>
      <c r="H30" s="33">
        <v>0</v>
      </c>
      <c r="I30" s="33">
        <v>0</v>
      </c>
      <c r="J30" s="33">
        <v>5</v>
      </c>
      <c r="K30" s="33">
        <v>0</v>
      </c>
      <c r="L30" s="33">
        <v>0</v>
      </c>
      <c r="M30" s="33">
        <v>1</v>
      </c>
      <c r="N30" s="33">
        <v>0</v>
      </c>
      <c r="O30" s="33">
        <v>0</v>
      </c>
      <c r="P30" s="33">
        <v>0</v>
      </c>
      <c r="Q30" s="33">
        <v>11</v>
      </c>
      <c r="R30" s="33">
        <v>0</v>
      </c>
      <c r="S30" s="33">
        <v>0</v>
      </c>
      <c r="T30" s="57">
        <v>37.037037037037038</v>
      </c>
      <c r="U30" s="33">
        <f t="shared" si="7"/>
        <v>5</v>
      </c>
      <c r="V30" s="60">
        <v>18.518518518518519</v>
      </c>
    </row>
    <row r="31" spans="1:22">
      <c r="A31" s="10"/>
      <c r="B31" s="8" t="s">
        <v>206</v>
      </c>
      <c r="C31" s="21"/>
      <c r="D31" s="33">
        <v>47</v>
      </c>
      <c r="E31" s="33">
        <v>9</v>
      </c>
      <c r="F31" s="33">
        <v>21</v>
      </c>
      <c r="G31" s="33">
        <v>0</v>
      </c>
      <c r="H31" s="33">
        <v>0</v>
      </c>
      <c r="I31" s="33">
        <v>0</v>
      </c>
      <c r="J31" s="33">
        <v>17</v>
      </c>
      <c r="K31" s="33">
        <v>0</v>
      </c>
      <c r="L31" s="33">
        <v>0</v>
      </c>
      <c r="M31" s="33">
        <v>0</v>
      </c>
      <c r="N31" s="33">
        <v>0</v>
      </c>
      <c r="O31" s="33">
        <v>0</v>
      </c>
      <c r="P31" s="33">
        <v>0</v>
      </c>
      <c r="Q31" s="33">
        <v>9</v>
      </c>
      <c r="R31" s="33">
        <v>0</v>
      </c>
      <c r="S31" s="33">
        <v>0</v>
      </c>
      <c r="T31" s="57">
        <v>19.148936170212767</v>
      </c>
      <c r="U31" s="33">
        <f t="shared" si="7"/>
        <v>17</v>
      </c>
      <c r="V31" s="60">
        <v>36.170212765957444</v>
      </c>
    </row>
    <row r="32" spans="1:22">
      <c r="A32" s="10"/>
      <c r="B32" s="8" t="s">
        <v>90</v>
      </c>
      <c r="C32" s="21"/>
      <c r="D32" s="33">
        <v>14</v>
      </c>
      <c r="E32" s="33">
        <v>2</v>
      </c>
      <c r="F32" s="33">
        <v>6</v>
      </c>
      <c r="G32" s="33">
        <v>0</v>
      </c>
      <c r="H32" s="33">
        <v>0</v>
      </c>
      <c r="I32" s="33">
        <v>0</v>
      </c>
      <c r="J32" s="33">
        <v>5</v>
      </c>
      <c r="K32" s="33">
        <v>0</v>
      </c>
      <c r="L32" s="33">
        <v>0</v>
      </c>
      <c r="M32" s="33">
        <v>1</v>
      </c>
      <c r="N32" s="33">
        <v>0</v>
      </c>
      <c r="O32" s="33">
        <v>0</v>
      </c>
      <c r="P32" s="33">
        <v>0</v>
      </c>
      <c r="Q32" s="33">
        <v>2</v>
      </c>
      <c r="R32" s="33">
        <v>0</v>
      </c>
      <c r="S32" s="33">
        <v>0</v>
      </c>
      <c r="T32" s="57">
        <v>14.285714285714286</v>
      </c>
      <c r="U32" s="33">
        <f t="shared" si="7"/>
        <v>5</v>
      </c>
      <c r="V32" s="60">
        <v>35.714285714285715</v>
      </c>
    </row>
    <row r="33" spans="1:22">
      <c r="A33" s="10"/>
      <c r="B33" s="8" t="s">
        <v>73</v>
      </c>
      <c r="C33" s="21"/>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57">
        <v>0</v>
      </c>
      <c r="U33" s="33">
        <f t="shared" si="7"/>
        <v>0</v>
      </c>
      <c r="V33" s="60">
        <v>0</v>
      </c>
    </row>
    <row r="34" spans="1:22">
      <c r="A34" s="10"/>
      <c r="B34" s="8" t="s">
        <v>194</v>
      </c>
      <c r="C34" s="21"/>
      <c r="D34" s="33">
        <v>28</v>
      </c>
      <c r="E34" s="33">
        <v>4</v>
      </c>
      <c r="F34" s="33">
        <v>8</v>
      </c>
      <c r="G34" s="33">
        <v>0</v>
      </c>
      <c r="H34" s="33">
        <v>0</v>
      </c>
      <c r="I34" s="33">
        <v>0</v>
      </c>
      <c r="J34" s="33">
        <v>16</v>
      </c>
      <c r="K34" s="33">
        <v>0</v>
      </c>
      <c r="L34" s="33">
        <v>0</v>
      </c>
      <c r="M34" s="33">
        <v>0</v>
      </c>
      <c r="N34" s="33">
        <v>0</v>
      </c>
      <c r="O34" s="33">
        <v>0</v>
      </c>
      <c r="P34" s="33">
        <v>0</v>
      </c>
      <c r="Q34" s="33">
        <v>4</v>
      </c>
      <c r="R34" s="33">
        <v>0</v>
      </c>
      <c r="S34" s="33">
        <v>0</v>
      </c>
      <c r="T34" s="57">
        <v>14.285714285714286</v>
      </c>
      <c r="U34" s="33">
        <f t="shared" si="7"/>
        <v>16</v>
      </c>
      <c r="V34" s="60">
        <v>57.142857142857146</v>
      </c>
    </row>
    <row r="35" spans="1:22">
      <c r="A35" s="10"/>
      <c r="B35" s="8" t="s">
        <v>205</v>
      </c>
      <c r="C35" s="21"/>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57">
        <v>0</v>
      </c>
      <c r="U35" s="33">
        <f t="shared" si="7"/>
        <v>0</v>
      </c>
      <c r="V35" s="60">
        <v>0</v>
      </c>
    </row>
    <row r="36" spans="1:22">
      <c r="A36" s="10"/>
      <c r="B36" s="8" t="s">
        <v>204</v>
      </c>
      <c r="C36" s="21"/>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57">
        <v>0</v>
      </c>
      <c r="U36" s="33">
        <f t="shared" si="7"/>
        <v>0</v>
      </c>
      <c r="V36" s="60">
        <v>0</v>
      </c>
    </row>
    <row r="37" spans="1:22">
      <c r="A37" s="10"/>
      <c r="B37" s="8" t="s">
        <v>203</v>
      </c>
      <c r="C37" s="21"/>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57">
        <v>0</v>
      </c>
      <c r="U37" s="33">
        <f t="shared" si="7"/>
        <v>0</v>
      </c>
      <c r="V37" s="60">
        <v>0</v>
      </c>
    </row>
    <row r="38" spans="1:22">
      <c r="A38" s="10"/>
      <c r="B38" s="8" t="s">
        <v>202</v>
      </c>
      <c r="C38" s="21"/>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57">
        <v>0</v>
      </c>
      <c r="U38" s="33">
        <f t="shared" si="7"/>
        <v>0</v>
      </c>
      <c r="V38" s="60">
        <v>0</v>
      </c>
    </row>
    <row r="39" spans="1:22">
      <c r="A39" s="10"/>
      <c r="B39" s="8" t="s">
        <v>201</v>
      </c>
      <c r="C39" s="21"/>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57">
        <v>0</v>
      </c>
      <c r="U39" s="33">
        <f t="shared" si="7"/>
        <v>0</v>
      </c>
      <c r="V39" s="60">
        <v>0</v>
      </c>
    </row>
    <row r="40" spans="1:22">
      <c r="A40" s="10"/>
      <c r="B40" s="10"/>
      <c r="C40" s="23"/>
      <c r="D40" s="33"/>
      <c r="E40" s="40"/>
      <c r="F40" s="40"/>
      <c r="G40" s="40"/>
      <c r="H40" s="40"/>
      <c r="I40" s="40"/>
      <c r="J40" s="40"/>
      <c r="K40" s="40"/>
      <c r="L40" s="40"/>
      <c r="M40" s="40"/>
      <c r="N40" s="40"/>
      <c r="O40" s="40"/>
      <c r="P40" s="40"/>
      <c r="Q40" s="40"/>
      <c r="R40" s="40"/>
      <c r="S40" s="40"/>
      <c r="T40" s="57"/>
      <c r="U40" s="40"/>
      <c r="V40" s="60"/>
    </row>
    <row r="41" spans="1:22" ht="13.5" customHeight="1">
      <c r="A41" s="9" t="s">
        <v>144</v>
      </c>
      <c r="B41" s="9"/>
      <c r="C41" s="22"/>
      <c r="D41" s="34">
        <f t="shared" ref="D41:S41" si="8">D42+D59</f>
        <v>16883</v>
      </c>
      <c r="E41" s="34">
        <f t="shared" si="8"/>
        <v>10452</v>
      </c>
      <c r="F41" s="34">
        <f t="shared" si="8"/>
        <v>3366</v>
      </c>
      <c r="G41" s="34">
        <f t="shared" si="8"/>
        <v>460</v>
      </c>
      <c r="H41" s="34">
        <f t="shared" si="8"/>
        <v>40</v>
      </c>
      <c r="I41" s="34">
        <f t="shared" si="8"/>
        <v>13</v>
      </c>
      <c r="J41" s="34">
        <f t="shared" si="8"/>
        <v>1514</v>
      </c>
      <c r="K41" s="34">
        <f t="shared" si="8"/>
        <v>6</v>
      </c>
      <c r="L41" s="34">
        <f t="shared" si="8"/>
        <v>14</v>
      </c>
      <c r="M41" s="34">
        <f t="shared" si="8"/>
        <v>1013</v>
      </c>
      <c r="N41" s="34">
        <f t="shared" si="8"/>
        <v>5</v>
      </c>
      <c r="O41" s="34">
        <f t="shared" si="8"/>
        <v>0</v>
      </c>
      <c r="P41" s="34">
        <f t="shared" si="8"/>
        <v>4</v>
      </c>
      <c r="Q41" s="34">
        <f t="shared" si="8"/>
        <v>11347</v>
      </c>
      <c r="R41" s="34">
        <f t="shared" si="8"/>
        <v>657</v>
      </c>
      <c r="S41" s="34">
        <f t="shared" si="8"/>
        <v>125</v>
      </c>
      <c r="T41" s="57">
        <f>E41/D41*100</f>
        <v>61.908428596813359</v>
      </c>
      <c r="U41" s="34">
        <f>U42+U59</f>
        <v>1531</v>
      </c>
      <c r="V41" s="60">
        <f>U41/D41*100</f>
        <v>9.0682935497245758</v>
      </c>
    </row>
    <row r="42" spans="1:22" ht="13.5" customHeight="1">
      <c r="A42" s="8"/>
      <c r="B42" s="7" t="s">
        <v>81</v>
      </c>
      <c r="C42" s="20"/>
      <c r="D42" s="34">
        <f t="shared" ref="D42:S42" si="9">SUM(D44:D58)</f>
        <v>16816</v>
      </c>
      <c r="E42" s="34">
        <f t="shared" si="9"/>
        <v>10438</v>
      </c>
      <c r="F42" s="34">
        <f t="shared" si="9"/>
        <v>3342</v>
      </c>
      <c r="G42" s="34">
        <f t="shared" si="9"/>
        <v>460</v>
      </c>
      <c r="H42" s="34">
        <f t="shared" si="9"/>
        <v>40</v>
      </c>
      <c r="I42" s="34">
        <f t="shared" si="9"/>
        <v>13</v>
      </c>
      <c r="J42" s="34">
        <f t="shared" si="9"/>
        <v>1488</v>
      </c>
      <c r="K42" s="34">
        <f t="shared" si="9"/>
        <v>6</v>
      </c>
      <c r="L42" s="34">
        <f t="shared" si="9"/>
        <v>14</v>
      </c>
      <c r="M42" s="34">
        <f t="shared" si="9"/>
        <v>1010</v>
      </c>
      <c r="N42" s="34">
        <f t="shared" si="9"/>
        <v>5</v>
      </c>
      <c r="O42" s="34">
        <f t="shared" si="9"/>
        <v>0</v>
      </c>
      <c r="P42" s="34">
        <f t="shared" si="9"/>
        <v>4</v>
      </c>
      <c r="Q42" s="34">
        <f t="shared" si="9"/>
        <v>11333</v>
      </c>
      <c r="R42" s="34">
        <f t="shared" si="9"/>
        <v>657</v>
      </c>
      <c r="S42" s="34">
        <f t="shared" si="9"/>
        <v>125</v>
      </c>
      <c r="T42" s="57">
        <f>E42/D42*100</f>
        <v>62.071836346336816</v>
      </c>
      <c r="U42" s="34">
        <f>SUM(U44:U58)</f>
        <v>1505</v>
      </c>
      <c r="V42" s="60">
        <f>U42/D42*100</f>
        <v>8.9498097050428154</v>
      </c>
    </row>
    <row r="43" spans="1:22">
      <c r="A43" s="8"/>
      <c r="B43" s="8" t="s">
        <v>92</v>
      </c>
      <c r="C43" s="21"/>
      <c r="D43" s="34">
        <f t="shared" ref="D43:S43" si="10">SUM(D44:D53)</f>
        <v>13014</v>
      </c>
      <c r="E43" s="34">
        <f t="shared" si="10"/>
        <v>8234</v>
      </c>
      <c r="F43" s="34">
        <f t="shared" si="10"/>
        <v>2438</v>
      </c>
      <c r="G43" s="34">
        <f t="shared" si="10"/>
        <v>418</v>
      </c>
      <c r="H43" s="34">
        <f t="shared" si="10"/>
        <v>23</v>
      </c>
      <c r="I43" s="34">
        <f t="shared" si="10"/>
        <v>11</v>
      </c>
      <c r="J43" s="34">
        <f t="shared" si="10"/>
        <v>1074</v>
      </c>
      <c r="K43" s="34">
        <f t="shared" si="10"/>
        <v>2</v>
      </c>
      <c r="L43" s="34">
        <f t="shared" si="10"/>
        <v>14</v>
      </c>
      <c r="M43" s="34">
        <f t="shared" si="10"/>
        <v>798</v>
      </c>
      <c r="N43" s="34">
        <f t="shared" si="10"/>
        <v>2</v>
      </c>
      <c r="O43" s="34">
        <f t="shared" si="10"/>
        <v>0</v>
      </c>
      <c r="P43" s="34">
        <f t="shared" si="10"/>
        <v>0</v>
      </c>
      <c r="Q43" s="34">
        <f t="shared" si="10"/>
        <v>8946</v>
      </c>
      <c r="R43" s="34">
        <f t="shared" si="10"/>
        <v>568</v>
      </c>
      <c r="S43" s="34">
        <f t="shared" si="10"/>
        <v>101</v>
      </c>
      <c r="T43" s="57">
        <f>E43/D43*100</f>
        <v>63.270324266174896</v>
      </c>
      <c r="U43" s="34">
        <f>SUM(U44:U53)</f>
        <v>1085</v>
      </c>
      <c r="V43" s="60">
        <f>U43/D43*100</f>
        <v>8.3371753496234824</v>
      </c>
    </row>
    <row r="44" spans="1:22">
      <c r="A44" s="8"/>
      <c r="B44" s="8"/>
      <c r="C44" s="21" t="s">
        <v>155</v>
      </c>
      <c r="D44" s="33">
        <v>1843</v>
      </c>
      <c r="E44" s="33">
        <v>1203</v>
      </c>
      <c r="F44" s="33">
        <v>273</v>
      </c>
      <c r="G44" s="33">
        <v>198</v>
      </c>
      <c r="H44" s="33">
        <v>2</v>
      </c>
      <c r="I44" s="33">
        <v>1</v>
      </c>
      <c r="J44" s="33">
        <v>65</v>
      </c>
      <c r="K44" s="33">
        <v>0</v>
      </c>
      <c r="L44" s="33">
        <v>12</v>
      </c>
      <c r="M44" s="33">
        <v>89</v>
      </c>
      <c r="N44" s="33">
        <v>0</v>
      </c>
      <c r="O44" s="33">
        <v>0</v>
      </c>
      <c r="P44" s="33">
        <v>0</v>
      </c>
      <c r="Q44" s="33">
        <v>1403</v>
      </c>
      <c r="R44" s="33">
        <v>218</v>
      </c>
      <c r="S44" s="33">
        <v>23</v>
      </c>
      <c r="T44" s="58">
        <v>65.274009766684756</v>
      </c>
      <c r="U44" s="33">
        <f t="shared" ref="U44:U58" si="11">I44+J44+O44+P44</f>
        <v>66</v>
      </c>
      <c r="V44" s="58">
        <v>3.5811177428106347</v>
      </c>
    </row>
    <row r="45" spans="1:22">
      <c r="A45" s="8"/>
      <c r="B45" s="8"/>
      <c r="C45" s="21" t="s">
        <v>165</v>
      </c>
      <c r="D45" s="33">
        <v>2351</v>
      </c>
      <c r="E45" s="33">
        <v>1547</v>
      </c>
      <c r="F45" s="33">
        <v>333</v>
      </c>
      <c r="G45" s="33">
        <v>99</v>
      </c>
      <c r="H45" s="33">
        <v>4</v>
      </c>
      <c r="I45" s="33">
        <v>0</v>
      </c>
      <c r="J45" s="33">
        <v>233</v>
      </c>
      <c r="K45" s="33">
        <v>0</v>
      </c>
      <c r="L45" s="33">
        <v>0</v>
      </c>
      <c r="M45" s="33">
        <v>134</v>
      </c>
      <c r="N45" s="33">
        <v>1</v>
      </c>
      <c r="O45" s="33">
        <v>0</v>
      </c>
      <c r="P45" s="33">
        <v>0</v>
      </c>
      <c r="Q45" s="33">
        <v>1704</v>
      </c>
      <c r="R45" s="33">
        <v>50</v>
      </c>
      <c r="S45" s="33">
        <v>4</v>
      </c>
      <c r="T45" s="58">
        <v>65.80178647384092</v>
      </c>
      <c r="U45" s="33">
        <f t="shared" si="11"/>
        <v>233</v>
      </c>
      <c r="V45" s="58">
        <v>9.9106763079540627</v>
      </c>
    </row>
    <row r="46" spans="1:22">
      <c r="A46" s="8"/>
      <c r="B46" s="8"/>
      <c r="C46" s="21" t="s">
        <v>200</v>
      </c>
      <c r="D46" s="33">
        <v>1549</v>
      </c>
      <c r="E46" s="33">
        <v>856</v>
      </c>
      <c r="F46" s="33">
        <v>448</v>
      </c>
      <c r="G46" s="33">
        <v>42</v>
      </c>
      <c r="H46" s="33">
        <v>1</v>
      </c>
      <c r="I46" s="33">
        <v>1</v>
      </c>
      <c r="J46" s="33">
        <v>133</v>
      </c>
      <c r="K46" s="33">
        <v>0</v>
      </c>
      <c r="L46" s="33">
        <v>0</v>
      </c>
      <c r="M46" s="33">
        <v>68</v>
      </c>
      <c r="N46" s="33">
        <v>0</v>
      </c>
      <c r="O46" s="33">
        <v>0</v>
      </c>
      <c r="P46" s="33">
        <v>0</v>
      </c>
      <c r="Q46" s="33">
        <v>880</v>
      </c>
      <c r="R46" s="33">
        <v>15</v>
      </c>
      <c r="S46" s="33">
        <v>11</v>
      </c>
      <c r="T46" s="58">
        <v>55.261459005810202</v>
      </c>
      <c r="U46" s="33">
        <f t="shared" si="11"/>
        <v>134</v>
      </c>
      <c r="V46" s="58">
        <v>8.6507424144609431</v>
      </c>
    </row>
    <row r="47" spans="1:22">
      <c r="A47" s="8"/>
      <c r="B47" s="8"/>
      <c r="C47" s="21" t="s">
        <v>199</v>
      </c>
      <c r="D47" s="33">
        <v>695</v>
      </c>
      <c r="E47" s="33">
        <v>446</v>
      </c>
      <c r="F47" s="33">
        <v>105</v>
      </c>
      <c r="G47" s="33">
        <v>0</v>
      </c>
      <c r="H47" s="33">
        <v>0</v>
      </c>
      <c r="I47" s="33">
        <v>4</v>
      </c>
      <c r="J47" s="33">
        <v>56</v>
      </c>
      <c r="K47" s="33">
        <v>0</v>
      </c>
      <c r="L47" s="33">
        <v>2</v>
      </c>
      <c r="M47" s="33">
        <v>82</v>
      </c>
      <c r="N47" s="33">
        <v>0</v>
      </c>
      <c r="O47" s="33">
        <v>0</v>
      </c>
      <c r="P47" s="33">
        <v>0</v>
      </c>
      <c r="Q47" s="33">
        <v>513</v>
      </c>
      <c r="R47" s="33">
        <v>52</v>
      </c>
      <c r="S47" s="33">
        <v>0</v>
      </c>
      <c r="T47" s="58">
        <v>64.172661870503603</v>
      </c>
      <c r="U47" s="33">
        <f t="shared" si="11"/>
        <v>60</v>
      </c>
      <c r="V47" s="58">
        <v>8.6330935251798557</v>
      </c>
    </row>
    <row r="48" spans="1:22">
      <c r="A48" s="8"/>
      <c r="B48" s="8"/>
      <c r="C48" s="21" t="s">
        <v>198</v>
      </c>
      <c r="D48" s="33">
        <v>1675</v>
      </c>
      <c r="E48" s="33">
        <v>1284</v>
      </c>
      <c r="F48" s="33">
        <v>190</v>
      </c>
      <c r="G48" s="33">
        <v>61</v>
      </c>
      <c r="H48" s="33">
        <v>3</v>
      </c>
      <c r="I48" s="33">
        <v>0</v>
      </c>
      <c r="J48" s="33">
        <v>35</v>
      </c>
      <c r="K48" s="33">
        <v>1</v>
      </c>
      <c r="L48" s="33">
        <v>0</v>
      </c>
      <c r="M48" s="33">
        <v>100</v>
      </c>
      <c r="N48" s="33">
        <v>1</v>
      </c>
      <c r="O48" s="33">
        <v>0</v>
      </c>
      <c r="P48" s="33">
        <v>0</v>
      </c>
      <c r="Q48" s="33">
        <v>1408</v>
      </c>
      <c r="R48" s="33">
        <v>108</v>
      </c>
      <c r="S48" s="33">
        <v>18</v>
      </c>
      <c r="T48" s="58">
        <v>76.656716417910445</v>
      </c>
      <c r="U48" s="33">
        <f t="shared" si="11"/>
        <v>35</v>
      </c>
      <c r="V48" s="58">
        <v>2.08955223880597</v>
      </c>
    </row>
    <row r="49" spans="1:22">
      <c r="A49" s="8"/>
      <c r="B49" s="8"/>
      <c r="C49" s="21" t="s">
        <v>197</v>
      </c>
      <c r="D49" s="33">
        <v>1193</v>
      </c>
      <c r="E49" s="33">
        <v>721</v>
      </c>
      <c r="F49" s="33">
        <v>272</v>
      </c>
      <c r="G49" s="33">
        <v>7</v>
      </c>
      <c r="H49" s="33">
        <v>0</v>
      </c>
      <c r="I49" s="33">
        <v>2</v>
      </c>
      <c r="J49" s="33">
        <v>130</v>
      </c>
      <c r="K49" s="33">
        <v>0</v>
      </c>
      <c r="L49" s="33">
        <v>0</v>
      </c>
      <c r="M49" s="33">
        <v>61</v>
      </c>
      <c r="N49" s="33">
        <v>0</v>
      </c>
      <c r="O49" s="33">
        <v>0</v>
      </c>
      <c r="P49" s="33">
        <v>0</v>
      </c>
      <c r="Q49" s="33">
        <v>751</v>
      </c>
      <c r="R49" s="33">
        <v>10</v>
      </c>
      <c r="S49" s="33">
        <v>2</v>
      </c>
      <c r="T49" s="58">
        <v>60.435875943000838</v>
      </c>
      <c r="U49" s="33">
        <f t="shared" si="11"/>
        <v>132</v>
      </c>
      <c r="V49" s="58">
        <v>11.064543168482816</v>
      </c>
    </row>
    <row r="50" spans="1:22">
      <c r="A50" s="8"/>
      <c r="B50" s="8"/>
      <c r="C50" s="21" t="s">
        <v>9</v>
      </c>
      <c r="D50" s="33">
        <v>789</v>
      </c>
      <c r="E50" s="33">
        <v>272</v>
      </c>
      <c r="F50" s="33">
        <v>207</v>
      </c>
      <c r="G50" s="33">
        <v>1</v>
      </c>
      <c r="H50" s="33">
        <v>7</v>
      </c>
      <c r="I50" s="33">
        <v>0</v>
      </c>
      <c r="J50" s="33">
        <v>244</v>
      </c>
      <c r="K50" s="33">
        <v>0</v>
      </c>
      <c r="L50" s="33">
        <v>0</v>
      </c>
      <c r="M50" s="33">
        <v>58</v>
      </c>
      <c r="N50" s="33">
        <v>0</v>
      </c>
      <c r="O50" s="33">
        <v>0</v>
      </c>
      <c r="P50" s="33">
        <v>0</v>
      </c>
      <c r="Q50" s="33">
        <v>275</v>
      </c>
      <c r="R50" s="33">
        <v>8</v>
      </c>
      <c r="S50" s="33">
        <v>0</v>
      </c>
      <c r="T50" s="58">
        <v>34.474017743979722</v>
      </c>
      <c r="U50" s="33">
        <f t="shared" si="11"/>
        <v>244</v>
      </c>
      <c r="V50" s="58">
        <v>30.925221799746513</v>
      </c>
    </row>
    <row r="51" spans="1:22">
      <c r="A51" s="8"/>
      <c r="B51" s="8"/>
      <c r="C51" s="21" t="s">
        <v>196</v>
      </c>
      <c r="D51" s="33">
        <v>1144</v>
      </c>
      <c r="E51" s="33">
        <v>696</v>
      </c>
      <c r="F51" s="33">
        <v>283</v>
      </c>
      <c r="G51" s="33">
        <v>4</v>
      </c>
      <c r="H51" s="33">
        <v>1</v>
      </c>
      <c r="I51" s="33">
        <v>0</v>
      </c>
      <c r="J51" s="33">
        <v>103</v>
      </c>
      <c r="K51" s="33">
        <v>0</v>
      </c>
      <c r="L51" s="33">
        <v>0</v>
      </c>
      <c r="M51" s="33">
        <v>57</v>
      </c>
      <c r="N51" s="33">
        <v>0</v>
      </c>
      <c r="O51" s="33">
        <v>0</v>
      </c>
      <c r="P51" s="33">
        <v>0</v>
      </c>
      <c r="Q51" s="33">
        <v>693</v>
      </c>
      <c r="R51" s="33">
        <v>24</v>
      </c>
      <c r="S51" s="33">
        <v>20</v>
      </c>
      <c r="T51" s="58">
        <v>60.83916083916084</v>
      </c>
      <c r="U51" s="33">
        <f t="shared" si="11"/>
        <v>103</v>
      </c>
      <c r="V51" s="58">
        <v>9.0034965034965033</v>
      </c>
    </row>
    <row r="52" spans="1:22">
      <c r="A52" s="8"/>
      <c r="B52" s="8"/>
      <c r="C52" s="21" t="s">
        <v>195</v>
      </c>
      <c r="D52" s="33">
        <v>1037</v>
      </c>
      <c r="E52" s="33">
        <v>725</v>
      </c>
      <c r="F52" s="33">
        <v>187</v>
      </c>
      <c r="G52" s="33">
        <v>4</v>
      </c>
      <c r="H52" s="33">
        <v>1</v>
      </c>
      <c r="I52" s="33">
        <v>1</v>
      </c>
      <c r="J52" s="33">
        <v>55</v>
      </c>
      <c r="K52" s="33">
        <v>0</v>
      </c>
      <c r="L52" s="33">
        <v>0</v>
      </c>
      <c r="M52" s="33">
        <v>64</v>
      </c>
      <c r="N52" s="33">
        <v>0</v>
      </c>
      <c r="O52" s="33">
        <v>0</v>
      </c>
      <c r="P52" s="33">
        <v>0</v>
      </c>
      <c r="Q52" s="33">
        <v>768</v>
      </c>
      <c r="R52" s="33">
        <v>41</v>
      </c>
      <c r="S52" s="33">
        <v>8</v>
      </c>
      <c r="T52" s="58">
        <v>69.913211186113784</v>
      </c>
      <c r="U52" s="33">
        <f t="shared" si="11"/>
        <v>56</v>
      </c>
      <c r="V52" s="58">
        <v>5.4001928640308581</v>
      </c>
    </row>
    <row r="53" spans="1:22">
      <c r="A53" s="8"/>
      <c r="B53" s="8"/>
      <c r="C53" s="21" t="s">
        <v>193</v>
      </c>
      <c r="D53" s="33">
        <v>738</v>
      </c>
      <c r="E53" s="33">
        <v>484</v>
      </c>
      <c r="F53" s="33">
        <v>140</v>
      </c>
      <c r="G53" s="33">
        <v>2</v>
      </c>
      <c r="H53" s="33">
        <v>4</v>
      </c>
      <c r="I53" s="33">
        <v>2</v>
      </c>
      <c r="J53" s="33">
        <v>20</v>
      </c>
      <c r="K53" s="33">
        <v>1</v>
      </c>
      <c r="L53" s="33">
        <v>0</v>
      </c>
      <c r="M53" s="33">
        <v>85</v>
      </c>
      <c r="N53" s="33">
        <v>0</v>
      </c>
      <c r="O53" s="33">
        <v>0</v>
      </c>
      <c r="P53" s="33">
        <v>0</v>
      </c>
      <c r="Q53" s="33">
        <v>551</v>
      </c>
      <c r="R53" s="33">
        <v>42</v>
      </c>
      <c r="S53" s="33">
        <v>15</v>
      </c>
      <c r="T53" s="58">
        <v>65.582655826558266</v>
      </c>
      <c r="U53" s="33">
        <f t="shared" si="11"/>
        <v>22</v>
      </c>
      <c r="V53" s="58">
        <v>2.9810298102981028</v>
      </c>
    </row>
    <row r="54" spans="1:22">
      <c r="A54" s="8"/>
      <c r="B54" s="8" t="s">
        <v>191</v>
      </c>
      <c r="C54" s="21"/>
      <c r="D54" s="33">
        <v>1312</v>
      </c>
      <c r="E54" s="33">
        <v>882</v>
      </c>
      <c r="F54" s="33">
        <v>243</v>
      </c>
      <c r="G54" s="33">
        <v>7</v>
      </c>
      <c r="H54" s="33">
        <v>2</v>
      </c>
      <c r="I54" s="33">
        <v>2</v>
      </c>
      <c r="J54" s="33">
        <v>103</v>
      </c>
      <c r="K54" s="33">
        <v>0</v>
      </c>
      <c r="L54" s="33">
        <v>0</v>
      </c>
      <c r="M54" s="33">
        <v>70</v>
      </c>
      <c r="N54" s="33">
        <v>3</v>
      </c>
      <c r="O54" s="33">
        <v>0</v>
      </c>
      <c r="P54" s="33">
        <v>0</v>
      </c>
      <c r="Q54" s="33">
        <v>934</v>
      </c>
      <c r="R54" s="33">
        <v>33</v>
      </c>
      <c r="S54" s="33">
        <v>13</v>
      </c>
      <c r="T54" s="57">
        <v>67.225609756097555</v>
      </c>
      <c r="U54" s="33">
        <f t="shared" si="11"/>
        <v>105</v>
      </c>
      <c r="V54" s="60">
        <v>8.0030487804878057</v>
      </c>
    </row>
    <row r="55" spans="1:22">
      <c r="A55" s="8"/>
      <c r="B55" s="8" t="s">
        <v>117</v>
      </c>
      <c r="C55" s="21"/>
      <c r="D55" s="33">
        <v>422</v>
      </c>
      <c r="E55" s="33">
        <v>222</v>
      </c>
      <c r="F55" s="33">
        <v>76</v>
      </c>
      <c r="G55" s="33">
        <v>0</v>
      </c>
      <c r="H55" s="33">
        <v>2</v>
      </c>
      <c r="I55" s="33">
        <v>0</v>
      </c>
      <c r="J55" s="33">
        <v>94</v>
      </c>
      <c r="K55" s="33">
        <v>0</v>
      </c>
      <c r="L55" s="33">
        <v>0</v>
      </c>
      <c r="M55" s="33">
        <v>28</v>
      </c>
      <c r="N55" s="33">
        <v>0</v>
      </c>
      <c r="O55" s="33">
        <v>0</v>
      </c>
      <c r="P55" s="33">
        <v>0</v>
      </c>
      <c r="Q55" s="33">
        <v>249</v>
      </c>
      <c r="R55" s="33">
        <v>7</v>
      </c>
      <c r="S55" s="33">
        <v>0</v>
      </c>
      <c r="T55" s="57">
        <v>52.606635071090047</v>
      </c>
      <c r="U55" s="33">
        <f t="shared" si="11"/>
        <v>94</v>
      </c>
      <c r="V55" s="60">
        <v>22.274881516587676</v>
      </c>
    </row>
    <row r="56" spans="1:22">
      <c r="A56" s="8"/>
      <c r="B56" s="8" t="s">
        <v>190</v>
      </c>
      <c r="C56" s="21"/>
      <c r="D56" s="33">
        <v>638</v>
      </c>
      <c r="E56" s="33">
        <v>257</v>
      </c>
      <c r="F56" s="33">
        <v>240</v>
      </c>
      <c r="G56" s="33">
        <v>1</v>
      </c>
      <c r="H56" s="33">
        <v>4</v>
      </c>
      <c r="I56" s="33">
        <v>0</v>
      </c>
      <c r="J56" s="33">
        <v>113</v>
      </c>
      <c r="K56" s="33">
        <v>4</v>
      </c>
      <c r="L56" s="33">
        <v>0</v>
      </c>
      <c r="M56" s="33">
        <v>19</v>
      </c>
      <c r="N56" s="33">
        <v>0</v>
      </c>
      <c r="O56" s="33">
        <v>0</v>
      </c>
      <c r="P56" s="33">
        <v>4</v>
      </c>
      <c r="Q56" s="33">
        <v>260</v>
      </c>
      <c r="R56" s="33">
        <v>1</v>
      </c>
      <c r="S56" s="33">
        <v>1</v>
      </c>
      <c r="T56" s="57">
        <v>40.282131661442008</v>
      </c>
      <c r="U56" s="33">
        <f t="shared" si="11"/>
        <v>117</v>
      </c>
      <c r="V56" s="60">
        <v>18.338557993730408</v>
      </c>
    </row>
    <row r="57" spans="1:22">
      <c r="A57" s="8"/>
      <c r="B57" s="8" t="s">
        <v>189</v>
      </c>
      <c r="C57" s="21"/>
      <c r="D57" s="33">
        <v>860</v>
      </c>
      <c r="E57" s="33">
        <v>569</v>
      </c>
      <c r="F57" s="33">
        <v>127</v>
      </c>
      <c r="G57" s="33">
        <v>33</v>
      </c>
      <c r="H57" s="33">
        <v>4</v>
      </c>
      <c r="I57" s="33">
        <v>0</v>
      </c>
      <c r="J57" s="33">
        <v>53</v>
      </c>
      <c r="K57" s="33">
        <v>0</v>
      </c>
      <c r="L57" s="33">
        <v>0</v>
      </c>
      <c r="M57" s="33">
        <v>74</v>
      </c>
      <c r="N57" s="33">
        <v>0</v>
      </c>
      <c r="O57" s="33">
        <v>0</v>
      </c>
      <c r="P57" s="33">
        <v>0</v>
      </c>
      <c r="Q57" s="33">
        <v>653</v>
      </c>
      <c r="R57" s="33">
        <v>48</v>
      </c>
      <c r="S57" s="33">
        <v>10</v>
      </c>
      <c r="T57" s="57">
        <v>66.162790697674424</v>
      </c>
      <c r="U57" s="33">
        <f t="shared" si="11"/>
        <v>53</v>
      </c>
      <c r="V57" s="60">
        <v>6.1627906976744189</v>
      </c>
    </row>
    <row r="58" spans="1:22">
      <c r="A58" s="8"/>
      <c r="B58" s="8" t="s">
        <v>188</v>
      </c>
      <c r="C58" s="21"/>
      <c r="D58" s="33">
        <v>570</v>
      </c>
      <c r="E58" s="33">
        <v>274</v>
      </c>
      <c r="F58" s="33">
        <v>218</v>
      </c>
      <c r="G58" s="33">
        <v>1</v>
      </c>
      <c r="H58" s="33">
        <v>5</v>
      </c>
      <c r="I58" s="33">
        <v>0</v>
      </c>
      <c r="J58" s="33">
        <v>51</v>
      </c>
      <c r="K58" s="33">
        <v>0</v>
      </c>
      <c r="L58" s="33">
        <v>0</v>
      </c>
      <c r="M58" s="33">
        <v>21</v>
      </c>
      <c r="N58" s="33">
        <v>0</v>
      </c>
      <c r="O58" s="33">
        <v>0</v>
      </c>
      <c r="P58" s="33">
        <v>0</v>
      </c>
      <c r="Q58" s="33">
        <v>291</v>
      </c>
      <c r="R58" s="33">
        <v>0</v>
      </c>
      <c r="S58" s="33">
        <v>0</v>
      </c>
      <c r="T58" s="57">
        <v>48.070175438596493</v>
      </c>
      <c r="U58" s="33">
        <f t="shared" si="11"/>
        <v>51</v>
      </c>
      <c r="V58" s="60">
        <v>8.9473684210526319</v>
      </c>
    </row>
    <row r="59" spans="1:22" ht="14.25" customHeight="1">
      <c r="A59" s="8"/>
      <c r="B59" s="7" t="s">
        <v>13</v>
      </c>
      <c r="C59" s="20"/>
      <c r="D59" s="34">
        <f t="shared" ref="D59:S59" si="12">SUM(D60:D61)</f>
        <v>67</v>
      </c>
      <c r="E59" s="34">
        <f t="shared" si="12"/>
        <v>14</v>
      </c>
      <c r="F59" s="34">
        <f t="shared" si="12"/>
        <v>24</v>
      </c>
      <c r="G59" s="34">
        <f t="shared" si="12"/>
        <v>0</v>
      </c>
      <c r="H59" s="34">
        <f t="shared" si="12"/>
        <v>0</v>
      </c>
      <c r="I59" s="34">
        <f t="shared" si="12"/>
        <v>0</v>
      </c>
      <c r="J59" s="34">
        <f t="shared" si="12"/>
        <v>26</v>
      </c>
      <c r="K59" s="34">
        <f t="shared" si="12"/>
        <v>0</v>
      </c>
      <c r="L59" s="34">
        <f t="shared" si="12"/>
        <v>0</v>
      </c>
      <c r="M59" s="34">
        <f t="shared" si="12"/>
        <v>3</v>
      </c>
      <c r="N59" s="34">
        <f t="shared" si="12"/>
        <v>0</v>
      </c>
      <c r="O59" s="34">
        <f t="shared" si="12"/>
        <v>0</v>
      </c>
      <c r="P59" s="34">
        <f t="shared" si="12"/>
        <v>0</v>
      </c>
      <c r="Q59" s="34">
        <f t="shared" si="12"/>
        <v>14</v>
      </c>
      <c r="R59" s="34">
        <f t="shared" si="12"/>
        <v>0</v>
      </c>
      <c r="S59" s="34">
        <f t="shared" si="12"/>
        <v>0</v>
      </c>
      <c r="T59" s="57">
        <f>E59/D59*100</f>
        <v>20.8955223880597</v>
      </c>
      <c r="U59" s="34">
        <f>SUM(U60:U61)</f>
        <v>26</v>
      </c>
      <c r="V59" s="60">
        <f>U59/D59*100</f>
        <v>38.805970149253731</v>
      </c>
    </row>
    <row r="60" spans="1:22">
      <c r="A60" s="8"/>
      <c r="B60" s="8" t="s">
        <v>187</v>
      </c>
      <c r="C60" s="21"/>
      <c r="D60" s="33">
        <v>67</v>
      </c>
      <c r="E60" s="33">
        <v>14</v>
      </c>
      <c r="F60" s="33">
        <v>24</v>
      </c>
      <c r="G60" s="33">
        <v>0</v>
      </c>
      <c r="H60" s="33">
        <v>0</v>
      </c>
      <c r="I60" s="33">
        <v>0</v>
      </c>
      <c r="J60" s="33">
        <v>26</v>
      </c>
      <c r="K60" s="33">
        <v>0</v>
      </c>
      <c r="L60" s="33">
        <v>0</v>
      </c>
      <c r="M60" s="33">
        <v>3</v>
      </c>
      <c r="N60" s="33">
        <v>0</v>
      </c>
      <c r="O60" s="33">
        <v>0</v>
      </c>
      <c r="P60" s="33">
        <v>0</v>
      </c>
      <c r="Q60" s="33">
        <v>14</v>
      </c>
      <c r="R60" s="33">
        <v>0</v>
      </c>
      <c r="S60" s="33">
        <v>0</v>
      </c>
      <c r="T60" s="57">
        <v>20.895522388059703</v>
      </c>
      <c r="U60" s="33">
        <f>I60+J60+O60+P60</f>
        <v>26</v>
      </c>
      <c r="V60" s="60">
        <v>38.805970149253731</v>
      </c>
    </row>
    <row r="61" spans="1:22">
      <c r="A61" s="8"/>
      <c r="B61" s="8" t="s">
        <v>160</v>
      </c>
      <c r="C61" s="21"/>
      <c r="D61" s="33">
        <v>0</v>
      </c>
      <c r="E61" s="33">
        <v>0</v>
      </c>
      <c r="F61" s="33">
        <v>0</v>
      </c>
      <c r="G61" s="33">
        <v>0</v>
      </c>
      <c r="H61" s="33">
        <v>0</v>
      </c>
      <c r="I61" s="33">
        <v>0</v>
      </c>
      <c r="J61" s="33">
        <v>0</v>
      </c>
      <c r="K61" s="33">
        <v>0</v>
      </c>
      <c r="L61" s="33">
        <v>0</v>
      </c>
      <c r="M61" s="33">
        <v>0</v>
      </c>
      <c r="N61" s="33">
        <v>0</v>
      </c>
      <c r="O61" s="33">
        <v>0</v>
      </c>
      <c r="P61" s="33">
        <v>0</v>
      </c>
      <c r="Q61" s="33">
        <v>0</v>
      </c>
      <c r="R61" s="33">
        <v>0</v>
      </c>
      <c r="S61" s="33">
        <v>0</v>
      </c>
      <c r="T61" s="57">
        <v>0</v>
      </c>
      <c r="U61" s="33">
        <f>I61+J61+O61+P61</f>
        <v>0</v>
      </c>
      <c r="V61" s="60">
        <v>0</v>
      </c>
    </row>
    <row r="62" spans="1:22">
      <c r="A62" s="10"/>
      <c r="B62" s="10"/>
      <c r="C62" s="23"/>
      <c r="D62" s="33"/>
      <c r="E62" s="40"/>
      <c r="F62" s="40"/>
      <c r="G62" s="40"/>
      <c r="H62" s="40"/>
      <c r="I62" s="40"/>
      <c r="J62" s="40"/>
      <c r="K62" s="40"/>
      <c r="L62" s="40"/>
      <c r="M62" s="40"/>
      <c r="N62" s="40"/>
      <c r="O62" s="40"/>
      <c r="P62" s="40"/>
      <c r="Q62" s="40"/>
      <c r="R62" s="40"/>
      <c r="S62" s="40"/>
      <c r="T62" s="57"/>
      <c r="U62" s="40"/>
      <c r="V62" s="60"/>
    </row>
    <row r="63" spans="1:22" ht="13.5" customHeight="1">
      <c r="A63" s="9" t="s">
        <v>186</v>
      </c>
      <c r="B63" s="9"/>
      <c r="C63" s="22"/>
      <c r="D63" s="34">
        <f t="shared" ref="D63:S63" si="13">SUM(D64:D65)</f>
        <v>1351</v>
      </c>
      <c r="E63" s="34">
        <f t="shared" si="13"/>
        <v>541</v>
      </c>
      <c r="F63" s="34">
        <f t="shared" si="13"/>
        <v>376</v>
      </c>
      <c r="G63" s="34">
        <f t="shared" si="13"/>
        <v>19</v>
      </c>
      <c r="H63" s="34">
        <f t="shared" si="13"/>
        <v>18</v>
      </c>
      <c r="I63" s="34">
        <f t="shared" si="13"/>
        <v>11</v>
      </c>
      <c r="J63" s="34">
        <f t="shared" si="13"/>
        <v>287</v>
      </c>
      <c r="K63" s="34">
        <f t="shared" si="13"/>
        <v>0</v>
      </c>
      <c r="L63" s="34">
        <f t="shared" si="13"/>
        <v>2</v>
      </c>
      <c r="M63" s="34">
        <f t="shared" si="13"/>
        <v>97</v>
      </c>
      <c r="N63" s="34">
        <f t="shared" si="13"/>
        <v>0</v>
      </c>
      <c r="O63" s="34">
        <f t="shared" si="13"/>
        <v>0</v>
      </c>
      <c r="P63" s="34">
        <f t="shared" si="13"/>
        <v>0</v>
      </c>
      <c r="Q63" s="34">
        <f t="shared" si="13"/>
        <v>543</v>
      </c>
      <c r="R63" s="34">
        <f t="shared" si="13"/>
        <v>19</v>
      </c>
      <c r="S63" s="34">
        <f t="shared" si="13"/>
        <v>1</v>
      </c>
      <c r="T63" s="57">
        <f>E63/D63*100</f>
        <v>40.044411547002227</v>
      </c>
      <c r="U63" s="34">
        <f>SUM(U64:U65)</f>
        <v>298</v>
      </c>
      <c r="V63" s="60">
        <f>U63/D63*100</f>
        <v>22.057735011102885</v>
      </c>
    </row>
    <row r="64" spans="1:22" ht="13.5" customHeight="1">
      <c r="A64" s="10"/>
      <c r="B64" s="8" t="s">
        <v>184</v>
      </c>
      <c r="C64" s="21"/>
      <c r="D64" s="33">
        <v>939</v>
      </c>
      <c r="E64" s="33">
        <v>410</v>
      </c>
      <c r="F64" s="33">
        <v>224</v>
      </c>
      <c r="G64" s="33">
        <v>19</v>
      </c>
      <c r="H64" s="33">
        <v>7</v>
      </c>
      <c r="I64" s="33">
        <v>6</v>
      </c>
      <c r="J64" s="33">
        <v>196</v>
      </c>
      <c r="K64" s="33">
        <v>0</v>
      </c>
      <c r="L64" s="33">
        <v>0</v>
      </c>
      <c r="M64" s="33">
        <v>77</v>
      </c>
      <c r="N64" s="33">
        <v>0</v>
      </c>
      <c r="O64" s="33">
        <v>0</v>
      </c>
      <c r="P64" s="33">
        <v>0</v>
      </c>
      <c r="Q64" s="33">
        <v>405</v>
      </c>
      <c r="R64" s="33">
        <v>18</v>
      </c>
      <c r="S64" s="33">
        <v>0</v>
      </c>
      <c r="T64" s="57">
        <v>43.663471778487754</v>
      </c>
      <c r="U64" s="33">
        <f>I64+J64+O64+P64</f>
        <v>202</v>
      </c>
      <c r="V64" s="60">
        <v>21.512247071352501</v>
      </c>
    </row>
    <row r="65" spans="1:22" ht="13.5" customHeight="1">
      <c r="A65" s="10"/>
      <c r="B65" s="7" t="s">
        <v>13</v>
      </c>
      <c r="C65" s="20"/>
      <c r="D65" s="34">
        <f t="shared" ref="D65:S65" si="14">SUM(D66:D84)</f>
        <v>412</v>
      </c>
      <c r="E65" s="34">
        <f t="shared" si="14"/>
        <v>131</v>
      </c>
      <c r="F65" s="34">
        <f t="shared" si="14"/>
        <v>152</v>
      </c>
      <c r="G65" s="34">
        <f t="shared" si="14"/>
        <v>0</v>
      </c>
      <c r="H65" s="34">
        <f t="shared" si="14"/>
        <v>11</v>
      </c>
      <c r="I65" s="34">
        <f t="shared" si="14"/>
        <v>5</v>
      </c>
      <c r="J65" s="34">
        <f t="shared" si="14"/>
        <v>91</v>
      </c>
      <c r="K65" s="34">
        <f t="shared" si="14"/>
        <v>0</v>
      </c>
      <c r="L65" s="34">
        <f t="shared" si="14"/>
        <v>2</v>
      </c>
      <c r="M65" s="34">
        <f t="shared" si="14"/>
        <v>20</v>
      </c>
      <c r="N65" s="34">
        <f t="shared" si="14"/>
        <v>0</v>
      </c>
      <c r="O65" s="34">
        <f t="shared" si="14"/>
        <v>0</v>
      </c>
      <c r="P65" s="34">
        <f t="shared" si="14"/>
        <v>0</v>
      </c>
      <c r="Q65" s="34">
        <f t="shared" si="14"/>
        <v>138</v>
      </c>
      <c r="R65" s="34">
        <f t="shared" si="14"/>
        <v>1</v>
      </c>
      <c r="S65" s="34">
        <f t="shared" si="14"/>
        <v>1</v>
      </c>
      <c r="T65" s="57">
        <f>E65/D65*100</f>
        <v>31.796116504854371</v>
      </c>
      <c r="U65" s="34">
        <f>SUM(U66:U84)</f>
        <v>96</v>
      </c>
      <c r="V65" s="60">
        <f>U65/D65*100</f>
        <v>23.300970873786408</v>
      </c>
    </row>
    <row r="66" spans="1:22">
      <c r="A66" s="10"/>
      <c r="B66" s="8" t="s">
        <v>25</v>
      </c>
      <c r="C66" s="21"/>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57">
        <v>0</v>
      </c>
      <c r="U66" s="33">
        <f t="shared" ref="U66:U84" si="15">I66+J66+O66+P66</f>
        <v>0</v>
      </c>
      <c r="V66" s="60">
        <v>0</v>
      </c>
    </row>
    <row r="67" spans="1:22">
      <c r="A67" s="10"/>
      <c r="B67" s="8" t="s">
        <v>147</v>
      </c>
      <c r="C67" s="21"/>
      <c r="D67" s="33">
        <v>26</v>
      </c>
      <c r="E67" s="33">
        <v>11</v>
      </c>
      <c r="F67" s="33">
        <v>8</v>
      </c>
      <c r="G67" s="33">
        <v>0</v>
      </c>
      <c r="H67" s="33">
        <v>0</v>
      </c>
      <c r="I67" s="33">
        <v>1</v>
      </c>
      <c r="J67" s="33">
        <v>6</v>
      </c>
      <c r="K67" s="33">
        <v>0</v>
      </c>
      <c r="L67" s="33">
        <v>0</v>
      </c>
      <c r="M67" s="33">
        <v>0</v>
      </c>
      <c r="N67" s="33">
        <v>0</v>
      </c>
      <c r="O67" s="33">
        <v>0</v>
      </c>
      <c r="P67" s="33">
        <v>0</v>
      </c>
      <c r="Q67" s="33">
        <v>11</v>
      </c>
      <c r="R67" s="33">
        <v>0</v>
      </c>
      <c r="S67" s="33">
        <v>0</v>
      </c>
      <c r="T67" s="57">
        <v>42.307692307692307</v>
      </c>
      <c r="U67" s="33">
        <f t="shared" si="15"/>
        <v>7</v>
      </c>
      <c r="V67" s="60">
        <v>26.923076923076923</v>
      </c>
    </row>
    <row r="68" spans="1:22">
      <c r="A68" s="10"/>
      <c r="B68" s="8" t="s">
        <v>183</v>
      </c>
      <c r="C68" s="21"/>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57">
        <v>0</v>
      </c>
      <c r="U68" s="33">
        <f t="shared" si="15"/>
        <v>0</v>
      </c>
      <c r="V68" s="60">
        <v>0</v>
      </c>
    </row>
    <row r="69" spans="1:22">
      <c r="A69" s="10"/>
      <c r="B69" s="8" t="s">
        <v>182</v>
      </c>
      <c r="C69" s="21"/>
      <c r="D69" s="33">
        <v>11</v>
      </c>
      <c r="E69" s="33">
        <v>3</v>
      </c>
      <c r="F69" s="33">
        <v>4</v>
      </c>
      <c r="G69" s="33">
        <v>0</v>
      </c>
      <c r="H69" s="33">
        <v>0</v>
      </c>
      <c r="I69" s="33">
        <v>0</v>
      </c>
      <c r="J69" s="33">
        <v>4</v>
      </c>
      <c r="K69" s="33">
        <v>0</v>
      </c>
      <c r="L69" s="33">
        <v>0</v>
      </c>
      <c r="M69" s="33">
        <v>0</v>
      </c>
      <c r="N69" s="33">
        <v>0</v>
      </c>
      <c r="O69" s="33">
        <v>0</v>
      </c>
      <c r="P69" s="33">
        <v>0</v>
      </c>
      <c r="Q69" s="33">
        <v>3</v>
      </c>
      <c r="R69" s="33">
        <v>0</v>
      </c>
      <c r="S69" s="33">
        <v>0</v>
      </c>
      <c r="T69" s="57">
        <v>27.272727272727273</v>
      </c>
      <c r="U69" s="33">
        <f t="shared" si="15"/>
        <v>4</v>
      </c>
      <c r="V69" s="60">
        <v>36.363636363636367</v>
      </c>
    </row>
    <row r="70" spans="1:22">
      <c r="A70" s="10"/>
      <c r="B70" s="8" t="s">
        <v>181</v>
      </c>
      <c r="C70" s="21"/>
      <c r="D70" s="33">
        <v>9</v>
      </c>
      <c r="E70" s="33">
        <v>1</v>
      </c>
      <c r="F70" s="33">
        <v>3</v>
      </c>
      <c r="G70" s="33">
        <v>0</v>
      </c>
      <c r="H70" s="33">
        <v>0</v>
      </c>
      <c r="I70" s="33">
        <v>0</v>
      </c>
      <c r="J70" s="33">
        <v>5</v>
      </c>
      <c r="K70" s="33">
        <v>0</v>
      </c>
      <c r="L70" s="33">
        <v>0</v>
      </c>
      <c r="M70" s="33">
        <v>0</v>
      </c>
      <c r="N70" s="33">
        <v>0</v>
      </c>
      <c r="O70" s="33">
        <v>0</v>
      </c>
      <c r="P70" s="33">
        <v>0</v>
      </c>
      <c r="Q70" s="33">
        <v>1</v>
      </c>
      <c r="R70" s="33">
        <v>0</v>
      </c>
      <c r="S70" s="33">
        <v>0</v>
      </c>
      <c r="T70" s="57">
        <v>11.111111111111111</v>
      </c>
      <c r="U70" s="33">
        <f t="shared" si="15"/>
        <v>5</v>
      </c>
      <c r="V70" s="60">
        <v>55.555555555555557</v>
      </c>
    </row>
    <row r="71" spans="1:22">
      <c r="A71" s="10"/>
      <c r="B71" s="8" t="s">
        <v>180</v>
      </c>
      <c r="C71" s="21"/>
      <c r="D71" s="33">
        <v>26</v>
      </c>
      <c r="E71" s="33">
        <v>5</v>
      </c>
      <c r="F71" s="33">
        <v>10</v>
      </c>
      <c r="G71" s="33">
        <v>0</v>
      </c>
      <c r="H71" s="33">
        <v>0</v>
      </c>
      <c r="I71" s="33">
        <v>0</v>
      </c>
      <c r="J71" s="33">
        <v>10</v>
      </c>
      <c r="K71" s="33">
        <v>0</v>
      </c>
      <c r="L71" s="33">
        <v>0</v>
      </c>
      <c r="M71" s="33">
        <v>1</v>
      </c>
      <c r="N71" s="33">
        <v>0</v>
      </c>
      <c r="O71" s="33">
        <v>0</v>
      </c>
      <c r="P71" s="33">
        <v>0</v>
      </c>
      <c r="Q71" s="33">
        <v>5</v>
      </c>
      <c r="R71" s="33">
        <v>0</v>
      </c>
      <c r="S71" s="33">
        <v>0</v>
      </c>
      <c r="T71" s="57">
        <v>19.23076923076923</v>
      </c>
      <c r="U71" s="33">
        <f t="shared" si="15"/>
        <v>10</v>
      </c>
      <c r="V71" s="60">
        <v>38.46153846153846</v>
      </c>
    </row>
    <row r="72" spans="1:22">
      <c r="A72" s="10"/>
      <c r="B72" s="8" t="s">
        <v>179</v>
      </c>
      <c r="C72" s="21"/>
      <c r="D72" s="33">
        <v>23</v>
      </c>
      <c r="E72" s="33">
        <v>5</v>
      </c>
      <c r="F72" s="33">
        <v>9</v>
      </c>
      <c r="G72" s="33">
        <v>0</v>
      </c>
      <c r="H72" s="33">
        <v>0</v>
      </c>
      <c r="I72" s="33">
        <v>0</v>
      </c>
      <c r="J72" s="33">
        <v>8</v>
      </c>
      <c r="K72" s="33">
        <v>0</v>
      </c>
      <c r="L72" s="33">
        <v>0</v>
      </c>
      <c r="M72" s="33">
        <v>1</v>
      </c>
      <c r="N72" s="33">
        <v>0</v>
      </c>
      <c r="O72" s="33">
        <v>0</v>
      </c>
      <c r="P72" s="33">
        <v>0</v>
      </c>
      <c r="Q72" s="33">
        <v>5</v>
      </c>
      <c r="R72" s="33">
        <v>0</v>
      </c>
      <c r="S72" s="33">
        <v>0</v>
      </c>
      <c r="T72" s="57">
        <v>21.739130434782609</v>
      </c>
      <c r="U72" s="33">
        <f t="shared" si="15"/>
        <v>8</v>
      </c>
      <c r="V72" s="60">
        <v>34.782608695652172</v>
      </c>
    </row>
    <row r="73" spans="1:22">
      <c r="A73" s="10"/>
      <c r="B73" s="8" t="s">
        <v>178</v>
      </c>
      <c r="C73" s="21"/>
      <c r="D73" s="33">
        <v>0</v>
      </c>
      <c r="E73" s="33">
        <v>0</v>
      </c>
      <c r="F73" s="33">
        <v>0</v>
      </c>
      <c r="G73" s="33">
        <v>0</v>
      </c>
      <c r="H73" s="33">
        <v>0</v>
      </c>
      <c r="I73" s="33">
        <v>0</v>
      </c>
      <c r="J73" s="33">
        <v>0</v>
      </c>
      <c r="K73" s="33">
        <v>0</v>
      </c>
      <c r="L73" s="33">
        <v>0</v>
      </c>
      <c r="M73" s="33">
        <v>0</v>
      </c>
      <c r="N73" s="33">
        <v>0</v>
      </c>
      <c r="O73" s="33">
        <v>0</v>
      </c>
      <c r="P73" s="33">
        <v>0</v>
      </c>
      <c r="Q73" s="33">
        <v>0</v>
      </c>
      <c r="R73" s="33">
        <v>0</v>
      </c>
      <c r="S73" s="33">
        <v>0</v>
      </c>
      <c r="T73" s="57">
        <v>0</v>
      </c>
      <c r="U73" s="33">
        <f t="shared" si="15"/>
        <v>0</v>
      </c>
      <c r="V73" s="60">
        <v>0</v>
      </c>
    </row>
    <row r="74" spans="1:22">
      <c r="A74" s="10"/>
      <c r="B74" s="8" t="s">
        <v>114</v>
      </c>
      <c r="C74" s="21"/>
      <c r="D74" s="33">
        <v>0</v>
      </c>
      <c r="E74" s="33">
        <v>0</v>
      </c>
      <c r="F74" s="33">
        <v>0</v>
      </c>
      <c r="G74" s="33">
        <v>0</v>
      </c>
      <c r="H74" s="33">
        <v>0</v>
      </c>
      <c r="I74" s="33">
        <v>0</v>
      </c>
      <c r="J74" s="33">
        <v>0</v>
      </c>
      <c r="K74" s="33">
        <v>0</v>
      </c>
      <c r="L74" s="33">
        <v>0</v>
      </c>
      <c r="M74" s="33">
        <v>0</v>
      </c>
      <c r="N74" s="33">
        <v>0</v>
      </c>
      <c r="O74" s="33">
        <v>0</v>
      </c>
      <c r="P74" s="33">
        <v>0</v>
      </c>
      <c r="Q74" s="33">
        <v>0</v>
      </c>
      <c r="R74" s="33">
        <v>0</v>
      </c>
      <c r="S74" s="33">
        <v>0</v>
      </c>
      <c r="T74" s="57">
        <v>0</v>
      </c>
      <c r="U74" s="33">
        <f t="shared" si="15"/>
        <v>0</v>
      </c>
      <c r="V74" s="60">
        <v>0</v>
      </c>
    </row>
    <row r="75" spans="1:22">
      <c r="A75" s="10"/>
      <c r="B75" s="8" t="s">
        <v>177</v>
      </c>
      <c r="C75" s="21"/>
      <c r="D75" s="33">
        <v>142</v>
      </c>
      <c r="E75" s="33">
        <v>62</v>
      </c>
      <c r="F75" s="33">
        <v>49</v>
      </c>
      <c r="G75" s="33">
        <v>0</v>
      </c>
      <c r="H75" s="33">
        <v>8</v>
      </c>
      <c r="I75" s="33">
        <v>2</v>
      </c>
      <c r="J75" s="33">
        <v>18</v>
      </c>
      <c r="K75" s="33">
        <v>0</v>
      </c>
      <c r="L75" s="33">
        <v>0</v>
      </c>
      <c r="M75" s="33">
        <v>3</v>
      </c>
      <c r="N75" s="33">
        <v>0</v>
      </c>
      <c r="O75" s="33">
        <v>0</v>
      </c>
      <c r="P75" s="33">
        <v>0</v>
      </c>
      <c r="Q75" s="33">
        <v>68</v>
      </c>
      <c r="R75" s="33">
        <v>1</v>
      </c>
      <c r="S75" s="33">
        <v>0</v>
      </c>
      <c r="T75" s="57">
        <v>43.661971830985912</v>
      </c>
      <c r="U75" s="33">
        <f t="shared" si="15"/>
        <v>20</v>
      </c>
      <c r="V75" s="60">
        <v>14.084507042253522</v>
      </c>
    </row>
    <row r="76" spans="1:22">
      <c r="A76" s="10"/>
      <c r="B76" s="8" t="s">
        <v>176</v>
      </c>
      <c r="C76" s="21"/>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57">
        <v>0</v>
      </c>
      <c r="U76" s="33">
        <f t="shared" si="15"/>
        <v>0</v>
      </c>
      <c r="V76" s="60">
        <v>0</v>
      </c>
    </row>
    <row r="77" spans="1:22" ht="13.5" customHeight="1">
      <c r="A77" s="10"/>
      <c r="B77" s="8" t="s">
        <v>146</v>
      </c>
      <c r="C77" s="21"/>
      <c r="D77" s="33">
        <v>78</v>
      </c>
      <c r="E77" s="33">
        <v>17</v>
      </c>
      <c r="F77" s="33">
        <v>34</v>
      </c>
      <c r="G77" s="33">
        <v>0</v>
      </c>
      <c r="H77" s="33">
        <v>1</v>
      </c>
      <c r="I77" s="33">
        <v>2</v>
      </c>
      <c r="J77" s="33">
        <v>21</v>
      </c>
      <c r="K77" s="33">
        <v>0</v>
      </c>
      <c r="L77" s="33">
        <v>2</v>
      </c>
      <c r="M77" s="33">
        <v>1</v>
      </c>
      <c r="N77" s="33">
        <v>0</v>
      </c>
      <c r="O77" s="33">
        <v>0</v>
      </c>
      <c r="P77" s="33">
        <v>0</v>
      </c>
      <c r="Q77" s="33">
        <v>18</v>
      </c>
      <c r="R77" s="33">
        <v>0</v>
      </c>
      <c r="S77" s="33">
        <v>0</v>
      </c>
      <c r="T77" s="57">
        <v>21.794871794871796</v>
      </c>
      <c r="U77" s="33">
        <f t="shared" si="15"/>
        <v>23</v>
      </c>
      <c r="V77" s="60">
        <v>29.487179487179485</v>
      </c>
    </row>
    <row r="78" spans="1:22">
      <c r="A78" s="10"/>
      <c r="B78" s="8" t="s">
        <v>107</v>
      </c>
      <c r="C78" s="21"/>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57">
        <v>0</v>
      </c>
      <c r="U78" s="33">
        <f t="shared" si="15"/>
        <v>0</v>
      </c>
      <c r="V78" s="60">
        <v>0</v>
      </c>
    </row>
    <row r="79" spans="1:22" ht="14.25" customHeight="1">
      <c r="A79" s="10"/>
      <c r="B79" s="8" t="s">
        <v>175</v>
      </c>
      <c r="C79" s="21"/>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57">
        <v>0</v>
      </c>
      <c r="U79" s="33">
        <f t="shared" si="15"/>
        <v>0</v>
      </c>
      <c r="V79" s="60">
        <v>0</v>
      </c>
    </row>
    <row r="80" spans="1:22">
      <c r="A80" s="10"/>
      <c r="B80" s="8" t="s">
        <v>174</v>
      </c>
      <c r="C80" s="21"/>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57">
        <v>0</v>
      </c>
      <c r="U80" s="33">
        <f t="shared" si="15"/>
        <v>0</v>
      </c>
      <c r="V80" s="60">
        <v>0</v>
      </c>
    </row>
    <row r="81" spans="1:22">
      <c r="A81" s="10"/>
      <c r="B81" s="8" t="s">
        <v>101</v>
      </c>
      <c r="C81" s="21"/>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57">
        <v>0</v>
      </c>
      <c r="U81" s="33">
        <f t="shared" si="15"/>
        <v>0</v>
      </c>
      <c r="V81" s="60">
        <v>0</v>
      </c>
    </row>
    <row r="82" spans="1:22">
      <c r="A82" s="10"/>
      <c r="B82" s="8" t="s">
        <v>173</v>
      </c>
      <c r="C82" s="21"/>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57">
        <v>0</v>
      </c>
      <c r="U82" s="33">
        <f t="shared" si="15"/>
        <v>0</v>
      </c>
      <c r="V82" s="60">
        <v>0</v>
      </c>
    </row>
    <row r="83" spans="1:22">
      <c r="A83" s="10"/>
      <c r="B83" s="8" t="s">
        <v>171</v>
      </c>
      <c r="C83" s="21"/>
      <c r="D83" s="33">
        <v>97</v>
      </c>
      <c r="E83" s="33">
        <v>27</v>
      </c>
      <c r="F83" s="33">
        <v>35</v>
      </c>
      <c r="G83" s="33">
        <v>0</v>
      </c>
      <c r="H83" s="33">
        <v>2</v>
      </c>
      <c r="I83" s="33">
        <v>0</v>
      </c>
      <c r="J83" s="33">
        <v>19</v>
      </c>
      <c r="K83" s="33">
        <v>0</v>
      </c>
      <c r="L83" s="33">
        <v>0</v>
      </c>
      <c r="M83" s="33">
        <v>14</v>
      </c>
      <c r="N83" s="33">
        <v>0</v>
      </c>
      <c r="O83" s="33">
        <v>0</v>
      </c>
      <c r="P83" s="33">
        <v>0</v>
      </c>
      <c r="Q83" s="33">
        <v>27</v>
      </c>
      <c r="R83" s="33">
        <v>0</v>
      </c>
      <c r="S83" s="33">
        <v>1</v>
      </c>
      <c r="T83" s="57">
        <v>27.835051546391753</v>
      </c>
      <c r="U83" s="33">
        <f t="shared" si="15"/>
        <v>19</v>
      </c>
      <c r="V83" s="60">
        <v>19.587628865979383</v>
      </c>
    </row>
    <row r="84" spans="1:22">
      <c r="A84" s="10"/>
      <c r="B84" s="8" t="s">
        <v>170</v>
      </c>
      <c r="C84" s="21"/>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57">
        <v>0</v>
      </c>
      <c r="U84" s="33">
        <f t="shared" si="15"/>
        <v>0</v>
      </c>
      <c r="V84" s="60">
        <v>0</v>
      </c>
    </row>
    <row r="85" spans="1:22">
      <c r="A85" s="10"/>
      <c r="B85" s="10"/>
      <c r="C85" s="23"/>
      <c r="D85" s="33"/>
      <c r="E85" s="40"/>
      <c r="F85" s="40"/>
      <c r="G85" s="40"/>
      <c r="H85" s="40"/>
      <c r="I85" s="40"/>
      <c r="J85" s="40"/>
      <c r="K85" s="40"/>
      <c r="L85" s="40"/>
      <c r="M85" s="40"/>
      <c r="N85" s="40"/>
      <c r="O85" s="40"/>
      <c r="P85" s="40"/>
      <c r="Q85" s="40"/>
      <c r="R85" s="40"/>
      <c r="S85" s="40"/>
      <c r="T85" s="57"/>
      <c r="U85" s="40"/>
      <c r="V85" s="60"/>
    </row>
    <row r="86" spans="1:22" ht="13.5" customHeight="1">
      <c r="A86" s="9" t="s">
        <v>168</v>
      </c>
      <c r="B86" s="15"/>
      <c r="C86" s="24"/>
      <c r="D86" s="34">
        <f t="shared" ref="D86:S86" si="16">D87+D92</f>
        <v>2757</v>
      </c>
      <c r="E86" s="34">
        <f t="shared" si="16"/>
        <v>1147</v>
      </c>
      <c r="F86" s="34">
        <f t="shared" si="16"/>
        <v>726</v>
      </c>
      <c r="G86" s="34">
        <f t="shared" si="16"/>
        <v>29</v>
      </c>
      <c r="H86" s="34">
        <f t="shared" si="16"/>
        <v>16</v>
      </c>
      <c r="I86" s="34">
        <f t="shared" si="16"/>
        <v>6</v>
      </c>
      <c r="J86" s="34">
        <f t="shared" si="16"/>
        <v>728</v>
      </c>
      <c r="K86" s="34">
        <f t="shared" si="16"/>
        <v>5</v>
      </c>
      <c r="L86" s="34">
        <f t="shared" si="16"/>
        <v>4</v>
      </c>
      <c r="M86" s="34">
        <f t="shared" si="16"/>
        <v>96</v>
      </c>
      <c r="N86" s="34">
        <f t="shared" si="16"/>
        <v>0</v>
      </c>
      <c r="O86" s="34">
        <f t="shared" si="16"/>
        <v>0</v>
      </c>
      <c r="P86" s="34">
        <f t="shared" si="16"/>
        <v>2</v>
      </c>
      <c r="Q86" s="34">
        <f t="shared" si="16"/>
        <v>1168</v>
      </c>
      <c r="R86" s="34">
        <f t="shared" si="16"/>
        <v>219</v>
      </c>
      <c r="S86" s="34">
        <f t="shared" si="16"/>
        <v>181</v>
      </c>
      <c r="T86" s="57">
        <f>E86/D86*100</f>
        <v>41.603191875226699</v>
      </c>
      <c r="U86" s="34">
        <f>U87+U92</f>
        <v>736</v>
      </c>
      <c r="V86" s="60">
        <f>U86/D86*100</f>
        <v>26.695683714182085</v>
      </c>
    </row>
    <row r="87" spans="1:22" ht="13.5" customHeight="1">
      <c r="A87" s="8"/>
      <c r="B87" s="7" t="s">
        <v>81</v>
      </c>
      <c r="C87" s="20"/>
      <c r="D87" s="34">
        <f t="shared" ref="D87:S87" si="17">SUM(D88:D91)</f>
        <v>2401</v>
      </c>
      <c r="E87" s="34">
        <f t="shared" si="17"/>
        <v>1039</v>
      </c>
      <c r="F87" s="34">
        <f t="shared" si="17"/>
        <v>633</v>
      </c>
      <c r="G87" s="34">
        <f t="shared" si="17"/>
        <v>28</v>
      </c>
      <c r="H87" s="34">
        <f t="shared" si="17"/>
        <v>15</v>
      </c>
      <c r="I87" s="34">
        <f t="shared" si="17"/>
        <v>5</v>
      </c>
      <c r="J87" s="34">
        <f t="shared" si="17"/>
        <v>594</v>
      </c>
      <c r="K87" s="34">
        <f t="shared" si="17"/>
        <v>1</v>
      </c>
      <c r="L87" s="34">
        <f t="shared" si="17"/>
        <v>3</v>
      </c>
      <c r="M87" s="34">
        <f t="shared" si="17"/>
        <v>83</v>
      </c>
      <c r="N87" s="34">
        <f t="shared" si="17"/>
        <v>0</v>
      </c>
      <c r="O87" s="34">
        <f t="shared" si="17"/>
        <v>0</v>
      </c>
      <c r="P87" s="34">
        <f t="shared" si="17"/>
        <v>1</v>
      </c>
      <c r="Q87" s="34">
        <f t="shared" si="17"/>
        <v>1056</v>
      </c>
      <c r="R87" s="34">
        <f t="shared" si="17"/>
        <v>218</v>
      </c>
      <c r="S87" s="34">
        <f t="shared" si="17"/>
        <v>181</v>
      </c>
      <c r="T87" s="57">
        <f>E87/D87*100</f>
        <v>43.273635985006251</v>
      </c>
      <c r="U87" s="34">
        <f>SUM(U88:U91)</f>
        <v>600</v>
      </c>
      <c r="V87" s="60">
        <f>U87/D87*100</f>
        <v>24.989587671803413</v>
      </c>
    </row>
    <row r="88" spans="1:22">
      <c r="A88" s="10"/>
      <c r="B88" s="8" t="s">
        <v>167</v>
      </c>
      <c r="C88" s="21"/>
      <c r="D88" s="33">
        <v>884</v>
      </c>
      <c r="E88" s="33">
        <v>460</v>
      </c>
      <c r="F88" s="33">
        <v>242</v>
      </c>
      <c r="G88" s="33">
        <v>0</v>
      </c>
      <c r="H88" s="33">
        <v>1</v>
      </c>
      <c r="I88" s="33">
        <v>3</v>
      </c>
      <c r="J88" s="33">
        <v>151</v>
      </c>
      <c r="K88" s="33">
        <v>0</v>
      </c>
      <c r="L88" s="33">
        <v>0</v>
      </c>
      <c r="M88" s="33">
        <v>27</v>
      </c>
      <c r="N88" s="33">
        <v>0</v>
      </c>
      <c r="O88" s="33">
        <v>0</v>
      </c>
      <c r="P88" s="33">
        <v>0</v>
      </c>
      <c r="Q88" s="33">
        <v>478</v>
      </c>
      <c r="R88" s="33">
        <v>21</v>
      </c>
      <c r="S88" s="33">
        <v>2</v>
      </c>
      <c r="T88" s="57">
        <v>52.036199095022624</v>
      </c>
      <c r="U88" s="33">
        <f>I88+J88+O88+P88</f>
        <v>154</v>
      </c>
      <c r="V88" s="60">
        <v>17.420814479638008</v>
      </c>
    </row>
    <row r="89" spans="1:22">
      <c r="A89" s="10"/>
      <c r="B89" s="8" t="s">
        <v>166</v>
      </c>
      <c r="C89" s="21"/>
      <c r="D89" s="33">
        <v>1209</v>
      </c>
      <c r="E89" s="33">
        <v>518</v>
      </c>
      <c r="F89" s="33">
        <v>237</v>
      </c>
      <c r="G89" s="33">
        <v>28</v>
      </c>
      <c r="H89" s="33">
        <v>12</v>
      </c>
      <c r="I89" s="33">
        <v>1</v>
      </c>
      <c r="J89" s="33">
        <v>358</v>
      </c>
      <c r="K89" s="33">
        <v>1</v>
      </c>
      <c r="L89" s="33">
        <v>3</v>
      </c>
      <c r="M89" s="33">
        <v>51</v>
      </c>
      <c r="N89" s="33">
        <v>0</v>
      </c>
      <c r="O89" s="33">
        <v>0</v>
      </c>
      <c r="P89" s="33">
        <v>1</v>
      </c>
      <c r="Q89" s="33">
        <v>518</v>
      </c>
      <c r="R89" s="33">
        <v>197</v>
      </c>
      <c r="S89" s="33">
        <v>179</v>
      </c>
      <c r="T89" s="57">
        <v>42.845326716294458</v>
      </c>
      <c r="U89" s="33">
        <f>I89+J89+O89+P89</f>
        <v>360</v>
      </c>
      <c r="V89" s="60">
        <v>29.776674937965261</v>
      </c>
    </row>
    <row r="90" spans="1:22">
      <c r="A90" s="10"/>
      <c r="B90" s="8" t="s">
        <v>86</v>
      </c>
      <c r="C90" s="21"/>
      <c r="D90" s="33">
        <v>123</v>
      </c>
      <c r="E90" s="33">
        <v>17</v>
      </c>
      <c r="F90" s="33">
        <v>62</v>
      </c>
      <c r="G90" s="33">
        <v>0</v>
      </c>
      <c r="H90" s="33">
        <v>0</v>
      </c>
      <c r="I90" s="33">
        <v>0</v>
      </c>
      <c r="J90" s="33">
        <v>42</v>
      </c>
      <c r="K90" s="33">
        <v>0</v>
      </c>
      <c r="L90" s="33">
        <v>0</v>
      </c>
      <c r="M90" s="33">
        <v>2</v>
      </c>
      <c r="N90" s="33">
        <v>0</v>
      </c>
      <c r="O90" s="33">
        <v>0</v>
      </c>
      <c r="P90" s="33">
        <v>0</v>
      </c>
      <c r="Q90" s="33">
        <v>17</v>
      </c>
      <c r="R90" s="33">
        <v>0</v>
      </c>
      <c r="S90" s="33">
        <v>0</v>
      </c>
      <c r="T90" s="57">
        <v>13.821138211382113</v>
      </c>
      <c r="U90" s="33">
        <f>I90+J90+O90+P90</f>
        <v>42</v>
      </c>
      <c r="V90" s="60">
        <v>34.146341463414636</v>
      </c>
    </row>
    <row r="91" spans="1:22">
      <c r="A91" s="10"/>
      <c r="B91" s="8" t="s">
        <v>164</v>
      </c>
      <c r="C91" s="21"/>
      <c r="D91" s="33">
        <v>185</v>
      </c>
      <c r="E91" s="33">
        <v>44</v>
      </c>
      <c r="F91" s="33">
        <v>92</v>
      </c>
      <c r="G91" s="33">
        <v>0</v>
      </c>
      <c r="H91" s="33">
        <v>2</v>
      </c>
      <c r="I91" s="33">
        <v>1</v>
      </c>
      <c r="J91" s="33">
        <v>43</v>
      </c>
      <c r="K91" s="33">
        <v>0</v>
      </c>
      <c r="L91" s="33">
        <v>0</v>
      </c>
      <c r="M91" s="33">
        <v>3</v>
      </c>
      <c r="N91" s="33">
        <v>0</v>
      </c>
      <c r="O91" s="33">
        <v>0</v>
      </c>
      <c r="P91" s="33">
        <v>0</v>
      </c>
      <c r="Q91" s="33">
        <v>43</v>
      </c>
      <c r="R91" s="33">
        <v>0</v>
      </c>
      <c r="S91" s="33">
        <v>0</v>
      </c>
      <c r="T91" s="57">
        <v>23.783783783783782</v>
      </c>
      <c r="U91" s="33">
        <f>I91+J91+O91+P91</f>
        <v>44</v>
      </c>
      <c r="V91" s="60">
        <v>23.783783783783782</v>
      </c>
    </row>
    <row r="92" spans="1:22" ht="13.5" customHeight="1">
      <c r="A92" s="10"/>
      <c r="B92" s="7" t="s">
        <v>13</v>
      </c>
      <c r="C92" s="20"/>
      <c r="D92" s="34">
        <f t="shared" ref="D92:S92" si="18">SUM(D93:D99)</f>
        <v>356</v>
      </c>
      <c r="E92" s="34">
        <f t="shared" si="18"/>
        <v>108</v>
      </c>
      <c r="F92" s="34">
        <f t="shared" si="18"/>
        <v>93</v>
      </c>
      <c r="G92" s="34">
        <f t="shared" si="18"/>
        <v>1</v>
      </c>
      <c r="H92" s="34">
        <f t="shared" si="18"/>
        <v>1</v>
      </c>
      <c r="I92" s="34">
        <f t="shared" si="18"/>
        <v>1</v>
      </c>
      <c r="J92" s="34">
        <f t="shared" si="18"/>
        <v>134</v>
      </c>
      <c r="K92" s="34">
        <f t="shared" si="18"/>
        <v>4</v>
      </c>
      <c r="L92" s="34">
        <f t="shared" si="18"/>
        <v>1</v>
      </c>
      <c r="M92" s="34">
        <f t="shared" si="18"/>
        <v>13</v>
      </c>
      <c r="N92" s="34">
        <f t="shared" si="18"/>
        <v>0</v>
      </c>
      <c r="O92" s="34">
        <f t="shared" si="18"/>
        <v>0</v>
      </c>
      <c r="P92" s="34">
        <f t="shared" si="18"/>
        <v>1</v>
      </c>
      <c r="Q92" s="34">
        <f t="shared" si="18"/>
        <v>112</v>
      </c>
      <c r="R92" s="34">
        <f t="shared" si="18"/>
        <v>1</v>
      </c>
      <c r="S92" s="34">
        <f t="shared" si="18"/>
        <v>0</v>
      </c>
      <c r="T92" s="57">
        <f>E92/D92*100</f>
        <v>30.337078651685395</v>
      </c>
      <c r="U92" s="34">
        <f>SUM(U93:U99)</f>
        <v>136</v>
      </c>
      <c r="V92" s="60">
        <f>U92/D92*100</f>
        <v>38.202247191011232</v>
      </c>
    </row>
    <row r="93" spans="1:22">
      <c r="A93" s="10"/>
      <c r="B93" s="8" t="s">
        <v>16</v>
      </c>
      <c r="C93" s="21"/>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57">
        <v>0</v>
      </c>
      <c r="U93" s="33">
        <f t="shared" ref="U93:U99" si="19">I93+J93+O93+P93</f>
        <v>0</v>
      </c>
      <c r="V93" s="60">
        <v>0</v>
      </c>
    </row>
    <row r="94" spans="1:22" ht="14.25" customHeight="1">
      <c r="A94" s="10"/>
      <c r="B94" s="8" t="s">
        <v>162</v>
      </c>
      <c r="C94" s="21"/>
      <c r="D94" s="33">
        <v>22</v>
      </c>
      <c r="E94" s="33">
        <v>2</v>
      </c>
      <c r="F94" s="33">
        <v>2</v>
      </c>
      <c r="G94" s="33">
        <v>0</v>
      </c>
      <c r="H94" s="33">
        <v>1</v>
      </c>
      <c r="I94" s="33">
        <v>0</v>
      </c>
      <c r="J94" s="33">
        <v>14</v>
      </c>
      <c r="K94" s="33">
        <v>0</v>
      </c>
      <c r="L94" s="33">
        <v>1</v>
      </c>
      <c r="M94" s="33">
        <v>2</v>
      </c>
      <c r="N94" s="33">
        <v>0</v>
      </c>
      <c r="O94" s="33">
        <v>0</v>
      </c>
      <c r="P94" s="33">
        <v>0</v>
      </c>
      <c r="Q94" s="33">
        <v>2</v>
      </c>
      <c r="R94" s="33">
        <v>0</v>
      </c>
      <c r="S94" s="33">
        <v>0</v>
      </c>
      <c r="T94" s="57">
        <v>9.0909090909090917</v>
      </c>
      <c r="U94" s="33">
        <f t="shared" si="19"/>
        <v>14</v>
      </c>
      <c r="V94" s="60">
        <v>63.636363636363633</v>
      </c>
    </row>
    <row r="95" spans="1:22">
      <c r="A95" s="10"/>
      <c r="B95" s="8" t="s">
        <v>161</v>
      </c>
      <c r="C95" s="21"/>
      <c r="D95" s="33">
        <v>220</v>
      </c>
      <c r="E95" s="33">
        <v>86</v>
      </c>
      <c r="F95" s="33">
        <v>65</v>
      </c>
      <c r="G95" s="33">
        <v>1</v>
      </c>
      <c r="H95" s="33">
        <v>0</v>
      </c>
      <c r="I95" s="33">
        <v>1</v>
      </c>
      <c r="J95" s="33">
        <v>57</v>
      </c>
      <c r="K95" s="33">
        <v>3</v>
      </c>
      <c r="L95" s="33">
        <v>0</v>
      </c>
      <c r="M95" s="33">
        <v>7</v>
      </c>
      <c r="N95" s="33">
        <v>0</v>
      </c>
      <c r="O95" s="33">
        <v>0</v>
      </c>
      <c r="P95" s="33">
        <v>0</v>
      </c>
      <c r="Q95" s="33">
        <v>89</v>
      </c>
      <c r="R95" s="33">
        <v>1</v>
      </c>
      <c r="S95" s="33">
        <v>0</v>
      </c>
      <c r="T95" s="57">
        <v>39.090909090909093</v>
      </c>
      <c r="U95" s="33">
        <f t="shared" si="19"/>
        <v>58</v>
      </c>
      <c r="V95" s="60">
        <v>26.363636363636363</v>
      </c>
    </row>
    <row r="96" spans="1:22">
      <c r="A96" s="10"/>
      <c r="B96" s="8" t="s">
        <v>159</v>
      </c>
      <c r="C96" s="21"/>
      <c r="D96" s="33">
        <v>28</v>
      </c>
      <c r="E96" s="33">
        <v>3</v>
      </c>
      <c r="F96" s="33">
        <v>3</v>
      </c>
      <c r="G96" s="33">
        <v>0</v>
      </c>
      <c r="H96" s="33">
        <v>0</v>
      </c>
      <c r="I96" s="33">
        <v>0</v>
      </c>
      <c r="J96" s="33">
        <v>20</v>
      </c>
      <c r="K96" s="33">
        <v>1</v>
      </c>
      <c r="L96" s="33">
        <v>0</v>
      </c>
      <c r="M96" s="33">
        <v>1</v>
      </c>
      <c r="N96" s="33">
        <v>0</v>
      </c>
      <c r="O96" s="33">
        <v>0</v>
      </c>
      <c r="P96" s="33">
        <v>1</v>
      </c>
      <c r="Q96" s="33">
        <v>3</v>
      </c>
      <c r="R96" s="33">
        <v>0</v>
      </c>
      <c r="S96" s="33">
        <v>0</v>
      </c>
      <c r="T96" s="57">
        <v>10.714285714285714</v>
      </c>
      <c r="U96" s="33">
        <f t="shared" si="19"/>
        <v>21</v>
      </c>
      <c r="V96" s="60">
        <v>75</v>
      </c>
    </row>
    <row r="97" spans="1:22">
      <c r="A97" s="10"/>
      <c r="B97" s="8" t="s">
        <v>158</v>
      </c>
      <c r="C97" s="21"/>
      <c r="D97" s="33">
        <v>13</v>
      </c>
      <c r="E97" s="33">
        <v>0</v>
      </c>
      <c r="F97" s="33">
        <v>8</v>
      </c>
      <c r="G97" s="33">
        <v>0</v>
      </c>
      <c r="H97" s="33">
        <v>0</v>
      </c>
      <c r="I97" s="33">
        <v>0</v>
      </c>
      <c r="J97" s="33">
        <v>5</v>
      </c>
      <c r="K97" s="33">
        <v>0</v>
      </c>
      <c r="L97" s="33">
        <v>0</v>
      </c>
      <c r="M97" s="33">
        <v>0</v>
      </c>
      <c r="N97" s="33">
        <v>0</v>
      </c>
      <c r="O97" s="33">
        <v>0</v>
      </c>
      <c r="P97" s="33">
        <v>0</v>
      </c>
      <c r="Q97" s="33">
        <v>0</v>
      </c>
      <c r="R97" s="33">
        <v>0</v>
      </c>
      <c r="S97" s="33">
        <v>0</v>
      </c>
      <c r="T97" s="57">
        <v>0</v>
      </c>
      <c r="U97" s="33">
        <f t="shared" si="19"/>
        <v>5</v>
      </c>
      <c r="V97" s="60">
        <v>38.46153846153846</v>
      </c>
    </row>
    <row r="98" spans="1:22">
      <c r="A98" s="10"/>
      <c r="B98" s="8" t="s">
        <v>157</v>
      </c>
      <c r="C98" s="21"/>
      <c r="D98" s="33">
        <v>25</v>
      </c>
      <c r="E98" s="33">
        <v>2</v>
      </c>
      <c r="F98" s="33">
        <v>7</v>
      </c>
      <c r="G98" s="33">
        <v>0</v>
      </c>
      <c r="H98" s="33">
        <v>0</v>
      </c>
      <c r="I98" s="33">
        <v>0</v>
      </c>
      <c r="J98" s="33">
        <v>16</v>
      </c>
      <c r="K98" s="33">
        <v>0</v>
      </c>
      <c r="L98" s="33">
        <v>0</v>
      </c>
      <c r="M98" s="33">
        <v>0</v>
      </c>
      <c r="N98" s="33">
        <v>0</v>
      </c>
      <c r="O98" s="33">
        <v>0</v>
      </c>
      <c r="P98" s="33">
        <v>0</v>
      </c>
      <c r="Q98" s="33">
        <v>2</v>
      </c>
      <c r="R98" s="33">
        <v>0</v>
      </c>
      <c r="S98" s="33">
        <v>0</v>
      </c>
      <c r="T98" s="57">
        <v>8</v>
      </c>
      <c r="U98" s="33">
        <f t="shared" si="19"/>
        <v>16</v>
      </c>
      <c r="V98" s="60">
        <v>64</v>
      </c>
    </row>
    <row r="99" spans="1:22">
      <c r="A99" s="10"/>
      <c r="B99" s="8" t="s">
        <v>156</v>
      </c>
      <c r="C99" s="21"/>
      <c r="D99" s="33">
        <v>48</v>
      </c>
      <c r="E99" s="33">
        <v>15</v>
      </c>
      <c r="F99" s="33">
        <v>8</v>
      </c>
      <c r="G99" s="33">
        <v>0</v>
      </c>
      <c r="H99" s="33">
        <v>0</v>
      </c>
      <c r="I99" s="33">
        <v>0</v>
      </c>
      <c r="J99" s="33">
        <v>22</v>
      </c>
      <c r="K99" s="33">
        <v>0</v>
      </c>
      <c r="L99" s="33">
        <v>0</v>
      </c>
      <c r="M99" s="33">
        <v>3</v>
      </c>
      <c r="N99" s="33">
        <v>0</v>
      </c>
      <c r="O99" s="33">
        <v>0</v>
      </c>
      <c r="P99" s="33">
        <v>0</v>
      </c>
      <c r="Q99" s="33">
        <v>16</v>
      </c>
      <c r="R99" s="33">
        <v>0</v>
      </c>
      <c r="S99" s="33">
        <v>0</v>
      </c>
      <c r="T99" s="57">
        <v>31.25</v>
      </c>
      <c r="U99" s="33">
        <f t="shared" si="19"/>
        <v>22</v>
      </c>
      <c r="V99" s="60">
        <v>45.833333333333336</v>
      </c>
    </row>
    <row r="100" spans="1:22" ht="13.5" customHeight="1">
      <c r="A100" s="10"/>
      <c r="B100" s="10"/>
      <c r="C100" s="23"/>
      <c r="D100" s="33"/>
      <c r="E100" s="40"/>
      <c r="F100" s="40"/>
      <c r="G100" s="40"/>
      <c r="H100" s="40"/>
      <c r="I100" s="40"/>
      <c r="J100" s="40"/>
      <c r="K100" s="40"/>
      <c r="L100" s="40"/>
      <c r="M100" s="40"/>
      <c r="N100" s="40"/>
      <c r="O100" s="40"/>
      <c r="P100" s="40"/>
      <c r="Q100" s="40"/>
      <c r="R100" s="40"/>
      <c r="S100" s="40"/>
      <c r="T100" s="57"/>
      <c r="U100" s="40"/>
      <c r="V100" s="60"/>
    </row>
    <row r="101" spans="1:22" ht="13.5" customHeight="1">
      <c r="A101" s="9" t="s">
        <v>103</v>
      </c>
      <c r="B101" s="9"/>
      <c r="C101" s="22"/>
      <c r="D101" s="34">
        <f t="shared" ref="D101:S101" si="20">SUM(D102:D108)</f>
        <v>350</v>
      </c>
      <c r="E101" s="34">
        <f t="shared" si="20"/>
        <v>125</v>
      </c>
      <c r="F101" s="34">
        <f t="shared" si="20"/>
        <v>119</v>
      </c>
      <c r="G101" s="34">
        <f t="shared" si="20"/>
        <v>5</v>
      </c>
      <c r="H101" s="34">
        <f t="shared" si="20"/>
        <v>1</v>
      </c>
      <c r="I101" s="34">
        <f t="shared" si="20"/>
        <v>2</v>
      </c>
      <c r="J101" s="34">
        <f t="shared" si="20"/>
        <v>91</v>
      </c>
      <c r="K101" s="34">
        <f t="shared" si="20"/>
        <v>2</v>
      </c>
      <c r="L101" s="34">
        <f t="shared" si="20"/>
        <v>0</v>
      </c>
      <c r="M101" s="34">
        <f t="shared" si="20"/>
        <v>5</v>
      </c>
      <c r="N101" s="34">
        <f t="shared" si="20"/>
        <v>0</v>
      </c>
      <c r="O101" s="34">
        <f t="shared" si="20"/>
        <v>0</v>
      </c>
      <c r="P101" s="34">
        <f t="shared" si="20"/>
        <v>2</v>
      </c>
      <c r="Q101" s="34">
        <f t="shared" si="20"/>
        <v>126</v>
      </c>
      <c r="R101" s="34">
        <f t="shared" si="20"/>
        <v>1</v>
      </c>
      <c r="S101" s="34">
        <f t="shared" si="20"/>
        <v>1</v>
      </c>
      <c r="T101" s="57">
        <f>E101/D101*100</f>
        <v>35.714285714285715</v>
      </c>
      <c r="U101" s="34">
        <f>SUM(U102:U108)</f>
        <v>95</v>
      </c>
      <c r="V101" s="60">
        <f>U101/D101*100</f>
        <v>27.142857142857142</v>
      </c>
    </row>
    <row r="102" spans="1:22">
      <c r="A102" s="10"/>
      <c r="B102" s="8" t="s">
        <v>154</v>
      </c>
      <c r="C102" s="21"/>
      <c r="D102" s="33">
        <v>31</v>
      </c>
      <c r="E102" s="33">
        <v>9</v>
      </c>
      <c r="F102" s="33">
        <v>11</v>
      </c>
      <c r="G102" s="33">
        <v>1</v>
      </c>
      <c r="H102" s="33">
        <v>0</v>
      </c>
      <c r="I102" s="33">
        <v>0</v>
      </c>
      <c r="J102" s="33">
        <v>8</v>
      </c>
      <c r="K102" s="33">
        <v>2</v>
      </c>
      <c r="L102" s="33">
        <v>0</v>
      </c>
      <c r="M102" s="33">
        <v>0</v>
      </c>
      <c r="N102" s="33">
        <v>0</v>
      </c>
      <c r="O102" s="33">
        <v>0</v>
      </c>
      <c r="P102" s="33">
        <v>2</v>
      </c>
      <c r="Q102" s="33">
        <v>9</v>
      </c>
      <c r="R102" s="33">
        <v>0</v>
      </c>
      <c r="S102" s="33">
        <v>1</v>
      </c>
      <c r="T102" s="57">
        <v>29.032258064516128</v>
      </c>
      <c r="U102" s="33">
        <f t="shared" ref="U102:U108" si="21">I102+J102+O102+P102</f>
        <v>10</v>
      </c>
      <c r="V102" s="60">
        <v>32.258064516129032</v>
      </c>
    </row>
    <row r="103" spans="1:22">
      <c r="A103" s="10"/>
      <c r="B103" s="8" t="s">
        <v>153</v>
      </c>
      <c r="C103" s="21"/>
      <c r="D103" s="33">
        <v>18</v>
      </c>
      <c r="E103" s="33">
        <v>9</v>
      </c>
      <c r="F103" s="33">
        <v>5</v>
      </c>
      <c r="G103" s="33">
        <v>0</v>
      </c>
      <c r="H103" s="33">
        <v>0</v>
      </c>
      <c r="I103" s="33">
        <v>0</v>
      </c>
      <c r="J103" s="33">
        <v>4</v>
      </c>
      <c r="K103" s="33">
        <v>0</v>
      </c>
      <c r="L103" s="33">
        <v>0</v>
      </c>
      <c r="M103" s="33">
        <v>0</v>
      </c>
      <c r="N103" s="33">
        <v>0</v>
      </c>
      <c r="O103" s="33">
        <v>0</v>
      </c>
      <c r="P103" s="33">
        <v>0</v>
      </c>
      <c r="Q103" s="33">
        <v>9</v>
      </c>
      <c r="R103" s="33">
        <v>0</v>
      </c>
      <c r="S103" s="33">
        <v>0</v>
      </c>
      <c r="T103" s="57">
        <v>50</v>
      </c>
      <c r="U103" s="33">
        <f t="shared" si="21"/>
        <v>4</v>
      </c>
      <c r="V103" s="60">
        <v>22.222222222222221</v>
      </c>
    </row>
    <row r="104" spans="1:22">
      <c r="A104" s="10"/>
      <c r="B104" s="8" t="s">
        <v>151</v>
      </c>
      <c r="C104" s="21"/>
      <c r="D104" s="33">
        <v>0</v>
      </c>
      <c r="E104" s="33">
        <v>0</v>
      </c>
      <c r="F104" s="33">
        <v>0</v>
      </c>
      <c r="G104" s="33">
        <v>0</v>
      </c>
      <c r="H104" s="33">
        <v>0</v>
      </c>
      <c r="I104" s="33">
        <v>0</v>
      </c>
      <c r="J104" s="33">
        <v>0</v>
      </c>
      <c r="K104" s="33">
        <v>0</v>
      </c>
      <c r="L104" s="33">
        <v>0</v>
      </c>
      <c r="M104" s="33">
        <v>0</v>
      </c>
      <c r="N104" s="33">
        <v>0</v>
      </c>
      <c r="O104" s="33">
        <v>0</v>
      </c>
      <c r="P104" s="33">
        <v>0</v>
      </c>
      <c r="Q104" s="33">
        <v>0</v>
      </c>
      <c r="R104" s="33">
        <v>0</v>
      </c>
      <c r="S104" s="33">
        <v>0</v>
      </c>
      <c r="T104" s="57">
        <v>0</v>
      </c>
      <c r="U104" s="33">
        <f t="shared" si="21"/>
        <v>0</v>
      </c>
      <c r="V104" s="60">
        <v>0</v>
      </c>
    </row>
    <row r="105" spans="1:22">
      <c r="A105" s="10"/>
      <c r="B105" s="8" t="s">
        <v>150</v>
      </c>
      <c r="C105" s="21"/>
      <c r="D105" s="33">
        <v>93</v>
      </c>
      <c r="E105" s="33">
        <v>31</v>
      </c>
      <c r="F105" s="33">
        <v>40</v>
      </c>
      <c r="G105" s="33">
        <v>1</v>
      </c>
      <c r="H105" s="33">
        <v>0</v>
      </c>
      <c r="I105" s="33">
        <v>0</v>
      </c>
      <c r="J105" s="33">
        <v>20</v>
      </c>
      <c r="K105" s="33">
        <v>0</v>
      </c>
      <c r="L105" s="33">
        <v>0</v>
      </c>
      <c r="M105" s="33">
        <v>1</v>
      </c>
      <c r="N105" s="33">
        <v>0</v>
      </c>
      <c r="O105" s="33">
        <v>0</v>
      </c>
      <c r="P105" s="33">
        <v>0</v>
      </c>
      <c r="Q105" s="33">
        <v>32</v>
      </c>
      <c r="R105" s="33">
        <v>1</v>
      </c>
      <c r="S105" s="33">
        <v>0</v>
      </c>
      <c r="T105" s="57">
        <v>33.333333333333336</v>
      </c>
      <c r="U105" s="33">
        <f t="shared" si="21"/>
        <v>20</v>
      </c>
      <c r="V105" s="60">
        <v>21.50537634408602</v>
      </c>
    </row>
    <row r="106" spans="1:22">
      <c r="A106" s="10"/>
      <c r="B106" s="8" t="s">
        <v>119</v>
      </c>
      <c r="C106" s="21"/>
      <c r="D106" s="33">
        <v>0</v>
      </c>
      <c r="E106" s="33">
        <v>0</v>
      </c>
      <c r="F106" s="33">
        <v>0</v>
      </c>
      <c r="G106" s="33">
        <v>0</v>
      </c>
      <c r="H106" s="33">
        <v>0</v>
      </c>
      <c r="I106" s="33">
        <v>0</v>
      </c>
      <c r="J106" s="33">
        <v>0</v>
      </c>
      <c r="K106" s="33">
        <v>0</v>
      </c>
      <c r="L106" s="33">
        <v>0</v>
      </c>
      <c r="M106" s="33">
        <v>0</v>
      </c>
      <c r="N106" s="33">
        <v>0</v>
      </c>
      <c r="O106" s="33">
        <v>0</v>
      </c>
      <c r="P106" s="33">
        <v>0</v>
      </c>
      <c r="Q106" s="33">
        <v>0</v>
      </c>
      <c r="R106" s="33">
        <v>0</v>
      </c>
      <c r="S106" s="33">
        <v>0</v>
      </c>
      <c r="T106" s="57">
        <v>0</v>
      </c>
      <c r="U106" s="33">
        <f t="shared" si="21"/>
        <v>0</v>
      </c>
      <c r="V106" s="60">
        <v>0</v>
      </c>
    </row>
    <row r="107" spans="1:22">
      <c r="A107" s="10"/>
      <c r="B107" s="8" t="s">
        <v>62</v>
      </c>
      <c r="C107" s="21"/>
      <c r="D107" s="33">
        <v>24</v>
      </c>
      <c r="E107" s="33">
        <v>7</v>
      </c>
      <c r="F107" s="33">
        <v>7</v>
      </c>
      <c r="G107" s="33">
        <v>2</v>
      </c>
      <c r="H107" s="33">
        <v>0</v>
      </c>
      <c r="I107" s="33">
        <v>0</v>
      </c>
      <c r="J107" s="33">
        <v>6</v>
      </c>
      <c r="K107" s="33">
        <v>0</v>
      </c>
      <c r="L107" s="33">
        <v>0</v>
      </c>
      <c r="M107" s="33">
        <v>2</v>
      </c>
      <c r="N107" s="33">
        <v>0</v>
      </c>
      <c r="O107" s="33">
        <v>0</v>
      </c>
      <c r="P107" s="33">
        <v>0</v>
      </c>
      <c r="Q107" s="33">
        <v>7</v>
      </c>
      <c r="R107" s="33">
        <v>0</v>
      </c>
      <c r="S107" s="33">
        <v>0</v>
      </c>
      <c r="T107" s="57">
        <v>29.166666666666668</v>
      </c>
      <c r="U107" s="33">
        <f t="shared" si="21"/>
        <v>6</v>
      </c>
      <c r="V107" s="60">
        <v>25</v>
      </c>
    </row>
    <row r="108" spans="1:22">
      <c r="A108" s="10"/>
      <c r="B108" s="8" t="s">
        <v>149</v>
      </c>
      <c r="C108" s="21"/>
      <c r="D108" s="33">
        <v>184</v>
      </c>
      <c r="E108" s="33">
        <v>69</v>
      </c>
      <c r="F108" s="33">
        <v>56</v>
      </c>
      <c r="G108" s="33">
        <v>1</v>
      </c>
      <c r="H108" s="33">
        <v>1</v>
      </c>
      <c r="I108" s="33">
        <v>2</v>
      </c>
      <c r="J108" s="33">
        <v>53</v>
      </c>
      <c r="K108" s="33">
        <v>0</v>
      </c>
      <c r="L108" s="33">
        <v>0</v>
      </c>
      <c r="M108" s="33">
        <v>2</v>
      </c>
      <c r="N108" s="33">
        <v>0</v>
      </c>
      <c r="O108" s="33">
        <v>0</v>
      </c>
      <c r="P108" s="33">
        <v>0</v>
      </c>
      <c r="Q108" s="33">
        <v>69</v>
      </c>
      <c r="R108" s="33">
        <v>0</v>
      </c>
      <c r="S108" s="33">
        <v>0</v>
      </c>
      <c r="T108" s="57">
        <v>37.5</v>
      </c>
      <c r="U108" s="33">
        <f t="shared" si="21"/>
        <v>55</v>
      </c>
      <c r="V108" s="60">
        <v>29.891304347826086</v>
      </c>
    </row>
    <row r="109" spans="1:22">
      <c r="A109" s="10"/>
      <c r="B109" s="8"/>
      <c r="C109" s="21"/>
      <c r="D109" s="33"/>
      <c r="E109" s="40"/>
      <c r="F109" s="40"/>
      <c r="G109" s="40"/>
      <c r="H109" s="40"/>
      <c r="I109" s="40"/>
      <c r="J109" s="40"/>
      <c r="K109" s="40"/>
      <c r="L109" s="40"/>
      <c r="M109" s="40"/>
      <c r="N109" s="40"/>
      <c r="O109" s="40"/>
      <c r="P109" s="40"/>
      <c r="Q109" s="40"/>
      <c r="R109" s="40"/>
      <c r="S109" s="40"/>
      <c r="T109" s="57"/>
      <c r="U109" s="40"/>
      <c r="V109" s="60"/>
    </row>
    <row r="110" spans="1:22" ht="13.5" customHeight="1">
      <c r="A110" s="9" t="s">
        <v>143</v>
      </c>
      <c r="B110" s="9"/>
      <c r="C110" s="22"/>
      <c r="D110" s="34">
        <f t="shared" ref="D110:S110" si="22">D111+D114</f>
        <v>2534</v>
      </c>
      <c r="E110" s="34">
        <f t="shared" si="22"/>
        <v>1067</v>
      </c>
      <c r="F110" s="34">
        <f t="shared" si="22"/>
        <v>645</v>
      </c>
      <c r="G110" s="34">
        <f t="shared" si="22"/>
        <v>106</v>
      </c>
      <c r="H110" s="34">
        <f t="shared" si="22"/>
        <v>17</v>
      </c>
      <c r="I110" s="34">
        <f t="shared" si="22"/>
        <v>12</v>
      </c>
      <c r="J110" s="34">
        <f t="shared" si="22"/>
        <v>586</v>
      </c>
      <c r="K110" s="34">
        <f t="shared" si="22"/>
        <v>1</v>
      </c>
      <c r="L110" s="34">
        <f t="shared" si="22"/>
        <v>5</v>
      </c>
      <c r="M110" s="34">
        <f t="shared" si="22"/>
        <v>95</v>
      </c>
      <c r="N110" s="34">
        <f t="shared" si="22"/>
        <v>0</v>
      </c>
      <c r="O110" s="34">
        <f t="shared" si="22"/>
        <v>2</v>
      </c>
      <c r="P110" s="34">
        <f t="shared" si="22"/>
        <v>1</v>
      </c>
      <c r="Q110" s="34">
        <f t="shared" si="22"/>
        <v>1105</v>
      </c>
      <c r="R110" s="34">
        <f t="shared" si="22"/>
        <v>17</v>
      </c>
      <c r="S110" s="34">
        <f t="shared" si="22"/>
        <v>1</v>
      </c>
      <c r="T110" s="57">
        <f>E110/D110*100</f>
        <v>42.107340173638519</v>
      </c>
      <c r="U110" s="34">
        <f>U111+U114</f>
        <v>601</v>
      </c>
      <c r="V110" s="60">
        <f>U110/D110*100</f>
        <v>23.71744277821626</v>
      </c>
    </row>
    <row r="111" spans="1:22" ht="13.5" customHeight="1">
      <c r="A111" s="7"/>
      <c r="B111" s="7" t="s">
        <v>81</v>
      </c>
      <c r="C111" s="20"/>
      <c r="D111" s="34">
        <f t="shared" ref="D111:S111" si="23">SUM(D112:D113)</f>
        <v>2220</v>
      </c>
      <c r="E111" s="34">
        <f t="shared" si="23"/>
        <v>975</v>
      </c>
      <c r="F111" s="34">
        <f t="shared" si="23"/>
        <v>540</v>
      </c>
      <c r="G111" s="34">
        <f t="shared" si="23"/>
        <v>105</v>
      </c>
      <c r="H111" s="34">
        <f t="shared" si="23"/>
        <v>13</v>
      </c>
      <c r="I111" s="34">
        <f t="shared" si="23"/>
        <v>5</v>
      </c>
      <c r="J111" s="34">
        <f t="shared" si="23"/>
        <v>490</v>
      </c>
      <c r="K111" s="34">
        <f t="shared" si="23"/>
        <v>0</v>
      </c>
      <c r="L111" s="34">
        <f t="shared" si="23"/>
        <v>5</v>
      </c>
      <c r="M111" s="34">
        <f t="shared" si="23"/>
        <v>87</v>
      </c>
      <c r="N111" s="34">
        <f t="shared" si="23"/>
        <v>0</v>
      </c>
      <c r="O111" s="34">
        <f t="shared" si="23"/>
        <v>2</v>
      </c>
      <c r="P111" s="34">
        <f t="shared" si="23"/>
        <v>0</v>
      </c>
      <c r="Q111" s="34">
        <f t="shared" si="23"/>
        <v>1009</v>
      </c>
      <c r="R111" s="34">
        <f t="shared" si="23"/>
        <v>17</v>
      </c>
      <c r="S111" s="34">
        <f t="shared" si="23"/>
        <v>1</v>
      </c>
      <c r="T111" s="57">
        <f>E111/D111*100</f>
        <v>43.918918918918919</v>
      </c>
      <c r="U111" s="34">
        <f>SUM(U112:U113)</f>
        <v>497</v>
      </c>
      <c r="V111" s="60">
        <f>U111/D111*100</f>
        <v>22.387387387387385</v>
      </c>
    </row>
    <row r="112" spans="1:22">
      <c r="A112" s="10"/>
      <c r="B112" s="8" t="s">
        <v>41</v>
      </c>
      <c r="C112" s="21"/>
      <c r="D112" s="33">
        <v>2018</v>
      </c>
      <c r="E112" s="33">
        <v>937</v>
      </c>
      <c r="F112" s="33">
        <v>516</v>
      </c>
      <c r="G112" s="33">
        <v>98</v>
      </c>
      <c r="H112" s="33">
        <v>5</v>
      </c>
      <c r="I112" s="33">
        <v>0</v>
      </c>
      <c r="J112" s="33">
        <v>376</v>
      </c>
      <c r="K112" s="33">
        <v>0</v>
      </c>
      <c r="L112" s="33">
        <v>5</v>
      </c>
      <c r="M112" s="33">
        <v>81</v>
      </c>
      <c r="N112" s="33">
        <v>0</v>
      </c>
      <c r="O112" s="33">
        <v>2</v>
      </c>
      <c r="P112" s="33">
        <v>0</v>
      </c>
      <c r="Q112" s="33">
        <v>981</v>
      </c>
      <c r="R112" s="33">
        <v>17</v>
      </c>
      <c r="S112" s="33">
        <v>1</v>
      </c>
      <c r="T112" s="57">
        <v>46.432111000991078</v>
      </c>
      <c r="U112" s="33">
        <f>I112+J112+O112+P112</f>
        <v>378</v>
      </c>
      <c r="V112" s="60">
        <v>18.731417244796827</v>
      </c>
    </row>
    <row r="113" spans="1:22">
      <c r="A113" s="10"/>
      <c r="B113" s="8" t="s">
        <v>148</v>
      </c>
      <c r="C113" s="21"/>
      <c r="D113" s="33">
        <v>202</v>
      </c>
      <c r="E113" s="33">
        <v>38</v>
      </c>
      <c r="F113" s="33">
        <v>24</v>
      </c>
      <c r="G113" s="33">
        <v>7</v>
      </c>
      <c r="H113" s="33">
        <v>8</v>
      </c>
      <c r="I113" s="33">
        <v>5</v>
      </c>
      <c r="J113" s="33">
        <v>114</v>
      </c>
      <c r="K113" s="33">
        <v>0</v>
      </c>
      <c r="L113" s="33">
        <v>0</v>
      </c>
      <c r="M113" s="33">
        <v>6</v>
      </c>
      <c r="N113" s="33">
        <v>0</v>
      </c>
      <c r="O113" s="33">
        <v>0</v>
      </c>
      <c r="P113" s="33">
        <v>0</v>
      </c>
      <c r="Q113" s="33">
        <v>28</v>
      </c>
      <c r="R113" s="33">
        <v>0</v>
      </c>
      <c r="S113" s="33">
        <v>0</v>
      </c>
      <c r="T113" s="57">
        <v>18.811881188118811</v>
      </c>
      <c r="U113" s="33">
        <f>I113+J113+O113+P113</f>
        <v>119</v>
      </c>
      <c r="V113" s="60">
        <v>58.910891089108908</v>
      </c>
    </row>
    <row r="114" spans="1:22" ht="13.5" customHeight="1">
      <c r="A114" s="10"/>
      <c r="B114" s="7" t="s">
        <v>13</v>
      </c>
      <c r="C114" s="20"/>
      <c r="D114" s="34">
        <f t="shared" ref="D114:S114" si="24">SUM(D115:D123)</f>
        <v>314</v>
      </c>
      <c r="E114" s="34">
        <f t="shared" si="24"/>
        <v>92</v>
      </c>
      <c r="F114" s="34">
        <f t="shared" si="24"/>
        <v>105</v>
      </c>
      <c r="G114" s="34">
        <f t="shared" si="24"/>
        <v>1</v>
      </c>
      <c r="H114" s="34">
        <f t="shared" si="24"/>
        <v>4</v>
      </c>
      <c r="I114" s="34">
        <f t="shared" si="24"/>
        <v>7</v>
      </c>
      <c r="J114" s="34">
        <f t="shared" si="24"/>
        <v>96</v>
      </c>
      <c r="K114" s="34">
        <f t="shared" si="24"/>
        <v>1</v>
      </c>
      <c r="L114" s="34">
        <f t="shared" si="24"/>
        <v>0</v>
      </c>
      <c r="M114" s="34">
        <f t="shared" si="24"/>
        <v>8</v>
      </c>
      <c r="N114" s="34">
        <f t="shared" si="24"/>
        <v>0</v>
      </c>
      <c r="O114" s="34">
        <f t="shared" si="24"/>
        <v>0</v>
      </c>
      <c r="P114" s="34">
        <f t="shared" si="24"/>
        <v>1</v>
      </c>
      <c r="Q114" s="34">
        <f t="shared" si="24"/>
        <v>96</v>
      </c>
      <c r="R114" s="34">
        <f t="shared" si="24"/>
        <v>0</v>
      </c>
      <c r="S114" s="34">
        <f t="shared" si="24"/>
        <v>0</v>
      </c>
      <c r="T114" s="57">
        <f>E114/D114*100</f>
        <v>29.29936305732484</v>
      </c>
      <c r="U114" s="34">
        <f>SUM(U115:U123)</f>
        <v>104</v>
      </c>
      <c r="V114" s="60">
        <f>U114/D114*100</f>
        <v>33.121019108280251</v>
      </c>
    </row>
    <row r="115" spans="1:22">
      <c r="A115" s="10"/>
      <c r="B115" s="8" t="s">
        <v>145</v>
      </c>
      <c r="C115" s="21"/>
      <c r="D115" s="33">
        <v>13</v>
      </c>
      <c r="E115" s="33">
        <v>4</v>
      </c>
      <c r="F115" s="33">
        <v>4</v>
      </c>
      <c r="G115" s="33">
        <v>0</v>
      </c>
      <c r="H115" s="33">
        <v>0</v>
      </c>
      <c r="I115" s="33">
        <v>0</v>
      </c>
      <c r="J115" s="33">
        <v>5</v>
      </c>
      <c r="K115" s="33">
        <v>0</v>
      </c>
      <c r="L115" s="33">
        <v>0</v>
      </c>
      <c r="M115" s="33">
        <v>0</v>
      </c>
      <c r="N115" s="33">
        <v>0</v>
      </c>
      <c r="O115" s="33">
        <v>0</v>
      </c>
      <c r="P115" s="33">
        <v>0</v>
      </c>
      <c r="Q115" s="33">
        <v>4</v>
      </c>
      <c r="R115" s="33">
        <v>0</v>
      </c>
      <c r="S115" s="33">
        <v>0</v>
      </c>
      <c r="T115" s="57">
        <v>30.76923076923077</v>
      </c>
      <c r="U115" s="33">
        <f t="shared" ref="U115:U123" si="25">I115+J115+O115+P115</f>
        <v>5</v>
      </c>
      <c r="V115" s="60">
        <v>38.46153846153846</v>
      </c>
    </row>
    <row r="116" spans="1:22" ht="13.5" customHeight="1">
      <c r="A116" s="10"/>
      <c r="B116" s="8" t="s">
        <v>142</v>
      </c>
      <c r="C116" s="21"/>
      <c r="D116" s="33">
        <v>8</v>
      </c>
      <c r="E116" s="33">
        <v>0</v>
      </c>
      <c r="F116" s="33">
        <v>2</v>
      </c>
      <c r="G116" s="33">
        <v>0</v>
      </c>
      <c r="H116" s="33">
        <v>0</v>
      </c>
      <c r="I116" s="33">
        <v>0</v>
      </c>
      <c r="J116" s="33">
        <v>5</v>
      </c>
      <c r="K116" s="33">
        <v>1</v>
      </c>
      <c r="L116" s="33">
        <v>0</v>
      </c>
      <c r="M116" s="33">
        <v>0</v>
      </c>
      <c r="N116" s="33">
        <v>0</v>
      </c>
      <c r="O116" s="33">
        <v>0</v>
      </c>
      <c r="P116" s="33">
        <v>1</v>
      </c>
      <c r="Q116" s="33">
        <v>0</v>
      </c>
      <c r="R116" s="33">
        <v>0</v>
      </c>
      <c r="S116" s="33">
        <v>0</v>
      </c>
      <c r="T116" s="57">
        <v>0</v>
      </c>
      <c r="U116" s="33">
        <f t="shared" si="25"/>
        <v>6</v>
      </c>
      <c r="V116" s="60">
        <v>75</v>
      </c>
    </row>
    <row r="117" spans="1:22">
      <c r="A117" s="10"/>
      <c r="B117" s="8" t="s">
        <v>141</v>
      </c>
      <c r="C117" s="21"/>
      <c r="D117" s="33">
        <v>70</v>
      </c>
      <c r="E117" s="33">
        <v>24</v>
      </c>
      <c r="F117" s="33">
        <v>23</v>
      </c>
      <c r="G117" s="33">
        <v>0</v>
      </c>
      <c r="H117" s="33">
        <v>1</v>
      </c>
      <c r="I117" s="33">
        <v>4</v>
      </c>
      <c r="J117" s="33">
        <v>18</v>
      </c>
      <c r="K117" s="33">
        <v>0</v>
      </c>
      <c r="L117" s="33">
        <v>0</v>
      </c>
      <c r="M117" s="33">
        <v>0</v>
      </c>
      <c r="N117" s="33">
        <v>0</v>
      </c>
      <c r="O117" s="33">
        <v>0</v>
      </c>
      <c r="P117" s="33">
        <v>0</v>
      </c>
      <c r="Q117" s="33">
        <v>24</v>
      </c>
      <c r="R117" s="33">
        <v>0</v>
      </c>
      <c r="S117" s="33">
        <v>0</v>
      </c>
      <c r="T117" s="57">
        <v>34.285714285714285</v>
      </c>
      <c r="U117" s="33">
        <f t="shared" si="25"/>
        <v>22</v>
      </c>
      <c r="V117" s="60">
        <v>31.428571428571427</v>
      </c>
    </row>
    <row r="118" spans="1:22" ht="14.25" customHeight="1">
      <c r="A118" s="10"/>
      <c r="B118" s="8" t="s">
        <v>139</v>
      </c>
      <c r="C118" s="21"/>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57">
        <v>0</v>
      </c>
      <c r="U118" s="33">
        <f t="shared" si="25"/>
        <v>0</v>
      </c>
      <c r="V118" s="60">
        <v>0</v>
      </c>
    </row>
    <row r="119" spans="1:22">
      <c r="A119" s="10"/>
      <c r="B119" s="8" t="s">
        <v>138</v>
      </c>
      <c r="C119" s="21"/>
      <c r="D119" s="33">
        <v>101</v>
      </c>
      <c r="E119" s="33">
        <v>30</v>
      </c>
      <c r="F119" s="33">
        <v>39</v>
      </c>
      <c r="G119" s="33">
        <v>0</v>
      </c>
      <c r="H119" s="33">
        <v>0</v>
      </c>
      <c r="I119" s="33">
        <v>1</v>
      </c>
      <c r="J119" s="33">
        <v>24</v>
      </c>
      <c r="K119" s="33">
        <v>0</v>
      </c>
      <c r="L119" s="33">
        <v>0</v>
      </c>
      <c r="M119" s="33">
        <v>7</v>
      </c>
      <c r="N119" s="33">
        <v>0</v>
      </c>
      <c r="O119" s="33">
        <v>0</v>
      </c>
      <c r="P119" s="33">
        <v>0</v>
      </c>
      <c r="Q119" s="33">
        <v>30</v>
      </c>
      <c r="R119" s="33">
        <v>0</v>
      </c>
      <c r="S119" s="33">
        <v>0</v>
      </c>
      <c r="T119" s="57">
        <v>29.702970297029704</v>
      </c>
      <c r="U119" s="33">
        <f t="shared" si="25"/>
        <v>25</v>
      </c>
      <c r="V119" s="60">
        <v>24.752475247524753</v>
      </c>
    </row>
    <row r="120" spans="1:22">
      <c r="A120" s="10"/>
      <c r="B120" s="8" t="s">
        <v>35</v>
      </c>
      <c r="C120" s="21"/>
      <c r="D120" s="33">
        <v>0</v>
      </c>
      <c r="E120" s="33">
        <v>0</v>
      </c>
      <c r="F120" s="33">
        <v>0</v>
      </c>
      <c r="G120" s="33">
        <v>0</v>
      </c>
      <c r="H120" s="33">
        <v>0</v>
      </c>
      <c r="I120" s="33">
        <v>0</v>
      </c>
      <c r="J120" s="33">
        <v>0</v>
      </c>
      <c r="K120" s="33">
        <v>0</v>
      </c>
      <c r="L120" s="33">
        <v>0</v>
      </c>
      <c r="M120" s="33">
        <v>0</v>
      </c>
      <c r="N120" s="33">
        <v>0</v>
      </c>
      <c r="O120" s="33">
        <v>0</v>
      </c>
      <c r="P120" s="33">
        <v>0</v>
      </c>
      <c r="Q120" s="33">
        <v>0</v>
      </c>
      <c r="R120" s="33">
        <v>0</v>
      </c>
      <c r="S120" s="33">
        <v>0</v>
      </c>
      <c r="T120" s="57">
        <v>0</v>
      </c>
      <c r="U120" s="33">
        <f t="shared" si="25"/>
        <v>0</v>
      </c>
      <c r="V120" s="60">
        <v>0</v>
      </c>
    </row>
    <row r="121" spans="1:22">
      <c r="A121" s="10"/>
      <c r="B121" s="8" t="s">
        <v>137</v>
      </c>
      <c r="C121" s="21"/>
      <c r="D121" s="33">
        <v>33</v>
      </c>
      <c r="E121" s="33">
        <v>5</v>
      </c>
      <c r="F121" s="33">
        <v>5</v>
      </c>
      <c r="G121" s="33">
        <v>0</v>
      </c>
      <c r="H121" s="33">
        <v>0</v>
      </c>
      <c r="I121" s="33">
        <v>1</v>
      </c>
      <c r="J121" s="33">
        <v>21</v>
      </c>
      <c r="K121" s="33">
        <v>0</v>
      </c>
      <c r="L121" s="33">
        <v>0</v>
      </c>
      <c r="M121" s="33">
        <v>1</v>
      </c>
      <c r="N121" s="33">
        <v>0</v>
      </c>
      <c r="O121" s="33">
        <v>0</v>
      </c>
      <c r="P121" s="33">
        <v>0</v>
      </c>
      <c r="Q121" s="33">
        <v>5</v>
      </c>
      <c r="R121" s="33">
        <v>0</v>
      </c>
      <c r="S121" s="33">
        <v>0</v>
      </c>
      <c r="T121" s="57">
        <v>15.151515151515152</v>
      </c>
      <c r="U121" s="33">
        <f t="shared" si="25"/>
        <v>22</v>
      </c>
      <c r="V121" s="60">
        <v>66.666666666666671</v>
      </c>
    </row>
    <row r="122" spans="1:22">
      <c r="A122" s="10"/>
      <c r="B122" s="8" t="s">
        <v>31</v>
      </c>
      <c r="C122" s="21"/>
      <c r="D122" s="33">
        <v>73</v>
      </c>
      <c r="E122" s="33">
        <v>25</v>
      </c>
      <c r="F122" s="33">
        <v>30</v>
      </c>
      <c r="G122" s="33">
        <v>1</v>
      </c>
      <c r="H122" s="33">
        <v>2</v>
      </c>
      <c r="I122" s="33">
        <v>0</v>
      </c>
      <c r="J122" s="33">
        <v>15</v>
      </c>
      <c r="K122" s="33">
        <v>0</v>
      </c>
      <c r="L122" s="33">
        <v>0</v>
      </c>
      <c r="M122" s="33">
        <v>0</v>
      </c>
      <c r="N122" s="33">
        <v>0</v>
      </c>
      <c r="O122" s="33">
        <v>0</v>
      </c>
      <c r="P122" s="33">
        <v>0</v>
      </c>
      <c r="Q122" s="33">
        <v>25</v>
      </c>
      <c r="R122" s="33">
        <v>0</v>
      </c>
      <c r="S122" s="33">
        <v>0</v>
      </c>
      <c r="T122" s="57">
        <v>34.246575342465754</v>
      </c>
      <c r="U122" s="33">
        <f t="shared" si="25"/>
        <v>15</v>
      </c>
      <c r="V122" s="60">
        <v>20.547945205479451</v>
      </c>
    </row>
    <row r="123" spans="1:22">
      <c r="A123" s="10"/>
      <c r="B123" s="8" t="s">
        <v>136</v>
      </c>
      <c r="C123" s="21"/>
      <c r="D123" s="33">
        <v>16</v>
      </c>
      <c r="E123" s="33">
        <v>4</v>
      </c>
      <c r="F123" s="33">
        <v>2</v>
      </c>
      <c r="G123" s="33">
        <v>0</v>
      </c>
      <c r="H123" s="33">
        <v>1</v>
      </c>
      <c r="I123" s="33">
        <v>1</v>
      </c>
      <c r="J123" s="33">
        <v>8</v>
      </c>
      <c r="K123" s="33">
        <v>0</v>
      </c>
      <c r="L123" s="33">
        <v>0</v>
      </c>
      <c r="M123" s="33">
        <v>0</v>
      </c>
      <c r="N123" s="33">
        <v>0</v>
      </c>
      <c r="O123" s="33">
        <v>0</v>
      </c>
      <c r="P123" s="33">
        <v>0</v>
      </c>
      <c r="Q123" s="33">
        <v>8</v>
      </c>
      <c r="R123" s="33">
        <v>0</v>
      </c>
      <c r="S123" s="33">
        <v>0</v>
      </c>
      <c r="T123" s="57">
        <v>25</v>
      </c>
      <c r="U123" s="33">
        <f t="shared" si="25"/>
        <v>9</v>
      </c>
      <c r="V123" s="60">
        <v>56.25</v>
      </c>
    </row>
    <row r="124" spans="1:22">
      <c r="A124" s="10"/>
      <c r="B124" s="10"/>
      <c r="C124" s="23"/>
      <c r="D124" s="33"/>
      <c r="E124" s="40"/>
      <c r="F124" s="40"/>
      <c r="G124" s="40"/>
      <c r="H124" s="40"/>
      <c r="I124" s="40"/>
      <c r="J124" s="40"/>
      <c r="K124" s="40"/>
      <c r="L124" s="40"/>
      <c r="M124" s="40"/>
      <c r="N124" s="40"/>
      <c r="O124" s="40"/>
      <c r="P124" s="40"/>
      <c r="Q124" s="40"/>
      <c r="R124" s="40"/>
      <c r="S124" s="40"/>
      <c r="T124" s="57"/>
      <c r="U124" s="40"/>
      <c r="V124" s="60"/>
    </row>
    <row r="125" spans="1:22" ht="13.5" customHeight="1">
      <c r="A125" s="9" t="s">
        <v>135</v>
      </c>
      <c r="B125" s="9"/>
      <c r="C125" s="22"/>
      <c r="D125" s="34">
        <f t="shared" ref="D125:S125" si="26">SUM(D126:D132)</f>
        <v>169</v>
      </c>
      <c r="E125" s="34">
        <f t="shared" si="26"/>
        <v>57</v>
      </c>
      <c r="F125" s="34">
        <f t="shared" si="26"/>
        <v>68</v>
      </c>
      <c r="G125" s="34">
        <f t="shared" si="26"/>
        <v>0</v>
      </c>
      <c r="H125" s="34">
        <f t="shared" si="26"/>
        <v>0</v>
      </c>
      <c r="I125" s="34">
        <f t="shared" si="26"/>
        <v>0</v>
      </c>
      <c r="J125" s="34">
        <f t="shared" si="26"/>
        <v>44</v>
      </c>
      <c r="K125" s="34">
        <f t="shared" si="26"/>
        <v>0</v>
      </c>
      <c r="L125" s="34">
        <f t="shared" si="26"/>
        <v>0</v>
      </c>
      <c r="M125" s="34">
        <f t="shared" si="26"/>
        <v>0</v>
      </c>
      <c r="N125" s="34">
        <f t="shared" si="26"/>
        <v>0</v>
      </c>
      <c r="O125" s="34">
        <f t="shared" si="26"/>
        <v>0</v>
      </c>
      <c r="P125" s="34">
        <f t="shared" si="26"/>
        <v>0</v>
      </c>
      <c r="Q125" s="34">
        <f t="shared" si="26"/>
        <v>59</v>
      </c>
      <c r="R125" s="34">
        <f t="shared" si="26"/>
        <v>0</v>
      </c>
      <c r="S125" s="34">
        <f t="shared" si="26"/>
        <v>0</v>
      </c>
      <c r="T125" s="57">
        <f>E125/D125*100</f>
        <v>33.727810650887577</v>
      </c>
      <c r="U125" s="34">
        <f>SUM(U126:U132)</f>
        <v>44</v>
      </c>
      <c r="V125" s="60">
        <f>U125/D125*100</f>
        <v>26.035502958579883</v>
      </c>
    </row>
    <row r="126" spans="1:22">
      <c r="A126" s="10"/>
      <c r="B126" s="8" t="s">
        <v>134</v>
      </c>
      <c r="C126" s="21"/>
      <c r="D126" s="33">
        <v>87</v>
      </c>
      <c r="E126" s="33">
        <v>34</v>
      </c>
      <c r="F126" s="33">
        <v>33</v>
      </c>
      <c r="G126" s="33">
        <v>0</v>
      </c>
      <c r="H126" s="33">
        <v>0</v>
      </c>
      <c r="I126" s="33">
        <v>0</v>
      </c>
      <c r="J126" s="33">
        <v>20</v>
      </c>
      <c r="K126" s="33">
        <v>0</v>
      </c>
      <c r="L126" s="33">
        <v>0</v>
      </c>
      <c r="M126" s="33">
        <v>0</v>
      </c>
      <c r="N126" s="33">
        <v>0</v>
      </c>
      <c r="O126" s="33">
        <v>0</v>
      </c>
      <c r="P126" s="33">
        <v>0</v>
      </c>
      <c r="Q126" s="33">
        <v>34</v>
      </c>
      <c r="R126" s="33">
        <v>0</v>
      </c>
      <c r="S126" s="33">
        <v>0</v>
      </c>
      <c r="T126" s="57">
        <v>39.080459770114942</v>
      </c>
      <c r="U126" s="33">
        <f t="shared" ref="U126:U132" si="27">I126+J126+O126+P126</f>
        <v>20</v>
      </c>
      <c r="V126" s="60">
        <v>22.988505747126435</v>
      </c>
    </row>
    <row r="127" spans="1:22">
      <c r="A127" s="10"/>
      <c r="B127" s="8" t="s">
        <v>69</v>
      </c>
      <c r="C127" s="21"/>
      <c r="D127" s="33">
        <v>14</v>
      </c>
      <c r="E127" s="33">
        <v>1</v>
      </c>
      <c r="F127" s="33">
        <v>8</v>
      </c>
      <c r="G127" s="33">
        <v>0</v>
      </c>
      <c r="H127" s="33">
        <v>0</v>
      </c>
      <c r="I127" s="33">
        <v>0</v>
      </c>
      <c r="J127" s="33">
        <v>5</v>
      </c>
      <c r="K127" s="33">
        <v>0</v>
      </c>
      <c r="L127" s="33">
        <v>0</v>
      </c>
      <c r="M127" s="33">
        <v>0</v>
      </c>
      <c r="N127" s="33">
        <v>0</v>
      </c>
      <c r="O127" s="33">
        <v>0</v>
      </c>
      <c r="P127" s="33">
        <v>0</v>
      </c>
      <c r="Q127" s="33">
        <v>1</v>
      </c>
      <c r="R127" s="33">
        <v>0</v>
      </c>
      <c r="S127" s="33">
        <v>0</v>
      </c>
      <c r="T127" s="57">
        <v>7.1428571428571432</v>
      </c>
      <c r="U127" s="33">
        <f t="shared" si="27"/>
        <v>5</v>
      </c>
      <c r="V127" s="60">
        <v>35.714285714285715</v>
      </c>
    </row>
    <row r="128" spans="1:22">
      <c r="A128" s="10"/>
      <c r="B128" s="8" t="s">
        <v>133</v>
      </c>
      <c r="C128" s="21"/>
      <c r="D128" s="33">
        <v>0</v>
      </c>
      <c r="E128" s="33">
        <v>0</v>
      </c>
      <c r="F128" s="33">
        <v>0</v>
      </c>
      <c r="G128" s="33">
        <v>0</v>
      </c>
      <c r="H128" s="33">
        <v>0</v>
      </c>
      <c r="I128" s="33">
        <v>0</v>
      </c>
      <c r="J128" s="33">
        <v>0</v>
      </c>
      <c r="K128" s="33">
        <v>0</v>
      </c>
      <c r="L128" s="33">
        <v>0</v>
      </c>
      <c r="M128" s="33">
        <v>0</v>
      </c>
      <c r="N128" s="33">
        <v>0</v>
      </c>
      <c r="O128" s="33">
        <v>0</v>
      </c>
      <c r="P128" s="33">
        <v>0</v>
      </c>
      <c r="Q128" s="33">
        <v>0</v>
      </c>
      <c r="R128" s="33">
        <v>0</v>
      </c>
      <c r="S128" s="33">
        <v>0</v>
      </c>
      <c r="T128" s="57">
        <v>0</v>
      </c>
      <c r="U128" s="33">
        <f t="shared" si="27"/>
        <v>0</v>
      </c>
      <c r="V128" s="60">
        <v>0</v>
      </c>
    </row>
    <row r="129" spans="1:22">
      <c r="A129" s="10"/>
      <c r="B129" s="8" t="s">
        <v>132</v>
      </c>
      <c r="C129" s="21"/>
      <c r="D129" s="33">
        <v>0</v>
      </c>
      <c r="E129" s="33">
        <v>0</v>
      </c>
      <c r="F129" s="33">
        <v>0</v>
      </c>
      <c r="G129" s="33">
        <v>0</v>
      </c>
      <c r="H129" s="33">
        <v>0</v>
      </c>
      <c r="I129" s="33">
        <v>0</v>
      </c>
      <c r="J129" s="33">
        <v>0</v>
      </c>
      <c r="K129" s="33">
        <v>0</v>
      </c>
      <c r="L129" s="33">
        <v>0</v>
      </c>
      <c r="M129" s="33">
        <v>0</v>
      </c>
      <c r="N129" s="33">
        <v>0</v>
      </c>
      <c r="O129" s="33">
        <v>0</v>
      </c>
      <c r="P129" s="33">
        <v>0</v>
      </c>
      <c r="Q129" s="33">
        <v>0</v>
      </c>
      <c r="R129" s="33">
        <v>0</v>
      </c>
      <c r="S129" s="33">
        <v>0</v>
      </c>
      <c r="T129" s="57">
        <v>0</v>
      </c>
      <c r="U129" s="33">
        <f t="shared" si="27"/>
        <v>0</v>
      </c>
      <c r="V129" s="60">
        <v>0</v>
      </c>
    </row>
    <row r="130" spans="1:22">
      <c r="A130" s="10"/>
      <c r="B130" s="8" t="s">
        <v>130</v>
      </c>
      <c r="C130" s="21"/>
      <c r="D130" s="33">
        <v>23</v>
      </c>
      <c r="E130" s="33">
        <v>8</v>
      </c>
      <c r="F130" s="33">
        <v>9</v>
      </c>
      <c r="G130" s="33">
        <v>0</v>
      </c>
      <c r="H130" s="33">
        <v>0</v>
      </c>
      <c r="I130" s="33">
        <v>0</v>
      </c>
      <c r="J130" s="33">
        <v>6</v>
      </c>
      <c r="K130" s="33">
        <v>0</v>
      </c>
      <c r="L130" s="33">
        <v>0</v>
      </c>
      <c r="M130" s="33">
        <v>0</v>
      </c>
      <c r="N130" s="33">
        <v>0</v>
      </c>
      <c r="O130" s="33">
        <v>0</v>
      </c>
      <c r="P130" s="33">
        <v>0</v>
      </c>
      <c r="Q130" s="33">
        <v>8</v>
      </c>
      <c r="R130" s="33">
        <v>0</v>
      </c>
      <c r="S130" s="33">
        <v>0</v>
      </c>
      <c r="T130" s="57">
        <v>34.782608695652172</v>
      </c>
      <c r="U130" s="33">
        <f t="shared" si="27"/>
        <v>6</v>
      </c>
      <c r="V130" s="60">
        <v>26.086956521739129</v>
      </c>
    </row>
    <row r="131" spans="1:22">
      <c r="A131" s="10"/>
      <c r="B131" s="8" t="s">
        <v>129</v>
      </c>
      <c r="C131" s="21"/>
      <c r="D131" s="33">
        <v>0</v>
      </c>
      <c r="E131" s="33">
        <v>0</v>
      </c>
      <c r="F131" s="33">
        <v>0</v>
      </c>
      <c r="G131" s="33">
        <v>0</v>
      </c>
      <c r="H131" s="33">
        <v>0</v>
      </c>
      <c r="I131" s="33">
        <v>0</v>
      </c>
      <c r="J131" s="33">
        <v>0</v>
      </c>
      <c r="K131" s="33">
        <v>0</v>
      </c>
      <c r="L131" s="33">
        <v>0</v>
      </c>
      <c r="M131" s="33">
        <v>0</v>
      </c>
      <c r="N131" s="33">
        <v>0</v>
      </c>
      <c r="O131" s="33">
        <v>0</v>
      </c>
      <c r="P131" s="33">
        <v>0</v>
      </c>
      <c r="Q131" s="33">
        <v>0</v>
      </c>
      <c r="R131" s="33">
        <v>0</v>
      </c>
      <c r="S131" s="33">
        <v>0</v>
      </c>
      <c r="T131" s="57">
        <v>0</v>
      </c>
      <c r="U131" s="33">
        <f t="shared" si="27"/>
        <v>0</v>
      </c>
      <c r="V131" s="60">
        <v>0</v>
      </c>
    </row>
    <row r="132" spans="1:22">
      <c r="A132" s="10"/>
      <c r="B132" s="8" t="s">
        <v>127</v>
      </c>
      <c r="C132" s="21"/>
      <c r="D132" s="33">
        <v>45</v>
      </c>
      <c r="E132" s="33">
        <v>14</v>
      </c>
      <c r="F132" s="33">
        <v>18</v>
      </c>
      <c r="G132" s="33">
        <v>0</v>
      </c>
      <c r="H132" s="33">
        <v>0</v>
      </c>
      <c r="I132" s="33">
        <v>0</v>
      </c>
      <c r="J132" s="33">
        <v>13</v>
      </c>
      <c r="K132" s="33">
        <v>0</v>
      </c>
      <c r="L132" s="33">
        <v>0</v>
      </c>
      <c r="M132" s="33">
        <v>0</v>
      </c>
      <c r="N132" s="33">
        <v>0</v>
      </c>
      <c r="O132" s="33">
        <v>0</v>
      </c>
      <c r="P132" s="33">
        <v>0</v>
      </c>
      <c r="Q132" s="33">
        <v>16</v>
      </c>
      <c r="R132" s="33">
        <v>0</v>
      </c>
      <c r="S132" s="33">
        <v>0</v>
      </c>
      <c r="T132" s="57">
        <v>31.111111111111111</v>
      </c>
      <c r="U132" s="33">
        <f t="shared" si="27"/>
        <v>13</v>
      </c>
      <c r="V132" s="60">
        <v>28.888888888888889</v>
      </c>
    </row>
    <row r="133" spans="1:22">
      <c r="A133" s="10"/>
      <c r="B133" s="10"/>
      <c r="C133" s="23"/>
      <c r="D133" s="33"/>
      <c r="E133" s="40"/>
      <c r="F133" s="40"/>
      <c r="G133" s="40"/>
      <c r="H133" s="40"/>
      <c r="I133" s="40"/>
      <c r="J133" s="40"/>
      <c r="K133" s="40"/>
      <c r="L133" s="40"/>
      <c r="M133" s="40"/>
      <c r="N133" s="40"/>
      <c r="O133" s="40"/>
      <c r="P133" s="40"/>
      <c r="Q133" s="40"/>
      <c r="R133" s="40"/>
      <c r="S133" s="40"/>
      <c r="T133" s="57"/>
      <c r="U133" s="40"/>
      <c r="V133" s="60"/>
    </row>
    <row r="134" spans="1:22" ht="13.5" customHeight="1">
      <c r="A134" s="9" t="s">
        <v>8</v>
      </c>
      <c r="B134" s="9"/>
      <c r="C134" s="22"/>
      <c r="D134" s="34">
        <f t="shared" ref="D134:S134" si="28">D135+D140</f>
        <v>3583</v>
      </c>
      <c r="E134" s="34">
        <f t="shared" si="28"/>
        <v>1653</v>
      </c>
      <c r="F134" s="34">
        <f t="shared" si="28"/>
        <v>864</v>
      </c>
      <c r="G134" s="34">
        <f t="shared" si="28"/>
        <v>50</v>
      </c>
      <c r="H134" s="34">
        <f t="shared" si="28"/>
        <v>21</v>
      </c>
      <c r="I134" s="34">
        <f t="shared" si="28"/>
        <v>20</v>
      </c>
      <c r="J134" s="34">
        <f t="shared" si="28"/>
        <v>836</v>
      </c>
      <c r="K134" s="34">
        <f t="shared" si="28"/>
        <v>0</v>
      </c>
      <c r="L134" s="34">
        <f t="shared" si="28"/>
        <v>18</v>
      </c>
      <c r="M134" s="34">
        <f t="shared" si="28"/>
        <v>121</v>
      </c>
      <c r="N134" s="34">
        <f t="shared" si="28"/>
        <v>0</v>
      </c>
      <c r="O134" s="34">
        <f t="shared" si="28"/>
        <v>0</v>
      </c>
      <c r="P134" s="34">
        <f t="shared" si="28"/>
        <v>0</v>
      </c>
      <c r="Q134" s="34">
        <f t="shared" si="28"/>
        <v>1673</v>
      </c>
      <c r="R134" s="34">
        <f t="shared" si="28"/>
        <v>92</v>
      </c>
      <c r="S134" s="34">
        <f t="shared" si="28"/>
        <v>47</v>
      </c>
      <c r="T134" s="57">
        <f>E134/D134*100</f>
        <v>46.134524141780631</v>
      </c>
      <c r="U134" s="34">
        <f>U135+U140</f>
        <v>856</v>
      </c>
      <c r="V134" s="60">
        <f>U134/D134*100</f>
        <v>23.890594473904549</v>
      </c>
    </row>
    <row r="135" spans="1:22" ht="13.5" customHeight="1">
      <c r="A135" s="8"/>
      <c r="B135" s="7" t="s">
        <v>81</v>
      </c>
      <c r="C135" s="20"/>
      <c r="D135" s="34">
        <f t="shared" ref="D135:S135" si="29">SUM(D136:D139)</f>
        <v>3270</v>
      </c>
      <c r="E135" s="34">
        <f t="shared" si="29"/>
        <v>1595</v>
      </c>
      <c r="F135" s="34">
        <f t="shared" si="29"/>
        <v>752</v>
      </c>
      <c r="G135" s="34">
        <f t="shared" si="29"/>
        <v>49</v>
      </c>
      <c r="H135" s="34">
        <f t="shared" si="29"/>
        <v>19</v>
      </c>
      <c r="I135" s="34">
        <f t="shared" si="29"/>
        <v>20</v>
      </c>
      <c r="J135" s="34">
        <f t="shared" si="29"/>
        <v>704</v>
      </c>
      <c r="K135" s="34">
        <f t="shared" si="29"/>
        <v>0</v>
      </c>
      <c r="L135" s="34">
        <f t="shared" si="29"/>
        <v>17</v>
      </c>
      <c r="M135" s="34">
        <f t="shared" si="29"/>
        <v>114</v>
      </c>
      <c r="N135" s="34">
        <f t="shared" si="29"/>
        <v>0</v>
      </c>
      <c r="O135" s="34">
        <f t="shared" si="29"/>
        <v>0</v>
      </c>
      <c r="P135" s="34">
        <f t="shared" si="29"/>
        <v>0</v>
      </c>
      <c r="Q135" s="34">
        <f t="shared" si="29"/>
        <v>1613</v>
      </c>
      <c r="R135" s="34">
        <f t="shared" si="29"/>
        <v>83</v>
      </c>
      <c r="S135" s="34">
        <f t="shared" si="29"/>
        <v>47</v>
      </c>
      <c r="T135" s="57">
        <f>E135/D135*100</f>
        <v>48.776758409785934</v>
      </c>
      <c r="U135" s="34">
        <f>SUM(U136:U139)</f>
        <v>724</v>
      </c>
      <c r="V135" s="60">
        <f>U135/D135*100</f>
        <v>22.140672782874617</v>
      </c>
    </row>
    <row r="136" spans="1:22">
      <c r="A136" s="10"/>
      <c r="B136" s="8" t="s">
        <v>126</v>
      </c>
      <c r="C136" s="21"/>
      <c r="D136" s="36">
        <v>2812</v>
      </c>
      <c r="E136" s="36">
        <v>1429</v>
      </c>
      <c r="F136" s="36">
        <v>598</v>
      </c>
      <c r="G136" s="36">
        <v>47</v>
      </c>
      <c r="H136" s="36">
        <v>19</v>
      </c>
      <c r="I136" s="36">
        <v>17</v>
      </c>
      <c r="J136" s="36">
        <v>581</v>
      </c>
      <c r="K136" s="36">
        <v>0</v>
      </c>
      <c r="L136" s="36">
        <v>17</v>
      </c>
      <c r="M136" s="36">
        <v>104</v>
      </c>
      <c r="N136" s="36">
        <v>0</v>
      </c>
      <c r="O136" s="36">
        <v>0</v>
      </c>
      <c r="P136" s="36">
        <v>0</v>
      </c>
      <c r="Q136" s="36">
        <v>1445</v>
      </c>
      <c r="R136" s="36">
        <v>83</v>
      </c>
      <c r="S136" s="36">
        <v>47</v>
      </c>
      <c r="T136" s="59">
        <v>50.817923186344238</v>
      </c>
      <c r="U136" s="36">
        <f>I136+J136+O136+P136</f>
        <v>598</v>
      </c>
      <c r="V136" s="59">
        <v>21.266002844950215</v>
      </c>
    </row>
    <row r="137" spans="1:22">
      <c r="A137" s="10"/>
      <c r="B137" s="8" t="s">
        <v>125</v>
      </c>
      <c r="C137" s="21"/>
      <c r="D137" s="33">
        <v>121</v>
      </c>
      <c r="E137" s="33">
        <v>47</v>
      </c>
      <c r="F137" s="33">
        <v>46</v>
      </c>
      <c r="G137" s="33">
        <v>0</v>
      </c>
      <c r="H137" s="33">
        <v>0</v>
      </c>
      <c r="I137" s="33">
        <v>0</v>
      </c>
      <c r="J137" s="33">
        <v>27</v>
      </c>
      <c r="K137" s="33">
        <v>0</v>
      </c>
      <c r="L137" s="33">
        <v>0</v>
      </c>
      <c r="M137" s="33">
        <v>1</v>
      </c>
      <c r="N137" s="33">
        <v>0</v>
      </c>
      <c r="O137" s="33">
        <v>0</v>
      </c>
      <c r="P137" s="33">
        <v>0</v>
      </c>
      <c r="Q137" s="33">
        <v>47</v>
      </c>
      <c r="R137" s="33">
        <v>0</v>
      </c>
      <c r="S137" s="33">
        <v>0</v>
      </c>
      <c r="T137" s="57">
        <v>38.84297520661157</v>
      </c>
      <c r="U137" s="33">
        <f>I137+J137+O137+P137</f>
        <v>27</v>
      </c>
      <c r="V137" s="60">
        <v>22.314049586776861</v>
      </c>
    </row>
    <row r="138" spans="1:22">
      <c r="A138" s="10"/>
      <c r="B138" s="8" t="s">
        <v>124</v>
      </c>
      <c r="C138" s="21"/>
      <c r="D138" s="33">
        <v>142</v>
      </c>
      <c r="E138" s="33">
        <v>48</v>
      </c>
      <c r="F138" s="33">
        <v>44</v>
      </c>
      <c r="G138" s="33">
        <v>0</v>
      </c>
      <c r="H138" s="33">
        <v>0</v>
      </c>
      <c r="I138" s="33">
        <v>3</v>
      </c>
      <c r="J138" s="33">
        <v>43</v>
      </c>
      <c r="K138" s="33">
        <v>0</v>
      </c>
      <c r="L138" s="33">
        <v>0</v>
      </c>
      <c r="M138" s="33">
        <v>4</v>
      </c>
      <c r="N138" s="33">
        <v>0</v>
      </c>
      <c r="O138" s="33">
        <v>0</v>
      </c>
      <c r="P138" s="33">
        <v>0</v>
      </c>
      <c r="Q138" s="33">
        <v>52</v>
      </c>
      <c r="R138" s="33">
        <v>0</v>
      </c>
      <c r="S138" s="33">
        <v>0</v>
      </c>
      <c r="T138" s="57">
        <v>33.802816901408448</v>
      </c>
      <c r="U138" s="33">
        <f>I138+J138+O138+P138</f>
        <v>46</v>
      </c>
      <c r="V138" s="60">
        <v>32.394366197183096</v>
      </c>
    </row>
    <row r="139" spans="1:22" ht="13.5" customHeight="1">
      <c r="A139" s="10"/>
      <c r="B139" s="8" t="s">
        <v>122</v>
      </c>
      <c r="C139" s="21"/>
      <c r="D139" s="33">
        <v>195</v>
      </c>
      <c r="E139" s="33">
        <v>71</v>
      </c>
      <c r="F139" s="33">
        <v>64</v>
      </c>
      <c r="G139" s="33">
        <v>2</v>
      </c>
      <c r="H139" s="33">
        <v>0</v>
      </c>
      <c r="I139" s="33">
        <v>0</v>
      </c>
      <c r="J139" s="33">
        <v>53</v>
      </c>
      <c r="K139" s="33">
        <v>0</v>
      </c>
      <c r="L139" s="33">
        <v>0</v>
      </c>
      <c r="M139" s="33">
        <v>5</v>
      </c>
      <c r="N139" s="33">
        <v>0</v>
      </c>
      <c r="O139" s="33">
        <v>0</v>
      </c>
      <c r="P139" s="33">
        <v>0</v>
      </c>
      <c r="Q139" s="33">
        <v>69</v>
      </c>
      <c r="R139" s="33">
        <v>0</v>
      </c>
      <c r="S139" s="33">
        <v>0</v>
      </c>
      <c r="T139" s="57">
        <v>36.410256410256409</v>
      </c>
      <c r="U139" s="33">
        <f>I139+J139+O139+P139</f>
        <v>53</v>
      </c>
      <c r="V139" s="60">
        <v>27.179487179487179</v>
      </c>
    </row>
    <row r="140" spans="1:22" ht="14.25" customHeight="1">
      <c r="A140" s="10"/>
      <c r="B140" s="7" t="s">
        <v>13</v>
      </c>
      <c r="C140" s="20"/>
      <c r="D140" s="34">
        <f t="shared" ref="D140:S140" si="30">SUM(D141:D159)</f>
        <v>313</v>
      </c>
      <c r="E140" s="34">
        <f t="shared" si="30"/>
        <v>58</v>
      </c>
      <c r="F140" s="34">
        <f t="shared" si="30"/>
        <v>112</v>
      </c>
      <c r="G140" s="34">
        <f t="shared" si="30"/>
        <v>1</v>
      </c>
      <c r="H140" s="34">
        <f t="shared" si="30"/>
        <v>2</v>
      </c>
      <c r="I140" s="34">
        <f t="shared" si="30"/>
        <v>0</v>
      </c>
      <c r="J140" s="34">
        <f t="shared" si="30"/>
        <v>132</v>
      </c>
      <c r="K140" s="34">
        <f t="shared" si="30"/>
        <v>0</v>
      </c>
      <c r="L140" s="34">
        <f t="shared" si="30"/>
        <v>1</v>
      </c>
      <c r="M140" s="34">
        <f t="shared" si="30"/>
        <v>7</v>
      </c>
      <c r="N140" s="34">
        <f t="shared" si="30"/>
        <v>0</v>
      </c>
      <c r="O140" s="34">
        <f t="shared" si="30"/>
        <v>0</v>
      </c>
      <c r="P140" s="34">
        <f t="shared" si="30"/>
        <v>0</v>
      </c>
      <c r="Q140" s="34">
        <f t="shared" si="30"/>
        <v>60</v>
      </c>
      <c r="R140" s="34">
        <f t="shared" si="30"/>
        <v>9</v>
      </c>
      <c r="S140" s="34">
        <f t="shared" si="30"/>
        <v>0</v>
      </c>
      <c r="T140" s="57">
        <f>E140/D140*100</f>
        <v>18.530351437699679</v>
      </c>
      <c r="U140" s="34">
        <f>SUM(U141:U159)</f>
        <v>132</v>
      </c>
      <c r="V140" s="60">
        <f>U140/D140*100</f>
        <v>42.172523961661341</v>
      </c>
    </row>
    <row r="141" spans="1:22" ht="13.5" customHeight="1">
      <c r="A141" s="10"/>
      <c r="B141" s="8" t="s">
        <v>121</v>
      </c>
      <c r="C141" s="21"/>
      <c r="D141" s="33">
        <v>34</v>
      </c>
      <c r="E141" s="33">
        <v>7</v>
      </c>
      <c r="F141" s="33">
        <v>13</v>
      </c>
      <c r="G141" s="33">
        <v>0</v>
      </c>
      <c r="H141" s="33">
        <v>0</v>
      </c>
      <c r="I141" s="33">
        <v>0</v>
      </c>
      <c r="J141" s="33">
        <v>14</v>
      </c>
      <c r="K141" s="33">
        <v>0</v>
      </c>
      <c r="L141" s="33">
        <v>0</v>
      </c>
      <c r="M141" s="33">
        <v>0</v>
      </c>
      <c r="N141" s="33">
        <v>0</v>
      </c>
      <c r="O141" s="33">
        <v>0</v>
      </c>
      <c r="P141" s="33">
        <v>0</v>
      </c>
      <c r="Q141" s="33">
        <v>7</v>
      </c>
      <c r="R141" s="33">
        <v>7</v>
      </c>
      <c r="S141" s="33">
        <v>0</v>
      </c>
      <c r="T141" s="57">
        <v>20.588235294117649</v>
      </c>
      <c r="U141" s="33">
        <f t="shared" ref="U141:U159" si="31">I141+J141+O141+P141</f>
        <v>14</v>
      </c>
      <c r="V141" s="60">
        <v>41.176470588235297</v>
      </c>
    </row>
    <row r="142" spans="1:22">
      <c r="A142" s="10"/>
      <c r="B142" s="8" t="s">
        <v>120</v>
      </c>
      <c r="C142" s="21"/>
      <c r="D142" s="33">
        <v>0</v>
      </c>
      <c r="E142" s="33">
        <v>0</v>
      </c>
      <c r="F142" s="33">
        <v>0</v>
      </c>
      <c r="G142" s="33">
        <v>0</v>
      </c>
      <c r="H142" s="33">
        <v>0</v>
      </c>
      <c r="I142" s="33">
        <v>0</v>
      </c>
      <c r="J142" s="33">
        <v>0</v>
      </c>
      <c r="K142" s="33">
        <v>0</v>
      </c>
      <c r="L142" s="33">
        <v>0</v>
      </c>
      <c r="M142" s="33">
        <v>0</v>
      </c>
      <c r="N142" s="33">
        <v>0</v>
      </c>
      <c r="O142" s="33">
        <v>0</v>
      </c>
      <c r="P142" s="33">
        <v>0</v>
      </c>
      <c r="Q142" s="33">
        <v>0</v>
      </c>
      <c r="R142" s="33">
        <v>0</v>
      </c>
      <c r="S142" s="33">
        <v>0</v>
      </c>
      <c r="T142" s="57">
        <v>0</v>
      </c>
      <c r="U142" s="33">
        <f t="shared" si="31"/>
        <v>0</v>
      </c>
      <c r="V142" s="60">
        <v>0</v>
      </c>
    </row>
    <row r="143" spans="1:22">
      <c r="A143" s="10"/>
      <c r="B143" s="8" t="s">
        <v>118</v>
      </c>
      <c r="C143" s="21"/>
      <c r="D143" s="33">
        <v>0</v>
      </c>
      <c r="E143" s="33">
        <v>0</v>
      </c>
      <c r="F143" s="33">
        <v>0</v>
      </c>
      <c r="G143" s="33">
        <v>0</v>
      </c>
      <c r="H143" s="33">
        <v>0</v>
      </c>
      <c r="I143" s="33">
        <v>0</v>
      </c>
      <c r="J143" s="33">
        <v>0</v>
      </c>
      <c r="K143" s="33">
        <v>0</v>
      </c>
      <c r="L143" s="33">
        <v>0</v>
      </c>
      <c r="M143" s="33">
        <v>0</v>
      </c>
      <c r="N143" s="33">
        <v>0</v>
      </c>
      <c r="O143" s="33">
        <v>0</v>
      </c>
      <c r="P143" s="33">
        <v>0</v>
      </c>
      <c r="Q143" s="33">
        <v>0</v>
      </c>
      <c r="R143" s="33">
        <v>0</v>
      </c>
      <c r="S143" s="33">
        <v>0</v>
      </c>
      <c r="T143" s="57">
        <v>0</v>
      </c>
      <c r="U143" s="33">
        <f t="shared" si="31"/>
        <v>0</v>
      </c>
      <c r="V143" s="60">
        <v>0</v>
      </c>
    </row>
    <row r="144" spans="1:22">
      <c r="A144" s="10"/>
      <c r="B144" s="8" t="s">
        <v>116</v>
      </c>
      <c r="C144" s="21"/>
      <c r="D144" s="33">
        <v>0</v>
      </c>
      <c r="E144" s="33">
        <v>0</v>
      </c>
      <c r="F144" s="33">
        <v>0</v>
      </c>
      <c r="G144" s="33">
        <v>0</v>
      </c>
      <c r="H144" s="33">
        <v>0</v>
      </c>
      <c r="I144" s="33">
        <v>0</v>
      </c>
      <c r="J144" s="33">
        <v>0</v>
      </c>
      <c r="K144" s="33">
        <v>0</v>
      </c>
      <c r="L144" s="33">
        <v>0</v>
      </c>
      <c r="M144" s="33">
        <v>0</v>
      </c>
      <c r="N144" s="33">
        <v>0</v>
      </c>
      <c r="O144" s="33">
        <v>0</v>
      </c>
      <c r="P144" s="33">
        <v>0</v>
      </c>
      <c r="Q144" s="33">
        <v>0</v>
      </c>
      <c r="R144" s="33">
        <v>0</v>
      </c>
      <c r="S144" s="33">
        <v>0</v>
      </c>
      <c r="T144" s="57">
        <v>0</v>
      </c>
      <c r="U144" s="33">
        <f t="shared" si="31"/>
        <v>0</v>
      </c>
      <c r="V144" s="60">
        <v>0</v>
      </c>
    </row>
    <row r="145" spans="1:22">
      <c r="A145" s="10"/>
      <c r="B145" s="8" t="s">
        <v>48</v>
      </c>
      <c r="C145" s="21"/>
      <c r="D145" s="33">
        <v>0</v>
      </c>
      <c r="E145" s="33">
        <v>0</v>
      </c>
      <c r="F145" s="33">
        <v>0</v>
      </c>
      <c r="G145" s="33">
        <v>0</v>
      </c>
      <c r="H145" s="33">
        <v>0</v>
      </c>
      <c r="I145" s="33">
        <v>0</v>
      </c>
      <c r="J145" s="33">
        <v>0</v>
      </c>
      <c r="K145" s="33">
        <v>0</v>
      </c>
      <c r="L145" s="33">
        <v>0</v>
      </c>
      <c r="M145" s="33">
        <v>0</v>
      </c>
      <c r="N145" s="33">
        <v>0</v>
      </c>
      <c r="O145" s="33">
        <v>0</v>
      </c>
      <c r="P145" s="33">
        <v>0</v>
      </c>
      <c r="Q145" s="33">
        <v>0</v>
      </c>
      <c r="R145" s="33">
        <v>0</v>
      </c>
      <c r="S145" s="33">
        <v>0</v>
      </c>
      <c r="T145" s="57">
        <v>0</v>
      </c>
      <c r="U145" s="33">
        <f t="shared" si="31"/>
        <v>0</v>
      </c>
      <c r="V145" s="60">
        <v>0</v>
      </c>
    </row>
    <row r="146" spans="1:22" ht="14.25" customHeight="1">
      <c r="A146" s="10"/>
      <c r="B146" s="8" t="s">
        <v>115</v>
      </c>
      <c r="C146" s="21"/>
      <c r="D146" s="33">
        <v>15</v>
      </c>
      <c r="E146" s="33">
        <v>1</v>
      </c>
      <c r="F146" s="33">
        <v>1</v>
      </c>
      <c r="G146" s="33">
        <v>1</v>
      </c>
      <c r="H146" s="33">
        <v>0</v>
      </c>
      <c r="I146" s="33">
        <v>0</v>
      </c>
      <c r="J146" s="33">
        <v>11</v>
      </c>
      <c r="K146" s="33">
        <v>0</v>
      </c>
      <c r="L146" s="33">
        <v>0</v>
      </c>
      <c r="M146" s="33">
        <v>1</v>
      </c>
      <c r="N146" s="33">
        <v>0</v>
      </c>
      <c r="O146" s="33">
        <v>0</v>
      </c>
      <c r="P146" s="33">
        <v>0</v>
      </c>
      <c r="Q146" s="33">
        <v>1</v>
      </c>
      <c r="R146" s="33">
        <v>2</v>
      </c>
      <c r="S146" s="33">
        <v>0</v>
      </c>
      <c r="T146" s="57">
        <v>6.666666666666667</v>
      </c>
      <c r="U146" s="33">
        <f t="shared" si="31"/>
        <v>11</v>
      </c>
      <c r="V146" s="60">
        <v>73.333333333333329</v>
      </c>
    </row>
    <row r="147" spans="1:22">
      <c r="A147" s="10"/>
      <c r="B147" s="8" t="s">
        <v>113</v>
      </c>
      <c r="C147" s="21"/>
      <c r="D147" s="33">
        <v>75</v>
      </c>
      <c r="E147" s="33">
        <v>13</v>
      </c>
      <c r="F147" s="33">
        <v>36</v>
      </c>
      <c r="G147" s="33">
        <v>0</v>
      </c>
      <c r="H147" s="33">
        <v>0</v>
      </c>
      <c r="I147" s="33">
        <v>0</v>
      </c>
      <c r="J147" s="33">
        <v>23</v>
      </c>
      <c r="K147" s="33">
        <v>0</v>
      </c>
      <c r="L147" s="33">
        <v>0</v>
      </c>
      <c r="M147" s="33">
        <v>3</v>
      </c>
      <c r="N147" s="33">
        <v>0</v>
      </c>
      <c r="O147" s="33">
        <v>0</v>
      </c>
      <c r="P147" s="33">
        <v>0</v>
      </c>
      <c r="Q147" s="33">
        <v>13</v>
      </c>
      <c r="R147" s="33">
        <v>0</v>
      </c>
      <c r="S147" s="33">
        <v>0</v>
      </c>
      <c r="T147" s="57">
        <v>17.333333333333332</v>
      </c>
      <c r="U147" s="33">
        <f t="shared" si="31"/>
        <v>23</v>
      </c>
      <c r="V147" s="60">
        <v>30.666666666666668</v>
      </c>
    </row>
    <row r="148" spans="1:22">
      <c r="A148" s="10"/>
      <c r="B148" s="8" t="s">
        <v>88</v>
      </c>
      <c r="C148" s="21"/>
      <c r="D148" s="33">
        <v>30</v>
      </c>
      <c r="E148" s="33">
        <v>4</v>
      </c>
      <c r="F148" s="33">
        <v>10</v>
      </c>
      <c r="G148" s="33">
        <v>0</v>
      </c>
      <c r="H148" s="33">
        <v>1</v>
      </c>
      <c r="I148" s="33">
        <v>0</v>
      </c>
      <c r="J148" s="33">
        <v>13</v>
      </c>
      <c r="K148" s="33">
        <v>0</v>
      </c>
      <c r="L148" s="33">
        <v>1</v>
      </c>
      <c r="M148" s="33">
        <v>1</v>
      </c>
      <c r="N148" s="33">
        <v>0</v>
      </c>
      <c r="O148" s="33">
        <v>0</v>
      </c>
      <c r="P148" s="33">
        <v>0</v>
      </c>
      <c r="Q148" s="33">
        <v>4</v>
      </c>
      <c r="R148" s="33">
        <v>0</v>
      </c>
      <c r="S148" s="33">
        <v>0</v>
      </c>
      <c r="T148" s="57">
        <v>13.333333333333334</v>
      </c>
      <c r="U148" s="33">
        <f t="shared" si="31"/>
        <v>13</v>
      </c>
      <c r="V148" s="60">
        <v>43.333333333333336</v>
      </c>
    </row>
    <row r="149" spans="1:22">
      <c r="A149" s="10"/>
      <c r="B149" s="8" t="s">
        <v>112</v>
      </c>
      <c r="C149" s="21"/>
      <c r="D149" s="33">
        <v>27</v>
      </c>
      <c r="E149" s="33">
        <v>1</v>
      </c>
      <c r="F149" s="33">
        <v>10</v>
      </c>
      <c r="G149" s="33">
        <v>0</v>
      </c>
      <c r="H149" s="33">
        <v>1</v>
      </c>
      <c r="I149" s="33">
        <v>0</v>
      </c>
      <c r="J149" s="33">
        <v>15</v>
      </c>
      <c r="K149" s="33">
        <v>0</v>
      </c>
      <c r="L149" s="33">
        <v>0</v>
      </c>
      <c r="M149" s="33">
        <v>0</v>
      </c>
      <c r="N149" s="33">
        <v>0</v>
      </c>
      <c r="O149" s="33">
        <v>0</v>
      </c>
      <c r="P149" s="33">
        <v>0</v>
      </c>
      <c r="Q149" s="33">
        <v>1</v>
      </c>
      <c r="R149" s="33">
        <v>0</v>
      </c>
      <c r="S149" s="33">
        <v>0</v>
      </c>
      <c r="T149" s="57">
        <v>3.7037037037037037</v>
      </c>
      <c r="U149" s="33">
        <f t="shared" si="31"/>
        <v>15</v>
      </c>
      <c r="V149" s="60">
        <v>55.555555555555557</v>
      </c>
    </row>
    <row r="150" spans="1:22">
      <c r="A150" s="10"/>
      <c r="B150" s="8" t="s">
        <v>111</v>
      </c>
      <c r="C150" s="21"/>
      <c r="D150" s="33">
        <v>0</v>
      </c>
      <c r="E150" s="33">
        <v>0</v>
      </c>
      <c r="F150" s="33">
        <v>0</v>
      </c>
      <c r="G150" s="33">
        <v>0</v>
      </c>
      <c r="H150" s="33">
        <v>0</v>
      </c>
      <c r="I150" s="33">
        <v>0</v>
      </c>
      <c r="J150" s="33">
        <v>0</v>
      </c>
      <c r="K150" s="33">
        <v>0</v>
      </c>
      <c r="L150" s="33">
        <v>0</v>
      </c>
      <c r="M150" s="33">
        <v>0</v>
      </c>
      <c r="N150" s="33">
        <v>0</v>
      </c>
      <c r="O150" s="33">
        <v>0</v>
      </c>
      <c r="P150" s="33">
        <v>0</v>
      </c>
      <c r="Q150" s="33">
        <v>0</v>
      </c>
      <c r="R150" s="33">
        <v>0</v>
      </c>
      <c r="S150" s="33">
        <v>0</v>
      </c>
      <c r="T150" s="57">
        <v>0</v>
      </c>
      <c r="U150" s="33">
        <f t="shared" si="31"/>
        <v>0</v>
      </c>
      <c r="V150" s="60">
        <v>0</v>
      </c>
    </row>
    <row r="151" spans="1:22">
      <c r="A151" s="10"/>
      <c r="B151" s="8" t="s">
        <v>110</v>
      </c>
      <c r="C151" s="21"/>
      <c r="D151" s="33">
        <v>12</v>
      </c>
      <c r="E151" s="33">
        <v>4</v>
      </c>
      <c r="F151" s="33">
        <v>5</v>
      </c>
      <c r="G151" s="33">
        <v>0</v>
      </c>
      <c r="H151" s="33">
        <v>0</v>
      </c>
      <c r="I151" s="33">
        <v>0</v>
      </c>
      <c r="J151" s="33">
        <v>2</v>
      </c>
      <c r="K151" s="33">
        <v>0</v>
      </c>
      <c r="L151" s="33">
        <v>0</v>
      </c>
      <c r="M151" s="33">
        <v>1</v>
      </c>
      <c r="N151" s="33">
        <v>0</v>
      </c>
      <c r="O151" s="33">
        <v>0</v>
      </c>
      <c r="P151" s="33">
        <v>0</v>
      </c>
      <c r="Q151" s="33">
        <v>4</v>
      </c>
      <c r="R151" s="33">
        <v>0</v>
      </c>
      <c r="S151" s="33">
        <v>0</v>
      </c>
      <c r="T151" s="57">
        <v>33.333333333333336</v>
      </c>
      <c r="U151" s="33">
        <f t="shared" si="31"/>
        <v>2</v>
      </c>
      <c r="V151" s="60">
        <v>16.666666666666668</v>
      </c>
    </row>
    <row r="152" spans="1:22">
      <c r="A152" s="10"/>
      <c r="B152" s="8" t="s">
        <v>109</v>
      </c>
      <c r="C152" s="21"/>
      <c r="D152" s="33">
        <v>0</v>
      </c>
      <c r="E152" s="33">
        <v>0</v>
      </c>
      <c r="F152" s="33">
        <v>0</v>
      </c>
      <c r="G152" s="33">
        <v>0</v>
      </c>
      <c r="H152" s="33">
        <v>0</v>
      </c>
      <c r="I152" s="33">
        <v>0</v>
      </c>
      <c r="J152" s="33">
        <v>0</v>
      </c>
      <c r="K152" s="33">
        <v>0</v>
      </c>
      <c r="L152" s="33">
        <v>0</v>
      </c>
      <c r="M152" s="33">
        <v>0</v>
      </c>
      <c r="N152" s="33">
        <v>0</v>
      </c>
      <c r="O152" s="33">
        <v>0</v>
      </c>
      <c r="P152" s="33">
        <v>0</v>
      </c>
      <c r="Q152" s="33">
        <v>0</v>
      </c>
      <c r="R152" s="33">
        <v>0</v>
      </c>
      <c r="S152" s="33">
        <v>0</v>
      </c>
      <c r="T152" s="57">
        <v>0</v>
      </c>
      <c r="U152" s="33">
        <f t="shared" si="31"/>
        <v>0</v>
      </c>
      <c r="V152" s="60">
        <v>0</v>
      </c>
    </row>
    <row r="153" spans="1:22">
      <c r="A153" s="10"/>
      <c r="B153" s="8" t="s">
        <v>108</v>
      </c>
      <c r="C153" s="21"/>
      <c r="D153" s="33">
        <v>0</v>
      </c>
      <c r="E153" s="33">
        <v>0</v>
      </c>
      <c r="F153" s="33">
        <v>0</v>
      </c>
      <c r="G153" s="33">
        <v>0</v>
      </c>
      <c r="H153" s="33">
        <v>0</v>
      </c>
      <c r="I153" s="33">
        <v>0</v>
      </c>
      <c r="J153" s="33">
        <v>0</v>
      </c>
      <c r="K153" s="33">
        <v>0</v>
      </c>
      <c r="L153" s="33">
        <v>0</v>
      </c>
      <c r="M153" s="33">
        <v>0</v>
      </c>
      <c r="N153" s="33">
        <v>0</v>
      </c>
      <c r="O153" s="33">
        <v>0</v>
      </c>
      <c r="P153" s="33">
        <v>0</v>
      </c>
      <c r="Q153" s="33">
        <v>0</v>
      </c>
      <c r="R153" s="33">
        <v>0</v>
      </c>
      <c r="S153" s="33">
        <v>0</v>
      </c>
      <c r="T153" s="57">
        <v>0</v>
      </c>
      <c r="U153" s="33">
        <f t="shared" si="31"/>
        <v>0</v>
      </c>
      <c r="V153" s="60">
        <v>0</v>
      </c>
    </row>
    <row r="154" spans="1:22">
      <c r="A154" s="10"/>
      <c r="B154" s="8" t="s">
        <v>106</v>
      </c>
      <c r="C154" s="21"/>
      <c r="D154" s="33">
        <v>15</v>
      </c>
      <c r="E154" s="33">
        <v>2</v>
      </c>
      <c r="F154" s="33">
        <v>3</v>
      </c>
      <c r="G154" s="33">
        <v>0</v>
      </c>
      <c r="H154" s="33">
        <v>0</v>
      </c>
      <c r="I154" s="33">
        <v>0</v>
      </c>
      <c r="J154" s="33">
        <v>10</v>
      </c>
      <c r="K154" s="33">
        <v>0</v>
      </c>
      <c r="L154" s="33">
        <v>0</v>
      </c>
      <c r="M154" s="33">
        <v>0</v>
      </c>
      <c r="N154" s="33">
        <v>0</v>
      </c>
      <c r="O154" s="33">
        <v>0</v>
      </c>
      <c r="P154" s="33">
        <v>0</v>
      </c>
      <c r="Q154" s="33">
        <v>3</v>
      </c>
      <c r="R154" s="33">
        <v>0</v>
      </c>
      <c r="S154" s="33">
        <v>0</v>
      </c>
      <c r="T154" s="57">
        <v>13.333333333333334</v>
      </c>
      <c r="U154" s="33">
        <f t="shared" si="31"/>
        <v>10</v>
      </c>
      <c r="V154" s="60">
        <v>66.666666666666671</v>
      </c>
    </row>
    <row r="155" spans="1:22">
      <c r="A155" s="10"/>
      <c r="B155" s="8" t="s">
        <v>105</v>
      </c>
      <c r="C155" s="21"/>
      <c r="D155" s="33">
        <v>35</v>
      </c>
      <c r="E155" s="33">
        <v>4</v>
      </c>
      <c r="F155" s="33">
        <v>11</v>
      </c>
      <c r="G155" s="33">
        <v>0</v>
      </c>
      <c r="H155" s="33">
        <v>0</v>
      </c>
      <c r="I155" s="33">
        <v>0</v>
      </c>
      <c r="J155" s="33">
        <v>20</v>
      </c>
      <c r="K155" s="33">
        <v>0</v>
      </c>
      <c r="L155" s="33">
        <v>0</v>
      </c>
      <c r="M155" s="33">
        <v>0</v>
      </c>
      <c r="N155" s="33">
        <v>0</v>
      </c>
      <c r="O155" s="33">
        <v>0</v>
      </c>
      <c r="P155" s="33">
        <v>0</v>
      </c>
      <c r="Q155" s="33">
        <v>4</v>
      </c>
      <c r="R155" s="33">
        <v>0</v>
      </c>
      <c r="S155" s="33">
        <v>0</v>
      </c>
      <c r="T155" s="57">
        <v>11.428571428571429</v>
      </c>
      <c r="U155" s="33">
        <f t="shared" si="31"/>
        <v>20</v>
      </c>
      <c r="V155" s="60">
        <v>57.142857142857146</v>
      </c>
    </row>
    <row r="156" spans="1:22">
      <c r="A156" s="10"/>
      <c r="B156" s="8" t="s">
        <v>104</v>
      </c>
      <c r="C156" s="21"/>
      <c r="D156" s="33">
        <v>22</v>
      </c>
      <c r="E156" s="33">
        <v>4</v>
      </c>
      <c r="F156" s="33">
        <v>7</v>
      </c>
      <c r="G156" s="33">
        <v>0</v>
      </c>
      <c r="H156" s="33">
        <v>0</v>
      </c>
      <c r="I156" s="33">
        <v>0</v>
      </c>
      <c r="J156" s="33">
        <v>10</v>
      </c>
      <c r="K156" s="33">
        <v>0</v>
      </c>
      <c r="L156" s="33">
        <v>0</v>
      </c>
      <c r="M156" s="33">
        <v>1</v>
      </c>
      <c r="N156" s="33">
        <v>0</v>
      </c>
      <c r="O156" s="33">
        <v>0</v>
      </c>
      <c r="P156" s="33">
        <v>0</v>
      </c>
      <c r="Q156" s="33">
        <v>5</v>
      </c>
      <c r="R156" s="33">
        <v>0</v>
      </c>
      <c r="S156" s="33">
        <v>0</v>
      </c>
      <c r="T156" s="57">
        <v>18.181818181818183</v>
      </c>
      <c r="U156" s="33">
        <f t="shared" si="31"/>
        <v>10</v>
      </c>
      <c r="V156" s="60">
        <v>45.454545454545453</v>
      </c>
    </row>
    <row r="157" spans="1:22">
      <c r="A157" s="10"/>
      <c r="B157" s="8" t="s">
        <v>102</v>
      </c>
      <c r="C157" s="21"/>
      <c r="D157" s="33">
        <v>37</v>
      </c>
      <c r="E157" s="33">
        <v>13</v>
      </c>
      <c r="F157" s="33">
        <v>12</v>
      </c>
      <c r="G157" s="33">
        <v>0</v>
      </c>
      <c r="H157" s="33">
        <v>0</v>
      </c>
      <c r="I157" s="33">
        <v>0</v>
      </c>
      <c r="J157" s="33">
        <v>12</v>
      </c>
      <c r="K157" s="33">
        <v>0</v>
      </c>
      <c r="L157" s="33">
        <v>0</v>
      </c>
      <c r="M157" s="33">
        <v>0</v>
      </c>
      <c r="N157" s="33">
        <v>0</v>
      </c>
      <c r="O157" s="33">
        <v>0</v>
      </c>
      <c r="P157" s="33">
        <v>0</v>
      </c>
      <c r="Q157" s="33">
        <v>13</v>
      </c>
      <c r="R157" s="33">
        <v>0</v>
      </c>
      <c r="S157" s="33">
        <v>0</v>
      </c>
      <c r="T157" s="57">
        <v>35.135135135135137</v>
      </c>
      <c r="U157" s="33">
        <f t="shared" si="31"/>
        <v>12</v>
      </c>
      <c r="V157" s="60">
        <v>32.432432432432435</v>
      </c>
    </row>
    <row r="158" spans="1:22">
      <c r="A158" s="10"/>
      <c r="B158" s="8" t="s">
        <v>100</v>
      </c>
      <c r="C158" s="21"/>
      <c r="D158" s="33">
        <v>0</v>
      </c>
      <c r="E158" s="33">
        <v>0</v>
      </c>
      <c r="F158" s="33">
        <v>0</v>
      </c>
      <c r="G158" s="33">
        <v>0</v>
      </c>
      <c r="H158" s="33">
        <v>0</v>
      </c>
      <c r="I158" s="33">
        <v>0</v>
      </c>
      <c r="J158" s="33">
        <v>0</v>
      </c>
      <c r="K158" s="33">
        <v>0</v>
      </c>
      <c r="L158" s="33">
        <v>0</v>
      </c>
      <c r="M158" s="33">
        <v>0</v>
      </c>
      <c r="N158" s="33">
        <v>0</v>
      </c>
      <c r="O158" s="33">
        <v>0</v>
      </c>
      <c r="P158" s="33">
        <v>0</v>
      </c>
      <c r="Q158" s="33">
        <v>0</v>
      </c>
      <c r="R158" s="33">
        <v>0</v>
      </c>
      <c r="S158" s="33">
        <v>0</v>
      </c>
      <c r="T158" s="57">
        <v>0</v>
      </c>
      <c r="U158" s="33">
        <f t="shared" si="31"/>
        <v>0</v>
      </c>
      <c r="V158" s="60">
        <v>0</v>
      </c>
    </row>
    <row r="159" spans="1:22">
      <c r="A159" s="10"/>
      <c r="B159" s="8" t="s">
        <v>33</v>
      </c>
      <c r="C159" s="21"/>
      <c r="D159" s="33">
        <v>11</v>
      </c>
      <c r="E159" s="33">
        <v>5</v>
      </c>
      <c r="F159" s="33">
        <v>4</v>
      </c>
      <c r="G159" s="33">
        <v>0</v>
      </c>
      <c r="H159" s="33">
        <v>0</v>
      </c>
      <c r="I159" s="33">
        <v>0</v>
      </c>
      <c r="J159" s="33">
        <v>2</v>
      </c>
      <c r="K159" s="33">
        <v>0</v>
      </c>
      <c r="L159" s="33">
        <v>0</v>
      </c>
      <c r="M159" s="33">
        <v>0</v>
      </c>
      <c r="N159" s="33">
        <v>0</v>
      </c>
      <c r="O159" s="33">
        <v>0</v>
      </c>
      <c r="P159" s="33">
        <v>0</v>
      </c>
      <c r="Q159" s="33">
        <v>5</v>
      </c>
      <c r="R159" s="33">
        <v>0</v>
      </c>
      <c r="S159" s="33">
        <v>0</v>
      </c>
      <c r="T159" s="57">
        <v>45.454545454545453</v>
      </c>
      <c r="U159" s="33">
        <f t="shared" si="31"/>
        <v>2</v>
      </c>
      <c r="V159" s="60">
        <v>18.181818181818183</v>
      </c>
    </row>
    <row r="160" spans="1:22">
      <c r="A160" s="10"/>
      <c r="B160" s="10"/>
      <c r="C160" s="23"/>
      <c r="D160" s="33"/>
      <c r="E160" s="40"/>
      <c r="F160" s="40"/>
      <c r="G160" s="40"/>
      <c r="H160" s="40"/>
      <c r="I160" s="40"/>
      <c r="J160" s="40"/>
      <c r="K160" s="40"/>
      <c r="L160" s="40"/>
      <c r="M160" s="40"/>
      <c r="N160" s="40"/>
      <c r="O160" s="40"/>
      <c r="P160" s="40"/>
      <c r="Q160" s="40"/>
      <c r="R160" s="40"/>
      <c r="S160" s="40"/>
      <c r="T160" s="57"/>
      <c r="U160" s="40"/>
      <c r="V160" s="60"/>
    </row>
    <row r="161" spans="1:22" ht="13.5" customHeight="1">
      <c r="A161" s="9" t="s">
        <v>99</v>
      </c>
      <c r="B161" s="9"/>
      <c r="C161" s="22"/>
      <c r="D161" s="34">
        <f t="shared" ref="D161:S161" si="32">SUM(D162:D163)</f>
        <v>289</v>
      </c>
      <c r="E161" s="34">
        <f t="shared" si="32"/>
        <v>121</v>
      </c>
      <c r="F161" s="34">
        <f t="shared" si="32"/>
        <v>68</v>
      </c>
      <c r="G161" s="34">
        <f t="shared" si="32"/>
        <v>1</v>
      </c>
      <c r="H161" s="34">
        <f t="shared" si="32"/>
        <v>0</v>
      </c>
      <c r="I161" s="34">
        <f t="shared" si="32"/>
        <v>3</v>
      </c>
      <c r="J161" s="34">
        <f t="shared" si="32"/>
        <v>84</v>
      </c>
      <c r="K161" s="34">
        <f t="shared" si="32"/>
        <v>0</v>
      </c>
      <c r="L161" s="34">
        <f t="shared" si="32"/>
        <v>0</v>
      </c>
      <c r="M161" s="34">
        <f t="shared" si="32"/>
        <v>12</v>
      </c>
      <c r="N161" s="34">
        <f t="shared" si="32"/>
        <v>0</v>
      </c>
      <c r="O161" s="34">
        <f t="shared" si="32"/>
        <v>0</v>
      </c>
      <c r="P161" s="34">
        <f t="shared" si="32"/>
        <v>0</v>
      </c>
      <c r="Q161" s="34">
        <f t="shared" si="32"/>
        <v>120</v>
      </c>
      <c r="R161" s="34">
        <f t="shared" si="32"/>
        <v>1</v>
      </c>
      <c r="S161" s="34">
        <f t="shared" si="32"/>
        <v>0</v>
      </c>
      <c r="T161" s="57">
        <f>E161/D161*100</f>
        <v>41.868512110726641</v>
      </c>
      <c r="U161" s="34">
        <f>SUM(U162:U163)</f>
        <v>87</v>
      </c>
      <c r="V161" s="60">
        <f>U161/D161*100</f>
        <v>30.103806228373703</v>
      </c>
    </row>
    <row r="162" spans="1:22" ht="13.5" customHeight="1">
      <c r="A162" s="10"/>
      <c r="B162" s="8" t="s">
        <v>98</v>
      </c>
      <c r="C162" s="21"/>
      <c r="D162" s="33">
        <v>168</v>
      </c>
      <c r="E162" s="33">
        <v>68</v>
      </c>
      <c r="F162" s="33">
        <v>42</v>
      </c>
      <c r="G162" s="33">
        <v>0</v>
      </c>
      <c r="H162" s="33">
        <v>0</v>
      </c>
      <c r="I162" s="33">
        <v>2</v>
      </c>
      <c r="J162" s="33">
        <v>48</v>
      </c>
      <c r="K162" s="33">
        <v>0</v>
      </c>
      <c r="L162" s="33">
        <v>0</v>
      </c>
      <c r="M162" s="33">
        <v>8</v>
      </c>
      <c r="N162" s="33">
        <v>0</v>
      </c>
      <c r="O162" s="33">
        <v>0</v>
      </c>
      <c r="P162" s="33">
        <v>0</v>
      </c>
      <c r="Q162" s="33">
        <v>68</v>
      </c>
      <c r="R162" s="33">
        <v>1</v>
      </c>
      <c r="S162" s="33">
        <v>0</v>
      </c>
      <c r="T162" s="57">
        <v>40.476190476190474</v>
      </c>
      <c r="U162" s="33">
        <f>I162+J162+O162+P162</f>
        <v>50</v>
      </c>
      <c r="V162" s="60">
        <v>29.761904761904763</v>
      </c>
    </row>
    <row r="163" spans="1:22" ht="13.5" customHeight="1">
      <c r="A163" s="10"/>
      <c r="B163" s="7" t="s">
        <v>13</v>
      </c>
      <c r="C163" s="20"/>
      <c r="D163" s="34">
        <f t="shared" ref="D163:S163" si="33">SUM(D164:D170)</f>
        <v>121</v>
      </c>
      <c r="E163" s="34">
        <f t="shared" si="33"/>
        <v>53</v>
      </c>
      <c r="F163" s="34">
        <f t="shared" si="33"/>
        <v>26</v>
      </c>
      <c r="G163" s="34">
        <f t="shared" si="33"/>
        <v>1</v>
      </c>
      <c r="H163" s="34">
        <f t="shared" si="33"/>
        <v>0</v>
      </c>
      <c r="I163" s="34">
        <f t="shared" si="33"/>
        <v>1</v>
      </c>
      <c r="J163" s="34">
        <f t="shared" si="33"/>
        <v>36</v>
      </c>
      <c r="K163" s="34">
        <f t="shared" si="33"/>
        <v>0</v>
      </c>
      <c r="L163" s="34">
        <f t="shared" si="33"/>
        <v>0</v>
      </c>
      <c r="M163" s="34">
        <f t="shared" si="33"/>
        <v>4</v>
      </c>
      <c r="N163" s="34">
        <f t="shared" si="33"/>
        <v>0</v>
      </c>
      <c r="O163" s="34">
        <f t="shared" si="33"/>
        <v>0</v>
      </c>
      <c r="P163" s="34">
        <f t="shared" si="33"/>
        <v>0</v>
      </c>
      <c r="Q163" s="34">
        <f t="shared" si="33"/>
        <v>52</v>
      </c>
      <c r="R163" s="34">
        <f t="shared" si="33"/>
        <v>0</v>
      </c>
      <c r="S163" s="34">
        <f t="shared" si="33"/>
        <v>0</v>
      </c>
      <c r="T163" s="57">
        <f>E163/D163*100</f>
        <v>43.801652892561982</v>
      </c>
      <c r="U163" s="34">
        <f>SUM(U164:U170)</f>
        <v>37</v>
      </c>
      <c r="V163" s="60">
        <f>U163/D163*100</f>
        <v>30.578512396694212</v>
      </c>
    </row>
    <row r="164" spans="1:22">
      <c r="A164" s="10"/>
      <c r="B164" s="8" t="s">
        <v>96</v>
      </c>
      <c r="C164" s="21"/>
      <c r="D164" s="33">
        <v>0</v>
      </c>
      <c r="E164" s="33">
        <v>0</v>
      </c>
      <c r="F164" s="33">
        <v>0</v>
      </c>
      <c r="G164" s="33">
        <v>0</v>
      </c>
      <c r="H164" s="33">
        <v>0</v>
      </c>
      <c r="I164" s="33">
        <v>0</v>
      </c>
      <c r="J164" s="33">
        <v>0</v>
      </c>
      <c r="K164" s="33">
        <v>0</v>
      </c>
      <c r="L164" s="33">
        <v>0</v>
      </c>
      <c r="M164" s="33">
        <v>0</v>
      </c>
      <c r="N164" s="33">
        <v>0</v>
      </c>
      <c r="O164" s="33">
        <v>0</v>
      </c>
      <c r="P164" s="33">
        <v>0</v>
      </c>
      <c r="Q164" s="33">
        <v>0</v>
      </c>
      <c r="R164" s="33">
        <v>0</v>
      </c>
      <c r="S164" s="33">
        <v>0</v>
      </c>
      <c r="T164" s="57">
        <v>0</v>
      </c>
      <c r="U164" s="33">
        <f t="shared" ref="U164:U170" si="34">I164+J164+O164+P164</f>
        <v>0</v>
      </c>
      <c r="V164" s="60">
        <v>0</v>
      </c>
    </row>
    <row r="165" spans="1:22" ht="14.25" customHeight="1">
      <c r="A165" s="10"/>
      <c r="B165" s="8" t="s">
        <v>95</v>
      </c>
      <c r="C165" s="21"/>
      <c r="D165" s="33">
        <v>0</v>
      </c>
      <c r="E165" s="33">
        <v>0</v>
      </c>
      <c r="F165" s="33">
        <v>0</v>
      </c>
      <c r="G165" s="33">
        <v>0</v>
      </c>
      <c r="H165" s="33">
        <v>0</v>
      </c>
      <c r="I165" s="33">
        <v>0</v>
      </c>
      <c r="J165" s="33">
        <v>0</v>
      </c>
      <c r="K165" s="33">
        <v>0</v>
      </c>
      <c r="L165" s="33">
        <v>0</v>
      </c>
      <c r="M165" s="33">
        <v>0</v>
      </c>
      <c r="N165" s="33">
        <v>0</v>
      </c>
      <c r="O165" s="33">
        <v>0</v>
      </c>
      <c r="P165" s="33">
        <v>0</v>
      </c>
      <c r="Q165" s="33">
        <v>0</v>
      </c>
      <c r="R165" s="33">
        <v>0</v>
      </c>
      <c r="S165" s="33">
        <v>0</v>
      </c>
      <c r="T165" s="57">
        <v>0</v>
      </c>
      <c r="U165" s="33">
        <f t="shared" si="34"/>
        <v>0</v>
      </c>
      <c r="V165" s="60">
        <v>0</v>
      </c>
    </row>
    <row r="166" spans="1:22">
      <c r="A166" s="10"/>
      <c r="B166" s="8" t="s">
        <v>94</v>
      </c>
      <c r="C166" s="21"/>
      <c r="D166" s="33">
        <v>12</v>
      </c>
      <c r="E166" s="33">
        <v>3</v>
      </c>
      <c r="F166" s="33">
        <v>0</v>
      </c>
      <c r="G166" s="33">
        <v>1</v>
      </c>
      <c r="H166" s="33">
        <v>0</v>
      </c>
      <c r="I166" s="33">
        <v>0</v>
      </c>
      <c r="J166" s="33">
        <v>7</v>
      </c>
      <c r="K166" s="33">
        <v>0</v>
      </c>
      <c r="L166" s="33">
        <v>0</v>
      </c>
      <c r="M166" s="33">
        <v>1</v>
      </c>
      <c r="N166" s="33">
        <v>0</v>
      </c>
      <c r="O166" s="33">
        <v>0</v>
      </c>
      <c r="P166" s="33">
        <v>0</v>
      </c>
      <c r="Q166" s="33">
        <v>4</v>
      </c>
      <c r="R166" s="33">
        <v>0</v>
      </c>
      <c r="S166" s="33">
        <v>0</v>
      </c>
      <c r="T166" s="57">
        <v>25</v>
      </c>
      <c r="U166" s="33">
        <f t="shared" si="34"/>
        <v>7</v>
      </c>
      <c r="V166" s="60">
        <v>58.333333333333336</v>
      </c>
    </row>
    <row r="167" spans="1:22">
      <c r="A167" s="10"/>
      <c r="B167" s="8" t="s">
        <v>93</v>
      </c>
      <c r="C167" s="21"/>
      <c r="D167" s="33">
        <v>52</v>
      </c>
      <c r="E167" s="33">
        <v>26</v>
      </c>
      <c r="F167" s="33">
        <v>13</v>
      </c>
      <c r="G167" s="33">
        <v>0</v>
      </c>
      <c r="H167" s="33">
        <v>0</v>
      </c>
      <c r="I167" s="33">
        <v>0</v>
      </c>
      <c r="J167" s="33">
        <v>12</v>
      </c>
      <c r="K167" s="33">
        <v>0</v>
      </c>
      <c r="L167" s="33">
        <v>0</v>
      </c>
      <c r="M167" s="33">
        <v>1</v>
      </c>
      <c r="N167" s="33">
        <v>0</v>
      </c>
      <c r="O167" s="33">
        <v>0</v>
      </c>
      <c r="P167" s="33">
        <v>0</v>
      </c>
      <c r="Q167" s="33">
        <v>24</v>
      </c>
      <c r="R167" s="33">
        <v>0</v>
      </c>
      <c r="S167" s="33">
        <v>0</v>
      </c>
      <c r="T167" s="57">
        <v>50</v>
      </c>
      <c r="U167" s="33">
        <f t="shared" si="34"/>
        <v>12</v>
      </c>
      <c r="V167" s="60">
        <v>23.076923076923077</v>
      </c>
    </row>
    <row r="168" spans="1:22">
      <c r="A168" s="10"/>
      <c r="B168" s="8" t="s">
        <v>91</v>
      </c>
      <c r="C168" s="21"/>
      <c r="D168" s="33">
        <v>0</v>
      </c>
      <c r="E168" s="33">
        <v>0</v>
      </c>
      <c r="F168" s="33">
        <v>0</v>
      </c>
      <c r="G168" s="33">
        <v>0</v>
      </c>
      <c r="H168" s="33">
        <v>0</v>
      </c>
      <c r="I168" s="33">
        <v>0</v>
      </c>
      <c r="J168" s="33">
        <v>0</v>
      </c>
      <c r="K168" s="33">
        <v>0</v>
      </c>
      <c r="L168" s="33">
        <v>0</v>
      </c>
      <c r="M168" s="33">
        <v>0</v>
      </c>
      <c r="N168" s="33">
        <v>0</v>
      </c>
      <c r="O168" s="33">
        <v>0</v>
      </c>
      <c r="P168" s="33">
        <v>0</v>
      </c>
      <c r="Q168" s="33">
        <v>0</v>
      </c>
      <c r="R168" s="33">
        <v>0</v>
      </c>
      <c r="S168" s="33">
        <v>0</v>
      </c>
      <c r="T168" s="57">
        <v>0</v>
      </c>
      <c r="U168" s="33">
        <f t="shared" si="34"/>
        <v>0</v>
      </c>
      <c r="V168" s="60">
        <v>0</v>
      </c>
    </row>
    <row r="169" spans="1:22">
      <c r="A169" s="10"/>
      <c r="B169" s="8" t="s">
        <v>89</v>
      </c>
      <c r="C169" s="21"/>
      <c r="D169" s="33">
        <v>14</v>
      </c>
      <c r="E169" s="33">
        <v>3</v>
      </c>
      <c r="F169" s="33">
        <v>5</v>
      </c>
      <c r="G169" s="33">
        <v>0</v>
      </c>
      <c r="H169" s="33">
        <v>0</v>
      </c>
      <c r="I169" s="33">
        <v>1</v>
      </c>
      <c r="J169" s="33">
        <v>4</v>
      </c>
      <c r="K169" s="33">
        <v>0</v>
      </c>
      <c r="L169" s="33">
        <v>0</v>
      </c>
      <c r="M169" s="33">
        <v>1</v>
      </c>
      <c r="N169" s="33">
        <v>0</v>
      </c>
      <c r="O169" s="33">
        <v>0</v>
      </c>
      <c r="P169" s="33">
        <v>0</v>
      </c>
      <c r="Q169" s="33">
        <v>3</v>
      </c>
      <c r="R169" s="33">
        <v>0</v>
      </c>
      <c r="S169" s="33">
        <v>0</v>
      </c>
      <c r="T169" s="57">
        <v>21.428571428571427</v>
      </c>
      <c r="U169" s="33">
        <f t="shared" si="34"/>
        <v>5</v>
      </c>
      <c r="V169" s="60">
        <v>35.714285714285715</v>
      </c>
    </row>
    <row r="170" spans="1:22">
      <c r="A170" s="10"/>
      <c r="B170" s="8" t="s">
        <v>87</v>
      </c>
      <c r="C170" s="21"/>
      <c r="D170" s="33">
        <v>43</v>
      </c>
      <c r="E170" s="33">
        <v>21</v>
      </c>
      <c r="F170" s="33">
        <v>8</v>
      </c>
      <c r="G170" s="33">
        <v>0</v>
      </c>
      <c r="H170" s="33">
        <v>0</v>
      </c>
      <c r="I170" s="33">
        <v>0</v>
      </c>
      <c r="J170" s="33">
        <v>13</v>
      </c>
      <c r="K170" s="33">
        <v>0</v>
      </c>
      <c r="L170" s="33">
        <v>0</v>
      </c>
      <c r="M170" s="33">
        <v>1</v>
      </c>
      <c r="N170" s="33">
        <v>0</v>
      </c>
      <c r="O170" s="33">
        <v>0</v>
      </c>
      <c r="P170" s="33">
        <v>0</v>
      </c>
      <c r="Q170" s="33">
        <v>21</v>
      </c>
      <c r="R170" s="33">
        <v>0</v>
      </c>
      <c r="S170" s="33">
        <v>0</v>
      </c>
      <c r="T170" s="57">
        <v>48.837209302325583</v>
      </c>
      <c r="U170" s="33">
        <f t="shared" si="34"/>
        <v>13</v>
      </c>
      <c r="V170" s="60">
        <v>30.232558139534884</v>
      </c>
    </row>
    <row r="171" spans="1:22">
      <c r="A171" s="10"/>
      <c r="B171" s="10"/>
      <c r="C171" s="23"/>
      <c r="D171" s="33"/>
      <c r="E171" s="40"/>
      <c r="F171" s="40"/>
      <c r="G171" s="40"/>
      <c r="H171" s="40"/>
      <c r="I171" s="40"/>
      <c r="J171" s="40"/>
      <c r="K171" s="40"/>
      <c r="L171" s="40"/>
      <c r="M171" s="40"/>
      <c r="N171" s="40"/>
      <c r="O171" s="40"/>
      <c r="P171" s="40"/>
      <c r="Q171" s="40"/>
      <c r="R171" s="40"/>
      <c r="S171" s="40"/>
      <c r="T171" s="57"/>
      <c r="U171" s="40"/>
      <c r="V171" s="60"/>
    </row>
    <row r="172" spans="1:22" ht="13.5" customHeight="1">
      <c r="A172" s="9" t="s">
        <v>85</v>
      </c>
      <c r="B172" s="9"/>
      <c r="C172" s="22"/>
      <c r="D172" s="34">
        <f t="shared" ref="D172:S172" si="35">SUM(D173:D174)</f>
        <v>382</v>
      </c>
      <c r="E172" s="34">
        <f t="shared" si="35"/>
        <v>165</v>
      </c>
      <c r="F172" s="34">
        <f t="shared" si="35"/>
        <v>103</v>
      </c>
      <c r="G172" s="34">
        <f t="shared" si="35"/>
        <v>1</v>
      </c>
      <c r="H172" s="34">
        <f t="shared" si="35"/>
        <v>0</v>
      </c>
      <c r="I172" s="34">
        <f t="shared" si="35"/>
        <v>7</v>
      </c>
      <c r="J172" s="34">
        <f t="shared" si="35"/>
        <v>102</v>
      </c>
      <c r="K172" s="34">
        <f t="shared" si="35"/>
        <v>0</v>
      </c>
      <c r="L172" s="34">
        <f t="shared" si="35"/>
        <v>0</v>
      </c>
      <c r="M172" s="34">
        <f t="shared" si="35"/>
        <v>4</v>
      </c>
      <c r="N172" s="34">
        <f t="shared" si="35"/>
        <v>0</v>
      </c>
      <c r="O172" s="34">
        <f t="shared" si="35"/>
        <v>0</v>
      </c>
      <c r="P172" s="34">
        <f t="shared" si="35"/>
        <v>0</v>
      </c>
      <c r="Q172" s="34">
        <f t="shared" si="35"/>
        <v>144</v>
      </c>
      <c r="R172" s="34">
        <f t="shared" si="35"/>
        <v>4</v>
      </c>
      <c r="S172" s="34">
        <f t="shared" si="35"/>
        <v>4</v>
      </c>
      <c r="T172" s="57">
        <f>E172/D172*100</f>
        <v>43.193717277486911</v>
      </c>
      <c r="U172" s="34">
        <f>SUM(U173:U174)</f>
        <v>109</v>
      </c>
      <c r="V172" s="60">
        <f>U172/D172*100</f>
        <v>28.534031413612563</v>
      </c>
    </row>
    <row r="173" spans="1:22">
      <c r="A173" s="10"/>
      <c r="B173" s="8" t="s">
        <v>84</v>
      </c>
      <c r="C173" s="21"/>
      <c r="D173" s="33">
        <v>246</v>
      </c>
      <c r="E173" s="33">
        <v>123</v>
      </c>
      <c r="F173" s="33">
        <v>54</v>
      </c>
      <c r="G173" s="33">
        <v>1</v>
      </c>
      <c r="H173" s="33">
        <v>0</v>
      </c>
      <c r="I173" s="33">
        <v>4</v>
      </c>
      <c r="J173" s="33">
        <v>61</v>
      </c>
      <c r="K173" s="33">
        <v>0</v>
      </c>
      <c r="L173" s="33">
        <v>0</v>
      </c>
      <c r="M173" s="33">
        <v>3</v>
      </c>
      <c r="N173" s="33">
        <v>0</v>
      </c>
      <c r="O173" s="33">
        <v>0</v>
      </c>
      <c r="P173" s="33">
        <v>0</v>
      </c>
      <c r="Q173" s="33">
        <v>102</v>
      </c>
      <c r="R173" s="33">
        <v>0</v>
      </c>
      <c r="S173" s="33">
        <v>2</v>
      </c>
      <c r="T173" s="57">
        <v>50</v>
      </c>
      <c r="U173" s="33">
        <f>I173+J173+O173+P173</f>
        <v>65</v>
      </c>
      <c r="V173" s="60">
        <v>26.422764227642276</v>
      </c>
    </row>
    <row r="174" spans="1:22" ht="13.5" customHeight="1">
      <c r="A174" s="10"/>
      <c r="B174" s="7" t="s">
        <v>13</v>
      </c>
      <c r="C174" s="20"/>
      <c r="D174" s="34">
        <f t="shared" ref="D174:S174" si="36">SUM(D175:D183)</f>
        <v>136</v>
      </c>
      <c r="E174" s="34">
        <f t="shared" si="36"/>
        <v>42</v>
      </c>
      <c r="F174" s="34">
        <f t="shared" si="36"/>
        <v>49</v>
      </c>
      <c r="G174" s="34">
        <f t="shared" si="36"/>
        <v>0</v>
      </c>
      <c r="H174" s="34">
        <f t="shared" si="36"/>
        <v>0</v>
      </c>
      <c r="I174" s="34">
        <f t="shared" si="36"/>
        <v>3</v>
      </c>
      <c r="J174" s="34">
        <f t="shared" si="36"/>
        <v>41</v>
      </c>
      <c r="K174" s="34">
        <f t="shared" si="36"/>
        <v>0</v>
      </c>
      <c r="L174" s="34">
        <f t="shared" si="36"/>
        <v>0</v>
      </c>
      <c r="M174" s="34">
        <f t="shared" si="36"/>
        <v>1</v>
      </c>
      <c r="N174" s="34">
        <f t="shared" si="36"/>
        <v>0</v>
      </c>
      <c r="O174" s="34">
        <f t="shared" si="36"/>
        <v>0</v>
      </c>
      <c r="P174" s="34">
        <f t="shared" si="36"/>
        <v>0</v>
      </c>
      <c r="Q174" s="34">
        <f t="shared" si="36"/>
        <v>42</v>
      </c>
      <c r="R174" s="34">
        <f t="shared" si="36"/>
        <v>4</v>
      </c>
      <c r="S174" s="34">
        <f t="shared" si="36"/>
        <v>2</v>
      </c>
      <c r="T174" s="57">
        <f>E174/D174*100</f>
        <v>30.882352941176471</v>
      </c>
      <c r="U174" s="34">
        <f>SUM(U175:U183)</f>
        <v>44</v>
      </c>
      <c r="V174" s="60">
        <f>U174/D174*100</f>
        <v>32.352941176470587</v>
      </c>
    </row>
    <row r="175" spans="1:22">
      <c r="A175" s="10"/>
      <c r="B175" s="8" t="s">
        <v>83</v>
      </c>
      <c r="C175" s="21"/>
      <c r="D175" s="33">
        <v>0</v>
      </c>
      <c r="E175" s="33">
        <v>0</v>
      </c>
      <c r="F175" s="33">
        <v>0</v>
      </c>
      <c r="G175" s="33">
        <v>0</v>
      </c>
      <c r="H175" s="33">
        <v>0</v>
      </c>
      <c r="I175" s="33">
        <v>0</v>
      </c>
      <c r="J175" s="33">
        <v>0</v>
      </c>
      <c r="K175" s="33">
        <v>0</v>
      </c>
      <c r="L175" s="33">
        <v>0</v>
      </c>
      <c r="M175" s="33">
        <v>0</v>
      </c>
      <c r="N175" s="33">
        <v>0</v>
      </c>
      <c r="O175" s="33">
        <v>0</v>
      </c>
      <c r="P175" s="33">
        <v>0</v>
      </c>
      <c r="Q175" s="33">
        <v>0</v>
      </c>
      <c r="R175" s="33">
        <v>0</v>
      </c>
      <c r="S175" s="33">
        <v>0</v>
      </c>
      <c r="T175" s="57">
        <v>0</v>
      </c>
      <c r="U175" s="33">
        <f t="shared" ref="U175:U183" si="37">I175+J175+O175+P175</f>
        <v>0</v>
      </c>
      <c r="V175" s="60">
        <v>0</v>
      </c>
    </row>
    <row r="176" spans="1:22">
      <c r="A176" s="10"/>
      <c r="B176" s="8" t="s">
        <v>34</v>
      </c>
      <c r="C176" s="21"/>
      <c r="D176" s="33">
        <v>28</v>
      </c>
      <c r="E176" s="33">
        <v>7</v>
      </c>
      <c r="F176" s="33">
        <v>9</v>
      </c>
      <c r="G176" s="33">
        <v>0</v>
      </c>
      <c r="H176" s="33">
        <v>0</v>
      </c>
      <c r="I176" s="33">
        <v>2</v>
      </c>
      <c r="J176" s="33">
        <v>10</v>
      </c>
      <c r="K176" s="33">
        <v>0</v>
      </c>
      <c r="L176" s="33">
        <v>0</v>
      </c>
      <c r="M176" s="33">
        <v>0</v>
      </c>
      <c r="N176" s="33">
        <v>0</v>
      </c>
      <c r="O176" s="33">
        <v>0</v>
      </c>
      <c r="P176" s="33">
        <v>0</v>
      </c>
      <c r="Q176" s="33">
        <v>7</v>
      </c>
      <c r="R176" s="33">
        <v>0</v>
      </c>
      <c r="S176" s="33">
        <v>0</v>
      </c>
      <c r="T176" s="57">
        <v>25</v>
      </c>
      <c r="U176" s="33">
        <f t="shared" si="37"/>
        <v>12</v>
      </c>
      <c r="V176" s="60">
        <v>42.857142857142854</v>
      </c>
    </row>
    <row r="177" spans="1:22" ht="13.5" customHeight="1">
      <c r="A177" s="10"/>
      <c r="B177" s="8" t="s">
        <v>5</v>
      </c>
      <c r="C177" s="21"/>
      <c r="D177" s="33">
        <v>0</v>
      </c>
      <c r="E177" s="33">
        <v>0</v>
      </c>
      <c r="F177" s="33">
        <v>0</v>
      </c>
      <c r="G177" s="33">
        <v>0</v>
      </c>
      <c r="H177" s="33">
        <v>0</v>
      </c>
      <c r="I177" s="33">
        <v>0</v>
      </c>
      <c r="J177" s="33">
        <v>0</v>
      </c>
      <c r="K177" s="33">
        <v>0</v>
      </c>
      <c r="L177" s="33">
        <v>0</v>
      </c>
      <c r="M177" s="33">
        <v>0</v>
      </c>
      <c r="N177" s="33">
        <v>0</v>
      </c>
      <c r="O177" s="33">
        <v>0</v>
      </c>
      <c r="P177" s="33">
        <v>0</v>
      </c>
      <c r="Q177" s="33">
        <v>0</v>
      </c>
      <c r="R177" s="33">
        <v>0</v>
      </c>
      <c r="S177" s="33">
        <v>0</v>
      </c>
      <c r="T177" s="57">
        <v>0</v>
      </c>
      <c r="U177" s="33">
        <f t="shared" si="37"/>
        <v>0</v>
      </c>
      <c r="V177" s="60">
        <v>0</v>
      </c>
    </row>
    <row r="178" spans="1:22">
      <c r="A178" s="10"/>
      <c r="B178" s="8" t="s">
        <v>75</v>
      </c>
      <c r="C178" s="21"/>
      <c r="D178" s="33">
        <v>50</v>
      </c>
      <c r="E178" s="33">
        <v>11</v>
      </c>
      <c r="F178" s="33">
        <v>24</v>
      </c>
      <c r="G178" s="33">
        <v>0</v>
      </c>
      <c r="H178" s="33">
        <v>0</v>
      </c>
      <c r="I178" s="33">
        <v>1</v>
      </c>
      <c r="J178" s="33">
        <v>13</v>
      </c>
      <c r="K178" s="33">
        <v>0</v>
      </c>
      <c r="L178" s="33">
        <v>0</v>
      </c>
      <c r="M178" s="33">
        <v>1</v>
      </c>
      <c r="N178" s="33">
        <v>0</v>
      </c>
      <c r="O178" s="33">
        <v>0</v>
      </c>
      <c r="P178" s="33">
        <v>0</v>
      </c>
      <c r="Q178" s="33">
        <v>11</v>
      </c>
      <c r="R178" s="33">
        <v>0</v>
      </c>
      <c r="S178" s="33">
        <v>0</v>
      </c>
      <c r="T178" s="57">
        <v>22</v>
      </c>
      <c r="U178" s="33">
        <f t="shared" si="37"/>
        <v>14</v>
      </c>
      <c r="V178" s="60">
        <v>28</v>
      </c>
    </row>
    <row r="179" spans="1:22" ht="14.25" customHeight="1">
      <c r="A179" s="10"/>
      <c r="B179" s="8" t="s">
        <v>18</v>
      </c>
      <c r="C179" s="21"/>
      <c r="D179" s="33">
        <v>20</v>
      </c>
      <c r="E179" s="33">
        <v>9</v>
      </c>
      <c r="F179" s="33">
        <v>4</v>
      </c>
      <c r="G179" s="33">
        <v>0</v>
      </c>
      <c r="H179" s="33">
        <v>0</v>
      </c>
      <c r="I179" s="33">
        <v>0</v>
      </c>
      <c r="J179" s="33">
        <v>7</v>
      </c>
      <c r="K179" s="33">
        <v>0</v>
      </c>
      <c r="L179" s="33">
        <v>0</v>
      </c>
      <c r="M179" s="33">
        <v>0</v>
      </c>
      <c r="N179" s="33">
        <v>0</v>
      </c>
      <c r="O179" s="33">
        <v>0</v>
      </c>
      <c r="P179" s="33">
        <v>0</v>
      </c>
      <c r="Q179" s="33">
        <v>9</v>
      </c>
      <c r="R179" s="33">
        <v>0</v>
      </c>
      <c r="S179" s="33">
        <v>0</v>
      </c>
      <c r="T179" s="57">
        <v>45</v>
      </c>
      <c r="U179" s="33">
        <f t="shared" si="37"/>
        <v>7</v>
      </c>
      <c r="V179" s="60">
        <v>35</v>
      </c>
    </row>
    <row r="180" spans="1:22">
      <c r="A180" s="10"/>
      <c r="B180" s="8" t="s">
        <v>82</v>
      </c>
      <c r="C180" s="21"/>
      <c r="D180" s="33">
        <v>18</v>
      </c>
      <c r="E180" s="33">
        <v>6</v>
      </c>
      <c r="F180" s="33">
        <v>4</v>
      </c>
      <c r="G180" s="33">
        <v>0</v>
      </c>
      <c r="H180" s="33">
        <v>0</v>
      </c>
      <c r="I180" s="33">
        <v>0</v>
      </c>
      <c r="J180" s="33">
        <v>8</v>
      </c>
      <c r="K180" s="33">
        <v>0</v>
      </c>
      <c r="L180" s="33">
        <v>0</v>
      </c>
      <c r="M180" s="33">
        <v>0</v>
      </c>
      <c r="N180" s="33">
        <v>0</v>
      </c>
      <c r="O180" s="33">
        <v>0</v>
      </c>
      <c r="P180" s="33">
        <v>0</v>
      </c>
      <c r="Q180" s="33">
        <v>6</v>
      </c>
      <c r="R180" s="33">
        <v>4</v>
      </c>
      <c r="S180" s="33">
        <v>2</v>
      </c>
      <c r="T180" s="57">
        <v>33.333333333333336</v>
      </c>
      <c r="U180" s="33">
        <f t="shared" si="37"/>
        <v>8</v>
      </c>
      <c r="V180" s="60">
        <v>44.444444444444443</v>
      </c>
    </row>
    <row r="181" spans="1:22">
      <c r="A181" s="10"/>
      <c r="B181" s="8" t="s">
        <v>65</v>
      </c>
      <c r="C181" s="21"/>
      <c r="D181" s="33">
        <v>20</v>
      </c>
      <c r="E181" s="33">
        <v>9</v>
      </c>
      <c r="F181" s="33">
        <v>8</v>
      </c>
      <c r="G181" s="33">
        <v>0</v>
      </c>
      <c r="H181" s="33">
        <v>0</v>
      </c>
      <c r="I181" s="33">
        <v>0</v>
      </c>
      <c r="J181" s="33">
        <v>3</v>
      </c>
      <c r="K181" s="33">
        <v>0</v>
      </c>
      <c r="L181" s="33">
        <v>0</v>
      </c>
      <c r="M181" s="33">
        <v>0</v>
      </c>
      <c r="N181" s="33">
        <v>0</v>
      </c>
      <c r="O181" s="33">
        <v>0</v>
      </c>
      <c r="P181" s="33">
        <v>0</v>
      </c>
      <c r="Q181" s="33">
        <v>9</v>
      </c>
      <c r="R181" s="33">
        <v>0</v>
      </c>
      <c r="S181" s="33">
        <v>0</v>
      </c>
      <c r="T181" s="57">
        <v>45</v>
      </c>
      <c r="U181" s="33">
        <f t="shared" si="37"/>
        <v>3</v>
      </c>
      <c r="V181" s="60">
        <v>15</v>
      </c>
    </row>
    <row r="182" spans="1:22">
      <c r="A182" s="10"/>
      <c r="B182" s="8" t="s">
        <v>29</v>
      </c>
      <c r="C182" s="21"/>
      <c r="D182" s="33">
        <v>0</v>
      </c>
      <c r="E182" s="33">
        <v>0</v>
      </c>
      <c r="F182" s="33">
        <v>0</v>
      </c>
      <c r="G182" s="33">
        <v>0</v>
      </c>
      <c r="H182" s="33">
        <v>0</v>
      </c>
      <c r="I182" s="33">
        <v>0</v>
      </c>
      <c r="J182" s="33">
        <v>0</v>
      </c>
      <c r="K182" s="33">
        <v>0</v>
      </c>
      <c r="L182" s="33">
        <v>0</v>
      </c>
      <c r="M182" s="33">
        <v>0</v>
      </c>
      <c r="N182" s="33">
        <v>0</v>
      </c>
      <c r="O182" s="33">
        <v>0</v>
      </c>
      <c r="P182" s="33">
        <v>0</v>
      </c>
      <c r="Q182" s="33">
        <v>0</v>
      </c>
      <c r="R182" s="33">
        <v>0</v>
      </c>
      <c r="S182" s="33">
        <v>0</v>
      </c>
      <c r="T182" s="57">
        <v>0</v>
      </c>
      <c r="U182" s="33">
        <f t="shared" si="37"/>
        <v>0</v>
      </c>
      <c r="V182" s="60">
        <v>0</v>
      </c>
    </row>
    <row r="183" spans="1:22">
      <c r="A183" s="10"/>
      <c r="B183" s="8" t="s">
        <v>80</v>
      </c>
      <c r="C183" s="21"/>
      <c r="D183" s="33">
        <v>0</v>
      </c>
      <c r="E183" s="33">
        <v>0</v>
      </c>
      <c r="F183" s="33">
        <v>0</v>
      </c>
      <c r="G183" s="33">
        <v>0</v>
      </c>
      <c r="H183" s="33">
        <v>0</v>
      </c>
      <c r="I183" s="33">
        <v>0</v>
      </c>
      <c r="J183" s="33">
        <v>0</v>
      </c>
      <c r="K183" s="33">
        <v>0</v>
      </c>
      <c r="L183" s="33">
        <v>0</v>
      </c>
      <c r="M183" s="33">
        <v>0</v>
      </c>
      <c r="N183" s="33">
        <v>0</v>
      </c>
      <c r="O183" s="33">
        <v>0</v>
      </c>
      <c r="P183" s="33">
        <v>0</v>
      </c>
      <c r="Q183" s="33">
        <v>0</v>
      </c>
      <c r="R183" s="33">
        <v>0</v>
      </c>
      <c r="S183" s="33">
        <v>0</v>
      </c>
      <c r="T183" s="57">
        <v>0</v>
      </c>
      <c r="U183" s="33">
        <f t="shared" si="37"/>
        <v>0</v>
      </c>
      <c r="V183" s="60">
        <v>0</v>
      </c>
    </row>
    <row r="184" spans="1:22">
      <c r="A184" s="10"/>
      <c r="B184" s="10"/>
      <c r="C184" s="23"/>
      <c r="D184" s="33"/>
      <c r="E184" s="40"/>
      <c r="F184" s="40"/>
      <c r="G184" s="40"/>
      <c r="H184" s="40"/>
      <c r="I184" s="40"/>
      <c r="J184" s="40"/>
      <c r="K184" s="40"/>
      <c r="L184" s="40"/>
      <c r="M184" s="40"/>
      <c r="N184" s="40"/>
      <c r="O184" s="40"/>
      <c r="P184" s="40"/>
      <c r="Q184" s="40"/>
      <c r="R184" s="40"/>
      <c r="S184" s="40"/>
      <c r="T184" s="57"/>
      <c r="U184" s="40"/>
      <c r="V184" s="60"/>
    </row>
    <row r="185" spans="1:22" ht="27" customHeight="1">
      <c r="A185" s="11" t="s">
        <v>12</v>
      </c>
      <c r="B185" s="16"/>
      <c r="C185" s="25"/>
      <c r="D185" s="34">
        <f t="shared" ref="D185:S185" si="38">D186+D190</f>
        <v>1779</v>
      </c>
      <c r="E185" s="34">
        <f t="shared" si="38"/>
        <v>767</v>
      </c>
      <c r="F185" s="34">
        <f t="shared" si="38"/>
        <v>477</v>
      </c>
      <c r="G185" s="34">
        <f t="shared" si="38"/>
        <v>55</v>
      </c>
      <c r="H185" s="34">
        <f t="shared" si="38"/>
        <v>9</v>
      </c>
      <c r="I185" s="34">
        <f t="shared" si="38"/>
        <v>12</v>
      </c>
      <c r="J185" s="34">
        <f t="shared" si="38"/>
        <v>402</v>
      </c>
      <c r="K185" s="34">
        <f t="shared" si="38"/>
        <v>3</v>
      </c>
      <c r="L185" s="34">
        <f t="shared" si="38"/>
        <v>7</v>
      </c>
      <c r="M185" s="34">
        <f t="shared" si="38"/>
        <v>47</v>
      </c>
      <c r="N185" s="34">
        <f t="shared" si="38"/>
        <v>0</v>
      </c>
      <c r="O185" s="34">
        <f t="shared" si="38"/>
        <v>1</v>
      </c>
      <c r="P185" s="34">
        <f t="shared" si="38"/>
        <v>0</v>
      </c>
      <c r="Q185" s="34">
        <f t="shared" si="38"/>
        <v>794</v>
      </c>
      <c r="R185" s="34">
        <f t="shared" si="38"/>
        <v>19</v>
      </c>
      <c r="S185" s="34">
        <f t="shared" si="38"/>
        <v>9</v>
      </c>
      <c r="T185" s="57">
        <f>E185/D185*100</f>
        <v>43.114109050028105</v>
      </c>
      <c r="U185" s="34">
        <f>U186+U190</f>
        <v>415</v>
      </c>
      <c r="V185" s="60">
        <f>U185/D185*100</f>
        <v>23.327712197863967</v>
      </c>
    </row>
    <row r="186" spans="1:22" ht="13.5" customHeight="1">
      <c r="A186" s="8"/>
      <c r="B186" s="7" t="s">
        <v>81</v>
      </c>
      <c r="C186" s="20"/>
      <c r="D186" s="34">
        <f t="shared" ref="D186:S186" si="39">SUM(D187:D189)</f>
        <v>1319</v>
      </c>
      <c r="E186" s="34">
        <f t="shared" si="39"/>
        <v>639</v>
      </c>
      <c r="F186" s="34">
        <f t="shared" si="39"/>
        <v>311</v>
      </c>
      <c r="G186" s="34">
        <f t="shared" si="39"/>
        <v>55</v>
      </c>
      <c r="H186" s="34">
        <f t="shared" si="39"/>
        <v>4</v>
      </c>
      <c r="I186" s="34">
        <f t="shared" si="39"/>
        <v>4</v>
      </c>
      <c r="J186" s="34">
        <f t="shared" si="39"/>
        <v>261</v>
      </c>
      <c r="K186" s="34">
        <f t="shared" si="39"/>
        <v>3</v>
      </c>
      <c r="L186" s="34">
        <f t="shared" si="39"/>
        <v>5</v>
      </c>
      <c r="M186" s="34">
        <f t="shared" si="39"/>
        <v>37</v>
      </c>
      <c r="N186" s="34">
        <f t="shared" si="39"/>
        <v>0</v>
      </c>
      <c r="O186" s="34">
        <f t="shared" si="39"/>
        <v>0</v>
      </c>
      <c r="P186" s="34">
        <f t="shared" si="39"/>
        <v>0</v>
      </c>
      <c r="Q186" s="34">
        <f t="shared" si="39"/>
        <v>663</v>
      </c>
      <c r="R186" s="34">
        <f t="shared" si="39"/>
        <v>19</v>
      </c>
      <c r="S186" s="34">
        <f t="shared" si="39"/>
        <v>9</v>
      </c>
      <c r="T186" s="57">
        <f>E186/D186*100</f>
        <v>48.445792266868843</v>
      </c>
      <c r="U186" s="34">
        <f>SUM(U187:U189)</f>
        <v>265</v>
      </c>
      <c r="V186" s="60">
        <f>U186/D186*100</f>
        <v>20.090978013646701</v>
      </c>
    </row>
    <row r="187" spans="1:22" ht="13.5" customHeight="1">
      <c r="A187" s="10"/>
      <c r="B187" s="8" t="s">
        <v>78</v>
      </c>
      <c r="C187" s="21"/>
      <c r="D187" s="33">
        <v>935</v>
      </c>
      <c r="E187" s="33">
        <v>467</v>
      </c>
      <c r="F187" s="33">
        <v>204</v>
      </c>
      <c r="G187" s="33">
        <v>52</v>
      </c>
      <c r="H187" s="33">
        <v>3</v>
      </c>
      <c r="I187" s="33">
        <v>1</v>
      </c>
      <c r="J187" s="33">
        <v>174</v>
      </c>
      <c r="K187" s="33">
        <v>3</v>
      </c>
      <c r="L187" s="33">
        <v>5</v>
      </c>
      <c r="M187" s="33">
        <v>26</v>
      </c>
      <c r="N187" s="33">
        <v>0</v>
      </c>
      <c r="O187" s="33">
        <v>0</v>
      </c>
      <c r="P187" s="33">
        <v>0</v>
      </c>
      <c r="Q187" s="33">
        <v>491</v>
      </c>
      <c r="R187" s="33">
        <v>19</v>
      </c>
      <c r="S187" s="33">
        <v>9</v>
      </c>
      <c r="T187" s="57">
        <v>49.946524064171122</v>
      </c>
      <c r="U187" s="33">
        <f>I187+J187+O187+P187</f>
        <v>175</v>
      </c>
      <c r="V187" s="60">
        <v>18.71657754010695</v>
      </c>
    </row>
    <row r="188" spans="1:22" ht="13.5" customHeight="1">
      <c r="A188" s="10"/>
      <c r="B188" s="8" t="s">
        <v>63</v>
      </c>
      <c r="C188" s="21"/>
      <c r="D188" s="33">
        <v>266</v>
      </c>
      <c r="E188" s="33">
        <v>122</v>
      </c>
      <c r="F188" s="33">
        <v>66</v>
      </c>
      <c r="G188" s="33">
        <v>0</v>
      </c>
      <c r="H188" s="33">
        <v>0</v>
      </c>
      <c r="I188" s="33">
        <v>2</v>
      </c>
      <c r="J188" s="33">
        <v>65</v>
      </c>
      <c r="K188" s="33">
        <v>0</v>
      </c>
      <c r="L188" s="33">
        <v>0</v>
      </c>
      <c r="M188" s="33">
        <v>11</v>
      </c>
      <c r="N188" s="33">
        <v>0</v>
      </c>
      <c r="O188" s="33">
        <v>0</v>
      </c>
      <c r="P188" s="33">
        <v>0</v>
      </c>
      <c r="Q188" s="33">
        <v>122</v>
      </c>
      <c r="R188" s="33">
        <v>0</v>
      </c>
      <c r="S188" s="33">
        <v>0</v>
      </c>
      <c r="T188" s="57">
        <v>45.86466165413534</v>
      </c>
      <c r="U188" s="33">
        <f>I188+J188+O188+P188</f>
        <v>67</v>
      </c>
      <c r="V188" s="60">
        <v>25.18796992481203</v>
      </c>
    </row>
    <row r="189" spans="1:22">
      <c r="A189" s="10"/>
      <c r="B189" s="8" t="s">
        <v>77</v>
      </c>
      <c r="C189" s="21"/>
      <c r="D189" s="33">
        <v>118</v>
      </c>
      <c r="E189" s="33">
        <v>50</v>
      </c>
      <c r="F189" s="33">
        <v>41</v>
      </c>
      <c r="G189" s="33">
        <v>3</v>
      </c>
      <c r="H189" s="33">
        <v>1</v>
      </c>
      <c r="I189" s="33">
        <v>1</v>
      </c>
      <c r="J189" s="33">
        <v>22</v>
      </c>
      <c r="K189" s="33">
        <v>0</v>
      </c>
      <c r="L189" s="33">
        <v>0</v>
      </c>
      <c r="M189" s="33">
        <v>0</v>
      </c>
      <c r="N189" s="33">
        <v>0</v>
      </c>
      <c r="O189" s="33">
        <v>0</v>
      </c>
      <c r="P189" s="33">
        <v>0</v>
      </c>
      <c r="Q189" s="33">
        <v>50</v>
      </c>
      <c r="R189" s="33">
        <v>0</v>
      </c>
      <c r="S189" s="33">
        <v>0</v>
      </c>
      <c r="T189" s="57">
        <v>42.372881355932201</v>
      </c>
      <c r="U189" s="33">
        <f>I189+J189+O189+P189</f>
        <v>23</v>
      </c>
      <c r="V189" s="60">
        <v>19.491525423728813</v>
      </c>
    </row>
    <row r="190" spans="1:22" ht="13.5" customHeight="1">
      <c r="A190" s="10"/>
      <c r="B190" s="7" t="s">
        <v>13</v>
      </c>
      <c r="C190" s="20"/>
      <c r="D190" s="34">
        <f t="shared" ref="D190:S190" si="40">SUM(D191:D205)</f>
        <v>460</v>
      </c>
      <c r="E190" s="34">
        <f t="shared" si="40"/>
        <v>128</v>
      </c>
      <c r="F190" s="34">
        <f t="shared" si="40"/>
        <v>166</v>
      </c>
      <c r="G190" s="34">
        <f t="shared" si="40"/>
        <v>0</v>
      </c>
      <c r="H190" s="34">
        <f t="shared" si="40"/>
        <v>5</v>
      </c>
      <c r="I190" s="34">
        <f t="shared" si="40"/>
        <v>8</v>
      </c>
      <c r="J190" s="34">
        <f t="shared" si="40"/>
        <v>141</v>
      </c>
      <c r="K190" s="34">
        <f t="shared" si="40"/>
        <v>0</v>
      </c>
      <c r="L190" s="34">
        <f t="shared" si="40"/>
        <v>2</v>
      </c>
      <c r="M190" s="34">
        <f t="shared" si="40"/>
        <v>10</v>
      </c>
      <c r="N190" s="34">
        <f t="shared" si="40"/>
        <v>0</v>
      </c>
      <c r="O190" s="34">
        <f t="shared" si="40"/>
        <v>1</v>
      </c>
      <c r="P190" s="34">
        <f t="shared" si="40"/>
        <v>0</v>
      </c>
      <c r="Q190" s="34">
        <f t="shared" si="40"/>
        <v>131</v>
      </c>
      <c r="R190" s="34">
        <f t="shared" si="40"/>
        <v>0</v>
      </c>
      <c r="S190" s="34">
        <f t="shared" si="40"/>
        <v>0</v>
      </c>
      <c r="T190" s="57">
        <f>E190/D190*100</f>
        <v>27.826086956521738</v>
      </c>
      <c r="U190" s="34">
        <f>SUM(U191:U205)</f>
        <v>150</v>
      </c>
      <c r="V190" s="60">
        <f>U190/D190*100</f>
        <v>32.608695652173914</v>
      </c>
    </row>
    <row r="191" spans="1:22">
      <c r="A191" s="10"/>
      <c r="B191" s="8" t="s">
        <v>76</v>
      </c>
      <c r="C191" s="21"/>
      <c r="D191" s="33">
        <v>61</v>
      </c>
      <c r="E191" s="33">
        <v>12</v>
      </c>
      <c r="F191" s="33">
        <v>19</v>
      </c>
      <c r="G191" s="33">
        <v>0</v>
      </c>
      <c r="H191" s="33">
        <v>2</v>
      </c>
      <c r="I191" s="33">
        <v>0</v>
      </c>
      <c r="J191" s="33">
        <v>28</v>
      </c>
      <c r="K191" s="33">
        <v>0</v>
      </c>
      <c r="L191" s="33">
        <v>0</v>
      </c>
      <c r="M191" s="33">
        <v>0</v>
      </c>
      <c r="N191" s="33">
        <v>0</v>
      </c>
      <c r="O191" s="33">
        <v>0</v>
      </c>
      <c r="P191" s="33">
        <v>0</v>
      </c>
      <c r="Q191" s="33">
        <v>12</v>
      </c>
      <c r="R191" s="33">
        <v>0</v>
      </c>
      <c r="S191" s="33">
        <v>0</v>
      </c>
      <c r="T191" s="57">
        <v>19.672131147540984</v>
      </c>
      <c r="U191" s="33">
        <f t="shared" ref="U191:U205" si="41">I191+J191+O191+P191</f>
        <v>28</v>
      </c>
      <c r="V191" s="60">
        <v>45.901639344262293</v>
      </c>
    </row>
    <row r="192" spans="1:22">
      <c r="A192" s="10"/>
      <c r="B192" s="8" t="s">
        <v>38</v>
      </c>
      <c r="C192" s="21"/>
      <c r="D192" s="33">
        <v>20</v>
      </c>
      <c r="E192" s="33">
        <v>7</v>
      </c>
      <c r="F192" s="33">
        <v>4</v>
      </c>
      <c r="G192" s="33">
        <v>0</v>
      </c>
      <c r="H192" s="33">
        <v>0</v>
      </c>
      <c r="I192" s="33">
        <v>2</v>
      </c>
      <c r="J192" s="33">
        <v>4</v>
      </c>
      <c r="K192" s="33">
        <v>0</v>
      </c>
      <c r="L192" s="33">
        <v>1</v>
      </c>
      <c r="M192" s="33">
        <v>2</v>
      </c>
      <c r="N192" s="33">
        <v>0</v>
      </c>
      <c r="O192" s="33">
        <v>0</v>
      </c>
      <c r="P192" s="33">
        <v>0</v>
      </c>
      <c r="Q192" s="33">
        <v>8</v>
      </c>
      <c r="R192" s="33">
        <v>0</v>
      </c>
      <c r="S192" s="33">
        <v>0</v>
      </c>
      <c r="T192" s="57">
        <v>35</v>
      </c>
      <c r="U192" s="33">
        <f t="shared" si="41"/>
        <v>6</v>
      </c>
      <c r="V192" s="60">
        <v>30</v>
      </c>
    </row>
    <row r="193" spans="1:22" ht="14.25" customHeight="1">
      <c r="A193" s="10"/>
      <c r="B193" s="8" t="s">
        <v>1</v>
      </c>
      <c r="C193" s="21"/>
      <c r="D193" s="33">
        <v>32</v>
      </c>
      <c r="E193" s="33">
        <v>4</v>
      </c>
      <c r="F193" s="33">
        <v>13</v>
      </c>
      <c r="G193" s="33">
        <v>0</v>
      </c>
      <c r="H193" s="33">
        <v>2</v>
      </c>
      <c r="I193" s="33">
        <v>2</v>
      </c>
      <c r="J193" s="33">
        <v>10</v>
      </c>
      <c r="K193" s="33">
        <v>0</v>
      </c>
      <c r="L193" s="33">
        <v>0</v>
      </c>
      <c r="M193" s="33">
        <v>1</v>
      </c>
      <c r="N193" s="33">
        <v>0</v>
      </c>
      <c r="O193" s="33">
        <v>1</v>
      </c>
      <c r="P193" s="33">
        <v>0</v>
      </c>
      <c r="Q193" s="33">
        <v>5</v>
      </c>
      <c r="R193" s="33">
        <v>0</v>
      </c>
      <c r="S193" s="33">
        <v>0</v>
      </c>
      <c r="T193" s="57">
        <v>12.5</v>
      </c>
      <c r="U193" s="33">
        <f t="shared" si="41"/>
        <v>13</v>
      </c>
      <c r="V193" s="60">
        <v>40.625</v>
      </c>
    </row>
    <row r="194" spans="1:22">
      <c r="A194" s="10"/>
      <c r="B194" s="8" t="s">
        <v>74</v>
      </c>
      <c r="C194" s="21"/>
      <c r="D194" s="33">
        <v>28</v>
      </c>
      <c r="E194" s="33">
        <v>9</v>
      </c>
      <c r="F194" s="33">
        <v>9</v>
      </c>
      <c r="G194" s="33">
        <v>0</v>
      </c>
      <c r="H194" s="33">
        <v>0</v>
      </c>
      <c r="I194" s="33">
        <v>0</v>
      </c>
      <c r="J194" s="33">
        <v>9</v>
      </c>
      <c r="K194" s="33">
        <v>0</v>
      </c>
      <c r="L194" s="33">
        <v>0</v>
      </c>
      <c r="M194" s="33">
        <v>1</v>
      </c>
      <c r="N194" s="33">
        <v>0</v>
      </c>
      <c r="O194" s="33">
        <v>0</v>
      </c>
      <c r="P194" s="33">
        <v>0</v>
      </c>
      <c r="Q194" s="33">
        <v>9</v>
      </c>
      <c r="R194" s="33">
        <v>0</v>
      </c>
      <c r="S194" s="33">
        <v>0</v>
      </c>
      <c r="T194" s="57">
        <v>32.142857142857146</v>
      </c>
      <c r="U194" s="33">
        <f t="shared" si="41"/>
        <v>9</v>
      </c>
      <c r="V194" s="60">
        <v>32.142857142857146</v>
      </c>
    </row>
    <row r="195" spans="1:22">
      <c r="A195" s="10"/>
      <c r="B195" s="8" t="s">
        <v>37</v>
      </c>
      <c r="C195" s="21"/>
      <c r="D195" s="33">
        <v>0</v>
      </c>
      <c r="E195" s="33">
        <v>0</v>
      </c>
      <c r="F195" s="33">
        <v>0</v>
      </c>
      <c r="G195" s="33">
        <v>0</v>
      </c>
      <c r="H195" s="33">
        <v>0</v>
      </c>
      <c r="I195" s="33">
        <v>0</v>
      </c>
      <c r="J195" s="33">
        <v>0</v>
      </c>
      <c r="K195" s="33">
        <v>0</v>
      </c>
      <c r="L195" s="33">
        <v>0</v>
      </c>
      <c r="M195" s="33">
        <v>0</v>
      </c>
      <c r="N195" s="33">
        <v>0</v>
      </c>
      <c r="O195" s="33">
        <v>0</v>
      </c>
      <c r="P195" s="33">
        <v>0</v>
      </c>
      <c r="Q195" s="33">
        <v>0</v>
      </c>
      <c r="R195" s="33">
        <v>0</v>
      </c>
      <c r="S195" s="33">
        <v>0</v>
      </c>
      <c r="T195" s="57">
        <v>0</v>
      </c>
      <c r="U195" s="33">
        <f t="shared" si="41"/>
        <v>0</v>
      </c>
      <c r="V195" s="60">
        <v>0</v>
      </c>
    </row>
    <row r="196" spans="1:22">
      <c r="A196" s="10"/>
      <c r="B196" s="8" t="s">
        <v>17</v>
      </c>
      <c r="C196" s="21"/>
      <c r="D196" s="33">
        <v>20</v>
      </c>
      <c r="E196" s="33">
        <v>2</v>
      </c>
      <c r="F196" s="33">
        <v>8</v>
      </c>
      <c r="G196" s="33">
        <v>0</v>
      </c>
      <c r="H196" s="33">
        <v>0</v>
      </c>
      <c r="I196" s="33">
        <v>1</v>
      </c>
      <c r="J196" s="33">
        <v>8</v>
      </c>
      <c r="K196" s="33">
        <v>0</v>
      </c>
      <c r="L196" s="33">
        <v>0</v>
      </c>
      <c r="M196" s="33">
        <v>1</v>
      </c>
      <c r="N196" s="33">
        <v>0</v>
      </c>
      <c r="O196" s="33">
        <v>0</v>
      </c>
      <c r="P196" s="33">
        <v>0</v>
      </c>
      <c r="Q196" s="33">
        <v>3</v>
      </c>
      <c r="R196" s="33">
        <v>0</v>
      </c>
      <c r="S196" s="33">
        <v>0</v>
      </c>
      <c r="T196" s="57">
        <v>10</v>
      </c>
      <c r="U196" s="33">
        <f t="shared" si="41"/>
        <v>9</v>
      </c>
      <c r="V196" s="60">
        <v>45</v>
      </c>
    </row>
    <row r="197" spans="1:22">
      <c r="A197" s="10"/>
      <c r="B197" s="8" t="s">
        <v>21</v>
      </c>
      <c r="C197" s="21"/>
      <c r="D197" s="33">
        <v>6</v>
      </c>
      <c r="E197" s="33">
        <v>2</v>
      </c>
      <c r="F197" s="33">
        <v>2</v>
      </c>
      <c r="G197" s="33">
        <v>0</v>
      </c>
      <c r="H197" s="33">
        <v>0</v>
      </c>
      <c r="I197" s="33">
        <v>0</v>
      </c>
      <c r="J197" s="33">
        <v>2</v>
      </c>
      <c r="K197" s="33">
        <v>0</v>
      </c>
      <c r="L197" s="33">
        <v>0</v>
      </c>
      <c r="M197" s="33">
        <v>0</v>
      </c>
      <c r="N197" s="33">
        <v>0</v>
      </c>
      <c r="O197" s="33">
        <v>0</v>
      </c>
      <c r="P197" s="33">
        <v>0</v>
      </c>
      <c r="Q197" s="33">
        <v>2</v>
      </c>
      <c r="R197" s="33">
        <v>0</v>
      </c>
      <c r="S197" s="33">
        <v>0</v>
      </c>
      <c r="T197" s="57">
        <v>33.333333333333336</v>
      </c>
      <c r="U197" s="33">
        <f t="shared" si="41"/>
        <v>2</v>
      </c>
      <c r="V197" s="60">
        <v>33.333333333333336</v>
      </c>
    </row>
    <row r="198" spans="1:22">
      <c r="A198" s="10"/>
      <c r="B198" s="8" t="s">
        <v>72</v>
      </c>
      <c r="C198" s="21"/>
      <c r="D198" s="33">
        <v>12</v>
      </c>
      <c r="E198" s="33">
        <v>3</v>
      </c>
      <c r="F198" s="33">
        <v>7</v>
      </c>
      <c r="G198" s="33">
        <v>0</v>
      </c>
      <c r="H198" s="33">
        <v>0</v>
      </c>
      <c r="I198" s="33">
        <v>0</v>
      </c>
      <c r="J198" s="33">
        <v>2</v>
      </c>
      <c r="K198" s="33">
        <v>0</v>
      </c>
      <c r="L198" s="33">
        <v>0</v>
      </c>
      <c r="M198" s="33">
        <v>0</v>
      </c>
      <c r="N198" s="33">
        <v>0</v>
      </c>
      <c r="O198" s="33">
        <v>0</v>
      </c>
      <c r="P198" s="33">
        <v>0</v>
      </c>
      <c r="Q198" s="33">
        <v>3</v>
      </c>
      <c r="R198" s="33">
        <v>0</v>
      </c>
      <c r="S198" s="33">
        <v>0</v>
      </c>
      <c r="T198" s="57">
        <v>25</v>
      </c>
      <c r="U198" s="33">
        <f t="shared" si="41"/>
        <v>2</v>
      </c>
      <c r="V198" s="60">
        <v>16.666666666666668</v>
      </c>
    </row>
    <row r="199" spans="1:22">
      <c r="A199" s="10"/>
      <c r="B199" s="8" t="s">
        <v>11</v>
      </c>
      <c r="C199" s="21"/>
      <c r="D199" s="33">
        <v>162</v>
      </c>
      <c r="E199" s="33">
        <v>65</v>
      </c>
      <c r="F199" s="33">
        <v>54</v>
      </c>
      <c r="G199" s="33">
        <v>0</v>
      </c>
      <c r="H199" s="33">
        <v>0</v>
      </c>
      <c r="I199" s="33">
        <v>1</v>
      </c>
      <c r="J199" s="33">
        <v>38</v>
      </c>
      <c r="K199" s="33">
        <v>0</v>
      </c>
      <c r="L199" s="33">
        <v>1</v>
      </c>
      <c r="M199" s="33">
        <v>3</v>
      </c>
      <c r="N199" s="33">
        <v>0</v>
      </c>
      <c r="O199" s="33">
        <v>0</v>
      </c>
      <c r="P199" s="33">
        <v>0</v>
      </c>
      <c r="Q199" s="33">
        <v>65</v>
      </c>
      <c r="R199" s="33">
        <v>0</v>
      </c>
      <c r="S199" s="33">
        <v>0</v>
      </c>
      <c r="T199" s="57">
        <v>40.123456790123456</v>
      </c>
      <c r="U199" s="33">
        <f t="shared" si="41"/>
        <v>39</v>
      </c>
      <c r="V199" s="60">
        <v>24.074074074074073</v>
      </c>
    </row>
    <row r="200" spans="1:22">
      <c r="A200" s="10"/>
      <c r="B200" s="8" t="s">
        <v>59</v>
      </c>
      <c r="C200" s="21"/>
      <c r="D200" s="33">
        <v>56</v>
      </c>
      <c r="E200" s="33">
        <v>11</v>
      </c>
      <c r="F200" s="33">
        <v>24</v>
      </c>
      <c r="G200" s="33">
        <v>0</v>
      </c>
      <c r="H200" s="33">
        <v>1</v>
      </c>
      <c r="I200" s="33">
        <v>1</v>
      </c>
      <c r="J200" s="33">
        <v>19</v>
      </c>
      <c r="K200" s="33">
        <v>0</v>
      </c>
      <c r="L200" s="33">
        <v>0</v>
      </c>
      <c r="M200" s="33">
        <v>0</v>
      </c>
      <c r="N200" s="33">
        <v>0</v>
      </c>
      <c r="O200" s="33">
        <v>0</v>
      </c>
      <c r="P200" s="33">
        <v>0</v>
      </c>
      <c r="Q200" s="33">
        <v>11</v>
      </c>
      <c r="R200" s="33">
        <v>0</v>
      </c>
      <c r="S200" s="33">
        <v>0</v>
      </c>
      <c r="T200" s="57">
        <v>19.642857142857142</v>
      </c>
      <c r="U200" s="33">
        <f t="shared" si="41"/>
        <v>20</v>
      </c>
      <c r="V200" s="60">
        <v>35.714285714285715</v>
      </c>
    </row>
    <row r="201" spans="1:22">
      <c r="A201" s="10"/>
      <c r="B201" s="8" t="s">
        <v>71</v>
      </c>
      <c r="C201" s="21"/>
      <c r="D201" s="33">
        <v>0</v>
      </c>
      <c r="E201" s="33">
        <v>0</v>
      </c>
      <c r="F201" s="33">
        <v>0</v>
      </c>
      <c r="G201" s="33">
        <v>0</v>
      </c>
      <c r="H201" s="33">
        <v>0</v>
      </c>
      <c r="I201" s="33">
        <v>0</v>
      </c>
      <c r="J201" s="33">
        <v>0</v>
      </c>
      <c r="K201" s="33">
        <v>0</v>
      </c>
      <c r="L201" s="33">
        <v>0</v>
      </c>
      <c r="M201" s="33">
        <v>0</v>
      </c>
      <c r="N201" s="33">
        <v>0</v>
      </c>
      <c r="O201" s="33">
        <v>0</v>
      </c>
      <c r="P201" s="33">
        <v>0</v>
      </c>
      <c r="Q201" s="33">
        <v>0</v>
      </c>
      <c r="R201" s="33">
        <v>0</v>
      </c>
      <c r="S201" s="33">
        <v>0</v>
      </c>
      <c r="T201" s="57">
        <v>0</v>
      </c>
      <c r="U201" s="33">
        <f t="shared" si="41"/>
        <v>0</v>
      </c>
      <c r="V201" s="60">
        <v>0</v>
      </c>
    </row>
    <row r="202" spans="1:22">
      <c r="A202" s="10"/>
      <c r="B202" s="8" t="s">
        <v>70</v>
      </c>
      <c r="C202" s="21"/>
      <c r="D202" s="33">
        <v>11</v>
      </c>
      <c r="E202" s="33">
        <v>2</v>
      </c>
      <c r="F202" s="33">
        <v>5</v>
      </c>
      <c r="G202" s="33">
        <v>0</v>
      </c>
      <c r="H202" s="33">
        <v>0</v>
      </c>
      <c r="I202" s="33">
        <v>0</v>
      </c>
      <c r="J202" s="33">
        <v>3</v>
      </c>
      <c r="K202" s="33">
        <v>0</v>
      </c>
      <c r="L202" s="33">
        <v>0</v>
      </c>
      <c r="M202" s="33">
        <v>1</v>
      </c>
      <c r="N202" s="33">
        <v>0</v>
      </c>
      <c r="O202" s="33">
        <v>0</v>
      </c>
      <c r="P202" s="33">
        <v>0</v>
      </c>
      <c r="Q202" s="33">
        <v>2</v>
      </c>
      <c r="R202" s="33">
        <v>0</v>
      </c>
      <c r="S202" s="33">
        <v>0</v>
      </c>
      <c r="T202" s="57">
        <v>18.181818181818183</v>
      </c>
      <c r="U202" s="33">
        <f t="shared" si="41"/>
        <v>3</v>
      </c>
      <c r="V202" s="60">
        <v>27.272727272727273</v>
      </c>
    </row>
    <row r="203" spans="1:22">
      <c r="A203" s="10"/>
      <c r="B203" s="8" t="s">
        <v>19</v>
      </c>
      <c r="C203" s="21"/>
      <c r="D203" s="33">
        <v>0</v>
      </c>
      <c r="E203" s="33">
        <v>0</v>
      </c>
      <c r="F203" s="33">
        <v>0</v>
      </c>
      <c r="G203" s="33">
        <v>0</v>
      </c>
      <c r="H203" s="33">
        <v>0</v>
      </c>
      <c r="I203" s="33">
        <v>0</v>
      </c>
      <c r="J203" s="33">
        <v>0</v>
      </c>
      <c r="K203" s="33">
        <v>0</v>
      </c>
      <c r="L203" s="33">
        <v>0</v>
      </c>
      <c r="M203" s="33">
        <v>0</v>
      </c>
      <c r="N203" s="33">
        <v>0</v>
      </c>
      <c r="O203" s="33">
        <v>0</v>
      </c>
      <c r="P203" s="33">
        <v>0</v>
      </c>
      <c r="Q203" s="33">
        <v>0</v>
      </c>
      <c r="R203" s="33">
        <v>0</v>
      </c>
      <c r="S203" s="33">
        <v>0</v>
      </c>
      <c r="T203" s="57">
        <v>0</v>
      </c>
      <c r="U203" s="33">
        <f t="shared" si="41"/>
        <v>0</v>
      </c>
      <c r="V203" s="60">
        <v>0</v>
      </c>
    </row>
    <row r="204" spans="1:22">
      <c r="A204" s="10"/>
      <c r="B204" s="8" t="s">
        <v>55</v>
      </c>
      <c r="C204" s="21"/>
      <c r="D204" s="33">
        <v>23</v>
      </c>
      <c r="E204" s="33">
        <v>11</v>
      </c>
      <c r="F204" s="33">
        <v>8</v>
      </c>
      <c r="G204" s="33">
        <v>0</v>
      </c>
      <c r="H204" s="33">
        <v>0</v>
      </c>
      <c r="I204" s="33">
        <v>1</v>
      </c>
      <c r="J204" s="33">
        <v>3</v>
      </c>
      <c r="K204" s="33">
        <v>0</v>
      </c>
      <c r="L204" s="33">
        <v>0</v>
      </c>
      <c r="M204" s="33">
        <v>0</v>
      </c>
      <c r="N204" s="33">
        <v>0</v>
      </c>
      <c r="O204" s="33">
        <v>0</v>
      </c>
      <c r="P204" s="33">
        <v>0</v>
      </c>
      <c r="Q204" s="33">
        <v>11</v>
      </c>
      <c r="R204" s="33">
        <v>0</v>
      </c>
      <c r="S204" s="33">
        <v>0</v>
      </c>
      <c r="T204" s="57">
        <v>47.826086956521742</v>
      </c>
      <c r="U204" s="33">
        <f t="shared" si="41"/>
        <v>4</v>
      </c>
      <c r="V204" s="60">
        <v>17.391304347826086</v>
      </c>
    </row>
    <row r="205" spans="1:22">
      <c r="A205" s="10"/>
      <c r="B205" s="8" t="s">
        <v>50</v>
      </c>
      <c r="C205" s="21"/>
      <c r="D205" s="33">
        <v>29</v>
      </c>
      <c r="E205" s="33">
        <v>0</v>
      </c>
      <c r="F205" s="33">
        <v>13</v>
      </c>
      <c r="G205" s="33">
        <v>0</v>
      </c>
      <c r="H205" s="33">
        <v>0</v>
      </c>
      <c r="I205" s="33">
        <v>0</v>
      </c>
      <c r="J205" s="33">
        <v>15</v>
      </c>
      <c r="K205" s="33">
        <v>0</v>
      </c>
      <c r="L205" s="33">
        <v>0</v>
      </c>
      <c r="M205" s="33">
        <v>1</v>
      </c>
      <c r="N205" s="33">
        <v>0</v>
      </c>
      <c r="O205" s="33">
        <v>0</v>
      </c>
      <c r="P205" s="33">
        <v>0</v>
      </c>
      <c r="Q205" s="33">
        <v>0</v>
      </c>
      <c r="R205" s="33">
        <v>0</v>
      </c>
      <c r="S205" s="33">
        <v>0</v>
      </c>
      <c r="T205" s="57">
        <v>0</v>
      </c>
      <c r="U205" s="33">
        <f t="shared" si="41"/>
        <v>15</v>
      </c>
      <c r="V205" s="60">
        <v>51.724137931034484</v>
      </c>
    </row>
    <row r="206" spans="1:22">
      <c r="A206" s="10"/>
      <c r="B206" s="10"/>
      <c r="C206" s="23"/>
      <c r="D206" s="33"/>
      <c r="E206" s="40"/>
      <c r="F206" s="40"/>
      <c r="G206" s="40"/>
      <c r="H206" s="40"/>
      <c r="I206" s="40"/>
      <c r="J206" s="40"/>
      <c r="K206" s="40"/>
      <c r="L206" s="40"/>
      <c r="M206" s="40"/>
      <c r="N206" s="40"/>
      <c r="O206" s="40"/>
      <c r="P206" s="40"/>
      <c r="Q206" s="40"/>
      <c r="R206" s="40"/>
      <c r="S206" s="40"/>
      <c r="T206" s="57"/>
      <c r="U206" s="40"/>
      <c r="V206" s="60"/>
    </row>
    <row r="207" spans="1:22" ht="13.5" customHeight="1">
      <c r="A207" s="9" t="s">
        <v>68</v>
      </c>
      <c r="B207" s="9"/>
      <c r="C207" s="22"/>
      <c r="D207" s="34">
        <f t="shared" ref="D207:S207" si="42">SUM(D208:D209)</f>
        <v>2566</v>
      </c>
      <c r="E207" s="34">
        <f t="shared" si="42"/>
        <v>1137</v>
      </c>
      <c r="F207" s="34">
        <f t="shared" si="42"/>
        <v>576</v>
      </c>
      <c r="G207" s="34">
        <f t="shared" si="42"/>
        <v>87</v>
      </c>
      <c r="H207" s="34">
        <f t="shared" si="42"/>
        <v>10</v>
      </c>
      <c r="I207" s="34">
        <f t="shared" si="42"/>
        <v>30</v>
      </c>
      <c r="J207" s="34">
        <f t="shared" si="42"/>
        <v>666</v>
      </c>
      <c r="K207" s="34">
        <f t="shared" si="42"/>
        <v>0</v>
      </c>
      <c r="L207" s="34">
        <f t="shared" si="42"/>
        <v>2</v>
      </c>
      <c r="M207" s="34">
        <f t="shared" si="42"/>
        <v>58</v>
      </c>
      <c r="N207" s="34">
        <f t="shared" si="42"/>
        <v>0</v>
      </c>
      <c r="O207" s="34">
        <f t="shared" si="42"/>
        <v>0</v>
      </c>
      <c r="P207" s="34">
        <f t="shared" si="42"/>
        <v>0</v>
      </c>
      <c r="Q207" s="34">
        <f t="shared" si="42"/>
        <v>1185</v>
      </c>
      <c r="R207" s="34">
        <f t="shared" si="42"/>
        <v>49</v>
      </c>
      <c r="S207" s="34">
        <f t="shared" si="42"/>
        <v>5</v>
      </c>
      <c r="T207" s="57">
        <f>E207/D207*100</f>
        <v>44.310210444271242</v>
      </c>
      <c r="U207" s="34">
        <f>SUM(U208:U209)</f>
        <v>696</v>
      </c>
      <c r="V207" s="60">
        <f>U207/D207*100</f>
        <v>27.12392829306313</v>
      </c>
    </row>
    <row r="208" spans="1:22">
      <c r="A208" s="10"/>
      <c r="B208" s="8" t="s">
        <v>66</v>
      </c>
      <c r="C208" s="21"/>
      <c r="D208" s="33">
        <v>1692</v>
      </c>
      <c r="E208" s="33">
        <v>878</v>
      </c>
      <c r="F208" s="33">
        <v>339</v>
      </c>
      <c r="G208" s="33">
        <v>40</v>
      </c>
      <c r="H208" s="33">
        <v>2</v>
      </c>
      <c r="I208" s="33">
        <v>17</v>
      </c>
      <c r="J208" s="33">
        <v>375</v>
      </c>
      <c r="K208" s="33">
        <v>0</v>
      </c>
      <c r="L208" s="33">
        <v>0</v>
      </c>
      <c r="M208" s="33">
        <v>41</v>
      </c>
      <c r="N208" s="33">
        <v>0</v>
      </c>
      <c r="O208" s="33">
        <v>0</v>
      </c>
      <c r="P208" s="33">
        <v>0</v>
      </c>
      <c r="Q208" s="33">
        <v>927</v>
      </c>
      <c r="R208" s="33">
        <v>48</v>
      </c>
      <c r="S208" s="33">
        <v>5</v>
      </c>
      <c r="T208" s="57">
        <v>51.891252955082741</v>
      </c>
      <c r="U208" s="33">
        <f>I208+J208+O208+P208</f>
        <v>392</v>
      </c>
      <c r="V208" s="60">
        <v>23.167848699763592</v>
      </c>
    </row>
    <row r="209" spans="1:22" ht="13.5" customHeight="1">
      <c r="A209" s="10"/>
      <c r="B209" s="7" t="s">
        <v>13</v>
      </c>
      <c r="C209" s="20"/>
      <c r="D209" s="34">
        <f t="shared" ref="D209:S209" si="43">SUM(D210:D227)</f>
        <v>874</v>
      </c>
      <c r="E209" s="34">
        <f t="shared" si="43"/>
        <v>259</v>
      </c>
      <c r="F209" s="34">
        <f t="shared" si="43"/>
        <v>237</v>
      </c>
      <c r="G209" s="34">
        <f t="shared" si="43"/>
        <v>47</v>
      </c>
      <c r="H209" s="34">
        <f t="shared" si="43"/>
        <v>8</v>
      </c>
      <c r="I209" s="34">
        <f t="shared" si="43"/>
        <v>13</v>
      </c>
      <c r="J209" s="34">
        <f t="shared" si="43"/>
        <v>291</v>
      </c>
      <c r="K209" s="34">
        <f t="shared" si="43"/>
        <v>0</v>
      </c>
      <c r="L209" s="34">
        <f t="shared" si="43"/>
        <v>2</v>
      </c>
      <c r="M209" s="34">
        <f t="shared" si="43"/>
        <v>17</v>
      </c>
      <c r="N209" s="34">
        <f t="shared" si="43"/>
        <v>0</v>
      </c>
      <c r="O209" s="34">
        <f t="shared" si="43"/>
        <v>0</v>
      </c>
      <c r="P209" s="34">
        <f t="shared" si="43"/>
        <v>0</v>
      </c>
      <c r="Q209" s="34">
        <f t="shared" si="43"/>
        <v>258</v>
      </c>
      <c r="R209" s="34">
        <f t="shared" si="43"/>
        <v>1</v>
      </c>
      <c r="S209" s="34">
        <f t="shared" si="43"/>
        <v>0</v>
      </c>
      <c r="T209" s="58">
        <f>E209/D209*100</f>
        <v>29.633867276887869</v>
      </c>
      <c r="U209" s="34">
        <f>SUM(U210:U227)</f>
        <v>304</v>
      </c>
      <c r="V209" s="58">
        <f>U209/D209*100</f>
        <v>34.782608695652172</v>
      </c>
    </row>
    <row r="210" spans="1:22">
      <c r="A210" s="10"/>
      <c r="B210" s="8" t="s">
        <v>43</v>
      </c>
      <c r="C210" s="21"/>
      <c r="D210" s="33">
        <v>98</v>
      </c>
      <c r="E210" s="33">
        <v>23</v>
      </c>
      <c r="F210" s="33">
        <v>40</v>
      </c>
      <c r="G210" s="33">
        <v>0</v>
      </c>
      <c r="H210" s="33">
        <v>0</v>
      </c>
      <c r="I210" s="33">
        <v>0</v>
      </c>
      <c r="J210" s="33">
        <v>33</v>
      </c>
      <c r="K210" s="33">
        <v>0</v>
      </c>
      <c r="L210" s="33">
        <v>0</v>
      </c>
      <c r="M210" s="33">
        <v>2</v>
      </c>
      <c r="N210" s="33">
        <v>0</v>
      </c>
      <c r="O210" s="33">
        <v>0</v>
      </c>
      <c r="P210" s="33">
        <v>0</v>
      </c>
      <c r="Q210" s="33">
        <v>23</v>
      </c>
      <c r="R210" s="33">
        <v>1</v>
      </c>
      <c r="S210" s="33">
        <v>0</v>
      </c>
      <c r="T210" s="57">
        <v>23.469387755102041</v>
      </c>
      <c r="U210" s="33">
        <f t="shared" ref="U210:U227" si="44">I210+J210+O210+P210</f>
        <v>33</v>
      </c>
      <c r="V210" s="60">
        <v>33.673469387755105</v>
      </c>
    </row>
    <row r="211" spans="1:22" ht="13.5" customHeight="1">
      <c r="A211" s="10"/>
      <c r="B211" s="8" t="s">
        <v>26</v>
      </c>
      <c r="C211" s="21"/>
      <c r="D211" s="33">
        <v>45</v>
      </c>
      <c r="E211" s="33">
        <v>7</v>
      </c>
      <c r="F211" s="33">
        <v>6</v>
      </c>
      <c r="G211" s="33">
        <v>0</v>
      </c>
      <c r="H211" s="33">
        <v>0</v>
      </c>
      <c r="I211" s="33">
        <v>2</v>
      </c>
      <c r="J211" s="33">
        <v>30</v>
      </c>
      <c r="K211" s="33">
        <v>0</v>
      </c>
      <c r="L211" s="33">
        <v>0</v>
      </c>
      <c r="M211" s="33">
        <v>0</v>
      </c>
      <c r="N211" s="33">
        <v>0</v>
      </c>
      <c r="O211" s="33">
        <v>0</v>
      </c>
      <c r="P211" s="33">
        <v>0</v>
      </c>
      <c r="Q211" s="33">
        <v>7</v>
      </c>
      <c r="R211" s="33">
        <v>0</v>
      </c>
      <c r="S211" s="33">
        <v>0</v>
      </c>
      <c r="T211" s="57">
        <v>15.555555555555555</v>
      </c>
      <c r="U211" s="33">
        <f t="shared" si="44"/>
        <v>32</v>
      </c>
      <c r="V211" s="60">
        <v>71.111111111111114</v>
      </c>
    </row>
    <row r="212" spans="1:22">
      <c r="A212" s="10"/>
      <c r="B212" s="8" t="s">
        <v>64</v>
      </c>
      <c r="C212" s="21"/>
      <c r="D212" s="33">
        <v>38</v>
      </c>
      <c r="E212" s="33">
        <v>5</v>
      </c>
      <c r="F212" s="33">
        <v>10</v>
      </c>
      <c r="G212" s="33">
        <v>0</v>
      </c>
      <c r="H212" s="33">
        <v>0</v>
      </c>
      <c r="I212" s="33">
        <v>0</v>
      </c>
      <c r="J212" s="33">
        <v>21</v>
      </c>
      <c r="K212" s="33">
        <v>0</v>
      </c>
      <c r="L212" s="33">
        <v>2</v>
      </c>
      <c r="M212" s="33">
        <v>0</v>
      </c>
      <c r="N212" s="33">
        <v>0</v>
      </c>
      <c r="O212" s="33">
        <v>0</v>
      </c>
      <c r="P212" s="33">
        <v>0</v>
      </c>
      <c r="Q212" s="33">
        <v>5</v>
      </c>
      <c r="R212" s="33">
        <v>0</v>
      </c>
      <c r="S212" s="33">
        <v>0</v>
      </c>
      <c r="T212" s="57">
        <v>13.157894736842104</v>
      </c>
      <c r="U212" s="33">
        <f t="shared" si="44"/>
        <v>21</v>
      </c>
      <c r="V212" s="60">
        <v>55.263157894736842</v>
      </c>
    </row>
    <row r="213" spans="1:22" ht="14.25" customHeight="1">
      <c r="A213" s="10"/>
      <c r="B213" s="8" t="s">
        <v>61</v>
      </c>
      <c r="C213" s="21"/>
      <c r="D213" s="33">
        <v>25</v>
      </c>
      <c r="E213" s="33">
        <v>12</v>
      </c>
      <c r="F213" s="33">
        <v>6</v>
      </c>
      <c r="G213" s="33">
        <v>3</v>
      </c>
      <c r="H213" s="33">
        <v>0</v>
      </c>
      <c r="I213" s="33">
        <v>4</v>
      </c>
      <c r="J213" s="33">
        <v>0</v>
      </c>
      <c r="K213" s="33">
        <v>0</v>
      </c>
      <c r="L213" s="33">
        <v>0</v>
      </c>
      <c r="M213" s="33">
        <v>0</v>
      </c>
      <c r="N213" s="33">
        <v>0</v>
      </c>
      <c r="O213" s="33">
        <v>0</v>
      </c>
      <c r="P213" s="33">
        <v>0</v>
      </c>
      <c r="Q213" s="33">
        <v>12</v>
      </c>
      <c r="R213" s="33">
        <v>0</v>
      </c>
      <c r="S213" s="33">
        <v>0</v>
      </c>
      <c r="T213" s="57">
        <v>48</v>
      </c>
      <c r="U213" s="33">
        <f t="shared" si="44"/>
        <v>4</v>
      </c>
      <c r="V213" s="60">
        <v>16</v>
      </c>
    </row>
    <row r="214" spans="1:22">
      <c r="A214" s="10"/>
      <c r="B214" s="8" t="s">
        <v>60</v>
      </c>
      <c r="C214" s="21"/>
      <c r="D214" s="33">
        <v>0</v>
      </c>
      <c r="E214" s="33">
        <v>0</v>
      </c>
      <c r="F214" s="33">
        <v>0</v>
      </c>
      <c r="G214" s="33">
        <v>0</v>
      </c>
      <c r="H214" s="33">
        <v>0</v>
      </c>
      <c r="I214" s="33">
        <v>0</v>
      </c>
      <c r="J214" s="33">
        <v>0</v>
      </c>
      <c r="K214" s="33">
        <v>0</v>
      </c>
      <c r="L214" s="33">
        <v>0</v>
      </c>
      <c r="M214" s="33">
        <v>0</v>
      </c>
      <c r="N214" s="33">
        <v>0</v>
      </c>
      <c r="O214" s="33">
        <v>0</v>
      </c>
      <c r="P214" s="33">
        <v>0</v>
      </c>
      <c r="Q214" s="33">
        <v>0</v>
      </c>
      <c r="R214" s="33">
        <v>0</v>
      </c>
      <c r="S214" s="33">
        <v>0</v>
      </c>
      <c r="T214" s="57">
        <v>0</v>
      </c>
      <c r="U214" s="33">
        <f t="shared" si="44"/>
        <v>0</v>
      </c>
      <c r="V214" s="60">
        <v>0</v>
      </c>
    </row>
    <row r="215" spans="1:22">
      <c r="A215" s="10"/>
      <c r="B215" s="8" t="s">
        <v>3</v>
      </c>
      <c r="C215" s="21"/>
      <c r="D215" s="33">
        <v>75</v>
      </c>
      <c r="E215" s="33">
        <v>19</v>
      </c>
      <c r="F215" s="33">
        <v>18</v>
      </c>
      <c r="G215" s="33">
        <v>0</v>
      </c>
      <c r="H215" s="33">
        <v>6</v>
      </c>
      <c r="I215" s="33">
        <v>0</v>
      </c>
      <c r="J215" s="33">
        <v>29</v>
      </c>
      <c r="K215" s="33">
        <v>0</v>
      </c>
      <c r="L215" s="33">
        <v>0</v>
      </c>
      <c r="M215" s="33">
        <v>3</v>
      </c>
      <c r="N215" s="33">
        <v>0</v>
      </c>
      <c r="O215" s="33">
        <v>0</v>
      </c>
      <c r="P215" s="33">
        <v>0</v>
      </c>
      <c r="Q215" s="33">
        <v>19</v>
      </c>
      <c r="R215" s="33">
        <v>0</v>
      </c>
      <c r="S215" s="33">
        <v>0</v>
      </c>
      <c r="T215" s="57">
        <v>25.333333333333332</v>
      </c>
      <c r="U215" s="33">
        <f t="shared" si="44"/>
        <v>29</v>
      </c>
      <c r="V215" s="60">
        <v>38.666666666666664</v>
      </c>
    </row>
    <row r="216" spans="1:22">
      <c r="A216" s="10"/>
      <c r="B216" s="8" t="s">
        <v>58</v>
      </c>
      <c r="C216" s="21"/>
      <c r="D216" s="33">
        <v>277</v>
      </c>
      <c r="E216" s="33">
        <v>114</v>
      </c>
      <c r="F216" s="33">
        <v>82</v>
      </c>
      <c r="G216" s="33">
        <v>0</v>
      </c>
      <c r="H216" s="33">
        <v>0</v>
      </c>
      <c r="I216" s="33">
        <v>2</v>
      </c>
      <c r="J216" s="33">
        <v>70</v>
      </c>
      <c r="K216" s="33">
        <v>0</v>
      </c>
      <c r="L216" s="33">
        <v>0</v>
      </c>
      <c r="M216" s="33">
        <v>9</v>
      </c>
      <c r="N216" s="33">
        <v>0</v>
      </c>
      <c r="O216" s="33">
        <v>0</v>
      </c>
      <c r="P216" s="33">
        <v>0</v>
      </c>
      <c r="Q216" s="33">
        <v>113</v>
      </c>
      <c r="R216" s="33">
        <v>0</v>
      </c>
      <c r="S216" s="33">
        <v>0</v>
      </c>
      <c r="T216" s="57">
        <v>41.155234657039713</v>
      </c>
      <c r="U216" s="33">
        <f t="shared" si="44"/>
        <v>72</v>
      </c>
      <c r="V216" s="60">
        <v>25.992779783393502</v>
      </c>
    </row>
    <row r="217" spans="1:22">
      <c r="A217" s="10"/>
      <c r="B217" s="8" t="s">
        <v>57</v>
      </c>
      <c r="C217" s="21"/>
      <c r="D217" s="33">
        <v>0</v>
      </c>
      <c r="E217" s="33">
        <v>0</v>
      </c>
      <c r="F217" s="33">
        <v>0</v>
      </c>
      <c r="G217" s="33">
        <v>0</v>
      </c>
      <c r="H217" s="33">
        <v>0</v>
      </c>
      <c r="I217" s="33">
        <v>0</v>
      </c>
      <c r="J217" s="33">
        <v>0</v>
      </c>
      <c r="K217" s="33">
        <v>0</v>
      </c>
      <c r="L217" s="33">
        <v>0</v>
      </c>
      <c r="M217" s="33">
        <v>0</v>
      </c>
      <c r="N217" s="33">
        <v>0</v>
      </c>
      <c r="O217" s="33">
        <v>0</v>
      </c>
      <c r="P217" s="33">
        <v>0</v>
      </c>
      <c r="Q217" s="33">
        <v>0</v>
      </c>
      <c r="R217" s="33">
        <v>0</v>
      </c>
      <c r="S217" s="33">
        <v>0</v>
      </c>
      <c r="T217" s="57">
        <v>0</v>
      </c>
      <c r="U217" s="33">
        <f t="shared" si="44"/>
        <v>0</v>
      </c>
      <c r="V217" s="60">
        <v>0</v>
      </c>
    </row>
    <row r="218" spans="1:22">
      <c r="A218" s="10"/>
      <c r="B218" s="8" t="s">
        <v>56</v>
      </c>
      <c r="C218" s="21"/>
      <c r="D218" s="33">
        <v>33</v>
      </c>
      <c r="E218" s="33">
        <v>3</v>
      </c>
      <c r="F218" s="33">
        <v>7</v>
      </c>
      <c r="G218" s="33">
        <v>1</v>
      </c>
      <c r="H218" s="33">
        <v>2</v>
      </c>
      <c r="I218" s="33">
        <v>1</v>
      </c>
      <c r="J218" s="33">
        <v>19</v>
      </c>
      <c r="K218" s="33">
        <v>0</v>
      </c>
      <c r="L218" s="33">
        <v>0</v>
      </c>
      <c r="M218" s="33">
        <v>0</v>
      </c>
      <c r="N218" s="33">
        <v>0</v>
      </c>
      <c r="O218" s="33">
        <v>0</v>
      </c>
      <c r="P218" s="33">
        <v>0</v>
      </c>
      <c r="Q218" s="33">
        <v>3</v>
      </c>
      <c r="R218" s="33">
        <v>0</v>
      </c>
      <c r="S218" s="33">
        <v>0</v>
      </c>
      <c r="T218" s="57">
        <v>9.0909090909090917</v>
      </c>
      <c r="U218" s="33">
        <f t="shared" si="44"/>
        <v>20</v>
      </c>
      <c r="V218" s="60">
        <v>60.606060606060609</v>
      </c>
    </row>
    <row r="219" spans="1:22">
      <c r="A219" s="10"/>
      <c r="B219" s="8" t="s">
        <v>53</v>
      </c>
      <c r="C219" s="21"/>
      <c r="D219" s="33">
        <v>32</v>
      </c>
      <c r="E219" s="33">
        <v>6</v>
      </c>
      <c r="F219" s="33">
        <v>12</v>
      </c>
      <c r="G219" s="33">
        <v>0</v>
      </c>
      <c r="H219" s="33">
        <v>0</v>
      </c>
      <c r="I219" s="33">
        <v>0</v>
      </c>
      <c r="J219" s="33">
        <v>12</v>
      </c>
      <c r="K219" s="33">
        <v>0</v>
      </c>
      <c r="L219" s="33">
        <v>0</v>
      </c>
      <c r="M219" s="33">
        <v>2</v>
      </c>
      <c r="N219" s="33">
        <v>0</v>
      </c>
      <c r="O219" s="33">
        <v>0</v>
      </c>
      <c r="P219" s="33">
        <v>0</v>
      </c>
      <c r="Q219" s="33">
        <v>6</v>
      </c>
      <c r="R219" s="33">
        <v>0</v>
      </c>
      <c r="S219" s="33">
        <v>0</v>
      </c>
      <c r="T219" s="57">
        <v>18.75</v>
      </c>
      <c r="U219" s="33">
        <f t="shared" si="44"/>
        <v>12</v>
      </c>
      <c r="V219" s="60">
        <v>37.5</v>
      </c>
    </row>
    <row r="220" spans="1:22">
      <c r="A220" s="10"/>
      <c r="B220" s="8" t="s">
        <v>51</v>
      </c>
      <c r="C220" s="21"/>
      <c r="D220" s="33">
        <v>45</v>
      </c>
      <c r="E220" s="33">
        <v>13</v>
      </c>
      <c r="F220" s="33">
        <v>18</v>
      </c>
      <c r="G220" s="33">
        <v>0</v>
      </c>
      <c r="H220" s="33">
        <v>0</v>
      </c>
      <c r="I220" s="33">
        <v>0</v>
      </c>
      <c r="J220" s="33">
        <v>14</v>
      </c>
      <c r="K220" s="33">
        <v>0</v>
      </c>
      <c r="L220" s="33">
        <v>0</v>
      </c>
      <c r="M220" s="33">
        <v>0</v>
      </c>
      <c r="N220" s="33">
        <v>0</v>
      </c>
      <c r="O220" s="33">
        <v>0</v>
      </c>
      <c r="P220" s="33">
        <v>0</v>
      </c>
      <c r="Q220" s="33">
        <v>13</v>
      </c>
      <c r="R220" s="33">
        <v>0</v>
      </c>
      <c r="S220" s="33">
        <v>0</v>
      </c>
      <c r="T220" s="57">
        <v>28.888888888888889</v>
      </c>
      <c r="U220" s="33">
        <f t="shared" si="44"/>
        <v>14</v>
      </c>
      <c r="V220" s="60">
        <v>31.111111111111111</v>
      </c>
    </row>
    <row r="221" spans="1:22">
      <c r="A221" s="10"/>
      <c r="B221" s="8" t="s">
        <v>40</v>
      </c>
      <c r="C221" s="21"/>
      <c r="D221" s="33">
        <v>87</v>
      </c>
      <c r="E221" s="33">
        <v>24</v>
      </c>
      <c r="F221" s="33">
        <v>7</v>
      </c>
      <c r="G221" s="33">
        <v>29</v>
      </c>
      <c r="H221" s="33">
        <v>0</v>
      </c>
      <c r="I221" s="33">
        <v>1</v>
      </c>
      <c r="J221" s="33">
        <v>26</v>
      </c>
      <c r="K221" s="33">
        <v>0</v>
      </c>
      <c r="L221" s="33">
        <v>0</v>
      </c>
      <c r="M221" s="33">
        <v>0</v>
      </c>
      <c r="N221" s="33">
        <v>0</v>
      </c>
      <c r="O221" s="33">
        <v>0</v>
      </c>
      <c r="P221" s="33">
        <v>0</v>
      </c>
      <c r="Q221" s="33">
        <v>24</v>
      </c>
      <c r="R221" s="33">
        <v>0</v>
      </c>
      <c r="S221" s="33">
        <v>0</v>
      </c>
      <c r="T221" s="57">
        <v>27.586206896551722</v>
      </c>
      <c r="U221" s="33">
        <f t="shared" si="44"/>
        <v>27</v>
      </c>
      <c r="V221" s="60">
        <v>31.03448275862069</v>
      </c>
    </row>
    <row r="222" spans="1:22">
      <c r="A222" s="10"/>
      <c r="B222" s="8" t="s">
        <v>49</v>
      </c>
      <c r="C222" s="21"/>
      <c r="D222" s="33">
        <v>41</v>
      </c>
      <c r="E222" s="33">
        <v>7</v>
      </c>
      <c r="F222" s="33">
        <v>10</v>
      </c>
      <c r="G222" s="33">
        <v>0</v>
      </c>
      <c r="H222" s="33">
        <v>0</v>
      </c>
      <c r="I222" s="33">
        <v>2</v>
      </c>
      <c r="J222" s="33">
        <v>21</v>
      </c>
      <c r="K222" s="33">
        <v>0</v>
      </c>
      <c r="L222" s="33">
        <v>0</v>
      </c>
      <c r="M222" s="33">
        <v>1</v>
      </c>
      <c r="N222" s="33">
        <v>0</v>
      </c>
      <c r="O222" s="33">
        <v>0</v>
      </c>
      <c r="P222" s="33">
        <v>0</v>
      </c>
      <c r="Q222" s="33">
        <v>7</v>
      </c>
      <c r="R222" s="33">
        <v>0</v>
      </c>
      <c r="S222" s="33">
        <v>0</v>
      </c>
      <c r="T222" s="57">
        <v>17.073170731707318</v>
      </c>
      <c r="U222" s="33">
        <f t="shared" si="44"/>
        <v>23</v>
      </c>
      <c r="V222" s="60">
        <v>56.097560975609753</v>
      </c>
    </row>
    <row r="223" spans="1:22">
      <c r="A223" s="10"/>
      <c r="B223" s="8" t="s">
        <v>47</v>
      </c>
      <c r="C223" s="21"/>
      <c r="D223" s="33">
        <v>0</v>
      </c>
      <c r="E223" s="33">
        <v>0</v>
      </c>
      <c r="F223" s="33">
        <v>0</v>
      </c>
      <c r="G223" s="33">
        <v>0</v>
      </c>
      <c r="H223" s="33">
        <v>0</v>
      </c>
      <c r="I223" s="33">
        <v>0</v>
      </c>
      <c r="J223" s="33">
        <v>0</v>
      </c>
      <c r="K223" s="33">
        <v>0</v>
      </c>
      <c r="L223" s="33">
        <v>0</v>
      </c>
      <c r="M223" s="33">
        <v>0</v>
      </c>
      <c r="N223" s="33">
        <v>0</v>
      </c>
      <c r="O223" s="33">
        <v>0</v>
      </c>
      <c r="P223" s="33">
        <v>0</v>
      </c>
      <c r="Q223" s="33">
        <v>0</v>
      </c>
      <c r="R223" s="33">
        <v>0</v>
      </c>
      <c r="S223" s="33">
        <v>0</v>
      </c>
      <c r="T223" s="57">
        <v>0</v>
      </c>
      <c r="U223" s="33">
        <f t="shared" si="44"/>
        <v>0</v>
      </c>
      <c r="V223" s="60">
        <v>0</v>
      </c>
    </row>
    <row r="224" spans="1:22">
      <c r="A224" s="10"/>
      <c r="B224" s="8" t="s">
        <v>45</v>
      </c>
      <c r="C224" s="21"/>
      <c r="D224" s="33">
        <v>27</v>
      </c>
      <c r="E224" s="33">
        <v>6</v>
      </c>
      <c r="F224" s="33">
        <v>0</v>
      </c>
      <c r="G224" s="33">
        <v>14</v>
      </c>
      <c r="H224" s="33">
        <v>0</v>
      </c>
      <c r="I224" s="33">
        <v>1</v>
      </c>
      <c r="J224" s="33">
        <v>6</v>
      </c>
      <c r="K224" s="33">
        <v>0</v>
      </c>
      <c r="L224" s="33">
        <v>0</v>
      </c>
      <c r="M224" s="33">
        <v>0</v>
      </c>
      <c r="N224" s="33">
        <v>0</v>
      </c>
      <c r="O224" s="33">
        <v>0</v>
      </c>
      <c r="P224" s="33">
        <v>0</v>
      </c>
      <c r="Q224" s="33">
        <v>6</v>
      </c>
      <c r="R224" s="33">
        <v>0</v>
      </c>
      <c r="S224" s="33">
        <v>0</v>
      </c>
      <c r="T224" s="57">
        <v>22.222222222222221</v>
      </c>
      <c r="U224" s="33">
        <f t="shared" si="44"/>
        <v>7</v>
      </c>
      <c r="V224" s="60">
        <v>25.925925925925927</v>
      </c>
    </row>
    <row r="225" spans="1:22">
      <c r="A225" s="10"/>
      <c r="B225" s="8" t="s">
        <v>44</v>
      </c>
      <c r="C225" s="21"/>
      <c r="D225" s="33">
        <v>51</v>
      </c>
      <c r="E225" s="33">
        <v>20</v>
      </c>
      <c r="F225" s="33">
        <v>21</v>
      </c>
      <c r="G225" s="33">
        <v>0</v>
      </c>
      <c r="H225" s="33">
        <v>0</v>
      </c>
      <c r="I225" s="33">
        <v>0</v>
      </c>
      <c r="J225" s="33">
        <v>10</v>
      </c>
      <c r="K225" s="33">
        <v>0</v>
      </c>
      <c r="L225" s="33">
        <v>0</v>
      </c>
      <c r="M225" s="33">
        <v>0</v>
      </c>
      <c r="N225" s="33">
        <v>0</v>
      </c>
      <c r="O225" s="33">
        <v>0</v>
      </c>
      <c r="P225" s="33">
        <v>0</v>
      </c>
      <c r="Q225" s="33">
        <v>20</v>
      </c>
      <c r="R225" s="33">
        <v>0</v>
      </c>
      <c r="S225" s="33">
        <v>0</v>
      </c>
      <c r="T225" s="57">
        <v>39.215686274509807</v>
      </c>
      <c r="U225" s="33">
        <f t="shared" si="44"/>
        <v>10</v>
      </c>
      <c r="V225" s="60">
        <v>19.607843137254903</v>
      </c>
    </row>
    <row r="226" spans="1:22">
      <c r="A226" s="10"/>
      <c r="B226" s="8" t="s">
        <v>42</v>
      </c>
      <c r="C226" s="21"/>
      <c r="D226" s="33">
        <v>0</v>
      </c>
      <c r="E226" s="33">
        <v>0</v>
      </c>
      <c r="F226" s="33">
        <v>0</v>
      </c>
      <c r="G226" s="33">
        <v>0</v>
      </c>
      <c r="H226" s="33">
        <v>0</v>
      </c>
      <c r="I226" s="33">
        <v>0</v>
      </c>
      <c r="J226" s="33">
        <v>0</v>
      </c>
      <c r="K226" s="33">
        <v>0</v>
      </c>
      <c r="L226" s="33">
        <v>0</v>
      </c>
      <c r="M226" s="33">
        <v>0</v>
      </c>
      <c r="N226" s="33">
        <v>0</v>
      </c>
      <c r="O226" s="33">
        <v>0</v>
      </c>
      <c r="P226" s="33">
        <v>0</v>
      </c>
      <c r="Q226" s="33">
        <v>0</v>
      </c>
      <c r="R226" s="33">
        <v>0</v>
      </c>
      <c r="S226" s="33">
        <v>0</v>
      </c>
      <c r="T226" s="57">
        <v>0</v>
      </c>
      <c r="U226" s="33">
        <f t="shared" si="44"/>
        <v>0</v>
      </c>
      <c r="V226" s="60">
        <v>0</v>
      </c>
    </row>
    <row r="227" spans="1:22">
      <c r="A227" s="10"/>
      <c r="B227" s="8" t="s">
        <v>39</v>
      </c>
      <c r="C227" s="21"/>
      <c r="D227" s="33">
        <v>0</v>
      </c>
      <c r="E227" s="33">
        <v>0</v>
      </c>
      <c r="F227" s="33">
        <v>0</v>
      </c>
      <c r="G227" s="33">
        <v>0</v>
      </c>
      <c r="H227" s="33">
        <v>0</v>
      </c>
      <c r="I227" s="33">
        <v>0</v>
      </c>
      <c r="J227" s="33">
        <v>0</v>
      </c>
      <c r="K227" s="33">
        <v>0</v>
      </c>
      <c r="L227" s="33">
        <v>0</v>
      </c>
      <c r="M227" s="33">
        <v>0</v>
      </c>
      <c r="N227" s="33">
        <v>0</v>
      </c>
      <c r="O227" s="33">
        <v>0</v>
      </c>
      <c r="P227" s="33">
        <v>0</v>
      </c>
      <c r="Q227" s="33">
        <v>0</v>
      </c>
      <c r="R227" s="33">
        <v>0</v>
      </c>
      <c r="S227" s="33">
        <v>0</v>
      </c>
      <c r="T227" s="57">
        <v>0</v>
      </c>
      <c r="U227" s="33">
        <f t="shared" si="44"/>
        <v>0</v>
      </c>
      <c r="V227" s="60">
        <v>0</v>
      </c>
    </row>
    <row r="228" spans="1:22">
      <c r="A228" s="10"/>
      <c r="B228" s="8"/>
      <c r="C228" s="21"/>
      <c r="D228" s="33"/>
      <c r="E228" s="40"/>
      <c r="F228" s="40"/>
      <c r="G228" s="40"/>
      <c r="H228" s="40"/>
      <c r="I228" s="40"/>
      <c r="J228" s="40"/>
      <c r="K228" s="40"/>
      <c r="L228" s="40"/>
      <c r="M228" s="40"/>
      <c r="N228" s="40"/>
      <c r="O228" s="40"/>
      <c r="P228" s="40"/>
      <c r="Q228" s="40"/>
      <c r="R228" s="40"/>
      <c r="S228" s="40"/>
      <c r="T228" s="57"/>
      <c r="U228" s="40"/>
      <c r="V228" s="60"/>
    </row>
    <row r="229" spans="1:22" ht="13.5" customHeight="1">
      <c r="A229" s="9" t="s">
        <v>36</v>
      </c>
      <c r="B229" s="9"/>
      <c r="C229" s="22"/>
      <c r="D229" s="34">
        <f t="shared" ref="D229:S229" si="45">SUM(D230:D231)</f>
        <v>1529</v>
      </c>
      <c r="E229" s="34">
        <f t="shared" si="45"/>
        <v>606</v>
      </c>
      <c r="F229" s="34">
        <f t="shared" si="45"/>
        <v>368</v>
      </c>
      <c r="G229" s="34">
        <f t="shared" si="45"/>
        <v>9</v>
      </c>
      <c r="H229" s="34">
        <f t="shared" si="45"/>
        <v>5</v>
      </c>
      <c r="I229" s="34">
        <f t="shared" si="45"/>
        <v>5</v>
      </c>
      <c r="J229" s="34">
        <f t="shared" si="45"/>
        <v>471</v>
      </c>
      <c r="K229" s="34">
        <f t="shared" si="45"/>
        <v>3</v>
      </c>
      <c r="L229" s="34">
        <f t="shared" si="45"/>
        <v>1</v>
      </c>
      <c r="M229" s="34">
        <f t="shared" si="45"/>
        <v>61</v>
      </c>
      <c r="N229" s="34">
        <f t="shared" si="45"/>
        <v>0</v>
      </c>
      <c r="O229" s="34">
        <f t="shared" si="45"/>
        <v>0</v>
      </c>
      <c r="P229" s="34">
        <f t="shared" si="45"/>
        <v>0</v>
      </c>
      <c r="Q229" s="34">
        <f t="shared" si="45"/>
        <v>636</v>
      </c>
      <c r="R229" s="34">
        <f t="shared" si="45"/>
        <v>34</v>
      </c>
      <c r="S229" s="34">
        <f t="shared" si="45"/>
        <v>3</v>
      </c>
      <c r="T229" s="57">
        <f>E229/D229*100</f>
        <v>39.633747547416611</v>
      </c>
      <c r="U229" s="34">
        <f>SUM(U230:U231)</f>
        <v>476</v>
      </c>
      <c r="V229" s="60">
        <f>U229/D229*100</f>
        <v>31.131458469587965</v>
      </c>
    </row>
    <row r="230" spans="1:22">
      <c r="A230" s="8"/>
      <c r="B230" s="8" t="s">
        <v>32</v>
      </c>
      <c r="C230" s="21"/>
      <c r="D230" s="33">
        <v>1270</v>
      </c>
      <c r="E230" s="33">
        <v>557</v>
      </c>
      <c r="F230" s="33">
        <v>299</v>
      </c>
      <c r="G230" s="33">
        <v>7</v>
      </c>
      <c r="H230" s="33">
        <v>2</v>
      </c>
      <c r="I230" s="33">
        <v>1</v>
      </c>
      <c r="J230" s="33">
        <v>352</v>
      </c>
      <c r="K230" s="33">
        <v>3</v>
      </c>
      <c r="L230" s="33">
        <v>1</v>
      </c>
      <c r="M230" s="33">
        <v>48</v>
      </c>
      <c r="N230" s="33">
        <v>0</v>
      </c>
      <c r="O230" s="33">
        <v>0</v>
      </c>
      <c r="P230" s="33">
        <v>0</v>
      </c>
      <c r="Q230" s="33">
        <v>586</v>
      </c>
      <c r="R230" s="33">
        <v>34</v>
      </c>
      <c r="S230" s="33">
        <v>3</v>
      </c>
      <c r="T230" s="57">
        <v>43.85826771653543</v>
      </c>
      <c r="U230" s="33">
        <f>I230+J230+O230+P230</f>
        <v>353</v>
      </c>
      <c r="V230" s="60">
        <v>27.795275590551181</v>
      </c>
    </row>
    <row r="231" spans="1:22" ht="13.5" customHeight="1">
      <c r="A231" s="8"/>
      <c r="B231" s="7" t="s">
        <v>13</v>
      </c>
      <c r="C231" s="20"/>
      <c r="D231" s="34">
        <f t="shared" ref="D231:S231" si="46">SUM(D232:D238)</f>
        <v>259</v>
      </c>
      <c r="E231" s="34">
        <f t="shared" si="46"/>
        <v>49</v>
      </c>
      <c r="F231" s="34">
        <f t="shared" si="46"/>
        <v>69</v>
      </c>
      <c r="G231" s="34">
        <f t="shared" si="46"/>
        <v>2</v>
      </c>
      <c r="H231" s="34">
        <f t="shared" si="46"/>
        <v>3</v>
      </c>
      <c r="I231" s="34">
        <f t="shared" si="46"/>
        <v>4</v>
      </c>
      <c r="J231" s="34">
        <f t="shared" si="46"/>
        <v>119</v>
      </c>
      <c r="K231" s="34">
        <f t="shared" si="46"/>
        <v>0</v>
      </c>
      <c r="L231" s="34">
        <f t="shared" si="46"/>
        <v>0</v>
      </c>
      <c r="M231" s="34">
        <f t="shared" si="46"/>
        <v>13</v>
      </c>
      <c r="N231" s="34">
        <f t="shared" si="46"/>
        <v>0</v>
      </c>
      <c r="O231" s="34">
        <f t="shared" si="46"/>
        <v>0</v>
      </c>
      <c r="P231" s="34">
        <f t="shared" si="46"/>
        <v>0</v>
      </c>
      <c r="Q231" s="34">
        <f t="shared" si="46"/>
        <v>50</v>
      </c>
      <c r="R231" s="34">
        <f t="shared" si="46"/>
        <v>0</v>
      </c>
      <c r="S231" s="34">
        <f t="shared" si="46"/>
        <v>0</v>
      </c>
      <c r="T231" s="57">
        <f>E231/D231*100</f>
        <v>18.918918918918919</v>
      </c>
      <c r="U231" s="34">
        <f>SUM(U232:U238)</f>
        <v>123</v>
      </c>
      <c r="V231" s="60">
        <f>U231/D231*100</f>
        <v>47.490347490347489</v>
      </c>
    </row>
    <row r="232" spans="1:22">
      <c r="A232" s="8"/>
      <c r="B232" s="8" t="s">
        <v>24</v>
      </c>
      <c r="C232" s="21"/>
      <c r="D232" s="33">
        <v>97</v>
      </c>
      <c r="E232" s="33">
        <v>20</v>
      </c>
      <c r="F232" s="33">
        <v>21</v>
      </c>
      <c r="G232" s="33">
        <v>1</v>
      </c>
      <c r="H232" s="33">
        <v>1</v>
      </c>
      <c r="I232" s="33">
        <v>0</v>
      </c>
      <c r="J232" s="33">
        <v>44</v>
      </c>
      <c r="K232" s="33">
        <v>0</v>
      </c>
      <c r="L232" s="33">
        <v>0</v>
      </c>
      <c r="M232" s="33">
        <v>10</v>
      </c>
      <c r="N232" s="33">
        <v>0</v>
      </c>
      <c r="O232" s="33">
        <v>0</v>
      </c>
      <c r="P232" s="33">
        <v>0</v>
      </c>
      <c r="Q232" s="33">
        <v>20</v>
      </c>
      <c r="R232" s="33">
        <v>0</v>
      </c>
      <c r="S232" s="33">
        <v>0</v>
      </c>
      <c r="T232" s="57">
        <v>20.618556701030929</v>
      </c>
      <c r="U232" s="33">
        <f t="shared" ref="U232:U238" si="47">I232+J232+O232+P232</f>
        <v>44</v>
      </c>
      <c r="V232" s="60">
        <v>45.360824742268044</v>
      </c>
    </row>
    <row r="233" spans="1:22">
      <c r="A233" s="8"/>
      <c r="B233" s="8" t="s">
        <v>14</v>
      </c>
      <c r="C233" s="21"/>
      <c r="D233" s="33">
        <v>33</v>
      </c>
      <c r="E233" s="33">
        <v>4</v>
      </c>
      <c r="F233" s="33">
        <v>2</v>
      </c>
      <c r="G233" s="33">
        <v>1</v>
      </c>
      <c r="H233" s="33">
        <v>0</v>
      </c>
      <c r="I233" s="33">
        <v>3</v>
      </c>
      <c r="J233" s="33">
        <v>23</v>
      </c>
      <c r="K233" s="33">
        <v>0</v>
      </c>
      <c r="L233" s="33">
        <v>0</v>
      </c>
      <c r="M233" s="33">
        <v>0</v>
      </c>
      <c r="N233" s="33">
        <v>0</v>
      </c>
      <c r="O233" s="33">
        <v>0</v>
      </c>
      <c r="P233" s="33">
        <v>0</v>
      </c>
      <c r="Q233" s="33">
        <v>4</v>
      </c>
      <c r="R233" s="33">
        <v>0</v>
      </c>
      <c r="S233" s="33">
        <v>0</v>
      </c>
      <c r="T233" s="57">
        <v>12.121212121212121</v>
      </c>
      <c r="U233" s="33">
        <f t="shared" si="47"/>
        <v>26</v>
      </c>
      <c r="V233" s="60">
        <v>78.787878787878782</v>
      </c>
    </row>
    <row r="234" spans="1:22">
      <c r="A234" s="8"/>
      <c r="B234" s="8" t="s">
        <v>30</v>
      </c>
      <c r="C234" s="21"/>
      <c r="D234" s="33">
        <v>26</v>
      </c>
      <c r="E234" s="33">
        <v>5</v>
      </c>
      <c r="F234" s="33">
        <v>11</v>
      </c>
      <c r="G234" s="33">
        <v>0</v>
      </c>
      <c r="H234" s="33">
        <v>0</v>
      </c>
      <c r="I234" s="33">
        <v>1</v>
      </c>
      <c r="J234" s="33">
        <v>8</v>
      </c>
      <c r="K234" s="33">
        <v>0</v>
      </c>
      <c r="L234" s="33">
        <v>0</v>
      </c>
      <c r="M234" s="33">
        <v>1</v>
      </c>
      <c r="N234" s="33">
        <v>0</v>
      </c>
      <c r="O234" s="33">
        <v>0</v>
      </c>
      <c r="P234" s="33">
        <v>0</v>
      </c>
      <c r="Q234" s="33">
        <v>5</v>
      </c>
      <c r="R234" s="33">
        <v>0</v>
      </c>
      <c r="S234" s="33">
        <v>0</v>
      </c>
      <c r="T234" s="57">
        <v>19.23076923076923</v>
      </c>
      <c r="U234" s="33">
        <f t="shared" si="47"/>
        <v>9</v>
      </c>
      <c r="V234" s="60">
        <v>34.615384615384613</v>
      </c>
    </row>
    <row r="235" spans="1:22">
      <c r="A235" s="8"/>
      <c r="B235" s="8" t="s">
        <v>28</v>
      </c>
      <c r="C235" s="21"/>
      <c r="D235" s="33">
        <v>58</v>
      </c>
      <c r="E235" s="33">
        <v>10</v>
      </c>
      <c r="F235" s="33">
        <v>21</v>
      </c>
      <c r="G235" s="33">
        <v>0</v>
      </c>
      <c r="H235" s="33">
        <v>2</v>
      </c>
      <c r="I235" s="33">
        <v>0</v>
      </c>
      <c r="J235" s="33">
        <v>24</v>
      </c>
      <c r="K235" s="33">
        <v>0</v>
      </c>
      <c r="L235" s="33">
        <v>0</v>
      </c>
      <c r="M235" s="33">
        <v>1</v>
      </c>
      <c r="N235" s="33">
        <v>0</v>
      </c>
      <c r="O235" s="33">
        <v>0</v>
      </c>
      <c r="P235" s="33">
        <v>0</v>
      </c>
      <c r="Q235" s="33">
        <v>10</v>
      </c>
      <c r="R235" s="33">
        <v>0</v>
      </c>
      <c r="S235" s="33">
        <v>0</v>
      </c>
      <c r="T235" s="57">
        <v>17.241379310344829</v>
      </c>
      <c r="U235" s="33">
        <f t="shared" si="47"/>
        <v>24</v>
      </c>
      <c r="V235" s="60">
        <v>41.379310344827587</v>
      </c>
    </row>
    <row r="236" spans="1:22">
      <c r="A236" s="8"/>
      <c r="B236" s="8" t="s">
        <v>23</v>
      </c>
      <c r="C236" s="21"/>
      <c r="D236" s="33">
        <v>26</v>
      </c>
      <c r="E236" s="33">
        <v>7</v>
      </c>
      <c r="F236" s="33">
        <v>8</v>
      </c>
      <c r="G236" s="33">
        <v>0</v>
      </c>
      <c r="H236" s="33">
        <v>0</v>
      </c>
      <c r="I236" s="33">
        <v>0</v>
      </c>
      <c r="J236" s="33">
        <v>10</v>
      </c>
      <c r="K236" s="33">
        <v>0</v>
      </c>
      <c r="L236" s="33">
        <v>0</v>
      </c>
      <c r="M236" s="33">
        <v>1</v>
      </c>
      <c r="N236" s="33">
        <v>0</v>
      </c>
      <c r="O236" s="33">
        <v>0</v>
      </c>
      <c r="P236" s="33">
        <v>0</v>
      </c>
      <c r="Q236" s="33">
        <v>8</v>
      </c>
      <c r="R236" s="33">
        <v>0</v>
      </c>
      <c r="S236" s="33">
        <v>0</v>
      </c>
      <c r="T236" s="57">
        <v>26.923076923076923</v>
      </c>
      <c r="U236" s="33">
        <f t="shared" si="47"/>
        <v>10</v>
      </c>
      <c r="V236" s="60">
        <v>38.46153846153846</v>
      </c>
    </row>
    <row r="237" spans="1:22" ht="13.5" customHeight="1">
      <c r="A237" s="10"/>
      <c r="B237" s="8" t="s">
        <v>22</v>
      </c>
      <c r="C237" s="21"/>
      <c r="D237" s="33">
        <v>0</v>
      </c>
      <c r="E237" s="33">
        <v>0</v>
      </c>
      <c r="F237" s="33">
        <v>0</v>
      </c>
      <c r="G237" s="33">
        <v>0</v>
      </c>
      <c r="H237" s="33">
        <v>0</v>
      </c>
      <c r="I237" s="33">
        <v>0</v>
      </c>
      <c r="J237" s="33">
        <v>0</v>
      </c>
      <c r="K237" s="33">
        <v>0</v>
      </c>
      <c r="L237" s="33">
        <v>0</v>
      </c>
      <c r="M237" s="33">
        <v>0</v>
      </c>
      <c r="N237" s="33">
        <v>0</v>
      </c>
      <c r="O237" s="33">
        <v>0</v>
      </c>
      <c r="P237" s="33">
        <v>0</v>
      </c>
      <c r="Q237" s="33">
        <v>0</v>
      </c>
      <c r="R237" s="33">
        <v>0</v>
      </c>
      <c r="S237" s="33">
        <v>0</v>
      </c>
      <c r="T237" s="57">
        <v>0</v>
      </c>
      <c r="U237" s="33">
        <f t="shared" si="47"/>
        <v>0</v>
      </c>
      <c r="V237" s="60">
        <v>0</v>
      </c>
    </row>
    <row r="238" spans="1:22">
      <c r="A238" s="10"/>
      <c r="B238" s="8" t="s">
        <v>20</v>
      </c>
      <c r="C238" s="21"/>
      <c r="D238" s="33">
        <v>19</v>
      </c>
      <c r="E238" s="33">
        <v>3</v>
      </c>
      <c r="F238" s="33">
        <v>6</v>
      </c>
      <c r="G238" s="33">
        <v>0</v>
      </c>
      <c r="H238" s="33">
        <v>0</v>
      </c>
      <c r="I238" s="33">
        <v>0</v>
      </c>
      <c r="J238" s="33">
        <v>10</v>
      </c>
      <c r="K238" s="33">
        <v>0</v>
      </c>
      <c r="L238" s="33">
        <v>0</v>
      </c>
      <c r="M238" s="33">
        <v>0</v>
      </c>
      <c r="N238" s="33">
        <v>0</v>
      </c>
      <c r="O238" s="33">
        <v>0</v>
      </c>
      <c r="P238" s="33">
        <v>0</v>
      </c>
      <c r="Q238" s="33">
        <v>3</v>
      </c>
      <c r="R238" s="33">
        <v>0</v>
      </c>
      <c r="S238" s="33">
        <v>0</v>
      </c>
      <c r="T238" s="57">
        <v>15.789473684210526</v>
      </c>
      <c r="U238" s="33">
        <f t="shared" si="47"/>
        <v>10</v>
      </c>
      <c r="V238" s="60">
        <v>52.631578947368418</v>
      </c>
    </row>
    <row r="239" spans="1:22">
      <c r="A239" s="10"/>
      <c r="B239" s="8"/>
      <c r="C239" s="21"/>
      <c r="D239" s="33"/>
      <c r="E239" s="40"/>
      <c r="F239" s="40"/>
      <c r="G239" s="40"/>
      <c r="H239" s="40"/>
      <c r="I239" s="40"/>
      <c r="J239" s="40"/>
      <c r="K239" s="40"/>
      <c r="L239" s="40"/>
      <c r="M239" s="40"/>
      <c r="N239" s="40"/>
      <c r="O239" s="40"/>
      <c r="P239" s="40"/>
      <c r="Q239" s="40"/>
      <c r="R239" s="40"/>
      <c r="S239" s="40"/>
      <c r="T239" s="57"/>
      <c r="U239" s="40"/>
      <c r="V239" s="60"/>
    </row>
    <row r="240" spans="1:22" ht="13.5" customHeight="1">
      <c r="A240" s="9" t="s">
        <v>15</v>
      </c>
      <c r="B240" s="9"/>
      <c r="C240" s="22"/>
      <c r="D240" s="34">
        <f t="shared" ref="D240:S240" si="48">SUM(D241:D242)</f>
        <v>548</v>
      </c>
      <c r="E240" s="34">
        <f t="shared" si="48"/>
        <v>181</v>
      </c>
      <c r="F240" s="34">
        <f t="shared" si="48"/>
        <v>186</v>
      </c>
      <c r="G240" s="34">
        <f t="shared" si="48"/>
        <v>18</v>
      </c>
      <c r="H240" s="34">
        <f t="shared" si="48"/>
        <v>0</v>
      </c>
      <c r="I240" s="34">
        <f t="shared" si="48"/>
        <v>9</v>
      </c>
      <c r="J240" s="34">
        <f t="shared" si="48"/>
        <v>141</v>
      </c>
      <c r="K240" s="34">
        <f t="shared" si="48"/>
        <v>2</v>
      </c>
      <c r="L240" s="34">
        <f t="shared" si="48"/>
        <v>0</v>
      </c>
      <c r="M240" s="34">
        <f t="shared" si="48"/>
        <v>11</v>
      </c>
      <c r="N240" s="34">
        <f t="shared" si="48"/>
        <v>0</v>
      </c>
      <c r="O240" s="34">
        <f t="shared" si="48"/>
        <v>0</v>
      </c>
      <c r="P240" s="34">
        <f t="shared" si="48"/>
        <v>0</v>
      </c>
      <c r="Q240" s="34">
        <f t="shared" si="48"/>
        <v>179</v>
      </c>
      <c r="R240" s="34">
        <f t="shared" si="48"/>
        <v>2</v>
      </c>
      <c r="S240" s="34">
        <f t="shared" si="48"/>
        <v>0</v>
      </c>
      <c r="T240" s="57">
        <f>E240/D240*100</f>
        <v>33.029197080291972</v>
      </c>
      <c r="U240" s="34">
        <f>SUM(U241:U242)</f>
        <v>150</v>
      </c>
      <c r="V240" s="60">
        <f>U240/D240*100</f>
        <v>27.372262773722628</v>
      </c>
    </row>
    <row r="241" spans="1:22" ht="14.25" customHeight="1">
      <c r="A241" s="8"/>
      <c r="B241" s="8" t="s">
        <v>10</v>
      </c>
      <c r="C241" s="21"/>
      <c r="D241" s="33">
        <v>164</v>
      </c>
      <c r="E241" s="33">
        <v>55</v>
      </c>
      <c r="F241" s="33">
        <v>61</v>
      </c>
      <c r="G241" s="33">
        <v>2</v>
      </c>
      <c r="H241" s="33">
        <v>0</v>
      </c>
      <c r="I241" s="33">
        <v>4</v>
      </c>
      <c r="J241" s="33">
        <v>40</v>
      </c>
      <c r="K241" s="33">
        <v>0</v>
      </c>
      <c r="L241" s="33">
        <v>0</v>
      </c>
      <c r="M241" s="33">
        <v>2</v>
      </c>
      <c r="N241" s="33">
        <v>0</v>
      </c>
      <c r="O241" s="33">
        <v>0</v>
      </c>
      <c r="P241" s="33">
        <v>0</v>
      </c>
      <c r="Q241" s="33">
        <v>54</v>
      </c>
      <c r="R241" s="33">
        <v>0</v>
      </c>
      <c r="S241" s="33">
        <v>0</v>
      </c>
      <c r="T241" s="57">
        <v>33.536585365853661</v>
      </c>
      <c r="U241" s="33">
        <f>I241+J241+O241+P241</f>
        <v>44</v>
      </c>
      <c r="V241" s="60">
        <v>26.829268292682926</v>
      </c>
    </row>
    <row r="242" spans="1:22" ht="13.5" customHeight="1">
      <c r="A242" s="8"/>
      <c r="B242" s="7" t="s">
        <v>13</v>
      </c>
      <c r="C242" s="20"/>
      <c r="D242" s="34">
        <f t="shared" ref="D242:S242" si="49">SUM(D243:D246)</f>
        <v>384</v>
      </c>
      <c r="E242" s="34">
        <f t="shared" si="49"/>
        <v>126</v>
      </c>
      <c r="F242" s="34">
        <f t="shared" si="49"/>
        <v>125</v>
      </c>
      <c r="G242" s="34">
        <f t="shared" si="49"/>
        <v>16</v>
      </c>
      <c r="H242" s="34">
        <f t="shared" si="49"/>
        <v>0</v>
      </c>
      <c r="I242" s="34">
        <f t="shared" si="49"/>
        <v>5</v>
      </c>
      <c r="J242" s="34">
        <f t="shared" si="49"/>
        <v>101</v>
      </c>
      <c r="K242" s="34">
        <f t="shared" si="49"/>
        <v>2</v>
      </c>
      <c r="L242" s="34">
        <f t="shared" si="49"/>
        <v>0</v>
      </c>
      <c r="M242" s="34">
        <f t="shared" si="49"/>
        <v>9</v>
      </c>
      <c r="N242" s="34">
        <f t="shared" si="49"/>
        <v>0</v>
      </c>
      <c r="O242" s="34">
        <f t="shared" si="49"/>
        <v>0</v>
      </c>
      <c r="P242" s="34">
        <f t="shared" si="49"/>
        <v>0</v>
      </c>
      <c r="Q242" s="34">
        <f t="shared" si="49"/>
        <v>125</v>
      </c>
      <c r="R242" s="34">
        <f t="shared" si="49"/>
        <v>2</v>
      </c>
      <c r="S242" s="34">
        <f t="shared" si="49"/>
        <v>0</v>
      </c>
      <c r="T242" s="57">
        <f>E242/D242*100</f>
        <v>32.8125</v>
      </c>
      <c r="U242" s="34">
        <f>SUM(U243:U246)</f>
        <v>106</v>
      </c>
      <c r="V242" s="60">
        <f>U242/D242*100</f>
        <v>27.604166666666668</v>
      </c>
    </row>
    <row r="243" spans="1:22">
      <c r="A243" s="8"/>
      <c r="B243" s="8" t="s">
        <v>7</v>
      </c>
      <c r="C243" s="21"/>
      <c r="D243" s="33">
        <v>112</v>
      </c>
      <c r="E243" s="33">
        <v>42</v>
      </c>
      <c r="F243" s="33">
        <v>32</v>
      </c>
      <c r="G243" s="33">
        <v>6</v>
      </c>
      <c r="H243" s="33">
        <v>0</v>
      </c>
      <c r="I243" s="33">
        <v>4</v>
      </c>
      <c r="J243" s="33">
        <v>25</v>
      </c>
      <c r="K243" s="33">
        <v>0</v>
      </c>
      <c r="L243" s="33">
        <v>0</v>
      </c>
      <c r="M243" s="33">
        <v>3</v>
      </c>
      <c r="N243" s="33">
        <v>0</v>
      </c>
      <c r="O243" s="33">
        <v>0</v>
      </c>
      <c r="P243" s="33">
        <v>0</v>
      </c>
      <c r="Q243" s="33">
        <v>42</v>
      </c>
      <c r="R243" s="33">
        <v>1</v>
      </c>
      <c r="S243" s="33">
        <v>0</v>
      </c>
      <c r="T243" s="57">
        <v>37.5</v>
      </c>
      <c r="U243" s="33">
        <f>I243+J243+O243+P243</f>
        <v>29</v>
      </c>
      <c r="V243" s="60">
        <v>25.892857142857142</v>
      </c>
    </row>
    <row r="244" spans="1:22">
      <c r="A244" s="8"/>
      <c r="B244" s="8" t="s">
        <v>6</v>
      </c>
      <c r="C244" s="21"/>
      <c r="D244" s="33">
        <v>201</v>
      </c>
      <c r="E244" s="33">
        <v>67</v>
      </c>
      <c r="F244" s="33">
        <v>59</v>
      </c>
      <c r="G244" s="33">
        <v>10</v>
      </c>
      <c r="H244" s="33">
        <v>0</v>
      </c>
      <c r="I244" s="33">
        <v>1</v>
      </c>
      <c r="J244" s="33">
        <v>56</v>
      </c>
      <c r="K244" s="33">
        <v>2</v>
      </c>
      <c r="L244" s="33">
        <v>0</v>
      </c>
      <c r="M244" s="33">
        <v>6</v>
      </c>
      <c r="N244" s="33">
        <v>0</v>
      </c>
      <c r="O244" s="33">
        <v>0</v>
      </c>
      <c r="P244" s="33">
        <v>0</v>
      </c>
      <c r="Q244" s="33">
        <v>66</v>
      </c>
      <c r="R244" s="33">
        <v>1</v>
      </c>
      <c r="S244" s="33">
        <v>0</v>
      </c>
      <c r="T244" s="57">
        <v>33.333333333333336</v>
      </c>
      <c r="U244" s="33">
        <f>I244+J244+O244+P244</f>
        <v>57</v>
      </c>
      <c r="V244" s="60">
        <v>28.35820895522388</v>
      </c>
    </row>
    <row r="245" spans="1:22">
      <c r="A245" s="8"/>
      <c r="B245" s="8" t="s">
        <v>4</v>
      </c>
      <c r="C245" s="21"/>
      <c r="D245" s="33">
        <v>32</v>
      </c>
      <c r="E245" s="33">
        <v>5</v>
      </c>
      <c r="F245" s="33">
        <v>17</v>
      </c>
      <c r="G245" s="33">
        <v>0</v>
      </c>
      <c r="H245" s="33">
        <v>0</v>
      </c>
      <c r="I245" s="33">
        <v>0</v>
      </c>
      <c r="J245" s="33">
        <v>10</v>
      </c>
      <c r="K245" s="33">
        <v>0</v>
      </c>
      <c r="L245" s="33">
        <v>0</v>
      </c>
      <c r="M245" s="33">
        <v>0</v>
      </c>
      <c r="N245" s="33">
        <v>0</v>
      </c>
      <c r="O245" s="33">
        <v>0</v>
      </c>
      <c r="P245" s="33">
        <v>0</v>
      </c>
      <c r="Q245" s="33">
        <v>5</v>
      </c>
      <c r="R245" s="33">
        <v>0</v>
      </c>
      <c r="S245" s="33">
        <v>0</v>
      </c>
      <c r="T245" s="57">
        <v>15.625</v>
      </c>
      <c r="U245" s="33">
        <f>I245+J245+O245+P245</f>
        <v>10</v>
      </c>
      <c r="V245" s="60">
        <v>31.25</v>
      </c>
    </row>
    <row r="246" spans="1:22">
      <c r="A246" s="12"/>
      <c r="B246" s="12" t="s">
        <v>0</v>
      </c>
      <c r="C246" s="26"/>
      <c r="D246" s="37">
        <v>39</v>
      </c>
      <c r="E246" s="33">
        <v>12</v>
      </c>
      <c r="F246" s="33">
        <v>17</v>
      </c>
      <c r="G246" s="33">
        <v>0</v>
      </c>
      <c r="H246" s="33">
        <v>0</v>
      </c>
      <c r="I246" s="33">
        <v>0</v>
      </c>
      <c r="J246" s="33">
        <v>10</v>
      </c>
      <c r="K246" s="33">
        <v>0</v>
      </c>
      <c r="L246" s="33">
        <v>0</v>
      </c>
      <c r="M246" s="33">
        <v>0</v>
      </c>
      <c r="N246" s="33">
        <v>0</v>
      </c>
      <c r="O246" s="33">
        <v>0</v>
      </c>
      <c r="P246" s="33">
        <v>0</v>
      </c>
      <c r="Q246" s="33">
        <v>12</v>
      </c>
      <c r="R246" s="33">
        <v>0</v>
      </c>
      <c r="S246" s="33">
        <v>0</v>
      </c>
      <c r="T246" s="60">
        <v>30.76923076923077</v>
      </c>
      <c r="U246" s="33">
        <f>I246+J246+O246+P246</f>
        <v>10</v>
      </c>
      <c r="V246" s="60">
        <v>25.641025641025642</v>
      </c>
    </row>
    <row r="247" spans="1:22">
      <c r="V247" s="1"/>
    </row>
  </sheetData>
  <mergeCells count="238">
    <mergeCell ref="D2:F2"/>
    <mergeCell ref="I3:L3"/>
    <mergeCell ref="O3:Q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R3:R7"/>
    <mergeCell ref="S3:S7"/>
    <mergeCell ref="T3:T7"/>
    <mergeCell ref="U3:U7"/>
    <mergeCell ref="V3:V7"/>
    <mergeCell ref="I4:I7"/>
    <mergeCell ref="L4:L7"/>
    <mergeCell ref="O4:O7"/>
    <mergeCell ref="P4:P7"/>
    <mergeCell ref="Q4:Q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view="pageBreakPreview" zoomScaleNormal="90" zoomScaleSheetLayoutView="100" workbookViewId="0">
      <pane ySplit="7" topLeftCell="A128"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6328125" style="1" customWidth="1"/>
    <col min="16" max="16" width="15.08984375" style="1" customWidth="1"/>
    <col min="17" max="19" width="8.08984375" style="1" customWidth="1"/>
    <col min="20" max="20" width="7.6328125" style="1" customWidth="1"/>
    <col min="21" max="21" width="9.08984375" style="1" customWidth="1"/>
    <col min="22" max="22" width="7.90625" style="1" customWidth="1"/>
    <col min="23" max="16384" width="9" style="1"/>
  </cols>
  <sheetData>
    <row r="1" spans="1:22" ht="18.75">
      <c r="A1" s="3" t="s">
        <v>2</v>
      </c>
      <c r="B1" s="14"/>
      <c r="C1" s="14"/>
      <c r="D1" s="27"/>
    </row>
    <row r="2" spans="1:22" ht="13.5" customHeight="1">
      <c r="A2" s="2"/>
      <c r="B2" s="13"/>
      <c r="C2" s="13"/>
      <c r="D2" s="28"/>
      <c r="E2" s="28"/>
      <c r="F2" s="28"/>
      <c r="G2" s="44"/>
      <c r="H2" s="44"/>
      <c r="I2" s="44"/>
      <c r="J2" s="44"/>
      <c r="K2" s="44"/>
      <c r="L2" s="44"/>
      <c r="M2" s="44"/>
      <c r="N2" s="44"/>
      <c r="O2" s="44"/>
      <c r="P2" s="44"/>
      <c r="Q2" s="44"/>
      <c r="R2" s="44"/>
      <c r="S2" s="44"/>
      <c r="T2" s="44"/>
      <c r="U2" s="44"/>
      <c r="V2" s="61" t="s">
        <v>223</v>
      </c>
    </row>
    <row r="3" spans="1:22" ht="14.25" customHeight="1">
      <c r="A3" s="4" t="s">
        <v>222</v>
      </c>
      <c r="B3" s="4"/>
      <c r="C3" s="17"/>
      <c r="D3" s="29" t="s">
        <v>226</v>
      </c>
      <c r="E3" s="29" t="s">
        <v>235</v>
      </c>
      <c r="F3" s="41" t="s">
        <v>241</v>
      </c>
      <c r="G3" s="41" t="s">
        <v>225</v>
      </c>
      <c r="H3" s="45" t="s">
        <v>224</v>
      </c>
      <c r="I3" s="46" t="s">
        <v>97</v>
      </c>
      <c r="J3" s="48"/>
      <c r="K3" s="48"/>
      <c r="L3" s="51"/>
      <c r="M3" s="29" t="s">
        <v>163</v>
      </c>
      <c r="N3" s="29" t="s">
        <v>152</v>
      </c>
      <c r="O3" s="52" t="s">
        <v>236</v>
      </c>
      <c r="P3" s="52"/>
      <c r="Q3" s="56"/>
      <c r="R3" s="29" t="s">
        <v>239</v>
      </c>
      <c r="S3" s="29" t="s">
        <v>240</v>
      </c>
      <c r="T3" s="29" t="s">
        <v>238</v>
      </c>
      <c r="U3" s="29" t="s">
        <v>233</v>
      </c>
      <c r="V3" s="62" t="s">
        <v>27</v>
      </c>
    </row>
    <row r="4" spans="1:22" ht="13.5" customHeight="1">
      <c r="A4" s="5"/>
      <c r="B4" s="5"/>
      <c r="C4" s="18"/>
      <c r="D4" s="30"/>
      <c r="E4" s="38"/>
      <c r="F4" s="42"/>
      <c r="G4" s="42"/>
      <c r="H4" s="42"/>
      <c r="I4" s="47" t="s">
        <v>229</v>
      </c>
      <c r="J4" s="49" t="s">
        <v>228</v>
      </c>
      <c r="K4" s="50"/>
      <c r="L4" s="38" t="s">
        <v>185</v>
      </c>
      <c r="M4" s="38"/>
      <c r="N4" s="38"/>
      <c r="O4" s="53" t="s">
        <v>231</v>
      </c>
      <c r="P4" s="53" t="s">
        <v>232</v>
      </c>
      <c r="Q4" s="47" t="s">
        <v>237</v>
      </c>
      <c r="R4" s="38"/>
      <c r="S4" s="38"/>
      <c r="T4" s="38"/>
      <c r="U4" s="38"/>
      <c r="V4" s="63"/>
    </row>
    <row r="5" spans="1:22">
      <c r="A5" s="5"/>
      <c r="B5" s="5"/>
      <c r="C5" s="18"/>
      <c r="D5" s="30"/>
      <c r="E5" s="38"/>
      <c r="F5" s="42"/>
      <c r="G5" s="42"/>
      <c r="H5" s="42"/>
      <c r="I5" s="38"/>
      <c r="J5" s="47" t="s">
        <v>230</v>
      </c>
      <c r="K5" s="47" t="s">
        <v>227</v>
      </c>
      <c r="L5" s="38"/>
      <c r="M5" s="38"/>
      <c r="N5" s="38"/>
      <c r="O5" s="54"/>
      <c r="P5" s="54"/>
      <c r="Q5" s="38"/>
      <c r="R5" s="38"/>
      <c r="S5" s="38"/>
      <c r="T5" s="38"/>
      <c r="U5" s="38"/>
      <c r="V5" s="63"/>
    </row>
    <row r="6" spans="1:22">
      <c r="A6" s="5"/>
      <c r="B6" s="5"/>
      <c r="C6" s="18"/>
      <c r="D6" s="30"/>
      <c r="E6" s="38"/>
      <c r="F6" s="42"/>
      <c r="G6" s="42"/>
      <c r="H6" s="42"/>
      <c r="I6" s="38"/>
      <c r="J6" s="38"/>
      <c r="K6" s="38"/>
      <c r="L6" s="38"/>
      <c r="M6" s="38"/>
      <c r="N6" s="38"/>
      <c r="O6" s="54"/>
      <c r="P6" s="54"/>
      <c r="Q6" s="38"/>
      <c r="R6" s="38"/>
      <c r="S6" s="38"/>
      <c r="T6" s="38"/>
      <c r="U6" s="38"/>
      <c r="V6" s="63"/>
    </row>
    <row r="7" spans="1:22">
      <c r="A7" s="6"/>
      <c r="B7" s="6"/>
      <c r="C7" s="19"/>
      <c r="D7" s="31"/>
      <c r="E7" s="39"/>
      <c r="F7" s="43"/>
      <c r="G7" s="43"/>
      <c r="H7" s="43"/>
      <c r="I7" s="39"/>
      <c r="J7" s="39"/>
      <c r="K7" s="39"/>
      <c r="L7" s="39"/>
      <c r="M7" s="39"/>
      <c r="N7" s="39"/>
      <c r="O7" s="55"/>
      <c r="P7" s="55"/>
      <c r="Q7" s="39"/>
      <c r="R7" s="39"/>
      <c r="S7" s="39"/>
      <c r="T7" s="39"/>
      <c r="U7" s="39"/>
      <c r="V7" s="49"/>
    </row>
    <row r="8" spans="1:22" ht="13.5" customHeight="1">
      <c r="A8" s="7" t="s">
        <v>221</v>
      </c>
      <c r="B8" s="7"/>
      <c r="C8" s="20"/>
      <c r="D8" s="32">
        <f t="shared" ref="D8:S8" si="0">SUM(D10:D11)</f>
        <v>18311</v>
      </c>
      <c r="E8" s="32">
        <f t="shared" si="0"/>
        <v>9582</v>
      </c>
      <c r="F8" s="32">
        <f t="shared" si="0"/>
        <v>3221</v>
      </c>
      <c r="G8" s="32">
        <f t="shared" si="0"/>
        <v>526</v>
      </c>
      <c r="H8" s="32">
        <f t="shared" si="0"/>
        <v>115</v>
      </c>
      <c r="I8" s="32">
        <f t="shared" si="0"/>
        <v>109</v>
      </c>
      <c r="J8" s="32">
        <f t="shared" si="0"/>
        <v>3720</v>
      </c>
      <c r="K8" s="32">
        <f t="shared" si="0"/>
        <v>14</v>
      </c>
      <c r="L8" s="32">
        <f t="shared" si="0"/>
        <v>21</v>
      </c>
      <c r="M8" s="32">
        <f t="shared" si="0"/>
        <v>1000</v>
      </c>
      <c r="N8" s="32">
        <f t="shared" si="0"/>
        <v>3</v>
      </c>
      <c r="O8" s="32">
        <f t="shared" si="0"/>
        <v>3</v>
      </c>
      <c r="P8" s="32">
        <f t="shared" si="0"/>
        <v>6</v>
      </c>
      <c r="Q8" s="32">
        <f t="shared" si="0"/>
        <v>10326</v>
      </c>
      <c r="R8" s="32">
        <f t="shared" si="0"/>
        <v>737</v>
      </c>
      <c r="S8" s="32">
        <f t="shared" si="0"/>
        <v>250</v>
      </c>
      <c r="T8" s="57">
        <v>52.3</v>
      </c>
      <c r="U8" s="32">
        <f>SUM(U10:U11)</f>
        <v>3838</v>
      </c>
      <c r="V8" s="60">
        <v>21</v>
      </c>
    </row>
    <row r="9" spans="1:22">
      <c r="A9" s="8"/>
      <c r="B9" s="8"/>
      <c r="C9" s="21"/>
      <c r="D9" s="32"/>
      <c r="E9" s="32"/>
      <c r="F9" s="32"/>
      <c r="G9" s="32"/>
      <c r="H9" s="32"/>
      <c r="I9" s="32"/>
      <c r="J9" s="32"/>
      <c r="K9" s="32"/>
      <c r="L9" s="32"/>
      <c r="M9" s="32"/>
      <c r="N9" s="32"/>
      <c r="O9" s="32"/>
      <c r="P9" s="32"/>
      <c r="Q9" s="32"/>
      <c r="R9" s="32"/>
      <c r="S9" s="32"/>
      <c r="T9" s="57"/>
      <c r="U9" s="32"/>
      <c r="V9" s="60"/>
    </row>
    <row r="10" spans="1:22" ht="13.5" customHeight="1">
      <c r="A10" s="7" t="s">
        <v>220</v>
      </c>
      <c r="B10" s="7"/>
      <c r="C10" s="20"/>
      <c r="D10" s="32">
        <f t="shared" ref="D10:S10" si="1">D14+D42+D64+D87+D111+D135+D162+D173+D186+D208+D230+D241</f>
        <v>16024</v>
      </c>
      <c r="E10" s="32">
        <f t="shared" si="1"/>
        <v>8880</v>
      </c>
      <c r="F10" s="32">
        <f t="shared" si="1"/>
        <v>2600</v>
      </c>
      <c r="G10" s="32">
        <f t="shared" si="1"/>
        <v>477</v>
      </c>
      <c r="H10" s="32">
        <f t="shared" si="1"/>
        <v>83</v>
      </c>
      <c r="I10" s="32">
        <f t="shared" si="1"/>
        <v>69</v>
      </c>
      <c r="J10" s="32">
        <f t="shared" si="1"/>
        <v>2948</v>
      </c>
      <c r="K10" s="32">
        <f t="shared" si="1"/>
        <v>9</v>
      </c>
      <c r="L10" s="32">
        <f t="shared" si="1"/>
        <v>16</v>
      </c>
      <c r="M10" s="32">
        <f t="shared" si="1"/>
        <v>939</v>
      </c>
      <c r="N10" s="32">
        <f t="shared" si="1"/>
        <v>3</v>
      </c>
      <c r="O10" s="32">
        <f t="shared" si="1"/>
        <v>2</v>
      </c>
      <c r="P10" s="32">
        <f t="shared" si="1"/>
        <v>3</v>
      </c>
      <c r="Q10" s="32">
        <f t="shared" si="1"/>
        <v>9612</v>
      </c>
      <c r="R10" s="32">
        <f t="shared" si="1"/>
        <v>724</v>
      </c>
      <c r="S10" s="32">
        <f t="shared" si="1"/>
        <v>247</v>
      </c>
      <c r="T10" s="57">
        <f>E10/D10*100</f>
        <v>55.41687468796804</v>
      </c>
      <c r="U10" s="32">
        <f>U14+U42+U64+U87+U111+U135+U162+U173+U186+U208+U230+U241</f>
        <v>3022</v>
      </c>
      <c r="V10" s="60">
        <f>U10/D10*100</f>
        <v>18.859211183225163</v>
      </c>
    </row>
    <row r="11" spans="1:22" ht="13.5" customHeight="1">
      <c r="A11" s="7" t="s">
        <v>128</v>
      </c>
      <c r="B11" s="7"/>
      <c r="C11" s="20"/>
      <c r="D11" s="32">
        <f t="shared" ref="D11:S11" si="2">D25+D59+D65+D92+D101+D114+D125+D140+D163+D174+D190+D209+D231+D242</f>
        <v>2287</v>
      </c>
      <c r="E11" s="32">
        <f t="shared" si="2"/>
        <v>702</v>
      </c>
      <c r="F11" s="32">
        <f t="shared" si="2"/>
        <v>621</v>
      </c>
      <c r="G11" s="32">
        <f t="shared" si="2"/>
        <v>49</v>
      </c>
      <c r="H11" s="32">
        <f t="shared" si="2"/>
        <v>32</v>
      </c>
      <c r="I11" s="32">
        <f t="shared" si="2"/>
        <v>40</v>
      </c>
      <c r="J11" s="32">
        <f t="shared" si="2"/>
        <v>772</v>
      </c>
      <c r="K11" s="32">
        <f t="shared" si="2"/>
        <v>5</v>
      </c>
      <c r="L11" s="32">
        <f t="shared" si="2"/>
        <v>5</v>
      </c>
      <c r="M11" s="32">
        <f t="shared" si="2"/>
        <v>61</v>
      </c>
      <c r="N11" s="32">
        <f t="shared" si="2"/>
        <v>0</v>
      </c>
      <c r="O11" s="32">
        <f t="shared" si="2"/>
        <v>1</v>
      </c>
      <c r="P11" s="32">
        <f t="shared" si="2"/>
        <v>3</v>
      </c>
      <c r="Q11" s="32">
        <f t="shared" si="2"/>
        <v>714</v>
      </c>
      <c r="R11" s="32">
        <f t="shared" si="2"/>
        <v>13</v>
      </c>
      <c r="S11" s="32">
        <f t="shared" si="2"/>
        <v>3</v>
      </c>
      <c r="T11" s="57">
        <f>E11/D11*100</f>
        <v>30.695233930913862</v>
      </c>
      <c r="U11" s="32">
        <f>U25+U59+U65+U92+U101+U114+U125+U140+U163+U174+U190+U209+U231+U242</f>
        <v>816</v>
      </c>
      <c r="V11" s="60">
        <f>U11/D11*100</f>
        <v>35.679930039352861</v>
      </c>
    </row>
    <row r="12" spans="1:22">
      <c r="A12" s="8"/>
      <c r="B12" s="8"/>
      <c r="C12" s="21"/>
      <c r="D12" s="34"/>
      <c r="E12" s="34"/>
      <c r="F12" s="34"/>
      <c r="G12" s="34"/>
      <c r="H12" s="34"/>
      <c r="I12" s="34"/>
      <c r="J12" s="34"/>
      <c r="K12" s="34"/>
      <c r="L12" s="34"/>
      <c r="M12" s="34"/>
      <c r="N12" s="34"/>
      <c r="O12" s="34"/>
      <c r="P12" s="34"/>
      <c r="Q12" s="34"/>
      <c r="R12" s="34"/>
      <c r="S12" s="34"/>
      <c r="T12" s="57"/>
      <c r="U12" s="34"/>
      <c r="V12" s="60"/>
    </row>
    <row r="13" spans="1:22" ht="13.5" customHeight="1">
      <c r="A13" s="9" t="s">
        <v>219</v>
      </c>
      <c r="B13" s="9"/>
      <c r="C13" s="22"/>
      <c r="D13" s="34">
        <f t="shared" ref="D13:S13" si="3">D14+D25</f>
        <v>848</v>
      </c>
      <c r="E13" s="34">
        <f t="shared" si="3"/>
        <v>362</v>
      </c>
      <c r="F13" s="34">
        <f t="shared" si="3"/>
        <v>190</v>
      </c>
      <c r="G13" s="34">
        <f t="shared" si="3"/>
        <v>10</v>
      </c>
      <c r="H13" s="34">
        <f t="shared" si="3"/>
        <v>0</v>
      </c>
      <c r="I13" s="34">
        <f t="shared" si="3"/>
        <v>8</v>
      </c>
      <c r="J13" s="34">
        <f t="shared" si="3"/>
        <v>250</v>
      </c>
      <c r="K13" s="34">
        <f t="shared" si="3"/>
        <v>0</v>
      </c>
      <c r="L13" s="34">
        <f t="shared" si="3"/>
        <v>1</v>
      </c>
      <c r="M13" s="34">
        <f t="shared" si="3"/>
        <v>27</v>
      </c>
      <c r="N13" s="34">
        <f t="shared" si="3"/>
        <v>0</v>
      </c>
      <c r="O13" s="34">
        <f t="shared" si="3"/>
        <v>0</v>
      </c>
      <c r="P13" s="34">
        <f t="shared" si="3"/>
        <v>0</v>
      </c>
      <c r="Q13" s="34">
        <f t="shared" si="3"/>
        <v>390</v>
      </c>
      <c r="R13" s="34">
        <f t="shared" si="3"/>
        <v>20</v>
      </c>
      <c r="S13" s="34">
        <f t="shared" si="3"/>
        <v>2</v>
      </c>
      <c r="T13" s="57">
        <f>E13/D13*100</f>
        <v>42.688679245283019</v>
      </c>
      <c r="U13" s="34">
        <f>U14+U25</f>
        <v>258</v>
      </c>
      <c r="V13" s="60">
        <f>U13/D13*100</f>
        <v>30.424528301886795</v>
      </c>
    </row>
    <row r="14" spans="1:22" ht="13.5" customHeight="1">
      <c r="A14" s="8"/>
      <c r="B14" s="7" t="s">
        <v>81</v>
      </c>
      <c r="C14" s="20"/>
      <c r="D14" s="34">
        <f t="shared" ref="D14:S14" si="4">SUM(D15:D24)</f>
        <v>772</v>
      </c>
      <c r="E14" s="34">
        <f t="shared" si="4"/>
        <v>351</v>
      </c>
      <c r="F14" s="34">
        <f t="shared" si="4"/>
        <v>168</v>
      </c>
      <c r="G14" s="34">
        <f t="shared" si="4"/>
        <v>8</v>
      </c>
      <c r="H14" s="34">
        <f t="shared" si="4"/>
        <v>0</v>
      </c>
      <c r="I14" s="34">
        <f t="shared" si="4"/>
        <v>8</v>
      </c>
      <c r="J14" s="34">
        <f t="shared" si="4"/>
        <v>213</v>
      </c>
      <c r="K14" s="34">
        <f t="shared" si="4"/>
        <v>0</v>
      </c>
      <c r="L14" s="34">
        <f t="shared" si="4"/>
        <v>0</v>
      </c>
      <c r="M14" s="34">
        <f t="shared" si="4"/>
        <v>24</v>
      </c>
      <c r="N14" s="34">
        <f t="shared" si="4"/>
        <v>0</v>
      </c>
      <c r="O14" s="34">
        <f t="shared" si="4"/>
        <v>0</v>
      </c>
      <c r="P14" s="34">
        <f t="shared" si="4"/>
        <v>0</v>
      </c>
      <c r="Q14" s="34">
        <f t="shared" si="4"/>
        <v>379</v>
      </c>
      <c r="R14" s="34">
        <f t="shared" si="4"/>
        <v>20</v>
      </c>
      <c r="S14" s="34">
        <f t="shared" si="4"/>
        <v>2</v>
      </c>
      <c r="T14" s="57">
        <f>E14/D14*100</f>
        <v>45.466321243523318</v>
      </c>
      <c r="U14" s="34">
        <f>SUM(U15:U24)</f>
        <v>221</v>
      </c>
      <c r="V14" s="60">
        <f>U14/D14*100</f>
        <v>28.626943005181349</v>
      </c>
    </row>
    <row r="15" spans="1:22">
      <c r="A15" s="10"/>
      <c r="B15" s="8" t="s">
        <v>52</v>
      </c>
      <c r="C15" s="21"/>
      <c r="D15" s="33">
        <v>9</v>
      </c>
      <c r="E15" s="33">
        <v>1</v>
      </c>
      <c r="F15" s="33">
        <v>3</v>
      </c>
      <c r="G15" s="33">
        <v>0</v>
      </c>
      <c r="H15" s="33">
        <v>0</v>
      </c>
      <c r="I15" s="33">
        <v>0</v>
      </c>
      <c r="J15" s="33">
        <v>5</v>
      </c>
      <c r="K15" s="33">
        <v>0</v>
      </c>
      <c r="L15" s="33">
        <v>0</v>
      </c>
      <c r="M15" s="33">
        <v>0</v>
      </c>
      <c r="N15" s="33">
        <v>0</v>
      </c>
      <c r="O15" s="33">
        <v>0</v>
      </c>
      <c r="P15" s="33">
        <v>0</v>
      </c>
      <c r="Q15" s="33">
        <v>1</v>
      </c>
      <c r="R15" s="33">
        <v>0</v>
      </c>
      <c r="S15" s="33">
        <v>0</v>
      </c>
      <c r="T15" s="57">
        <v>11.111111111111111</v>
      </c>
      <c r="U15" s="33">
        <f t="shared" ref="U15:U39" si="5">I15+J15+O15+P15</f>
        <v>5</v>
      </c>
      <c r="V15" s="60">
        <v>55.555555555555557</v>
      </c>
    </row>
    <row r="16" spans="1:22">
      <c r="A16" s="10"/>
      <c r="B16" s="8" t="s">
        <v>218</v>
      </c>
      <c r="C16" s="21"/>
      <c r="D16" s="33">
        <v>339</v>
      </c>
      <c r="E16" s="33">
        <v>157</v>
      </c>
      <c r="F16" s="33">
        <v>60</v>
      </c>
      <c r="G16" s="33">
        <v>0</v>
      </c>
      <c r="H16" s="33">
        <v>0</v>
      </c>
      <c r="I16" s="33">
        <v>6</v>
      </c>
      <c r="J16" s="33">
        <v>95</v>
      </c>
      <c r="K16" s="33">
        <v>0</v>
      </c>
      <c r="L16" s="33">
        <v>0</v>
      </c>
      <c r="M16" s="33">
        <v>21</v>
      </c>
      <c r="N16" s="33">
        <v>0</v>
      </c>
      <c r="O16" s="33">
        <v>0</v>
      </c>
      <c r="P16" s="33">
        <v>0</v>
      </c>
      <c r="Q16" s="33">
        <v>181</v>
      </c>
      <c r="R16" s="33">
        <v>16</v>
      </c>
      <c r="S16" s="33">
        <v>1</v>
      </c>
      <c r="T16" s="57">
        <v>46.312684365781713</v>
      </c>
      <c r="U16" s="33">
        <f t="shared" si="5"/>
        <v>101</v>
      </c>
      <c r="V16" s="60">
        <v>29.793510324483776</v>
      </c>
    </row>
    <row r="17" spans="1:22">
      <c r="A17" s="10"/>
      <c r="B17" s="8" t="s">
        <v>217</v>
      </c>
      <c r="C17" s="21"/>
      <c r="D17" s="33">
        <v>27</v>
      </c>
      <c r="E17" s="33">
        <v>3</v>
      </c>
      <c r="F17" s="33">
        <v>8</v>
      </c>
      <c r="G17" s="33">
        <v>0</v>
      </c>
      <c r="H17" s="33">
        <v>0</v>
      </c>
      <c r="I17" s="33">
        <v>0</v>
      </c>
      <c r="J17" s="33">
        <v>15</v>
      </c>
      <c r="K17" s="33">
        <v>0</v>
      </c>
      <c r="L17" s="33">
        <v>0</v>
      </c>
      <c r="M17" s="33">
        <v>1</v>
      </c>
      <c r="N17" s="33">
        <v>0</v>
      </c>
      <c r="O17" s="33">
        <v>0</v>
      </c>
      <c r="P17" s="33">
        <v>0</v>
      </c>
      <c r="Q17" s="33">
        <v>1</v>
      </c>
      <c r="R17" s="33">
        <v>0</v>
      </c>
      <c r="S17" s="33">
        <v>0</v>
      </c>
      <c r="T17" s="57">
        <v>11.111111111111111</v>
      </c>
      <c r="U17" s="33">
        <f t="shared" si="5"/>
        <v>15</v>
      </c>
      <c r="V17" s="60">
        <v>55.555555555555557</v>
      </c>
    </row>
    <row r="18" spans="1:22">
      <c r="A18" s="10"/>
      <c r="B18" s="8" t="s">
        <v>216</v>
      </c>
      <c r="C18" s="21"/>
      <c r="D18" s="33">
        <v>20</v>
      </c>
      <c r="E18" s="33">
        <v>4</v>
      </c>
      <c r="F18" s="33">
        <v>3</v>
      </c>
      <c r="G18" s="33">
        <v>0</v>
      </c>
      <c r="H18" s="33">
        <v>0</v>
      </c>
      <c r="I18" s="33">
        <v>0</v>
      </c>
      <c r="J18" s="33">
        <v>13</v>
      </c>
      <c r="K18" s="33">
        <v>0</v>
      </c>
      <c r="L18" s="33">
        <v>0</v>
      </c>
      <c r="M18" s="33">
        <v>0</v>
      </c>
      <c r="N18" s="33">
        <v>0</v>
      </c>
      <c r="O18" s="33">
        <v>0</v>
      </c>
      <c r="P18" s="33">
        <v>0</v>
      </c>
      <c r="Q18" s="33">
        <v>4</v>
      </c>
      <c r="R18" s="33">
        <v>0</v>
      </c>
      <c r="S18" s="33">
        <v>0</v>
      </c>
      <c r="T18" s="57">
        <v>20</v>
      </c>
      <c r="U18" s="33">
        <f t="shared" si="5"/>
        <v>13</v>
      </c>
      <c r="V18" s="60">
        <v>65</v>
      </c>
    </row>
    <row r="19" spans="1:22">
      <c r="A19" s="10"/>
      <c r="B19" s="8" t="s">
        <v>215</v>
      </c>
      <c r="C19" s="21"/>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57">
        <v>0</v>
      </c>
      <c r="U19" s="33">
        <f t="shared" si="5"/>
        <v>0</v>
      </c>
      <c r="V19" s="60">
        <v>0</v>
      </c>
    </row>
    <row r="20" spans="1:22">
      <c r="A20" s="10"/>
      <c r="B20" s="8" t="s">
        <v>214</v>
      </c>
      <c r="C20" s="21"/>
      <c r="D20" s="33">
        <v>15</v>
      </c>
      <c r="E20" s="33">
        <v>3</v>
      </c>
      <c r="F20" s="33">
        <v>1</v>
      </c>
      <c r="G20" s="33">
        <v>0</v>
      </c>
      <c r="H20" s="33">
        <v>0</v>
      </c>
      <c r="I20" s="33">
        <v>0</v>
      </c>
      <c r="J20" s="33">
        <v>10</v>
      </c>
      <c r="K20" s="33">
        <v>0</v>
      </c>
      <c r="L20" s="33">
        <v>0</v>
      </c>
      <c r="M20" s="33">
        <v>1</v>
      </c>
      <c r="N20" s="33">
        <v>0</v>
      </c>
      <c r="O20" s="33">
        <v>0</v>
      </c>
      <c r="P20" s="33">
        <v>0</v>
      </c>
      <c r="Q20" s="33">
        <v>3</v>
      </c>
      <c r="R20" s="33">
        <v>0</v>
      </c>
      <c r="S20" s="33">
        <v>0</v>
      </c>
      <c r="T20" s="57">
        <v>20</v>
      </c>
      <c r="U20" s="33">
        <f t="shared" si="5"/>
        <v>10</v>
      </c>
      <c r="V20" s="60">
        <v>66.666666666666671</v>
      </c>
    </row>
    <row r="21" spans="1:22">
      <c r="A21" s="10"/>
      <c r="B21" s="8" t="s">
        <v>213</v>
      </c>
      <c r="C21" s="21"/>
      <c r="D21" s="33">
        <v>274</v>
      </c>
      <c r="E21" s="33">
        <v>160</v>
      </c>
      <c r="F21" s="33">
        <v>59</v>
      </c>
      <c r="G21" s="33">
        <v>8</v>
      </c>
      <c r="H21" s="33">
        <v>0</v>
      </c>
      <c r="I21" s="33">
        <v>1</v>
      </c>
      <c r="J21" s="33">
        <v>46</v>
      </c>
      <c r="K21" s="33">
        <v>0</v>
      </c>
      <c r="L21" s="33">
        <v>0</v>
      </c>
      <c r="M21" s="33">
        <v>0</v>
      </c>
      <c r="N21" s="33">
        <v>0</v>
      </c>
      <c r="O21" s="33">
        <v>0</v>
      </c>
      <c r="P21" s="33">
        <v>0</v>
      </c>
      <c r="Q21" s="33">
        <v>166</v>
      </c>
      <c r="R21" s="33">
        <v>4</v>
      </c>
      <c r="S21" s="33">
        <v>1</v>
      </c>
      <c r="T21" s="57">
        <v>58.394160583941606</v>
      </c>
      <c r="U21" s="33">
        <f t="shared" si="5"/>
        <v>47</v>
      </c>
      <c r="V21" s="60">
        <v>17.153284671532848</v>
      </c>
    </row>
    <row r="22" spans="1:22">
      <c r="A22" s="10"/>
      <c r="B22" s="8" t="s">
        <v>212</v>
      </c>
      <c r="C22" s="21"/>
      <c r="D22" s="33">
        <v>32</v>
      </c>
      <c r="E22" s="33">
        <v>8</v>
      </c>
      <c r="F22" s="33">
        <v>12</v>
      </c>
      <c r="G22" s="33">
        <v>0</v>
      </c>
      <c r="H22" s="33">
        <v>0</v>
      </c>
      <c r="I22" s="33">
        <v>0</v>
      </c>
      <c r="J22" s="33">
        <v>11</v>
      </c>
      <c r="K22" s="33">
        <v>0</v>
      </c>
      <c r="L22" s="33">
        <v>0</v>
      </c>
      <c r="M22" s="33">
        <v>1</v>
      </c>
      <c r="N22" s="33">
        <v>0</v>
      </c>
      <c r="O22" s="33">
        <v>0</v>
      </c>
      <c r="P22" s="33">
        <v>0</v>
      </c>
      <c r="Q22" s="33">
        <v>8</v>
      </c>
      <c r="R22" s="33">
        <v>0</v>
      </c>
      <c r="S22" s="33">
        <v>0</v>
      </c>
      <c r="T22" s="57">
        <v>25</v>
      </c>
      <c r="U22" s="33">
        <f t="shared" si="5"/>
        <v>11</v>
      </c>
      <c r="V22" s="60">
        <v>34.375</v>
      </c>
    </row>
    <row r="23" spans="1:22">
      <c r="A23" s="10"/>
      <c r="B23" s="8" t="s">
        <v>169</v>
      </c>
      <c r="C23" s="21"/>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57">
        <v>0</v>
      </c>
      <c r="U23" s="33">
        <f t="shared" si="5"/>
        <v>0</v>
      </c>
      <c r="V23" s="60">
        <v>0</v>
      </c>
    </row>
    <row r="24" spans="1:22">
      <c r="A24" s="10"/>
      <c r="B24" s="8" t="s">
        <v>54</v>
      </c>
      <c r="C24" s="21"/>
      <c r="D24" s="33">
        <v>56</v>
      </c>
      <c r="E24" s="33">
        <v>15</v>
      </c>
      <c r="F24" s="33">
        <v>22</v>
      </c>
      <c r="G24" s="33">
        <v>0</v>
      </c>
      <c r="H24" s="33">
        <v>0</v>
      </c>
      <c r="I24" s="33">
        <v>1</v>
      </c>
      <c r="J24" s="33">
        <v>18</v>
      </c>
      <c r="K24" s="33">
        <v>0</v>
      </c>
      <c r="L24" s="33">
        <v>0</v>
      </c>
      <c r="M24" s="33">
        <v>0</v>
      </c>
      <c r="N24" s="33">
        <v>0</v>
      </c>
      <c r="O24" s="33">
        <v>0</v>
      </c>
      <c r="P24" s="33">
        <v>0</v>
      </c>
      <c r="Q24" s="33">
        <v>15</v>
      </c>
      <c r="R24" s="33">
        <v>0</v>
      </c>
      <c r="S24" s="33">
        <v>0</v>
      </c>
      <c r="T24" s="57">
        <v>26.785714285714285</v>
      </c>
      <c r="U24" s="33">
        <f t="shared" si="5"/>
        <v>19</v>
      </c>
      <c r="V24" s="60">
        <v>33.928571428571431</v>
      </c>
    </row>
    <row r="25" spans="1:22" ht="14.25" customHeight="1">
      <c r="A25" s="10"/>
      <c r="B25" s="7" t="s">
        <v>13</v>
      </c>
      <c r="C25" s="20"/>
      <c r="D25" s="34">
        <f t="shared" ref="D25:S25" si="6">SUM(D26:D39)</f>
        <v>76</v>
      </c>
      <c r="E25" s="34">
        <f t="shared" si="6"/>
        <v>11</v>
      </c>
      <c r="F25" s="34">
        <f t="shared" si="6"/>
        <v>22</v>
      </c>
      <c r="G25" s="34">
        <f t="shared" si="6"/>
        <v>2</v>
      </c>
      <c r="H25" s="34">
        <f t="shared" si="6"/>
        <v>0</v>
      </c>
      <c r="I25" s="34">
        <f t="shared" si="6"/>
        <v>0</v>
      </c>
      <c r="J25" s="34">
        <f t="shared" si="6"/>
        <v>37</v>
      </c>
      <c r="K25" s="34">
        <f t="shared" si="6"/>
        <v>0</v>
      </c>
      <c r="L25" s="34">
        <f t="shared" si="6"/>
        <v>1</v>
      </c>
      <c r="M25" s="34">
        <f t="shared" si="6"/>
        <v>3</v>
      </c>
      <c r="N25" s="34">
        <f t="shared" si="6"/>
        <v>0</v>
      </c>
      <c r="O25" s="34">
        <f t="shared" si="6"/>
        <v>0</v>
      </c>
      <c r="P25" s="34">
        <f t="shared" si="6"/>
        <v>0</v>
      </c>
      <c r="Q25" s="34">
        <f t="shared" si="6"/>
        <v>11</v>
      </c>
      <c r="R25" s="34">
        <f t="shared" si="6"/>
        <v>0</v>
      </c>
      <c r="S25" s="34">
        <f t="shared" si="6"/>
        <v>0</v>
      </c>
      <c r="T25" s="58">
        <f>E25/D25*100</f>
        <v>14.473684210526317</v>
      </c>
      <c r="U25" s="33">
        <f t="shared" si="5"/>
        <v>37</v>
      </c>
      <c r="V25" s="60">
        <f>U25/D25*100</f>
        <v>48.684210526315788</v>
      </c>
    </row>
    <row r="26" spans="1:22">
      <c r="A26" s="10"/>
      <c r="B26" s="8" t="s">
        <v>211</v>
      </c>
      <c r="C26" s="21"/>
      <c r="D26" s="33">
        <v>4</v>
      </c>
      <c r="E26" s="33">
        <v>0</v>
      </c>
      <c r="F26" s="33">
        <v>1</v>
      </c>
      <c r="G26" s="33">
        <v>0</v>
      </c>
      <c r="H26" s="33">
        <v>0</v>
      </c>
      <c r="I26" s="33">
        <v>0</v>
      </c>
      <c r="J26" s="33">
        <v>1</v>
      </c>
      <c r="K26" s="33">
        <v>0</v>
      </c>
      <c r="L26" s="33">
        <v>1</v>
      </c>
      <c r="M26" s="33">
        <v>1</v>
      </c>
      <c r="N26" s="33">
        <v>0</v>
      </c>
      <c r="O26" s="33">
        <v>0</v>
      </c>
      <c r="P26" s="33">
        <v>0</v>
      </c>
      <c r="Q26" s="33">
        <v>0</v>
      </c>
      <c r="R26" s="33">
        <v>0</v>
      </c>
      <c r="S26" s="33">
        <v>0</v>
      </c>
      <c r="T26" s="57">
        <v>0</v>
      </c>
      <c r="U26" s="33">
        <f t="shared" si="5"/>
        <v>1</v>
      </c>
      <c r="V26" s="60">
        <v>25</v>
      </c>
    </row>
    <row r="27" spans="1:22">
      <c r="A27" s="10"/>
      <c r="B27" s="8" t="s">
        <v>210</v>
      </c>
      <c r="C27" s="21"/>
      <c r="D27" s="33">
        <v>11</v>
      </c>
      <c r="E27" s="33">
        <v>0</v>
      </c>
      <c r="F27" s="33">
        <v>4</v>
      </c>
      <c r="G27" s="33">
        <v>0</v>
      </c>
      <c r="H27" s="33">
        <v>0</v>
      </c>
      <c r="I27" s="33">
        <v>0</v>
      </c>
      <c r="J27" s="33">
        <v>6</v>
      </c>
      <c r="K27" s="33">
        <v>0</v>
      </c>
      <c r="L27" s="33">
        <v>0</v>
      </c>
      <c r="M27" s="33">
        <v>1</v>
      </c>
      <c r="N27" s="33">
        <v>0</v>
      </c>
      <c r="O27" s="33">
        <v>0</v>
      </c>
      <c r="P27" s="33">
        <v>0</v>
      </c>
      <c r="Q27" s="33">
        <v>0</v>
      </c>
      <c r="R27" s="33">
        <v>0</v>
      </c>
      <c r="S27" s="33">
        <v>0</v>
      </c>
      <c r="T27" s="57">
        <v>0</v>
      </c>
      <c r="U27" s="33">
        <f t="shared" si="5"/>
        <v>6</v>
      </c>
      <c r="V27" s="60">
        <v>54.545454545454547</v>
      </c>
    </row>
    <row r="28" spans="1:22">
      <c r="A28" s="10"/>
      <c r="B28" s="8" t="s">
        <v>67</v>
      </c>
      <c r="C28" s="21"/>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57">
        <v>0</v>
      </c>
      <c r="U28" s="33">
        <f t="shared" si="5"/>
        <v>0</v>
      </c>
      <c r="V28" s="60">
        <v>0</v>
      </c>
    </row>
    <row r="29" spans="1:22">
      <c r="A29" s="10"/>
      <c r="B29" s="8" t="s">
        <v>209</v>
      </c>
      <c r="C29" s="21"/>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57">
        <v>0</v>
      </c>
      <c r="U29" s="33">
        <f t="shared" si="5"/>
        <v>0</v>
      </c>
      <c r="V29" s="60">
        <v>0</v>
      </c>
    </row>
    <row r="30" spans="1:22">
      <c r="A30" s="10"/>
      <c r="B30" s="8" t="s">
        <v>208</v>
      </c>
      <c r="C30" s="21"/>
      <c r="D30" s="33">
        <v>13</v>
      </c>
      <c r="E30" s="33">
        <v>4</v>
      </c>
      <c r="F30" s="33">
        <v>4</v>
      </c>
      <c r="G30" s="33">
        <v>2</v>
      </c>
      <c r="H30" s="33">
        <v>0</v>
      </c>
      <c r="I30" s="33">
        <v>0</v>
      </c>
      <c r="J30" s="33">
        <v>3</v>
      </c>
      <c r="K30" s="33">
        <v>0</v>
      </c>
      <c r="L30" s="33">
        <v>0</v>
      </c>
      <c r="M30" s="33">
        <v>0</v>
      </c>
      <c r="N30" s="33">
        <v>0</v>
      </c>
      <c r="O30" s="33">
        <v>0</v>
      </c>
      <c r="P30" s="33">
        <v>0</v>
      </c>
      <c r="Q30" s="33">
        <v>4</v>
      </c>
      <c r="R30" s="33">
        <v>0</v>
      </c>
      <c r="S30" s="33">
        <v>0</v>
      </c>
      <c r="T30" s="57">
        <v>30.76923076923077</v>
      </c>
      <c r="U30" s="33">
        <f t="shared" si="5"/>
        <v>3</v>
      </c>
      <c r="V30" s="60">
        <v>23.076923076923077</v>
      </c>
    </row>
    <row r="31" spans="1:22">
      <c r="A31" s="10"/>
      <c r="B31" s="8" t="s">
        <v>206</v>
      </c>
      <c r="C31" s="21"/>
      <c r="D31" s="33">
        <v>26</v>
      </c>
      <c r="E31" s="33">
        <v>5</v>
      </c>
      <c r="F31" s="33">
        <v>8</v>
      </c>
      <c r="G31" s="33">
        <v>0</v>
      </c>
      <c r="H31" s="33">
        <v>0</v>
      </c>
      <c r="I31" s="33">
        <v>0</v>
      </c>
      <c r="J31" s="33">
        <v>13</v>
      </c>
      <c r="K31" s="33">
        <v>0</v>
      </c>
      <c r="L31" s="33">
        <v>0</v>
      </c>
      <c r="M31" s="33">
        <v>0</v>
      </c>
      <c r="N31" s="33">
        <v>0</v>
      </c>
      <c r="O31" s="33">
        <v>0</v>
      </c>
      <c r="P31" s="33">
        <v>0</v>
      </c>
      <c r="Q31" s="33">
        <v>5</v>
      </c>
      <c r="R31" s="33">
        <v>0</v>
      </c>
      <c r="S31" s="33">
        <v>0</v>
      </c>
      <c r="T31" s="57">
        <v>19.23076923076923</v>
      </c>
      <c r="U31" s="33">
        <f t="shared" si="5"/>
        <v>13</v>
      </c>
      <c r="V31" s="60">
        <v>50</v>
      </c>
    </row>
    <row r="32" spans="1:22">
      <c r="A32" s="10"/>
      <c r="B32" s="8" t="s">
        <v>90</v>
      </c>
      <c r="C32" s="21"/>
      <c r="D32" s="33">
        <v>11</v>
      </c>
      <c r="E32" s="33">
        <v>2</v>
      </c>
      <c r="F32" s="33">
        <v>4</v>
      </c>
      <c r="G32" s="33">
        <v>0</v>
      </c>
      <c r="H32" s="33">
        <v>0</v>
      </c>
      <c r="I32" s="33">
        <v>0</v>
      </c>
      <c r="J32" s="33">
        <v>4</v>
      </c>
      <c r="K32" s="33">
        <v>0</v>
      </c>
      <c r="L32" s="33">
        <v>0</v>
      </c>
      <c r="M32" s="33">
        <v>1</v>
      </c>
      <c r="N32" s="33">
        <v>0</v>
      </c>
      <c r="O32" s="33">
        <v>0</v>
      </c>
      <c r="P32" s="33">
        <v>0</v>
      </c>
      <c r="Q32" s="33">
        <v>2</v>
      </c>
      <c r="R32" s="33">
        <v>0</v>
      </c>
      <c r="S32" s="33">
        <v>0</v>
      </c>
      <c r="T32" s="57">
        <v>18.181818181818183</v>
      </c>
      <c r="U32" s="33">
        <f t="shared" si="5"/>
        <v>4</v>
      </c>
      <c r="V32" s="60">
        <v>36.363636363636367</v>
      </c>
    </row>
    <row r="33" spans="1:22">
      <c r="A33" s="10"/>
      <c r="B33" s="8" t="s">
        <v>73</v>
      </c>
      <c r="C33" s="21"/>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57">
        <v>0</v>
      </c>
      <c r="U33" s="33">
        <f t="shared" si="5"/>
        <v>0</v>
      </c>
      <c r="V33" s="60">
        <v>0</v>
      </c>
    </row>
    <row r="34" spans="1:22">
      <c r="A34" s="10"/>
      <c r="B34" s="8" t="s">
        <v>194</v>
      </c>
      <c r="C34" s="21"/>
      <c r="D34" s="33">
        <v>11</v>
      </c>
      <c r="E34" s="33">
        <v>0</v>
      </c>
      <c r="F34" s="33">
        <v>1</v>
      </c>
      <c r="G34" s="33">
        <v>0</v>
      </c>
      <c r="H34" s="33">
        <v>0</v>
      </c>
      <c r="I34" s="33">
        <v>0</v>
      </c>
      <c r="J34" s="33">
        <v>10</v>
      </c>
      <c r="K34" s="33">
        <v>0</v>
      </c>
      <c r="L34" s="33">
        <v>0</v>
      </c>
      <c r="M34" s="33">
        <v>0</v>
      </c>
      <c r="N34" s="33">
        <v>0</v>
      </c>
      <c r="O34" s="33">
        <v>0</v>
      </c>
      <c r="P34" s="33">
        <v>0</v>
      </c>
      <c r="Q34" s="33">
        <v>0</v>
      </c>
      <c r="R34" s="33">
        <v>0</v>
      </c>
      <c r="S34" s="33">
        <v>0</v>
      </c>
      <c r="T34" s="57">
        <v>0</v>
      </c>
      <c r="U34" s="33">
        <f t="shared" si="5"/>
        <v>10</v>
      </c>
      <c r="V34" s="60">
        <v>90.909090909090907</v>
      </c>
    </row>
    <row r="35" spans="1:22">
      <c r="A35" s="10"/>
      <c r="B35" s="8" t="s">
        <v>205</v>
      </c>
      <c r="C35" s="21"/>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57">
        <v>0</v>
      </c>
      <c r="U35" s="33">
        <f t="shared" si="5"/>
        <v>0</v>
      </c>
      <c r="V35" s="60">
        <v>0</v>
      </c>
    </row>
    <row r="36" spans="1:22">
      <c r="A36" s="10"/>
      <c r="B36" s="8" t="s">
        <v>204</v>
      </c>
      <c r="C36" s="21"/>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57">
        <v>0</v>
      </c>
      <c r="U36" s="33">
        <f t="shared" si="5"/>
        <v>0</v>
      </c>
      <c r="V36" s="60">
        <v>0</v>
      </c>
    </row>
    <row r="37" spans="1:22">
      <c r="A37" s="10"/>
      <c r="B37" s="8" t="s">
        <v>203</v>
      </c>
      <c r="C37" s="21"/>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57">
        <v>0</v>
      </c>
      <c r="U37" s="33">
        <f t="shared" si="5"/>
        <v>0</v>
      </c>
      <c r="V37" s="60">
        <v>0</v>
      </c>
    </row>
    <row r="38" spans="1:22">
      <c r="A38" s="10"/>
      <c r="B38" s="8" t="s">
        <v>202</v>
      </c>
      <c r="C38" s="21"/>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57">
        <v>0</v>
      </c>
      <c r="U38" s="33">
        <f t="shared" si="5"/>
        <v>0</v>
      </c>
      <c r="V38" s="60">
        <v>0</v>
      </c>
    </row>
    <row r="39" spans="1:22">
      <c r="A39" s="10"/>
      <c r="B39" s="8" t="s">
        <v>201</v>
      </c>
      <c r="C39" s="21"/>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57">
        <v>0</v>
      </c>
      <c r="U39" s="33">
        <f t="shared" si="5"/>
        <v>0</v>
      </c>
      <c r="V39" s="60">
        <v>0</v>
      </c>
    </row>
    <row r="40" spans="1:22">
      <c r="A40" s="10"/>
      <c r="B40" s="10"/>
      <c r="C40" s="23"/>
      <c r="D40" s="40"/>
      <c r="E40" s="40"/>
      <c r="F40" s="40"/>
      <c r="G40" s="40"/>
      <c r="H40" s="40"/>
      <c r="I40" s="40"/>
      <c r="J40" s="40"/>
      <c r="K40" s="40"/>
      <c r="L40" s="40"/>
      <c r="M40" s="40"/>
      <c r="N40" s="40"/>
      <c r="O40" s="40"/>
      <c r="P40" s="40"/>
      <c r="Q40" s="40"/>
      <c r="R40" s="40"/>
      <c r="S40" s="40"/>
      <c r="T40" s="57"/>
      <c r="U40" s="40"/>
      <c r="V40" s="60"/>
    </row>
    <row r="41" spans="1:22" ht="13.5" customHeight="1">
      <c r="A41" s="9" t="s">
        <v>144</v>
      </c>
      <c r="B41" s="9"/>
      <c r="C41" s="22"/>
      <c r="D41" s="34">
        <f t="shared" ref="D41:S41" si="7">D42+D59</f>
        <v>8430</v>
      </c>
      <c r="E41" s="34">
        <f t="shared" si="7"/>
        <v>5270</v>
      </c>
      <c r="F41" s="34">
        <f t="shared" si="7"/>
        <v>1260</v>
      </c>
      <c r="G41" s="34">
        <f t="shared" si="7"/>
        <v>310</v>
      </c>
      <c r="H41" s="34">
        <f t="shared" si="7"/>
        <v>37</v>
      </c>
      <c r="I41" s="34">
        <f t="shared" si="7"/>
        <v>9</v>
      </c>
      <c r="J41" s="34">
        <f t="shared" si="7"/>
        <v>920</v>
      </c>
      <c r="K41" s="34">
        <f t="shared" si="7"/>
        <v>4</v>
      </c>
      <c r="L41" s="34">
        <f t="shared" si="7"/>
        <v>5</v>
      </c>
      <c r="M41" s="34">
        <f t="shared" si="7"/>
        <v>612</v>
      </c>
      <c r="N41" s="34">
        <f t="shared" si="7"/>
        <v>3</v>
      </c>
      <c r="O41" s="34">
        <f t="shared" si="7"/>
        <v>0</v>
      </c>
      <c r="P41" s="34">
        <f t="shared" si="7"/>
        <v>2</v>
      </c>
      <c r="Q41" s="34">
        <f t="shared" si="7"/>
        <v>5876</v>
      </c>
      <c r="R41" s="34">
        <f t="shared" si="7"/>
        <v>460</v>
      </c>
      <c r="S41" s="34">
        <f t="shared" si="7"/>
        <v>103</v>
      </c>
      <c r="T41" s="57">
        <f>E41/D41*100</f>
        <v>62.51482799525504</v>
      </c>
      <c r="U41" s="34">
        <f>U42+U59</f>
        <v>931</v>
      </c>
      <c r="V41" s="60">
        <f>U41/D41*100</f>
        <v>11.043890865954923</v>
      </c>
    </row>
    <row r="42" spans="1:22" ht="13.5" customHeight="1">
      <c r="A42" s="8"/>
      <c r="B42" s="7" t="s">
        <v>81</v>
      </c>
      <c r="C42" s="20"/>
      <c r="D42" s="34">
        <f t="shared" ref="D42:S42" si="8">SUM(D44:D58)</f>
        <v>8389</v>
      </c>
      <c r="E42" s="34">
        <f t="shared" si="8"/>
        <v>5259</v>
      </c>
      <c r="F42" s="34">
        <f t="shared" si="8"/>
        <v>1245</v>
      </c>
      <c r="G42" s="34">
        <f t="shared" si="8"/>
        <v>310</v>
      </c>
      <c r="H42" s="34">
        <f t="shared" si="8"/>
        <v>37</v>
      </c>
      <c r="I42" s="34">
        <f t="shared" si="8"/>
        <v>9</v>
      </c>
      <c r="J42" s="34">
        <f t="shared" si="8"/>
        <v>905</v>
      </c>
      <c r="K42" s="34">
        <f t="shared" si="8"/>
        <v>4</v>
      </c>
      <c r="L42" s="34">
        <f t="shared" si="8"/>
        <v>5</v>
      </c>
      <c r="M42" s="34">
        <f t="shared" si="8"/>
        <v>612</v>
      </c>
      <c r="N42" s="34">
        <f t="shared" si="8"/>
        <v>3</v>
      </c>
      <c r="O42" s="34">
        <f t="shared" si="8"/>
        <v>0</v>
      </c>
      <c r="P42" s="34">
        <f t="shared" si="8"/>
        <v>2</v>
      </c>
      <c r="Q42" s="34">
        <f t="shared" si="8"/>
        <v>5865</v>
      </c>
      <c r="R42" s="34">
        <f t="shared" si="8"/>
        <v>460</v>
      </c>
      <c r="S42" s="34">
        <f t="shared" si="8"/>
        <v>103</v>
      </c>
      <c r="T42" s="57">
        <f>E42/D42*100</f>
        <v>62.689235904160213</v>
      </c>
      <c r="U42" s="34">
        <f>SUM(U44:U58)</f>
        <v>916</v>
      </c>
      <c r="V42" s="60">
        <f>U42/D42*100</f>
        <v>10.91906067469305</v>
      </c>
    </row>
    <row r="43" spans="1:22">
      <c r="A43" s="8"/>
      <c r="B43" s="8" t="s">
        <v>92</v>
      </c>
      <c r="C43" s="21"/>
      <c r="D43" s="34">
        <f t="shared" ref="D43:S43" si="9">SUM(D44:D53)</f>
        <v>6488</v>
      </c>
      <c r="E43" s="34">
        <f t="shared" si="9"/>
        <v>4061</v>
      </c>
      <c r="F43" s="34">
        <f t="shared" si="9"/>
        <v>932</v>
      </c>
      <c r="G43" s="34">
        <f t="shared" si="9"/>
        <v>283</v>
      </c>
      <c r="H43" s="34">
        <f t="shared" si="9"/>
        <v>22</v>
      </c>
      <c r="I43" s="34">
        <f t="shared" si="9"/>
        <v>7</v>
      </c>
      <c r="J43" s="34">
        <f t="shared" si="9"/>
        <v>678</v>
      </c>
      <c r="K43" s="34">
        <f t="shared" si="9"/>
        <v>2</v>
      </c>
      <c r="L43" s="34">
        <f t="shared" si="9"/>
        <v>5</v>
      </c>
      <c r="M43" s="34">
        <f t="shared" si="9"/>
        <v>498</v>
      </c>
      <c r="N43" s="34">
        <f t="shared" si="9"/>
        <v>0</v>
      </c>
      <c r="O43" s="34">
        <f t="shared" si="9"/>
        <v>0</v>
      </c>
      <c r="P43" s="34">
        <f t="shared" si="9"/>
        <v>0</v>
      </c>
      <c r="Q43" s="34">
        <f t="shared" si="9"/>
        <v>4560</v>
      </c>
      <c r="R43" s="34">
        <f t="shared" si="9"/>
        <v>396</v>
      </c>
      <c r="S43" s="34">
        <f t="shared" si="9"/>
        <v>81</v>
      </c>
      <c r="T43" s="57">
        <f>E43/D43*100</f>
        <v>62.5924784217016</v>
      </c>
      <c r="U43" s="34">
        <f>SUM(U44:U53)</f>
        <v>685</v>
      </c>
      <c r="V43" s="60">
        <f>U43/D43*100</f>
        <v>10.557953144266339</v>
      </c>
    </row>
    <row r="44" spans="1:22" ht="12" customHeight="1">
      <c r="A44" s="8"/>
      <c r="B44" s="8"/>
      <c r="C44" s="21" t="s">
        <v>155</v>
      </c>
      <c r="D44" s="33">
        <v>811</v>
      </c>
      <c r="E44" s="33">
        <v>500</v>
      </c>
      <c r="F44" s="33">
        <v>97</v>
      </c>
      <c r="G44" s="33">
        <v>126</v>
      </c>
      <c r="H44" s="33">
        <v>2</v>
      </c>
      <c r="I44" s="33">
        <v>1</v>
      </c>
      <c r="J44" s="33">
        <v>31</v>
      </c>
      <c r="K44" s="33">
        <v>0</v>
      </c>
      <c r="L44" s="33">
        <v>4</v>
      </c>
      <c r="M44" s="33">
        <v>50</v>
      </c>
      <c r="N44" s="33">
        <v>0</v>
      </c>
      <c r="O44" s="33">
        <v>0</v>
      </c>
      <c r="P44" s="33">
        <v>0</v>
      </c>
      <c r="Q44" s="33">
        <v>628</v>
      </c>
      <c r="R44" s="33">
        <v>130</v>
      </c>
      <c r="S44" s="33">
        <v>16</v>
      </c>
      <c r="T44" s="57">
        <v>61.652281134401974</v>
      </c>
      <c r="U44" s="33">
        <f t="shared" ref="U44:U58" si="10">I44+J44+O44+P44</f>
        <v>32</v>
      </c>
      <c r="V44" s="60">
        <v>3.9457459926017262</v>
      </c>
    </row>
    <row r="45" spans="1:22">
      <c r="A45" s="8"/>
      <c r="B45" s="8"/>
      <c r="C45" s="21" t="s">
        <v>165</v>
      </c>
      <c r="D45" s="33">
        <v>1194</v>
      </c>
      <c r="E45" s="33">
        <v>712</v>
      </c>
      <c r="F45" s="33">
        <v>136</v>
      </c>
      <c r="G45" s="33">
        <v>75</v>
      </c>
      <c r="H45" s="33">
        <v>4</v>
      </c>
      <c r="I45" s="33">
        <v>0</v>
      </c>
      <c r="J45" s="33">
        <v>193</v>
      </c>
      <c r="K45" s="33">
        <v>0</v>
      </c>
      <c r="L45" s="33">
        <v>0</v>
      </c>
      <c r="M45" s="33">
        <v>74</v>
      </c>
      <c r="N45" s="33">
        <v>0</v>
      </c>
      <c r="O45" s="33">
        <v>0</v>
      </c>
      <c r="P45" s="33">
        <v>0</v>
      </c>
      <c r="Q45" s="33">
        <v>819</v>
      </c>
      <c r="R45" s="33">
        <v>29</v>
      </c>
      <c r="S45" s="33">
        <v>3</v>
      </c>
      <c r="T45" s="57">
        <v>59.631490787269684</v>
      </c>
      <c r="U45" s="33">
        <f t="shared" si="10"/>
        <v>193</v>
      </c>
      <c r="V45" s="60">
        <v>16.164154103852596</v>
      </c>
    </row>
    <row r="46" spans="1:22">
      <c r="A46" s="8"/>
      <c r="B46" s="8"/>
      <c r="C46" s="21" t="s">
        <v>200</v>
      </c>
      <c r="D46" s="33">
        <v>739</v>
      </c>
      <c r="E46" s="33">
        <v>426</v>
      </c>
      <c r="F46" s="33">
        <v>173</v>
      </c>
      <c r="G46" s="33">
        <v>31</v>
      </c>
      <c r="H46" s="33">
        <v>1</v>
      </c>
      <c r="I46" s="33">
        <v>1</v>
      </c>
      <c r="J46" s="33">
        <v>72</v>
      </c>
      <c r="K46" s="33">
        <v>0</v>
      </c>
      <c r="L46" s="33">
        <v>0</v>
      </c>
      <c r="M46" s="33">
        <v>35</v>
      </c>
      <c r="N46" s="33">
        <v>0</v>
      </c>
      <c r="O46" s="33">
        <v>0</v>
      </c>
      <c r="P46" s="33">
        <v>0</v>
      </c>
      <c r="Q46" s="33">
        <v>438</v>
      </c>
      <c r="R46" s="33">
        <v>12</v>
      </c>
      <c r="S46" s="33">
        <v>9</v>
      </c>
      <c r="T46" s="57">
        <v>57.64546684709066</v>
      </c>
      <c r="U46" s="33">
        <f t="shared" si="10"/>
        <v>73</v>
      </c>
      <c r="V46" s="60">
        <v>9.8782138024357238</v>
      </c>
    </row>
    <row r="47" spans="1:22">
      <c r="A47" s="8"/>
      <c r="B47" s="8"/>
      <c r="C47" s="21" t="s">
        <v>199</v>
      </c>
      <c r="D47" s="33">
        <v>339</v>
      </c>
      <c r="E47" s="33">
        <v>216</v>
      </c>
      <c r="F47" s="33">
        <v>38</v>
      </c>
      <c r="G47" s="33">
        <v>0</v>
      </c>
      <c r="H47" s="33">
        <v>0</v>
      </c>
      <c r="I47" s="33">
        <v>3</v>
      </c>
      <c r="J47" s="33">
        <v>32</v>
      </c>
      <c r="K47" s="33">
        <v>0</v>
      </c>
      <c r="L47" s="33">
        <v>1</v>
      </c>
      <c r="M47" s="33">
        <v>49</v>
      </c>
      <c r="N47" s="33">
        <v>0</v>
      </c>
      <c r="O47" s="33">
        <v>0</v>
      </c>
      <c r="P47" s="33">
        <v>0</v>
      </c>
      <c r="Q47" s="33">
        <v>254</v>
      </c>
      <c r="R47" s="33">
        <v>34</v>
      </c>
      <c r="S47" s="33">
        <v>0</v>
      </c>
      <c r="T47" s="57">
        <v>63.716814159292035</v>
      </c>
      <c r="U47" s="33">
        <f t="shared" si="10"/>
        <v>35</v>
      </c>
      <c r="V47" s="60">
        <v>10.32448377581121</v>
      </c>
    </row>
    <row r="48" spans="1:22">
      <c r="A48" s="8"/>
      <c r="B48" s="8"/>
      <c r="C48" s="21" t="s">
        <v>198</v>
      </c>
      <c r="D48" s="33">
        <v>789</v>
      </c>
      <c r="E48" s="33">
        <v>602</v>
      </c>
      <c r="F48" s="33">
        <v>58</v>
      </c>
      <c r="G48" s="33">
        <v>40</v>
      </c>
      <c r="H48" s="33">
        <v>3</v>
      </c>
      <c r="I48" s="33">
        <v>0</v>
      </c>
      <c r="J48" s="33">
        <v>23</v>
      </c>
      <c r="K48" s="33">
        <v>1</v>
      </c>
      <c r="L48" s="33">
        <v>0</v>
      </c>
      <c r="M48" s="33">
        <v>62</v>
      </c>
      <c r="N48" s="33">
        <v>0</v>
      </c>
      <c r="O48" s="33">
        <v>0</v>
      </c>
      <c r="P48" s="33">
        <v>0</v>
      </c>
      <c r="Q48" s="33">
        <v>691</v>
      </c>
      <c r="R48" s="33">
        <v>81</v>
      </c>
      <c r="S48" s="33">
        <v>14</v>
      </c>
      <c r="T48" s="57">
        <v>76.299112801013948</v>
      </c>
      <c r="U48" s="33">
        <f t="shared" si="10"/>
        <v>23</v>
      </c>
      <c r="V48" s="60">
        <v>2.915082382762991</v>
      </c>
    </row>
    <row r="49" spans="1:22">
      <c r="A49" s="8"/>
      <c r="B49" s="8"/>
      <c r="C49" s="21" t="s">
        <v>197</v>
      </c>
      <c r="D49" s="33">
        <v>618</v>
      </c>
      <c r="E49" s="33">
        <v>402</v>
      </c>
      <c r="F49" s="33">
        <v>110</v>
      </c>
      <c r="G49" s="33">
        <v>5</v>
      </c>
      <c r="H49" s="33">
        <v>0</v>
      </c>
      <c r="I49" s="33">
        <v>0</v>
      </c>
      <c r="J49" s="33">
        <v>65</v>
      </c>
      <c r="K49" s="33">
        <v>0</v>
      </c>
      <c r="L49" s="33">
        <v>0</v>
      </c>
      <c r="M49" s="33">
        <v>36</v>
      </c>
      <c r="N49" s="33">
        <v>0</v>
      </c>
      <c r="O49" s="33">
        <v>0</v>
      </c>
      <c r="P49" s="33">
        <v>0</v>
      </c>
      <c r="Q49" s="33">
        <v>427</v>
      </c>
      <c r="R49" s="33">
        <v>9</v>
      </c>
      <c r="S49" s="33">
        <v>2</v>
      </c>
      <c r="T49" s="57">
        <v>65.048543689320383</v>
      </c>
      <c r="U49" s="33">
        <f t="shared" si="10"/>
        <v>65</v>
      </c>
      <c r="V49" s="60">
        <v>10.517799352750808</v>
      </c>
    </row>
    <row r="50" spans="1:22">
      <c r="A50" s="8"/>
      <c r="B50" s="8"/>
      <c r="C50" s="21" t="s">
        <v>9</v>
      </c>
      <c r="D50" s="33">
        <v>542</v>
      </c>
      <c r="E50" s="33">
        <v>188</v>
      </c>
      <c r="F50" s="33">
        <v>110</v>
      </c>
      <c r="G50" s="33">
        <v>1</v>
      </c>
      <c r="H50" s="33">
        <v>7</v>
      </c>
      <c r="I50" s="33">
        <v>0</v>
      </c>
      <c r="J50" s="33">
        <v>197</v>
      </c>
      <c r="K50" s="33">
        <v>0</v>
      </c>
      <c r="L50" s="33">
        <v>0</v>
      </c>
      <c r="M50" s="33">
        <v>39</v>
      </c>
      <c r="N50" s="33">
        <v>0</v>
      </c>
      <c r="O50" s="33">
        <v>0</v>
      </c>
      <c r="P50" s="33">
        <v>0</v>
      </c>
      <c r="Q50" s="33">
        <v>190</v>
      </c>
      <c r="R50" s="33">
        <v>5</v>
      </c>
      <c r="S50" s="33">
        <v>0</v>
      </c>
      <c r="T50" s="57">
        <v>34.686346863468636</v>
      </c>
      <c r="U50" s="33">
        <f t="shared" si="10"/>
        <v>197</v>
      </c>
      <c r="V50" s="60">
        <v>36.346863468634687</v>
      </c>
    </row>
    <row r="51" spans="1:22">
      <c r="A51" s="8"/>
      <c r="B51" s="8"/>
      <c r="C51" s="21" t="s">
        <v>196</v>
      </c>
      <c r="D51" s="33">
        <v>467</v>
      </c>
      <c r="E51" s="33">
        <v>328</v>
      </c>
      <c r="F51" s="33">
        <v>85</v>
      </c>
      <c r="G51" s="33">
        <v>0</v>
      </c>
      <c r="H51" s="33">
        <v>1</v>
      </c>
      <c r="I51" s="33">
        <v>0</v>
      </c>
      <c r="J51" s="33">
        <v>19</v>
      </c>
      <c r="K51" s="33">
        <v>0</v>
      </c>
      <c r="L51" s="33">
        <v>0</v>
      </c>
      <c r="M51" s="33">
        <v>34</v>
      </c>
      <c r="N51" s="33">
        <v>0</v>
      </c>
      <c r="O51" s="33">
        <v>0</v>
      </c>
      <c r="P51" s="33">
        <v>0</v>
      </c>
      <c r="Q51" s="33">
        <v>327</v>
      </c>
      <c r="R51" s="33">
        <v>20</v>
      </c>
      <c r="S51" s="33">
        <v>15</v>
      </c>
      <c r="T51" s="57">
        <v>70.235546038543902</v>
      </c>
      <c r="U51" s="33">
        <f t="shared" si="10"/>
        <v>19</v>
      </c>
      <c r="V51" s="60">
        <v>4.0685224839400425</v>
      </c>
    </row>
    <row r="52" spans="1:22">
      <c r="A52" s="8"/>
      <c r="B52" s="8"/>
      <c r="C52" s="21" t="s">
        <v>195</v>
      </c>
      <c r="D52" s="33">
        <v>564</v>
      </c>
      <c r="E52" s="33">
        <v>407</v>
      </c>
      <c r="F52" s="33">
        <v>78</v>
      </c>
      <c r="G52" s="33">
        <v>4</v>
      </c>
      <c r="H52" s="33">
        <v>0</v>
      </c>
      <c r="I52" s="33">
        <v>1</v>
      </c>
      <c r="J52" s="33">
        <v>30</v>
      </c>
      <c r="K52" s="33">
        <v>0</v>
      </c>
      <c r="L52" s="33">
        <v>0</v>
      </c>
      <c r="M52" s="33">
        <v>44</v>
      </c>
      <c r="N52" s="33">
        <v>0</v>
      </c>
      <c r="O52" s="33">
        <v>0</v>
      </c>
      <c r="P52" s="33">
        <v>0</v>
      </c>
      <c r="Q52" s="33">
        <v>442</v>
      </c>
      <c r="R52" s="33">
        <v>34</v>
      </c>
      <c r="S52" s="33">
        <v>7</v>
      </c>
      <c r="T52" s="57">
        <v>72.163120567375884</v>
      </c>
      <c r="U52" s="33">
        <f t="shared" si="10"/>
        <v>31</v>
      </c>
      <c r="V52" s="60">
        <v>5.4964539007092199</v>
      </c>
    </row>
    <row r="53" spans="1:22">
      <c r="A53" s="8"/>
      <c r="B53" s="8"/>
      <c r="C53" s="21" t="s">
        <v>193</v>
      </c>
      <c r="D53" s="33">
        <v>425</v>
      </c>
      <c r="E53" s="33">
        <v>280</v>
      </c>
      <c r="F53" s="33">
        <v>47</v>
      </c>
      <c r="G53" s="33">
        <v>1</v>
      </c>
      <c r="H53" s="33">
        <v>4</v>
      </c>
      <c r="I53" s="33">
        <v>1</v>
      </c>
      <c r="J53" s="33">
        <v>16</v>
      </c>
      <c r="K53" s="33">
        <v>1</v>
      </c>
      <c r="L53" s="33">
        <v>0</v>
      </c>
      <c r="M53" s="33">
        <v>75</v>
      </c>
      <c r="N53" s="33">
        <v>0</v>
      </c>
      <c r="O53" s="33">
        <v>0</v>
      </c>
      <c r="P53" s="33">
        <v>0</v>
      </c>
      <c r="Q53" s="33">
        <v>344</v>
      </c>
      <c r="R53" s="33">
        <v>42</v>
      </c>
      <c r="S53" s="33">
        <v>15</v>
      </c>
      <c r="T53" s="57">
        <v>65.882352941176464</v>
      </c>
      <c r="U53" s="33">
        <f t="shared" si="10"/>
        <v>17</v>
      </c>
      <c r="V53" s="60">
        <v>4</v>
      </c>
    </row>
    <row r="54" spans="1:22">
      <c r="A54" s="8"/>
      <c r="B54" s="8" t="s">
        <v>191</v>
      </c>
      <c r="C54" s="21"/>
      <c r="D54" s="33">
        <v>701</v>
      </c>
      <c r="E54" s="33">
        <v>514</v>
      </c>
      <c r="F54" s="33">
        <v>85</v>
      </c>
      <c r="G54" s="33">
        <v>5</v>
      </c>
      <c r="H54" s="33">
        <v>2</v>
      </c>
      <c r="I54" s="33">
        <v>2</v>
      </c>
      <c r="J54" s="33">
        <v>51</v>
      </c>
      <c r="K54" s="33">
        <v>0</v>
      </c>
      <c r="L54" s="33">
        <v>0</v>
      </c>
      <c r="M54" s="33">
        <v>39</v>
      </c>
      <c r="N54" s="33">
        <v>3</v>
      </c>
      <c r="O54" s="33">
        <v>0</v>
      </c>
      <c r="P54" s="33">
        <v>0</v>
      </c>
      <c r="Q54" s="33">
        <v>544</v>
      </c>
      <c r="R54" s="33">
        <v>24</v>
      </c>
      <c r="S54" s="33">
        <v>12</v>
      </c>
      <c r="T54" s="57">
        <v>73.323823109843076</v>
      </c>
      <c r="U54" s="33">
        <f t="shared" si="10"/>
        <v>53</v>
      </c>
      <c r="V54" s="60">
        <v>7.5606276747503562</v>
      </c>
    </row>
    <row r="55" spans="1:22">
      <c r="A55" s="8"/>
      <c r="B55" s="8" t="s">
        <v>117</v>
      </c>
      <c r="C55" s="21"/>
      <c r="D55" s="33">
        <v>192</v>
      </c>
      <c r="E55" s="33">
        <v>104</v>
      </c>
      <c r="F55" s="33">
        <v>18</v>
      </c>
      <c r="G55" s="33">
        <v>0</v>
      </c>
      <c r="H55" s="33">
        <v>2</v>
      </c>
      <c r="I55" s="33">
        <v>0</v>
      </c>
      <c r="J55" s="33">
        <v>56</v>
      </c>
      <c r="K55" s="33">
        <v>0</v>
      </c>
      <c r="L55" s="33">
        <v>0</v>
      </c>
      <c r="M55" s="33">
        <v>12</v>
      </c>
      <c r="N55" s="33">
        <v>0</v>
      </c>
      <c r="O55" s="33">
        <v>0</v>
      </c>
      <c r="P55" s="33">
        <v>0</v>
      </c>
      <c r="Q55" s="33">
        <v>121</v>
      </c>
      <c r="R55" s="33">
        <v>6</v>
      </c>
      <c r="S55" s="33">
        <v>0</v>
      </c>
      <c r="T55" s="57">
        <v>54.166666666666664</v>
      </c>
      <c r="U55" s="33">
        <f t="shared" si="10"/>
        <v>56</v>
      </c>
      <c r="V55" s="60">
        <v>29.166666666666668</v>
      </c>
    </row>
    <row r="56" spans="1:22">
      <c r="A56" s="8"/>
      <c r="B56" s="8" t="s">
        <v>190</v>
      </c>
      <c r="C56" s="21"/>
      <c r="D56" s="33">
        <v>329</v>
      </c>
      <c r="E56" s="33">
        <v>137</v>
      </c>
      <c r="F56" s="33">
        <v>107</v>
      </c>
      <c r="G56" s="33">
        <v>0</v>
      </c>
      <c r="H56" s="33">
        <v>3</v>
      </c>
      <c r="I56" s="33">
        <v>0</v>
      </c>
      <c r="J56" s="33">
        <v>71</v>
      </c>
      <c r="K56" s="33">
        <v>2</v>
      </c>
      <c r="L56" s="33">
        <v>0</v>
      </c>
      <c r="M56" s="33">
        <v>9</v>
      </c>
      <c r="N56" s="33">
        <v>0</v>
      </c>
      <c r="O56" s="33">
        <v>0</v>
      </c>
      <c r="P56" s="33">
        <v>2</v>
      </c>
      <c r="Q56" s="33">
        <v>139</v>
      </c>
      <c r="R56" s="33">
        <v>0</v>
      </c>
      <c r="S56" s="33">
        <v>1</v>
      </c>
      <c r="T56" s="57">
        <v>41.641337386018236</v>
      </c>
      <c r="U56" s="33">
        <f t="shared" si="10"/>
        <v>73</v>
      </c>
      <c r="V56" s="60">
        <v>22.188449848024316</v>
      </c>
    </row>
    <row r="57" spans="1:22">
      <c r="A57" s="8"/>
      <c r="B57" s="8" t="s">
        <v>189</v>
      </c>
      <c r="C57" s="21"/>
      <c r="D57" s="33">
        <v>458</v>
      </c>
      <c r="E57" s="33">
        <v>308</v>
      </c>
      <c r="F57" s="33">
        <v>53</v>
      </c>
      <c r="G57" s="33">
        <v>22</v>
      </c>
      <c r="H57" s="33">
        <v>4</v>
      </c>
      <c r="I57" s="33">
        <v>0</v>
      </c>
      <c r="J57" s="33">
        <v>31</v>
      </c>
      <c r="K57" s="33">
        <v>0</v>
      </c>
      <c r="L57" s="33">
        <v>0</v>
      </c>
      <c r="M57" s="33">
        <v>40</v>
      </c>
      <c r="N57" s="33">
        <v>0</v>
      </c>
      <c r="O57" s="33">
        <v>0</v>
      </c>
      <c r="P57" s="33">
        <v>0</v>
      </c>
      <c r="Q57" s="33">
        <v>360</v>
      </c>
      <c r="R57" s="33">
        <v>34</v>
      </c>
      <c r="S57" s="33">
        <v>9</v>
      </c>
      <c r="T57" s="57">
        <v>67.248908296943227</v>
      </c>
      <c r="U57" s="33">
        <f t="shared" si="10"/>
        <v>31</v>
      </c>
      <c r="V57" s="60">
        <v>6.7685589519650655</v>
      </c>
    </row>
    <row r="58" spans="1:22">
      <c r="A58" s="8"/>
      <c r="B58" s="8" t="s">
        <v>188</v>
      </c>
      <c r="C58" s="21"/>
      <c r="D58" s="33">
        <v>221</v>
      </c>
      <c r="E58" s="33">
        <v>135</v>
      </c>
      <c r="F58" s="33">
        <v>50</v>
      </c>
      <c r="G58" s="33">
        <v>0</v>
      </c>
      <c r="H58" s="33">
        <v>4</v>
      </c>
      <c r="I58" s="33">
        <v>0</v>
      </c>
      <c r="J58" s="33">
        <v>18</v>
      </c>
      <c r="K58" s="33">
        <v>0</v>
      </c>
      <c r="L58" s="33">
        <v>0</v>
      </c>
      <c r="M58" s="33">
        <v>14</v>
      </c>
      <c r="N58" s="33">
        <v>0</v>
      </c>
      <c r="O58" s="33">
        <v>0</v>
      </c>
      <c r="P58" s="33">
        <v>0</v>
      </c>
      <c r="Q58" s="33">
        <v>141</v>
      </c>
      <c r="R58" s="33">
        <v>0</v>
      </c>
      <c r="S58" s="33">
        <v>0</v>
      </c>
      <c r="T58" s="57">
        <v>61.085972850678736</v>
      </c>
      <c r="U58" s="33">
        <f t="shared" si="10"/>
        <v>18</v>
      </c>
      <c r="V58" s="60">
        <v>8.1447963800904972</v>
      </c>
    </row>
    <row r="59" spans="1:22" ht="14.25" customHeight="1">
      <c r="A59" s="8"/>
      <c r="B59" s="7" t="s">
        <v>13</v>
      </c>
      <c r="C59" s="20"/>
      <c r="D59" s="34">
        <f t="shared" ref="D59:S59" si="11">SUM(D60:D61)</f>
        <v>41</v>
      </c>
      <c r="E59" s="34">
        <f t="shared" si="11"/>
        <v>11</v>
      </c>
      <c r="F59" s="34">
        <f t="shared" si="11"/>
        <v>15</v>
      </c>
      <c r="G59" s="34">
        <f t="shared" si="11"/>
        <v>0</v>
      </c>
      <c r="H59" s="34">
        <f t="shared" si="11"/>
        <v>0</v>
      </c>
      <c r="I59" s="34">
        <f t="shared" si="11"/>
        <v>0</v>
      </c>
      <c r="J59" s="34">
        <f t="shared" si="11"/>
        <v>15</v>
      </c>
      <c r="K59" s="34">
        <f t="shared" si="11"/>
        <v>0</v>
      </c>
      <c r="L59" s="34">
        <f t="shared" si="11"/>
        <v>0</v>
      </c>
      <c r="M59" s="34">
        <f t="shared" si="11"/>
        <v>0</v>
      </c>
      <c r="N59" s="34">
        <f t="shared" si="11"/>
        <v>0</v>
      </c>
      <c r="O59" s="34">
        <f t="shared" si="11"/>
        <v>0</v>
      </c>
      <c r="P59" s="34">
        <f t="shared" si="11"/>
        <v>0</v>
      </c>
      <c r="Q59" s="34">
        <f t="shared" si="11"/>
        <v>11</v>
      </c>
      <c r="R59" s="34">
        <f t="shared" si="11"/>
        <v>0</v>
      </c>
      <c r="S59" s="34">
        <f t="shared" si="11"/>
        <v>0</v>
      </c>
      <c r="T59" s="57">
        <f>E59/D59*100</f>
        <v>26.829268292682929</v>
      </c>
      <c r="U59" s="34">
        <f>SUM(U60:U61)</f>
        <v>15</v>
      </c>
      <c r="V59" s="60">
        <f>U59/D59*100</f>
        <v>36.585365853658537</v>
      </c>
    </row>
    <row r="60" spans="1:22">
      <c r="A60" s="8"/>
      <c r="B60" s="8" t="s">
        <v>187</v>
      </c>
      <c r="C60" s="21"/>
      <c r="D60" s="33">
        <v>41</v>
      </c>
      <c r="E60" s="33">
        <v>11</v>
      </c>
      <c r="F60" s="33">
        <v>15</v>
      </c>
      <c r="G60" s="33">
        <v>0</v>
      </c>
      <c r="H60" s="33">
        <v>0</v>
      </c>
      <c r="I60" s="33">
        <v>0</v>
      </c>
      <c r="J60" s="33">
        <v>15</v>
      </c>
      <c r="K60" s="33">
        <v>0</v>
      </c>
      <c r="L60" s="33">
        <v>0</v>
      </c>
      <c r="M60" s="33">
        <v>0</v>
      </c>
      <c r="N60" s="33">
        <v>0</v>
      </c>
      <c r="O60" s="33">
        <v>0</v>
      </c>
      <c r="P60" s="33">
        <v>0</v>
      </c>
      <c r="Q60" s="33">
        <v>11</v>
      </c>
      <c r="R60" s="33">
        <v>0</v>
      </c>
      <c r="S60" s="33">
        <v>0</v>
      </c>
      <c r="T60" s="57">
        <v>26.829268292682926</v>
      </c>
      <c r="U60" s="33">
        <f>I60+J60+O60+P60</f>
        <v>15</v>
      </c>
      <c r="V60" s="60">
        <v>36.585365853658537</v>
      </c>
    </row>
    <row r="61" spans="1:22">
      <c r="A61" s="8"/>
      <c r="B61" s="8" t="s">
        <v>160</v>
      </c>
      <c r="C61" s="21"/>
      <c r="D61" s="33">
        <v>0</v>
      </c>
      <c r="E61" s="33">
        <v>0</v>
      </c>
      <c r="F61" s="33">
        <v>0</v>
      </c>
      <c r="G61" s="33">
        <v>0</v>
      </c>
      <c r="H61" s="33">
        <v>0</v>
      </c>
      <c r="I61" s="33">
        <v>0</v>
      </c>
      <c r="J61" s="33">
        <v>0</v>
      </c>
      <c r="K61" s="33">
        <v>0</v>
      </c>
      <c r="L61" s="33">
        <v>0</v>
      </c>
      <c r="M61" s="33">
        <v>0</v>
      </c>
      <c r="N61" s="33">
        <v>0</v>
      </c>
      <c r="O61" s="33">
        <v>0</v>
      </c>
      <c r="P61" s="33">
        <v>0</v>
      </c>
      <c r="Q61" s="33">
        <v>0</v>
      </c>
      <c r="R61" s="33">
        <v>0</v>
      </c>
      <c r="S61" s="33">
        <v>0</v>
      </c>
      <c r="T61" s="57">
        <v>0</v>
      </c>
      <c r="U61" s="33">
        <f>I61+J61+O61+P61</f>
        <v>0</v>
      </c>
      <c r="V61" s="60">
        <v>0</v>
      </c>
    </row>
    <row r="62" spans="1:22">
      <c r="A62" s="10"/>
      <c r="B62" s="10"/>
      <c r="C62" s="23"/>
      <c r="D62" s="40"/>
      <c r="E62" s="40"/>
      <c r="F62" s="40"/>
      <c r="G62" s="40"/>
      <c r="H62" s="40"/>
      <c r="I62" s="40"/>
      <c r="J62" s="40"/>
      <c r="K62" s="40"/>
      <c r="L62" s="40"/>
      <c r="M62" s="40"/>
      <c r="N62" s="40"/>
      <c r="O62" s="40"/>
      <c r="P62" s="40"/>
      <c r="Q62" s="40"/>
      <c r="R62" s="40"/>
      <c r="S62" s="40"/>
      <c r="T62" s="57"/>
      <c r="U62" s="40"/>
      <c r="V62" s="60"/>
    </row>
    <row r="63" spans="1:22" ht="13.5" customHeight="1">
      <c r="A63" s="9" t="s">
        <v>186</v>
      </c>
      <c r="B63" s="9"/>
      <c r="C63" s="22"/>
      <c r="D63" s="34">
        <f t="shared" ref="D63:S63" si="12">SUM(D64:D65)</f>
        <v>744</v>
      </c>
      <c r="E63" s="34">
        <f t="shared" si="12"/>
        <v>297</v>
      </c>
      <c r="F63" s="34">
        <f t="shared" si="12"/>
        <v>166</v>
      </c>
      <c r="G63" s="34">
        <f t="shared" si="12"/>
        <v>15</v>
      </c>
      <c r="H63" s="34">
        <f t="shared" si="12"/>
        <v>15</v>
      </c>
      <c r="I63" s="34">
        <f t="shared" si="12"/>
        <v>10</v>
      </c>
      <c r="J63" s="34">
        <f t="shared" si="12"/>
        <v>174</v>
      </c>
      <c r="K63" s="34">
        <f t="shared" si="12"/>
        <v>0</v>
      </c>
      <c r="L63" s="34">
        <f t="shared" si="12"/>
        <v>2</v>
      </c>
      <c r="M63" s="34">
        <f t="shared" si="12"/>
        <v>65</v>
      </c>
      <c r="N63" s="34">
        <f t="shared" si="12"/>
        <v>0</v>
      </c>
      <c r="O63" s="34">
        <f t="shared" si="12"/>
        <v>0</v>
      </c>
      <c r="P63" s="34">
        <f t="shared" si="12"/>
        <v>0</v>
      </c>
      <c r="Q63" s="34">
        <f t="shared" si="12"/>
        <v>297</v>
      </c>
      <c r="R63" s="34">
        <f t="shared" si="12"/>
        <v>13</v>
      </c>
      <c r="S63" s="34">
        <f t="shared" si="12"/>
        <v>1</v>
      </c>
      <c r="T63" s="57">
        <f>E63/D63*100</f>
        <v>39.919354838709673</v>
      </c>
      <c r="U63" s="34">
        <f>SUM(U64:U65)</f>
        <v>184</v>
      </c>
      <c r="V63" s="60">
        <f>U63/D63*100</f>
        <v>24.731182795698924</v>
      </c>
    </row>
    <row r="64" spans="1:22" ht="13.5" customHeight="1">
      <c r="A64" s="10"/>
      <c r="B64" s="8" t="s">
        <v>184</v>
      </c>
      <c r="C64" s="21"/>
      <c r="D64" s="33">
        <v>498</v>
      </c>
      <c r="E64" s="33">
        <v>224</v>
      </c>
      <c r="F64" s="33">
        <v>83</v>
      </c>
      <c r="G64" s="33">
        <v>15</v>
      </c>
      <c r="H64" s="33">
        <v>5</v>
      </c>
      <c r="I64" s="33">
        <v>5</v>
      </c>
      <c r="J64" s="33">
        <v>116</v>
      </c>
      <c r="K64" s="33">
        <v>0</v>
      </c>
      <c r="L64" s="33">
        <v>0</v>
      </c>
      <c r="M64" s="33">
        <v>50</v>
      </c>
      <c r="N64" s="33">
        <v>0</v>
      </c>
      <c r="O64" s="33">
        <v>0</v>
      </c>
      <c r="P64" s="33">
        <v>0</v>
      </c>
      <c r="Q64" s="33">
        <v>219</v>
      </c>
      <c r="R64" s="33">
        <v>12</v>
      </c>
      <c r="S64" s="33">
        <v>0</v>
      </c>
      <c r="T64" s="57">
        <v>44.979919678714857</v>
      </c>
      <c r="U64" s="33">
        <f>I64+J64+O64+P64</f>
        <v>121</v>
      </c>
      <c r="V64" s="60">
        <v>24.29718875502008</v>
      </c>
    </row>
    <row r="65" spans="1:22" ht="13.5" customHeight="1">
      <c r="A65" s="10"/>
      <c r="B65" s="7" t="s">
        <v>13</v>
      </c>
      <c r="C65" s="20"/>
      <c r="D65" s="34">
        <f t="shared" ref="D65:S65" si="13">SUM(D66:D84)</f>
        <v>246</v>
      </c>
      <c r="E65" s="34">
        <f t="shared" si="13"/>
        <v>73</v>
      </c>
      <c r="F65" s="34">
        <f t="shared" si="13"/>
        <v>83</v>
      </c>
      <c r="G65" s="34">
        <f t="shared" si="13"/>
        <v>0</v>
      </c>
      <c r="H65" s="34">
        <f t="shared" si="13"/>
        <v>10</v>
      </c>
      <c r="I65" s="34">
        <f t="shared" si="13"/>
        <v>5</v>
      </c>
      <c r="J65" s="34">
        <f t="shared" si="13"/>
        <v>58</v>
      </c>
      <c r="K65" s="34">
        <f t="shared" si="13"/>
        <v>0</v>
      </c>
      <c r="L65" s="34">
        <f t="shared" si="13"/>
        <v>2</v>
      </c>
      <c r="M65" s="34">
        <f t="shared" si="13"/>
        <v>15</v>
      </c>
      <c r="N65" s="34">
        <f t="shared" si="13"/>
        <v>0</v>
      </c>
      <c r="O65" s="34">
        <f t="shared" si="13"/>
        <v>0</v>
      </c>
      <c r="P65" s="34">
        <f t="shared" si="13"/>
        <v>0</v>
      </c>
      <c r="Q65" s="34">
        <f t="shared" si="13"/>
        <v>78</v>
      </c>
      <c r="R65" s="34">
        <f t="shared" si="13"/>
        <v>1</v>
      </c>
      <c r="S65" s="34">
        <f t="shared" si="13"/>
        <v>1</v>
      </c>
      <c r="T65" s="57">
        <f>E65/D65*100</f>
        <v>29.674796747967481</v>
      </c>
      <c r="U65" s="34">
        <f>SUM(U66:U84)</f>
        <v>63</v>
      </c>
      <c r="V65" s="60">
        <f>U65/D65*100</f>
        <v>25.609756097560975</v>
      </c>
    </row>
    <row r="66" spans="1:22">
      <c r="A66" s="10"/>
      <c r="B66" s="8" t="s">
        <v>25</v>
      </c>
      <c r="C66" s="21"/>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57">
        <v>0</v>
      </c>
      <c r="U66" s="33">
        <f t="shared" ref="U66:U84" si="14">I66+J66+O66+P66</f>
        <v>0</v>
      </c>
      <c r="V66" s="60">
        <v>0</v>
      </c>
    </row>
    <row r="67" spans="1:22">
      <c r="A67" s="10"/>
      <c r="B67" s="8" t="s">
        <v>147</v>
      </c>
      <c r="C67" s="21"/>
      <c r="D67" s="33">
        <v>20</v>
      </c>
      <c r="E67" s="33">
        <v>8</v>
      </c>
      <c r="F67" s="33">
        <v>6</v>
      </c>
      <c r="G67" s="33">
        <v>0</v>
      </c>
      <c r="H67" s="33">
        <v>0</v>
      </c>
      <c r="I67" s="33">
        <v>1</v>
      </c>
      <c r="J67" s="33">
        <v>5</v>
      </c>
      <c r="K67" s="33">
        <v>0</v>
      </c>
      <c r="L67" s="33">
        <v>0</v>
      </c>
      <c r="M67" s="33">
        <v>0</v>
      </c>
      <c r="N67" s="33">
        <v>0</v>
      </c>
      <c r="O67" s="33">
        <v>0</v>
      </c>
      <c r="P67" s="33">
        <v>0</v>
      </c>
      <c r="Q67" s="33">
        <v>8</v>
      </c>
      <c r="R67" s="33">
        <v>0</v>
      </c>
      <c r="S67" s="33">
        <v>0</v>
      </c>
      <c r="T67" s="57">
        <v>40</v>
      </c>
      <c r="U67" s="33">
        <f t="shared" si="14"/>
        <v>6</v>
      </c>
      <c r="V67" s="60">
        <v>30</v>
      </c>
    </row>
    <row r="68" spans="1:22">
      <c r="A68" s="10"/>
      <c r="B68" s="8" t="s">
        <v>183</v>
      </c>
      <c r="C68" s="21"/>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57">
        <v>0</v>
      </c>
      <c r="U68" s="33">
        <f t="shared" si="14"/>
        <v>0</v>
      </c>
      <c r="V68" s="60">
        <v>0</v>
      </c>
    </row>
    <row r="69" spans="1:22">
      <c r="A69" s="10"/>
      <c r="B69" s="8" t="s">
        <v>182</v>
      </c>
      <c r="C69" s="21"/>
      <c r="D69" s="33">
        <v>6</v>
      </c>
      <c r="E69" s="33">
        <v>2</v>
      </c>
      <c r="F69" s="33">
        <v>2</v>
      </c>
      <c r="G69" s="33">
        <v>0</v>
      </c>
      <c r="H69" s="33">
        <v>0</v>
      </c>
      <c r="I69" s="33">
        <v>0</v>
      </c>
      <c r="J69" s="33">
        <v>2</v>
      </c>
      <c r="K69" s="33">
        <v>0</v>
      </c>
      <c r="L69" s="33">
        <v>0</v>
      </c>
      <c r="M69" s="33">
        <v>0</v>
      </c>
      <c r="N69" s="33">
        <v>0</v>
      </c>
      <c r="O69" s="33">
        <v>0</v>
      </c>
      <c r="P69" s="33">
        <v>0</v>
      </c>
      <c r="Q69" s="33">
        <v>2</v>
      </c>
      <c r="R69" s="33">
        <v>0</v>
      </c>
      <c r="S69" s="33">
        <v>0</v>
      </c>
      <c r="T69" s="57">
        <v>33.333333333333336</v>
      </c>
      <c r="U69" s="33">
        <f t="shared" si="14"/>
        <v>2</v>
      </c>
      <c r="V69" s="60">
        <v>33.333333333333336</v>
      </c>
    </row>
    <row r="70" spans="1:22">
      <c r="A70" s="10"/>
      <c r="B70" s="8" t="s">
        <v>181</v>
      </c>
      <c r="C70" s="21"/>
      <c r="D70" s="33">
        <v>5</v>
      </c>
      <c r="E70" s="33">
        <v>1</v>
      </c>
      <c r="F70" s="33">
        <v>1</v>
      </c>
      <c r="G70" s="33">
        <v>0</v>
      </c>
      <c r="H70" s="33">
        <v>0</v>
      </c>
      <c r="I70" s="33">
        <v>0</v>
      </c>
      <c r="J70" s="33">
        <v>3</v>
      </c>
      <c r="K70" s="33">
        <v>0</v>
      </c>
      <c r="L70" s="33">
        <v>0</v>
      </c>
      <c r="M70" s="33">
        <v>0</v>
      </c>
      <c r="N70" s="33">
        <v>0</v>
      </c>
      <c r="O70" s="33">
        <v>0</v>
      </c>
      <c r="P70" s="33">
        <v>0</v>
      </c>
      <c r="Q70" s="33">
        <v>1</v>
      </c>
      <c r="R70" s="33">
        <v>0</v>
      </c>
      <c r="S70" s="33">
        <v>0</v>
      </c>
      <c r="T70" s="57">
        <v>20</v>
      </c>
      <c r="U70" s="33">
        <f t="shared" si="14"/>
        <v>3</v>
      </c>
      <c r="V70" s="60">
        <v>60</v>
      </c>
    </row>
    <row r="71" spans="1:22">
      <c r="A71" s="10"/>
      <c r="B71" s="8" t="s">
        <v>180</v>
      </c>
      <c r="C71" s="21"/>
      <c r="D71" s="33">
        <v>17</v>
      </c>
      <c r="E71" s="33">
        <v>4</v>
      </c>
      <c r="F71" s="33">
        <v>5</v>
      </c>
      <c r="G71" s="33">
        <v>0</v>
      </c>
      <c r="H71" s="33">
        <v>0</v>
      </c>
      <c r="I71" s="33">
        <v>0</v>
      </c>
      <c r="J71" s="33">
        <v>8</v>
      </c>
      <c r="K71" s="33">
        <v>0</v>
      </c>
      <c r="L71" s="33">
        <v>0</v>
      </c>
      <c r="M71" s="33">
        <v>0</v>
      </c>
      <c r="N71" s="33">
        <v>0</v>
      </c>
      <c r="O71" s="33">
        <v>0</v>
      </c>
      <c r="P71" s="33">
        <v>0</v>
      </c>
      <c r="Q71" s="33">
        <v>4</v>
      </c>
      <c r="R71" s="33">
        <v>0</v>
      </c>
      <c r="S71" s="33">
        <v>0</v>
      </c>
      <c r="T71" s="57">
        <v>23.529411764705884</v>
      </c>
      <c r="U71" s="33">
        <f t="shared" si="14"/>
        <v>8</v>
      </c>
      <c r="V71" s="60">
        <v>47.058823529411768</v>
      </c>
    </row>
    <row r="72" spans="1:22">
      <c r="A72" s="10"/>
      <c r="B72" s="8" t="s">
        <v>179</v>
      </c>
      <c r="C72" s="21"/>
      <c r="D72" s="33">
        <v>15</v>
      </c>
      <c r="E72" s="33">
        <v>5</v>
      </c>
      <c r="F72" s="33">
        <v>6</v>
      </c>
      <c r="G72" s="33">
        <v>0</v>
      </c>
      <c r="H72" s="33">
        <v>0</v>
      </c>
      <c r="I72" s="33">
        <v>0</v>
      </c>
      <c r="J72" s="33">
        <v>3</v>
      </c>
      <c r="K72" s="33">
        <v>0</v>
      </c>
      <c r="L72" s="33">
        <v>0</v>
      </c>
      <c r="M72" s="33">
        <v>1</v>
      </c>
      <c r="N72" s="33">
        <v>0</v>
      </c>
      <c r="O72" s="33">
        <v>0</v>
      </c>
      <c r="P72" s="33">
        <v>0</v>
      </c>
      <c r="Q72" s="33">
        <v>5</v>
      </c>
      <c r="R72" s="33">
        <v>0</v>
      </c>
      <c r="S72" s="33">
        <v>0</v>
      </c>
      <c r="T72" s="57">
        <v>33.333333333333336</v>
      </c>
      <c r="U72" s="33">
        <f t="shared" si="14"/>
        <v>3</v>
      </c>
      <c r="V72" s="60">
        <v>20</v>
      </c>
    </row>
    <row r="73" spans="1:22">
      <c r="A73" s="10"/>
      <c r="B73" s="8" t="s">
        <v>178</v>
      </c>
      <c r="C73" s="21"/>
      <c r="D73" s="33">
        <v>0</v>
      </c>
      <c r="E73" s="33">
        <v>0</v>
      </c>
      <c r="F73" s="33">
        <v>0</v>
      </c>
      <c r="G73" s="33">
        <v>0</v>
      </c>
      <c r="H73" s="33">
        <v>0</v>
      </c>
      <c r="I73" s="33">
        <v>0</v>
      </c>
      <c r="J73" s="33">
        <v>0</v>
      </c>
      <c r="K73" s="33">
        <v>0</v>
      </c>
      <c r="L73" s="33">
        <v>0</v>
      </c>
      <c r="M73" s="33">
        <v>0</v>
      </c>
      <c r="N73" s="33">
        <v>0</v>
      </c>
      <c r="O73" s="33">
        <v>0</v>
      </c>
      <c r="P73" s="33">
        <v>0</v>
      </c>
      <c r="Q73" s="33">
        <v>0</v>
      </c>
      <c r="R73" s="33">
        <v>0</v>
      </c>
      <c r="S73" s="33">
        <v>0</v>
      </c>
      <c r="T73" s="57">
        <v>0</v>
      </c>
      <c r="U73" s="33">
        <f t="shared" si="14"/>
        <v>0</v>
      </c>
      <c r="V73" s="60">
        <v>0</v>
      </c>
    </row>
    <row r="74" spans="1:22">
      <c r="A74" s="10"/>
      <c r="B74" s="8" t="s">
        <v>114</v>
      </c>
      <c r="C74" s="21"/>
      <c r="D74" s="33">
        <v>0</v>
      </c>
      <c r="E74" s="33">
        <v>0</v>
      </c>
      <c r="F74" s="33">
        <v>0</v>
      </c>
      <c r="G74" s="33">
        <v>0</v>
      </c>
      <c r="H74" s="33">
        <v>0</v>
      </c>
      <c r="I74" s="33">
        <v>0</v>
      </c>
      <c r="J74" s="33">
        <v>0</v>
      </c>
      <c r="K74" s="33">
        <v>0</v>
      </c>
      <c r="L74" s="33">
        <v>0</v>
      </c>
      <c r="M74" s="33">
        <v>0</v>
      </c>
      <c r="N74" s="33">
        <v>0</v>
      </c>
      <c r="O74" s="33">
        <v>0</v>
      </c>
      <c r="P74" s="33">
        <v>0</v>
      </c>
      <c r="Q74" s="33">
        <v>0</v>
      </c>
      <c r="R74" s="33">
        <v>0</v>
      </c>
      <c r="S74" s="33">
        <v>0</v>
      </c>
      <c r="T74" s="57">
        <v>0</v>
      </c>
      <c r="U74" s="33">
        <f t="shared" si="14"/>
        <v>0</v>
      </c>
      <c r="V74" s="60">
        <v>0</v>
      </c>
    </row>
    <row r="75" spans="1:22">
      <c r="A75" s="10"/>
      <c r="B75" s="8" t="s">
        <v>177</v>
      </c>
      <c r="C75" s="21"/>
      <c r="D75" s="33">
        <v>71</v>
      </c>
      <c r="E75" s="33">
        <v>28</v>
      </c>
      <c r="F75" s="33">
        <v>22</v>
      </c>
      <c r="G75" s="33">
        <v>0</v>
      </c>
      <c r="H75" s="33">
        <v>8</v>
      </c>
      <c r="I75" s="33">
        <v>2</v>
      </c>
      <c r="J75" s="33">
        <v>9</v>
      </c>
      <c r="K75" s="33">
        <v>0</v>
      </c>
      <c r="L75" s="33">
        <v>0</v>
      </c>
      <c r="M75" s="33">
        <v>2</v>
      </c>
      <c r="N75" s="33">
        <v>0</v>
      </c>
      <c r="O75" s="33">
        <v>0</v>
      </c>
      <c r="P75" s="33">
        <v>0</v>
      </c>
      <c r="Q75" s="33">
        <v>32</v>
      </c>
      <c r="R75" s="33">
        <v>1</v>
      </c>
      <c r="S75" s="33">
        <v>0</v>
      </c>
      <c r="T75" s="57">
        <v>39.436619718309856</v>
      </c>
      <c r="U75" s="33">
        <f t="shared" si="14"/>
        <v>11</v>
      </c>
      <c r="V75" s="60">
        <v>15.492957746478874</v>
      </c>
    </row>
    <row r="76" spans="1:22">
      <c r="A76" s="10"/>
      <c r="B76" s="8" t="s">
        <v>176</v>
      </c>
      <c r="C76" s="21"/>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57">
        <v>0</v>
      </c>
      <c r="U76" s="33">
        <f t="shared" si="14"/>
        <v>0</v>
      </c>
      <c r="V76" s="60">
        <v>0</v>
      </c>
    </row>
    <row r="77" spans="1:22" ht="13.5" customHeight="1">
      <c r="A77" s="10"/>
      <c r="B77" s="8" t="s">
        <v>146</v>
      </c>
      <c r="C77" s="21"/>
      <c r="D77" s="33">
        <v>45</v>
      </c>
      <c r="E77" s="33">
        <v>8</v>
      </c>
      <c r="F77" s="33">
        <v>17</v>
      </c>
      <c r="G77" s="33">
        <v>0</v>
      </c>
      <c r="H77" s="33">
        <v>1</v>
      </c>
      <c r="I77" s="33">
        <v>2</v>
      </c>
      <c r="J77" s="33">
        <v>14</v>
      </c>
      <c r="K77" s="33">
        <v>0</v>
      </c>
      <c r="L77" s="33">
        <v>2</v>
      </c>
      <c r="M77" s="33">
        <v>1</v>
      </c>
      <c r="N77" s="33">
        <v>0</v>
      </c>
      <c r="O77" s="33">
        <v>0</v>
      </c>
      <c r="P77" s="33">
        <v>0</v>
      </c>
      <c r="Q77" s="33">
        <v>9</v>
      </c>
      <c r="R77" s="33">
        <v>0</v>
      </c>
      <c r="S77" s="33">
        <v>0</v>
      </c>
      <c r="T77" s="57">
        <v>17.777777777777779</v>
      </c>
      <c r="U77" s="33">
        <f t="shared" si="14"/>
        <v>16</v>
      </c>
      <c r="V77" s="60">
        <v>35.555555555555557</v>
      </c>
    </row>
    <row r="78" spans="1:22">
      <c r="A78" s="10"/>
      <c r="B78" s="8" t="s">
        <v>107</v>
      </c>
      <c r="C78" s="21"/>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57">
        <v>0</v>
      </c>
      <c r="U78" s="33">
        <f t="shared" si="14"/>
        <v>0</v>
      </c>
      <c r="V78" s="60">
        <v>0</v>
      </c>
    </row>
    <row r="79" spans="1:22" ht="14.25" customHeight="1">
      <c r="A79" s="10"/>
      <c r="B79" s="8" t="s">
        <v>175</v>
      </c>
      <c r="C79" s="21"/>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57">
        <v>0</v>
      </c>
      <c r="U79" s="33">
        <f t="shared" si="14"/>
        <v>0</v>
      </c>
      <c r="V79" s="60">
        <v>0</v>
      </c>
    </row>
    <row r="80" spans="1:22">
      <c r="A80" s="10"/>
      <c r="B80" s="8" t="s">
        <v>174</v>
      </c>
      <c r="C80" s="21"/>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57">
        <v>0</v>
      </c>
      <c r="U80" s="33">
        <f t="shared" si="14"/>
        <v>0</v>
      </c>
      <c r="V80" s="60">
        <v>0</v>
      </c>
    </row>
    <row r="81" spans="1:22">
      <c r="A81" s="10"/>
      <c r="B81" s="8" t="s">
        <v>101</v>
      </c>
      <c r="C81" s="21"/>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57">
        <v>0</v>
      </c>
      <c r="U81" s="33">
        <f t="shared" si="14"/>
        <v>0</v>
      </c>
      <c r="V81" s="60">
        <v>0</v>
      </c>
    </row>
    <row r="82" spans="1:22">
      <c r="A82" s="10"/>
      <c r="B82" s="8" t="s">
        <v>173</v>
      </c>
      <c r="C82" s="21"/>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57">
        <v>0</v>
      </c>
      <c r="U82" s="33">
        <f t="shared" si="14"/>
        <v>0</v>
      </c>
      <c r="V82" s="60">
        <v>0</v>
      </c>
    </row>
    <row r="83" spans="1:22">
      <c r="A83" s="10"/>
      <c r="B83" s="8" t="s">
        <v>171</v>
      </c>
      <c r="C83" s="21"/>
      <c r="D83" s="33">
        <v>67</v>
      </c>
      <c r="E83" s="33">
        <v>17</v>
      </c>
      <c r="F83" s="33">
        <v>24</v>
      </c>
      <c r="G83" s="33">
        <v>0</v>
      </c>
      <c r="H83" s="33">
        <v>1</v>
      </c>
      <c r="I83" s="33">
        <v>0</v>
      </c>
      <c r="J83" s="33">
        <v>14</v>
      </c>
      <c r="K83" s="33">
        <v>0</v>
      </c>
      <c r="L83" s="33">
        <v>0</v>
      </c>
      <c r="M83" s="33">
        <v>11</v>
      </c>
      <c r="N83" s="33">
        <v>0</v>
      </c>
      <c r="O83" s="33">
        <v>0</v>
      </c>
      <c r="P83" s="33">
        <v>0</v>
      </c>
      <c r="Q83" s="33">
        <v>17</v>
      </c>
      <c r="R83" s="33">
        <v>0</v>
      </c>
      <c r="S83" s="33">
        <v>1</v>
      </c>
      <c r="T83" s="57">
        <v>25.373134328358208</v>
      </c>
      <c r="U83" s="33">
        <f t="shared" si="14"/>
        <v>14</v>
      </c>
      <c r="V83" s="60">
        <v>20.895522388059703</v>
      </c>
    </row>
    <row r="84" spans="1:22">
      <c r="A84" s="10"/>
      <c r="B84" s="8" t="s">
        <v>170</v>
      </c>
      <c r="C84" s="21"/>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57">
        <v>0</v>
      </c>
      <c r="U84" s="33">
        <f t="shared" si="14"/>
        <v>0</v>
      </c>
      <c r="V84" s="60">
        <v>0</v>
      </c>
    </row>
    <row r="85" spans="1:22">
      <c r="A85" s="10"/>
      <c r="B85" s="10"/>
      <c r="C85" s="23"/>
      <c r="D85" s="40"/>
      <c r="E85" s="40"/>
      <c r="F85" s="40"/>
      <c r="G85" s="40"/>
      <c r="H85" s="40"/>
      <c r="I85" s="40"/>
      <c r="J85" s="40"/>
      <c r="K85" s="40"/>
      <c r="L85" s="40"/>
      <c r="M85" s="40"/>
      <c r="N85" s="40"/>
      <c r="O85" s="40"/>
      <c r="P85" s="40"/>
      <c r="Q85" s="40"/>
      <c r="R85" s="40"/>
      <c r="S85" s="40"/>
      <c r="T85" s="57"/>
      <c r="U85" s="40"/>
      <c r="V85" s="60"/>
    </row>
    <row r="86" spans="1:22" ht="13.5" customHeight="1">
      <c r="A86" s="9" t="s">
        <v>168</v>
      </c>
      <c r="B86" s="15"/>
      <c r="C86" s="24"/>
      <c r="D86" s="34">
        <f t="shared" ref="D86:S86" si="15">D87+D92</f>
        <v>1427</v>
      </c>
      <c r="E86" s="34">
        <f t="shared" si="15"/>
        <v>642</v>
      </c>
      <c r="F86" s="34">
        <f t="shared" si="15"/>
        <v>270</v>
      </c>
      <c r="G86" s="34">
        <f t="shared" si="15"/>
        <v>2</v>
      </c>
      <c r="H86" s="34">
        <f t="shared" si="15"/>
        <v>6</v>
      </c>
      <c r="I86" s="34">
        <f t="shared" si="15"/>
        <v>3</v>
      </c>
      <c r="J86" s="34">
        <f t="shared" si="15"/>
        <v>438</v>
      </c>
      <c r="K86" s="34">
        <f t="shared" si="15"/>
        <v>4</v>
      </c>
      <c r="L86" s="34">
        <f t="shared" si="15"/>
        <v>2</v>
      </c>
      <c r="M86" s="34">
        <f t="shared" si="15"/>
        <v>60</v>
      </c>
      <c r="N86" s="34">
        <f t="shared" si="15"/>
        <v>0</v>
      </c>
      <c r="O86" s="34">
        <f t="shared" si="15"/>
        <v>0</v>
      </c>
      <c r="P86" s="34">
        <f t="shared" si="15"/>
        <v>2</v>
      </c>
      <c r="Q86" s="34">
        <f t="shared" si="15"/>
        <v>658</v>
      </c>
      <c r="R86" s="34">
        <f t="shared" si="15"/>
        <v>106</v>
      </c>
      <c r="S86" s="34">
        <f t="shared" si="15"/>
        <v>92</v>
      </c>
      <c r="T86" s="57">
        <f>E86/D86*100</f>
        <v>44.989488437281011</v>
      </c>
      <c r="U86" s="34">
        <f>U87+U92</f>
        <v>443</v>
      </c>
      <c r="V86" s="60">
        <f>U86/D86*100</f>
        <v>31.04414856341976</v>
      </c>
    </row>
    <row r="87" spans="1:22" ht="13.5" customHeight="1">
      <c r="A87" s="8"/>
      <c r="B87" s="7" t="s">
        <v>81</v>
      </c>
      <c r="C87" s="20"/>
      <c r="D87" s="34">
        <f t="shared" ref="D87:S87" si="16">SUM(D88:D91)</f>
        <v>1206</v>
      </c>
      <c r="E87" s="34">
        <f t="shared" si="16"/>
        <v>565</v>
      </c>
      <c r="F87" s="34">
        <f t="shared" si="16"/>
        <v>221</v>
      </c>
      <c r="G87" s="34">
        <f t="shared" si="16"/>
        <v>1</v>
      </c>
      <c r="H87" s="34">
        <f t="shared" si="16"/>
        <v>5</v>
      </c>
      <c r="I87" s="34">
        <f t="shared" si="16"/>
        <v>2</v>
      </c>
      <c r="J87" s="34">
        <f t="shared" si="16"/>
        <v>358</v>
      </c>
      <c r="K87" s="34">
        <f t="shared" si="16"/>
        <v>1</v>
      </c>
      <c r="L87" s="34">
        <f t="shared" si="16"/>
        <v>1</v>
      </c>
      <c r="M87" s="34">
        <f t="shared" si="16"/>
        <v>52</v>
      </c>
      <c r="N87" s="34">
        <f t="shared" si="16"/>
        <v>0</v>
      </c>
      <c r="O87" s="34">
        <f t="shared" si="16"/>
        <v>0</v>
      </c>
      <c r="P87" s="34">
        <f t="shared" si="16"/>
        <v>1</v>
      </c>
      <c r="Q87" s="34">
        <f t="shared" si="16"/>
        <v>578</v>
      </c>
      <c r="R87" s="34">
        <f t="shared" si="16"/>
        <v>106</v>
      </c>
      <c r="S87" s="34">
        <f t="shared" si="16"/>
        <v>92</v>
      </c>
      <c r="T87" s="57">
        <f>E87/D87*100</f>
        <v>46.849087893864009</v>
      </c>
      <c r="U87" s="34">
        <f>SUM(U88:U91)</f>
        <v>361</v>
      </c>
      <c r="V87" s="60">
        <f>U87/D87*100</f>
        <v>29.933665008291875</v>
      </c>
    </row>
    <row r="88" spans="1:22">
      <c r="A88" s="10"/>
      <c r="B88" s="8" t="s">
        <v>167</v>
      </c>
      <c r="C88" s="21"/>
      <c r="D88" s="33">
        <v>459</v>
      </c>
      <c r="E88" s="33">
        <v>249</v>
      </c>
      <c r="F88" s="33">
        <v>84</v>
      </c>
      <c r="G88" s="33">
        <v>0</v>
      </c>
      <c r="H88" s="33">
        <v>0</v>
      </c>
      <c r="I88" s="33">
        <v>1</v>
      </c>
      <c r="J88" s="33">
        <v>107</v>
      </c>
      <c r="K88" s="33">
        <v>0</v>
      </c>
      <c r="L88" s="33">
        <v>0</v>
      </c>
      <c r="M88" s="33">
        <v>18</v>
      </c>
      <c r="N88" s="33">
        <v>0</v>
      </c>
      <c r="O88" s="33">
        <v>0</v>
      </c>
      <c r="P88" s="33">
        <v>0</v>
      </c>
      <c r="Q88" s="33">
        <v>263</v>
      </c>
      <c r="R88" s="33">
        <v>13</v>
      </c>
      <c r="S88" s="33">
        <v>1</v>
      </c>
      <c r="T88" s="57">
        <v>54.248366013071895</v>
      </c>
      <c r="U88" s="33">
        <f>I88+J88+O88+P88</f>
        <v>108</v>
      </c>
      <c r="V88" s="60">
        <v>23.529411764705884</v>
      </c>
    </row>
    <row r="89" spans="1:22">
      <c r="A89" s="10"/>
      <c r="B89" s="8" t="s">
        <v>166</v>
      </c>
      <c r="C89" s="21"/>
      <c r="D89" s="33">
        <v>602</v>
      </c>
      <c r="E89" s="33">
        <v>276</v>
      </c>
      <c r="F89" s="33">
        <v>72</v>
      </c>
      <c r="G89" s="33">
        <v>1</v>
      </c>
      <c r="H89" s="33">
        <v>3</v>
      </c>
      <c r="I89" s="33">
        <v>0</v>
      </c>
      <c r="J89" s="33">
        <v>216</v>
      </c>
      <c r="K89" s="33">
        <v>1</v>
      </c>
      <c r="L89" s="33">
        <v>1</v>
      </c>
      <c r="M89" s="33">
        <v>32</v>
      </c>
      <c r="N89" s="33">
        <v>0</v>
      </c>
      <c r="O89" s="33">
        <v>0</v>
      </c>
      <c r="P89" s="33">
        <v>1</v>
      </c>
      <c r="Q89" s="33">
        <v>276</v>
      </c>
      <c r="R89" s="33">
        <v>93</v>
      </c>
      <c r="S89" s="33">
        <v>91</v>
      </c>
      <c r="T89" s="57">
        <v>45.847176079734218</v>
      </c>
      <c r="U89" s="33">
        <f>I89+J89+O89+P89</f>
        <v>217</v>
      </c>
      <c r="V89" s="60">
        <v>36.046511627906973</v>
      </c>
    </row>
    <row r="90" spans="1:22">
      <c r="A90" s="10"/>
      <c r="B90" s="8" t="s">
        <v>86</v>
      </c>
      <c r="C90" s="21"/>
      <c r="D90" s="33">
        <v>45</v>
      </c>
      <c r="E90" s="33">
        <v>12</v>
      </c>
      <c r="F90" s="33">
        <v>24</v>
      </c>
      <c r="G90" s="33">
        <v>0</v>
      </c>
      <c r="H90" s="33">
        <v>0</v>
      </c>
      <c r="I90" s="33">
        <v>0</v>
      </c>
      <c r="J90" s="33">
        <v>8</v>
      </c>
      <c r="K90" s="33">
        <v>0</v>
      </c>
      <c r="L90" s="33">
        <v>0</v>
      </c>
      <c r="M90" s="33">
        <v>1</v>
      </c>
      <c r="N90" s="33">
        <v>0</v>
      </c>
      <c r="O90" s="33">
        <v>0</v>
      </c>
      <c r="P90" s="33">
        <v>0</v>
      </c>
      <c r="Q90" s="33">
        <v>12</v>
      </c>
      <c r="R90" s="33">
        <v>0</v>
      </c>
      <c r="S90" s="33">
        <v>0</v>
      </c>
      <c r="T90" s="57">
        <v>26.666666666666668</v>
      </c>
      <c r="U90" s="33">
        <f>I90+J90+O90+P90</f>
        <v>8</v>
      </c>
      <c r="V90" s="60">
        <v>17.777777777777779</v>
      </c>
    </row>
    <row r="91" spans="1:22">
      <c r="A91" s="10"/>
      <c r="B91" s="8" t="s">
        <v>164</v>
      </c>
      <c r="C91" s="21"/>
      <c r="D91" s="33">
        <v>100</v>
      </c>
      <c r="E91" s="33">
        <v>28</v>
      </c>
      <c r="F91" s="33">
        <v>41</v>
      </c>
      <c r="G91" s="33">
        <v>0</v>
      </c>
      <c r="H91" s="33">
        <v>2</v>
      </c>
      <c r="I91" s="33">
        <v>1</v>
      </c>
      <c r="J91" s="33">
        <v>27</v>
      </c>
      <c r="K91" s="33">
        <v>0</v>
      </c>
      <c r="L91" s="33">
        <v>0</v>
      </c>
      <c r="M91" s="33">
        <v>1</v>
      </c>
      <c r="N91" s="33">
        <v>0</v>
      </c>
      <c r="O91" s="33">
        <v>0</v>
      </c>
      <c r="P91" s="33">
        <v>0</v>
      </c>
      <c r="Q91" s="33">
        <v>27</v>
      </c>
      <c r="R91" s="33">
        <v>0</v>
      </c>
      <c r="S91" s="33">
        <v>0</v>
      </c>
      <c r="T91" s="57">
        <v>28</v>
      </c>
      <c r="U91" s="33">
        <f>I91+J91+O91+P91</f>
        <v>28</v>
      </c>
      <c r="V91" s="60">
        <v>28</v>
      </c>
    </row>
    <row r="92" spans="1:22" ht="13.5" customHeight="1">
      <c r="A92" s="10"/>
      <c r="B92" s="7" t="s">
        <v>13</v>
      </c>
      <c r="C92" s="20"/>
      <c r="D92" s="34">
        <f t="shared" ref="D92:S92" si="17">SUM(D93:D99)</f>
        <v>221</v>
      </c>
      <c r="E92" s="34">
        <f t="shared" si="17"/>
        <v>77</v>
      </c>
      <c r="F92" s="34">
        <f t="shared" si="17"/>
        <v>49</v>
      </c>
      <c r="G92" s="34">
        <f t="shared" si="17"/>
        <v>1</v>
      </c>
      <c r="H92" s="34">
        <f t="shared" si="17"/>
        <v>1</v>
      </c>
      <c r="I92" s="34">
        <f t="shared" si="17"/>
        <v>1</v>
      </c>
      <c r="J92" s="34">
        <f t="shared" si="17"/>
        <v>80</v>
      </c>
      <c r="K92" s="34">
        <f t="shared" si="17"/>
        <v>3</v>
      </c>
      <c r="L92" s="34">
        <f t="shared" si="17"/>
        <v>1</v>
      </c>
      <c r="M92" s="34">
        <f t="shared" si="17"/>
        <v>8</v>
      </c>
      <c r="N92" s="34">
        <f t="shared" si="17"/>
        <v>0</v>
      </c>
      <c r="O92" s="34">
        <f t="shared" si="17"/>
        <v>0</v>
      </c>
      <c r="P92" s="34">
        <f t="shared" si="17"/>
        <v>1</v>
      </c>
      <c r="Q92" s="34">
        <f t="shared" si="17"/>
        <v>80</v>
      </c>
      <c r="R92" s="34">
        <f t="shared" si="17"/>
        <v>0</v>
      </c>
      <c r="S92" s="34">
        <f t="shared" si="17"/>
        <v>0</v>
      </c>
      <c r="T92" s="57">
        <f>E92/D92*100</f>
        <v>34.841628959276015</v>
      </c>
      <c r="U92" s="34">
        <f>SUM(U93:U99)</f>
        <v>82</v>
      </c>
      <c r="V92" s="60">
        <f>U92/D92*100</f>
        <v>37.104072398190048</v>
      </c>
    </row>
    <row r="93" spans="1:22">
      <c r="A93" s="10"/>
      <c r="B93" s="8" t="s">
        <v>16</v>
      </c>
      <c r="C93" s="21"/>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57">
        <v>0</v>
      </c>
      <c r="U93" s="33">
        <f t="shared" ref="U93:U99" si="18">I93+J93+O93+P93</f>
        <v>0</v>
      </c>
      <c r="V93" s="60">
        <v>0</v>
      </c>
    </row>
    <row r="94" spans="1:22" ht="14.25" customHeight="1">
      <c r="A94" s="10"/>
      <c r="B94" s="8" t="s">
        <v>162</v>
      </c>
      <c r="C94" s="21"/>
      <c r="D94" s="33">
        <v>16</v>
      </c>
      <c r="E94" s="33">
        <v>2</v>
      </c>
      <c r="F94" s="33">
        <v>2</v>
      </c>
      <c r="G94" s="33">
        <v>0</v>
      </c>
      <c r="H94" s="33">
        <v>1</v>
      </c>
      <c r="I94" s="33">
        <v>0</v>
      </c>
      <c r="J94" s="33">
        <v>8</v>
      </c>
      <c r="K94" s="33">
        <v>0</v>
      </c>
      <c r="L94" s="33">
        <v>1</v>
      </c>
      <c r="M94" s="33">
        <v>2</v>
      </c>
      <c r="N94" s="33">
        <v>0</v>
      </c>
      <c r="O94" s="33">
        <v>0</v>
      </c>
      <c r="P94" s="33">
        <v>0</v>
      </c>
      <c r="Q94" s="33">
        <v>2</v>
      </c>
      <c r="R94" s="33">
        <v>0</v>
      </c>
      <c r="S94" s="33">
        <v>0</v>
      </c>
      <c r="T94" s="57">
        <v>12.5</v>
      </c>
      <c r="U94" s="33">
        <f t="shared" si="18"/>
        <v>8</v>
      </c>
      <c r="V94" s="60">
        <v>50</v>
      </c>
    </row>
    <row r="95" spans="1:22">
      <c r="A95" s="10"/>
      <c r="B95" s="8" t="s">
        <v>161</v>
      </c>
      <c r="C95" s="21"/>
      <c r="D95" s="33">
        <v>131</v>
      </c>
      <c r="E95" s="33">
        <v>57</v>
      </c>
      <c r="F95" s="33">
        <v>32</v>
      </c>
      <c r="G95" s="33">
        <v>1</v>
      </c>
      <c r="H95" s="33">
        <v>0</v>
      </c>
      <c r="I95" s="33">
        <v>1</v>
      </c>
      <c r="J95" s="33">
        <v>35</v>
      </c>
      <c r="K95" s="33">
        <v>2</v>
      </c>
      <c r="L95" s="33">
        <v>0</v>
      </c>
      <c r="M95" s="33">
        <v>3</v>
      </c>
      <c r="N95" s="33">
        <v>0</v>
      </c>
      <c r="O95" s="33">
        <v>0</v>
      </c>
      <c r="P95" s="33">
        <v>0</v>
      </c>
      <c r="Q95" s="33">
        <v>59</v>
      </c>
      <c r="R95" s="33">
        <v>0</v>
      </c>
      <c r="S95" s="33">
        <v>0</v>
      </c>
      <c r="T95" s="57">
        <v>43.511450381679388</v>
      </c>
      <c r="U95" s="33">
        <f t="shared" si="18"/>
        <v>36</v>
      </c>
      <c r="V95" s="60">
        <v>27.480916030534353</v>
      </c>
    </row>
    <row r="96" spans="1:22">
      <c r="A96" s="10"/>
      <c r="B96" s="8" t="s">
        <v>159</v>
      </c>
      <c r="C96" s="21"/>
      <c r="D96" s="33">
        <v>17</v>
      </c>
      <c r="E96" s="33">
        <v>3</v>
      </c>
      <c r="F96" s="33">
        <v>3</v>
      </c>
      <c r="G96" s="33">
        <v>0</v>
      </c>
      <c r="H96" s="33">
        <v>0</v>
      </c>
      <c r="I96" s="33">
        <v>0</v>
      </c>
      <c r="J96" s="33">
        <v>9</v>
      </c>
      <c r="K96" s="33">
        <v>1</v>
      </c>
      <c r="L96" s="33">
        <v>0</v>
      </c>
      <c r="M96" s="33">
        <v>1</v>
      </c>
      <c r="N96" s="33">
        <v>0</v>
      </c>
      <c r="O96" s="33">
        <v>0</v>
      </c>
      <c r="P96" s="33">
        <v>1</v>
      </c>
      <c r="Q96" s="33">
        <v>3</v>
      </c>
      <c r="R96" s="33">
        <v>0</v>
      </c>
      <c r="S96" s="33">
        <v>0</v>
      </c>
      <c r="T96" s="57">
        <v>17.647058823529413</v>
      </c>
      <c r="U96" s="33">
        <f t="shared" si="18"/>
        <v>10</v>
      </c>
      <c r="V96" s="60">
        <v>58.823529411764703</v>
      </c>
    </row>
    <row r="97" spans="1:22">
      <c r="A97" s="10"/>
      <c r="B97" s="8" t="s">
        <v>158</v>
      </c>
      <c r="C97" s="21"/>
      <c r="D97" s="33">
        <v>6</v>
      </c>
      <c r="E97" s="33">
        <v>0</v>
      </c>
      <c r="F97" s="33">
        <v>4</v>
      </c>
      <c r="G97" s="33">
        <v>0</v>
      </c>
      <c r="H97" s="33">
        <v>0</v>
      </c>
      <c r="I97" s="33">
        <v>0</v>
      </c>
      <c r="J97" s="33">
        <v>2</v>
      </c>
      <c r="K97" s="33">
        <v>0</v>
      </c>
      <c r="L97" s="33">
        <v>0</v>
      </c>
      <c r="M97" s="33">
        <v>0</v>
      </c>
      <c r="N97" s="33">
        <v>0</v>
      </c>
      <c r="O97" s="33">
        <v>0</v>
      </c>
      <c r="P97" s="33">
        <v>0</v>
      </c>
      <c r="Q97" s="33">
        <v>0</v>
      </c>
      <c r="R97" s="33">
        <v>0</v>
      </c>
      <c r="S97" s="33">
        <v>0</v>
      </c>
      <c r="T97" s="57">
        <v>0</v>
      </c>
      <c r="U97" s="33">
        <f t="shared" si="18"/>
        <v>2</v>
      </c>
      <c r="V97" s="60">
        <v>33.333333333333336</v>
      </c>
    </row>
    <row r="98" spans="1:22">
      <c r="A98" s="10"/>
      <c r="B98" s="8" t="s">
        <v>157</v>
      </c>
      <c r="C98" s="21"/>
      <c r="D98" s="33">
        <v>16</v>
      </c>
      <c r="E98" s="33">
        <v>1</v>
      </c>
      <c r="F98" s="33">
        <v>3</v>
      </c>
      <c r="G98" s="33">
        <v>0</v>
      </c>
      <c r="H98" s="33">
        <v>0</v>
      </c>
      <c r="I98" s="33">
        <v>0</v>
      </c>
      <c r="J98" s="33">
        <v>12</v>
      </c>
      <c r="K98" s="33">
        <v>0</v>
      </c>
      <c r="L98" s="33">
        <v>0</v>
      </c>
      <c r="M98" s="33">
        <v>0</v>
      </c>
      <c r="N98" s="33">
        <v>0</v>
      </c>
      <c r="O98" s="33">
        <v>0</v>
      </c>
      <c r="P98" s="33">
        <v>0</v>
      </c>
      <c r="Q98" s="33">
        <v>1</v>
      </c>
      <c r="R98" s="33">
        <v>0</v>
      </c>
      <c r="S98" s="33">
        <v>0</v>
      </c>
      <c r="T98" s="57">
        <v>6.25</v>
      </c>
      <c r="U98" s="33">
        <f t="shared" si="18"/>
        <v>12</v>
      </c>
      <c r="V98" s="60">
        <v>75</v>
      </c>
    </row>
    <row r="99" spans="1:22">
      <c r="A99" s="10"/>
      <c r="B99" s="8" t="s">
        <v>156</v>
      </c>
      <c r="C99" s="21"/>
      <c r="D99" s="33">
        <v>35</v>
      </c>
      <c r="E99" s="33">
        <v>14</v>
      </c>
      <c r="F99" s="33">
        <v>5</v>
      </c>
      <c r="G99" s="33">
        <v>0</v>
      </c>
      <c r="H99" s="33">
        <v>0</v>
      </c>
      <c r="I99" s="33">
        <v>0</v>
      </c>
      <c r="J99" s="33">
        <v>14</v>
      </c>
      <c r="K99" s="33">
        <v>0</v>
      </c>
      <c r="L99" s="33">
        <v>0</v>
      </c>
      <c r="M99" s="33">
        <v>2</v>
      </c>
      <c r="N99" s="33">
        <v>0</v>
      </c>
      <c r="O99" s="33">
        <v>0</v>
      </c>
      <c r="P99" s="33">
        <v>0</v>
      </c>
      <c r="Q99" s="33">
        <v>15</v>
      </c>
      <c r="R99" s="33">
        <v>0</v>
      </c>
      <c r="S99" s="33">
        <v>0</v>
      </c>
      <c r="T99" s="57">
        <v>40</v>
      </c>
      <c r="U99" s="33">
        <f t="shared" si="18"/>
        <v>14</v>
      </c>
      <c r="V99" s="60">
        <v>40</v>
      </c>
    </row>
    <row r="100" spans="1:22" ht="13.5" customHeight="1">
      <c r="A100" s="10"/>
      <c r="B100" s="10"/>
      <c r="C100" s="23"/>
      <c r="D100" s="40"/>
      <c r="E100" s="40"/>
      <c r="F100" s="40"/>
      <c r="G100" s="40"/>
      <c r="H100" s="40"/>
      <c r="I100" s="40"/>
      <c r="J100" s="40"/>
      <c r="K100" s="40"/>
      <c r="L100" s="40"/>
      <c r="M100" s="40"/>
      <c r="N100" s="40"/>
      <c r="O100" s="40"/>
      <c r="P100" s="40"/>
      <c r="Q100" s="40"/>
      <c r="R100" s="40"/>
      <c r="S100" s="40"/>
      <c r="T100" s="57"/>
      <c r="U100" s="40"/>
      <c r="V100" s="60"/>
    </row>
    <row r="101" spans="1:22" ht="13.5" customHeight="1">
      <c r="A101" s="9" t="s">
        <v>103</v>
      </c>
      <c r="B101" s="9"/>
      <c r="C101" s="22"/>
      <c r="D101" s="34">
        <f t="shared" ref="D101:S101" si="19">SUM(D102:D108)</f>
        <v>185</v>
      </c>
      <c r="E101" s="34">
        <f t="shared" si="19"/>
        <v>62</v>
      </c>
      <c r="F101" s="34">
        <f t="shared" si="19"/>
        <v>54</v>
      </c>
      <c r="G101" s="34">
        <f t="shared" si="19"/>
        <v>3</v>
      </c>
      <c r="H101" s="34">
        <f t="shared" si="19"/>
        <v>1</v>
      </c>
      <c r="I101" s="34">
        <f t="shared" si="19"/>
        <v>2</v>
      </c>
      <c r="J101" s="34">
        <f t="shared" si="19"/>
        <v>56</v>
      </c>
      <c r="K101" s="34">
        <f t="shared" si="19"/>
        <v>2</v>
      </c>
      <c r="L101" s="34">
        <f t="shared" si="19"/>
        <v>0</v>
      </c>
      <c r="M101" s="34">
        <f t="shared" si="19"/>
        <v>5</v>
      </c>
      <c r="N101" s="34">
        <f t="shared" si="19"/>
        <v>0</v>
      </c>
      <c r="O101" s="34">
        <f t="shared" si="19"/>
        <v>0</v>
      </c>
      <c r="P101" s="34">
        <f t="shared" si="19"/>
        <v>2</v>
      </c>
      <c r="Q101" s="34">
        <f t="shared" si="19"/>
        <v>62</v>
      </c>
      <c r="R101" s="34">
        <f t="shared" si="19"/>
        <v>1</v>
      </c>
      <c r="S101" s="34">
        <f t="shared" si="19"/>
        <v>1</v>
      </c>
      <c r="T101" s="57">
        <f>E101/D101*100</f>
        <v>33.513513513513516</v>
      </c>
      <c r="U101" s="34">
        <f>SUM(U102:U108)</f>
        <v>60</v>
      </c>
      <c r="V101" s="60">
        <f>U101/D101*100</f>
        <v>32.432432432432435</v>
      </c>
    </row>
    <row r="102" spans="1:22">
      <c r="A102" s="10"/>
      <c r="B102" s="8" t="s">
        <v>154</v>
      </c>
      <c r="C102" s="21"/>
      <c r="D102" s="33">
        <v>17</v>
      </c>
      <c r="E102" s="33">
        <v>3</v>
      </c>
      <c r="F102" s="33">
        <v>5</v>
      </c>
      <c r="G102" s="33">
        <v>1</v>
      </c>
      <c r="H102" s="33">
        <v>0</v>
      </c>
      <c r="I102" s="33">
        <v>0</v>
      </c>
      <c r="J102" s="33">
        <v>6</v>
      </c>
      <c r="K102" s="33">
        <v>2</v>
      </c>
      <c r="L102" s="33">
        <v>0</v>
      </c>
      <c r="M102" s="33">
        <v>0</v>
      </c>
      <c r="N102" s="33">
        <v>0</v>
      </c>
      <c r="O102" s="33">
        <v>0</v>
      </c>
      <c r="P102" s="33">
        <v>2</v>
      </c>
      <c r="Q102" s="33">
        <v>3</v>
      </c>
      <c r="R102" s="33">
        <v>0</v>
      </c>
      <c r="S102" s="33">
        <v>1</v>
      </c>
      <c r="T102" s="57">
        <v>17.647058823529413</v>
      </c>
      <c r="U102" s="33">
        <f t="shared" ref="U102:U108" si="20">I102+J102+O102+P102</f>
        <v>8</v>
      </c>
      <c r="V102" s="60">
        <v>47.058823529411768</v>
      </c>
    </row>
    <row r="103" spans="1:22">
      <c r="A103" s="10"/>
      <c r="B103" s="8" t="s">
        <v>153</v>
      </c>
      <c r="C103" s="21"/>
      <c r="D103" s="33">
        <v>5</v>
      </c>
      <c r="E103" s="33">
        <v>1</v>
      </c>
      <c r="F103" s="33">
        <v>1</v>
      </c>
      <c r="G103" s="33">
        <v>0</v>
      </c>
      <c r="H103" s="33">
        <v>0</v>
      </c>
      <c r="I103" s="33">
        <v>0</v>
      </c>
      <c r="J103" s="33">
        <v>3</v>
      </c>
      <c r="K103" s="33">
        <v>0</v>
      </c>
      <c r="L103" s="33">
        <v>0</v>
      </c>
      <c r="M103" s="33">
        <v>0</v>
      </c>
      <c r="N103" s="33">
        <v>0</v>
      </c>
      <c r="O103" s="33">
        <v>0</v>
      </c>
      <c r="P103" s="33">
        <v>0</v>
      </c>
      <c r="Q103" s="33">
        <v>1</v>
      </c>
      <c r="R103" s="33">
        <v>0</v>
      </c>
      <c r="S103" s="33">
        <v>0</v>
      </c>
      <c r="T103" s="57">
        <v>20</v>
      </c>
      <c r="U103" s="33">
        <f t="shared" si="20"/>
        <v>3</v>
      </c>
      <c r="V103" s="60">
        <v>60</v>
      </c>
    </row>
    <row r="104" spans="1:22">
      <c r="A104" s="10"/>
      <c r="B104" s="8" t="s">
        <v>151</v>
      </c>
      <c r="C104" s="21"/>
      <c r="D104" s="33">
        <v>0</v>
      </c>
      <c r="E104" s="33">
        <v>0</v>
      </c>
      <c r="F104" s="33">
        <v>0</v>
      </c>
      <c r="G104" s="33">
        <v>0</v>
      </c>
      <c r="H104" s="33">
        <v>0</v>
      </c>
      <c r="I104" s="33">
        <v>0</v>
      </c>
      <c r="J104" s="33">
        <v>0</v>
      </c>
      <c r="K104" s="33">
        <v>0</v>
      </c>
      <c r="L104" s="33">
        <v>0</v>
      </c>
      <c r="M104" s="33">
        <v>0</v>
      </c>
      <c r="N104" s="33">
        <v>0</v>
      </c>
      <c r="O104" s="33">
        <v>0</v>
      </c>
      <c r="P104" s="33">
        <v>0</v>
      </c>
      <c r="Q104" s="33">
        <v>0</v>
      </c>
      <c r="R104" s="33">
        <v>0</v>
      </c>
      <c r="S104" s="33">
        <v>0</v>
      </c>
      <c r="T104" s="57">
        <v>0</v>
      </c>
      <c r="U104" s="33">
        <f t="shared" si="20"/>
        <v>0</v>
      </c>
      <c r="V104" s="60">
        <v>0</v>
      </c>
    </row>
    <row r="105" spans="1:22">
      <c r="A105" s="10"/>
      <c r="B105" s="8" t="s">
        <v>150</v>
      </c>
      <c r="C105" s="21"/>
      <c r="D105" s="33">
        <v>50</v>
      </c>
      <c r="E105" s="33">
        <v>19</v>
      </c>
      <c r="F105" s="33">
        <v>20</v>
      </c>
      <c r="G105" s="33">
        <v>1</v>
      </c>
      <c r="H105" s="33">
        <v>0</v>
      </c>
      <c r="I105" s="33">
        <v>0</v>
      </c>
      <c r="J105" s="33">
        <v>9</v>
      </c>
      <c r="K105" s="33">
        <v>0</v>
      </c>
      <c r="L105" s="33">
        <v>0</v>
      </c>
      <c r="M105" s="33">
        <v>1</v>
      </c>
      <c r="N105" s="33">
        <v>0</v>
      </c>
      <c r="O105" s="33">
        <v>0</v>
      </c>
      <c r="P105" s="33">
        <v>0</v>
      </c>
      <c r="Q105" s="33">
        <v>19</v>
      </c>
      <c r="R105" s="33">
        <v>1</v>
      </c>
      <c r="S105" s="33">
        <v>0</v>
      </c>
      <c r="T105" s="57">
        <v>38</v>
      </c>
      <c r="U105" s="33">
        <f t="shared" si="20"/>
        <v>9</v>
      </c>
      <c r="V105" s="60">
        <v>18</v>
      </c>
    </row>
    <row r="106" spans="1:22">
      <c r="A106" s="10"/>
      <c r="B106" s="8" t="s">
        <v>119</v>
      </c>
      <c r="C106" s="21"/>
      <c r="D106" s="33">
        <v>0</v>
      </c>
      <c r="E106" s="33">
        <v>0</v>
      </c>
      <c r="F106" s="33">
        <v>0</v>
      </c>
      <c r="G106" s="33">
        <v>0</v>
      </c>
      <c r="H106" s="33">
        <v>0</v>
      </c>
      <c r="I106" s="33">
        <v>0</v>
      </c>
      <c r="J106" s="33">
        <v>0</v>
      </c>
      <c r="K106" s="33">
        <v>0</v>
      </c>
      <c r="L106" s="33">
        <v>0</v>
      </c>
      <c r="M106" s="33">
        <v>0</v>
      </c>
      <c r="N106" s="33">
        <v>0</v>
      </c>
      <c r="O106" s="33">
        <v>0</v>
      </c>
      <c r="P106" s="33">
        <v>0</v>
      </c>
      <c r="Q106" s="33">
        <v>0</v>
      </c>
      <c r="R106" s="33">
        <v>0</v>
      </c>
      <c r="S106" s="33">
        <v>0</v>
      </c>
      <c r="T106" s="57">
        <v>0</v>
      </c>
      <c r="U106" s="33">
        <f t="shared" si="20"/>
        <v>0</v>
      </c>
      <c r="V106" s="60">
        <v>0</v>
      </c>
    </row>
    <row r="107" spans="1:22">
      <c r="A107" s="10"/>
      <c r="B107" s="8" t="s">
        <v>62</v>
      </c>
      <c r="C107" s="21"/>
      <c r="D107" s="33">
        <v>12</v>
      </c>
      <c r="E107" s="33">
        <v>3</v>
      </c>
      <c r="F107" s="33">
        <v>5</v>
      </c>
      <c r="G107" s="33">
        <v>1</v>
      </c>
      <c r="H107" s="33">
        <v>0</v>
      </c>
      <c r="I107" s="33">
        <v>0</v>
      </c>
      <c r="J107" s="33">
        <v>1</v>
      </c>
      <c r="K107" s="33">
        <v>0</v>
      </c>
      <c r="L107" s="33">
        <v>0</v>
      </c>
      <c r="M107" s="33">
        <v>2</v>
      </c>
      <c r="N107" s="33">
        <v>0</v>
      </c>
      <c r="O107" s="33">
        <v>0</v>
      </c>
      <c r="P107" s="33">
        <v>0</v>
      </c>
      <c r="Q107" s="33">
        <v>3</v>
      </c>
      <c r="R107" s="33">
        <v>0</v>
      </c>
      <c r="S107" s="33">
        <v>0</v>
      </c>
      <c r="T107" s="57">
        <v>25</v>
      </c>
      <c r="U107" s="33">
        <f t="shared" si="20"/>
        <v>1</v>
      </c>
      <c r="V107" s="60">
        <v>8.3333333333333339</v>
      </c>
    </row>
    <row r="108" spans="1:22">
      <c r="A108" s="10"/>
      <c r="B108" s="8" t="s">
        <v>149</v>
      </c>
      <c r="C108" s="21"/>
      <c r="D108" s="33">
        <v>101</v>
      </c>
      <c r="E108" s="33">
        <v>36</v>
      </c>
      <c r="F108" s="33">
        <v>23</v>
      </c>
      <c r="G108" s="33">
        <v>0</v>
      </c>
      <c r="H108" s="33">
        <v>1</v>
      </c>
      <c r="I108" s="33">
        <v>2</v>
      </c>
      <c r="J108" s="33">
        <v>37</v>
      </c>
      <c r="K108" s="33">
        <v>0</v>
      </c>
      <c r="L108" s="33">
        <v>0</v>
      </c>
      <c r="M108" s="33">
        <v>2</v>
      </c>
      <c r="N108" s="33">
        <v>0</v>
      </c>
      <c r="O108" s="33">
        <v>0</v>
      </c>
      <c r="P108" s="33">
        <v>0</v>
      </c>
      <c r="Q108" s="33">
        <v>36</v>
      </c>
      <c r="R108" s="33">
        <v>0</v>
      </c>
      <c r="S108" s="33">
        <v>0</v>
      </c>
      <c r="T108" s="57">
        <v>35.643564356435647</v>
      </c>
      <c r="U108" s="33">
        <f t="shared" si="20"/>
        <v>39</v>
      </c>
      <c r="V108" s="60">
        <v>38.613861386138616</v>
      </c>
    </row>
    <row r="109" spans="1:22">
      <c r="A109" s="10"/>
      <c r="B109" s="8"/>
      <c r="C109" s="21"/>
      <c r="D109" s="40"/>
      <c r="E109" s="40"/>
      <c r="F109" s="40"/>
      <c r="G109" s="40"/>
      <c r="H109" s="40"/>
      <c r="I109" s="40"/>
      <c r="J109" s="40"/>
      <c r="K109" s="40"/>
      <c r="L109" s="40"/>
      <c r="M109" s="40"/>
      <c r="N109" s="40"/>
      <c r="O109" s="40"/>
      <c r="P109" s="40"/>
      <c r="Q109" s="40"/>
      <c r="R109" s="40"/>
      <c r="S109" s="40"/>
      <c r="T109" s="57"/>
      <c r="U109" s="40"/>
      <c r="V109" s="60"/>
    </row>
    <row r="110" spans="1:22" ht="13.5" customHeight="1">
      <c r="A110" s="9" t="s">
        <v>143</v>
      </c>
      <c r="B110" s="9"/>
      <c r="C110" s="22"/>
      <c r="D110" s="34">
        <f t="shared" ref="D110:S110" si="21">D111+D114</f>
        <v>1267</v>
      </c>
      <c r="E110" s="34">
        <f t="shared" si="21"/>
        <v>530</v>
      </c>
      <c r="F110" s="34">
        <f t="shared" si="21"/>
        <v>240</v>
      </c>
      <c r="G110" s="34">
        <f t="shared" si="21"/>
        <v>62</v>
      </c>
      <c r="H110" s="34">
        <f t="shared" si="21"/>
        <v>17</v>
      </c>
      <c r="I110" s="34">
        <f t="shared" si="21"/>
        <v>9</v>
      </c>
      <c r="J110" s="34">
        <f t="shared" si="21"/>
        <v>349</v>
      </c>
      <c r="K110" s="34">
        <f t="shared" si="21"/>
        <v>0</v>
      </c>
      <c r="L110" s="34">
        <f t="shared" si="21"/>
        <v>4</v>
      </c>
      <c r="M110" s="34">
        <f t="shared" si="21"/>
        <v>56</v>
      </c>
      <c r="N110" s="34">
        <f t="shared" si="21"/>
        <v>0</v>
      </c>
      <c r="O110" s="34">
        <f t="shared" si="21"/>
        <v>2</v>
      </c>
      <c r="P110" s="34">
        <f t="shared" si="21"/>
        <v>0</v>
      </c>
      <c r="Q110" s="34">
        <f t="shared" si="21"/>
        <v>550</v>
      </c>
      <c r="R110" s="34">
        <f t="shared" si="21"/>
        <v>6</v>
      </c>
      <c r="S110" s="34">
        <f t="shared" si="21"/>
        <v>0</v>
      </c>
      <c r="T110" s="57">
        <f>E110/D110*100</f>
        <v>41.83109707971586</v>
      </c>
      <c r="U110" s="34">
        <f>U111+U114</f>
        <v>360</v>
      </c>
      <c r="V110" s="60">
        <f>U110/D110*100</f>
        <v>28.413575374901338</v>
      </c>
    </row>
    <row r="111" spans="1:22" ht="13.5" customHeight="1">
      <c r="A111" s="7"/>
      <c r="B111" s="7" t="s">
        <v>81</v>
      </c>
      <c r="C111" s="20"/>
      <c r="D111" s="34">
        <f t="shared" ref="D111:S111" si="22">SUM(D112:D113)</f>
        <v>1086</v>
      </c>
      <c r="E111" s="34">
        <f t="shared" si="22"/>
        <v>471</v>
      </c>
      <c r="F111" s="34">
        <f t="shared" si="22"/>
        <v>186</v>
      </c>
      <c r="G111" s="34">
        <f t="shared" si="22"/>
        <v>61</v>
      </c>
      <c r="H111" s="34">
        <f t="shared" si="22"/>
        <v>13</v>
      </c>
      <c r="I111" s="34">
        <f t="shared" si="22"/>
        <v>3</v>
      </c>
      <c r="J111" s="34">
        <f t="shared" si="22"/>
        <v>299</v>
      </c>
      <c r="K111" s="34">
        <f t="shared" si="22"/>
        <v>0</v>
      </c>
      <c r="L111" s="34">
        <f t="shared" si="22"/>
        <v>4</v>
      </c>
      <c r="M111" s="34">
        <f t="shared" si="22"/>
        <v>49</v>
      </c>
      <c r="N111" s="34">
        <f t="shared" si="22"/>
        <v>0</v>
      </c>
      <c r="O111" s="34">
        <f t="shared" si="22"/>
        <v>2</v>
      </c>
      <c r="P111" s="34">
        <f t="shared" si="22"/>
        <v>0</v>
      </c>
      <c r="Q111" s="34">
        <f t="shared" si="22"/>
        <v>487</v>
      </c>
      <c r="R111" s="34">
        <f t="shared" si="22"/>
        <v>6</v>
      </c>
      <c r="S111" s="34">
        <f t="shared" si="22"/>
        <v>0</v>
      </c>
      <c r="T111" s="57">
        <f>E111/D111*100</f>
        <v>43.370165745856355</v>
      </c>
      <c r="U111" s="34">
        <f>SUM(U112:U113)</f>
        <v>304</v>
      </c>
      <c r="V111" s="60">
        <f>U111/D111*100</f>
        <v>27.992633517495396</v>
      </c>
    </row>
    <row r="112" spans="1:22">
      <c r="A112" s="10"/>
      <c r="B112" s="8" t="s">
        <v>41</v>
      </c>
      <c r="C112" s="21"/>
      <c r="D112" s="33">
        <v>927</v>
      </c>
      <c r="E112" s="33">
        <v>439</v>
      </c>
      <c r="F112" s="33">
        <v>172</v>
      </c>
      <c r="G112" s="33">
        <v>54</v>
      </c>
      <c r="H112" s="33">
        <v>5</v>
      </c>
      <c r="I112" s="33">
        <v>0</v>
      </c>
      <c r="J112" s="33">
        <v>207</v>
      </c>
      <c r="K112" s="33">
        <v>0</v>
      </c>
      <c r="L112" s="33">
        <v>4</v>
      </c>
      <c r="M112" s="33">
        <v>46</v>
      </c>
      <c r="N112" s="33">
        <v>0</v>
      </c>
      <c r="O112" s="33">
        <v>2</v>
      </c>
      <c r="P112" s="33">
        <v>0</v>
      </c>
      <c r="Q112" s="33">
        <v>465</v>
      </c>
      <c r="R112" s="33">
        <v>6</v>
      </c>
      <c r="S112" s="33">
        <v>0</v>
      </c>
      <c r="T112" s="57">
        <v>47.357065803667744</v>
      </c>
      <c r="U112" s="33">
        <f>I112+J112+O112+P112</f>
        <v>209</v>
      </c>
      <c r="V112" s="60">
        <v>22.545846817691476</v>
      </c>
    </row>
    <row r="113" spans="1:22">
      <c r="A113" s="10"/>
      <c r="B113" s="8" t="s">
        <v>148</v>
      </c>
      <c r="C113" s="21"/>
      <c r="D113" s="33">
        <v>159</v>
      </c>
      <c r="E113" s="33">
        <v>32</v>
      </c>
      <c r="F113" s="33">
        <v>14</v>
      </c>
      <c r="G113" s="33">
        <v>7</v>
      </c>
      <c r="H113" s="33">
        <v>8</v>
      </c>
      <c r="I113" s="33">
        <v>3</v>
      </c>
      <c r="J113" s="33">
        <v>92</v>
      </c>
      <c r="K113" s="33">
        <v>0</v>
      </c>
      <c r="L113" s="33">
        <v>0</v>
      </c>
      <c r="M113" s="33">
        <v>3</v>
      </c>
      <c r="N113" s="33">
        <v>0</v>
      </c>
      <c r="O113" s="33">
        <v>0</v>
      </c>
      <c r="P113" s="33">
        <v>0</v>
      </c>
      <c r="Q113" s="33">
        <v>22</v>
      </c>
      <c r="R113" s="33">
        <v>0</v>
      </c>
      <c r="S113" s="33">
        <v>0</v>
      </c>
      <c r="T113" s="57">
        <v>20.125786163522012</v>
      </c>
      <c r="U113" s="33">
        <f>I113+J113+O113+P113</f>
        <v>95</v>
      </c>
      <c r="V113" s="60">
        <v>59.748427672955977</v>
      </c>
    </row>
    <row r="114" spans="1:22" ht="13.5" customHeight="1">
      <c r="A114" s="10"/>
      <c r="B114" s="7" t="s">
        <v>13</v>
      </c>
      <c r="C114" s="20"/>
      <c r="D114" s="34">
        <f t="shared" ref="D114:S114" si="23">SUM(D115:D123)</f>
        <v>181</v>
      </c>
      <c r="E114" s="34">
        <f t="shared" si="23"/>
        <v>59</v>
      </c>
      <c r="F114" s="34">
        <f t="shared" si="23"/>
        <v>54</v>
      </c>
      <c r="G114" s="34">
        <f t="shared" si="23"/>
        <v>1</v>
      </c>
      <c r="H114" s="34">
        <f t="shared" si="23"/>
        <v>4</v>
      </c>
      <c r="I114" s="34">
        <f t="shared" si="23"/>
        <v>6</v>
      </c>
      <c r="J114" s="34">
        <f t="shared" si="23"/>
        <v>50</v>
      </c>
      <c r="K114" s="34">
        <f t="shared" si="23"/>
        <v>0</v>
      </c>
      <c r="L114" s="34">
        <f t="shared" si="23"/>
        <v>0</v>
      </c>
      <c r="M114" s="34">
        <f t="shared" si="23"/>
        <v>7</v>
      </c>
      <c r="N114" s="34">
        <f t="shared" si="23"/>
        <v>0</v>
      </c>
      <c r="O114" s="34">
        <f t="shared" si="23"/>
        <v>0</v>
      </c>
      <c r="P114" s="34">
        <f t="shared" si="23"/>
        <v>0</v>
      </c>
      <c r="Q114" s="34">
        <f t="shared" si="23"/>
        <v>63</v>
      </c>
      <c r="R114" s="34">
        <f t="shared" si="23"/>
        <v>0</v>
      </c>
      <c r="S114" s="34">
        <f t="shared" si="23"/>
        <v>0</v>
      </c>
      <c r="T114" s="57">
        <f>E114/D114*100</f>
        <v>32.596685082872931</v>
      </c>
      <c r="U114" s="34">
        <f>SUM(U115:U123)</f>
        <v>56</v>
      </c>
      <c r="V114" s="60">
        <f>U114/D114*100</f>
        <v>30.939226519337016</v>
      </c>
    </row>
    <row r="115" spans="1:22">
      <c r="A115" s="10"/>
      <c r="B115" s="8" t="s">
        <v>145</v>
      </c>
      <c r="C115" s="21"/>
      <c r="D115" s="33">
        <v>8</v>
      </c>
      <c r="E115" s="33">
        <v>2</v>
      </c>
      <c r="F115" s="33">
        <v>3</v>
      </c>
      <c r="G115" s="33">
        <v>0</v>
      </c>
      <c r="H115" s="33">
        <v>0</v>
      </c>
      <c r="I115" s="33">
        <v>0</v>
      </c>
      <c r="J115" s="33">
        <v>3</v>
      </c>
      <c r="K115" s="33">
        <v>0</v>
      </c>
      <c r="L115" s="33">
        <v>0</v>
      </c>
      <c r="M115" s="33">
        <v>0</v>
      </c>
      <c r="N115" s="33">
        <v>0</v>
      </c>
      <c r="O115" s="33">
        <v>0</v>
      </c>
      <c r="P115" s="33">
        <v>0</v>
      </c>
      <c r="Q115" s="33">
        <v>2</v>
      </c>
      <c r="R115" s="33">
        <v>0</v>
      </c>
      <c r="S115" s="33">
        <v>0</v>
      </c>
      <c r="T115" s="57">
        <v>25</v>
      </c>
      <c r="U115" s="33">
        <f t="shared" ref="U115:U123" si="24">I115+J115+O115+P115</f>
        <v>3</v>
      </c>
      <c r="V115" s="60">
        <v>37.5</v>
      </c>
    </row>
    <row r="116" spans="1:22" ht="13.5" customHeight="1">
      <c r="A116" s="10"/>
      <c r="B116" s="8" t="s">
        <v>142</v>
      </c>
      <c r="C116" s="21"/>
      <c r="D116" s="33">
        <v>3</v>
      </c>
      <c r="E116" s="33">
        <v>0</v>
      </c>
      <c r="F116" s="33">
        <v>0</v>
      </c>
      <c r="G116" s="33">
        <v>0</v>
      </c>
      <c r="H116" s="33">
        <v>0</v>
      </c>
      <c r="I116" s="33">
        <v>0</v>
      </c>
      <c r="J116" s="33">
        <v>3</v>
      </c>
      <c r="K116" s="33">
        <v>0</v>
      </c>
      <c r="L116" s="33">
        <v>0</v>
      </c>
      <c r="M116" s="33">
        <v>0</v>
      </c>
      <c r="N116" s="33">
        <v>0</v>
      </c>
      <c r="O116" s="33">
        <v>0</v>
      </c>
      <c r="P116" s="33">
        <v>0</v>
      </c>
      <c r="Q116" s="33">
        <v>0</v>
      </c>
      <c r="R116" s="33">
        <v>0</v>
      </c>
      <c r="S116" s="33">
        <v>0</v>
      </c>
      <c r="T116" s="57">
        <v>0</v>
      </c>
      <c r="U116" s="33">
        <f t="shared" si="24"/>
        <v>3</v>
      </c>
      <c r="V116" s="60">
        <v>100</v>
      </c>
    </row>
    <row r="117" spans="1:22">
      <c r="A117" s="10"/>
      <c r="B117" s="8" t="s">
        <v>141</v>
      </c>
      <c r="C117" s="21"/>
      <c r="D117" s="33">
        <v>45</v>
      </c>
      <c r="E117" s="33">
        <v>17</v>
      </c>
      <c r="F117" s="33">
        <v>13</v>
      </c>
      <c r="G117" s="33">
        <v>0</v>
      </c>
      <c r="H117" s="33">
        <v>1</v>
      </c>
      <c r="I117" s="33">
        <v>3</v>
      </c>
      <c r="J117" s="33">
        <v>11</v>
      </c>
      <c r="K117" s="33">
        <v>0</v>
      </c>
      <c r="L117" s="33">
        <v>0</v>
      </c>
      <c r="M117" s="33">
        <v>0</v>
      </c>
      <c r="N117" s="33">
        <v>0</v>
      </c>
      <c r="O117" s="33">
        <v>0</v>
      </c>
      <c r="P117" s="33">
        <v>0</v>
      </c>
      <c r="Q117" s="33">
        <v>17</v>
      </c>
      <c r="R117" s="33">
        <v>0</v>
      </c>
      <c r="S117" s="33">
        <v>0</v>
      </c>
      <c r="T117" s="57">
        <v>37.777777777777779</v>
      </c>
      <c r="U117" s="33">
        <f t="shared" si="24"/>
        <v>14</v>
      </c>
      <c r="V117" s="60">
        <v>31.111111111111111</v>
      </c>
    </row>
    <row r="118" spans="1:22" ht="14.25" customHeight="1">
      <c r="A118" s="10"/>
      <c r="B118" s="8" t="s">
        <v>139</v>
      </c>
      <c r="C118" s="21"/>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57">
        <v>0</v>
      </c>
      <c r="U118" s="33">
        <f t="shared" si="24"/>
        <v>0</v>
      </c>
      <c r="V118" s="60">
        <v>0</v>
      </c>
    </row>
    <row r="119" spans="1:22">
      <c r="A119" s="10"/>
      <c r="B119" s="8" t="s">
        <v>138</v>
      </c>
      <c r="C119" s="21"/>
      <c r="D119" s="33">
        <v>57</v>
      </c>
      <c r="E119" s="33">
        <v>24</v>
      </c>
      <c r="F119" s="33">
        <v>19</v>
      </c>
      <c r="G119" s="33">
        <v>0</v>
      </c>
      <c r="H119" s="33">
        <v>0</v>
      </c>
      <c r="I119" s="33">
        <v>1</v>
      </c>
      <c r="J119" s="33">
        <v>7</v>
      </c>
      <c r="K119" s="33">
        <v>0</v>
      </c>
      <c r="L119" s="33">
        <v>0</v>
      </c>
      <c r="M119" s="33">
        <v>6</v>
      </c>
      <c r="N119" s="33">
        <v>0</v>
      </c>
      <c r="O119" s="33">
        <v>0</v>
      </c>
      <c r="P119" s="33">
        <v>0</v>
      </c>
      <c r="Q119" s="33">
        <v>24</v>
      </c>
      <c r="R119" s="33">
        <v>0</v>
      </c>
      <c r="S119" s="33">
        <v>0</v>
      </c>
      <c r="T119" s="57">
        <v>42.10526315789474</v>
      </c>
      <c r="U119" s="33">
        <f t="shared" si="24"/>
        <v>8</v>
      </c>
      <c r="V119" s="60">
        <v>14.035087719298245</v>
      </c>
    </row>
    <row r="120" spans="1:22">
      <c r="A120" s="10"/>
      <c r="B120" s="8" t="s">
        <v>35</v>
      </c>
      <c r="C120" s="21"/>
      <c r="D120" s="33">
        <v>0</v>
      </c>
      <c r="E120" s="33">
        <v>0</v>
      </c>
      <c r="F120" s="33">
        <v>0</v>
      </c>
      <c r="G120" s="33">
        <v>0</v>
      </c>
      <c r="H120" s="33">
        <v>0</v>
      </c>
      <c r="I120" s="33">
        <v>0</v>
      </c>
      <c r="J120" s="33">
        <v>0</v>
      </c>
      <c r="K120" s="33">
        <v>0</v>
      </c>
      <c r="L120" s="33">
        <v>0</v>
      </c>
      <c r="M120" s="33">
        <v>0</v>
      </c>
      <c r="N120" s="33">
        <v>0</v>
      </c>
      <c r="O120" s="33">
        <v>0</v>
      </c>
      <c r="P120" s="33">
        <v>0</v>
      </c>
      <c r="Q120" s="33">
        <v>0</v>
      </c>
      <c r="R120" s="33">
        <v>0</v>
      </c>
      <c r="S120" s="33">
        <v>0</v>
      </c>
      <c r="T120" s="57">
        <v>0</v>
      </c>
      <c r="U120" s="33">
        <f t="shared" si="24"/>
        <v>0</v>
      </c>
      <c r="V120" s="60">
        <v>0</v>
      </c>
    </row>
    <row r="121" spans="1:22">
      <c r="A121" s="10"/>
      <c r="B121" s="8" t="s">
        <v>137</v>
      </c>
      <c r="C121" s="21"/>
      <c r="D121" s="33">
        <v>17</v>
      </c>
      <c r="E121" s="33">
        <v>2</v>
      </c>
      <c r="F121" s="33">
        <v>2</v>
      </c>
      <c r="G121" s="33">
        <v>0</v>
      </c>
      <c r="H121" s="33">
        <v>0</v>
      </c>
      <c r="I121" s="33">
        <v>1</v>
      </c>
      <c r="J121" s="33">
        <v>11</v>
      </c>
      <c r="K121" s="33">
        <v>0</v>
      </c>
      <c r="L121" s="33">
        <v>0</v>
      </c>
      <c r="M121" s="33">
        <v>1</v>
      </c>
      <c r="N121" s="33">
        <v>0</v>
      </c>
      <c r="O121" s="33">
        <v>0</v>
      </c>
      <c r="P121" s="33">
        <v>0</v>
      </c>
      <c r="Q121" s="33">
        <v>2</v>
      </c>
      <c r="R121" s="33">
        <v>0</v>
      </c>
      <c r="S121" s="33">
        <v>0</v>
      </c>
      <c r="T121" s="57">
        <v>11.764705882352942</v>
      </c>
      <c r="U121" s="33">
        <f t="shared" si="24"/>
        <v>12</v>
      </c>
      <c r="V121" s="60">
        <v>70.588235294117652</v>
      </c>
    </row>
    <row r="122" spans="1:22">
      <c r="A122" s="10"/>
      <c r="B122" s="8" t="s">
        <v>31</v>
      </c>
      <c r="C122" s="21"/>
      <c r="D122" s="33">
        <v>41</v>
      </c>
      <c r="E122" s="33">
        <v>12</v>
      </c>
      <c r="F122" s="33">
        <v>16</v>
      </c>
      <c r="G122" s="33">
        <v>1</v>
      </c>
      <c r="H122" s="33">
        <v>2</v>
      </c>
      <c r="I122" s="33">
        <v>0</v>
      </c>
      <c r="J122" s="33">
        <v>10</v>
      </c>
      <c r="K122" s="33">
        <v>0</v>
      </c>
      <c r="L122" s="33">
        <v>0</v>
      </c>
      <c r="M122" s="33">
        <v>0</v>
      </c>
      <c r="N122" s="33">
        <v>0</v>
      </c>
      <c r="O122" s="33">
        <v>0</v>
      </c>
      <c r="P122" s="33">
        <v>0</v>
      </c>
      <c r="Q122" s="33">
        <v>12</v>
      </c>
      <c r="R122" s="33">
        <v>0</v>
      </c>
      <c r="S122" s="33">
        <v>0</v>
      </c>
      <c r="T122" s="57">
        <v>29.26829268292683</v>
      </c>
      <c r="U122" s="33">
        <f t="shared" si="24"/>
        <v>10</v>
      </c>
      <c r="V122" s="60">
        <v>24.390243902439025</v>
      </c>
    </row>
    <row r="123" spans="1:22">
      <c r="A123" s="10"/>
      <c r="B123" s="8" t="s">
        <v>136</v>
      </c>
      <c r="C123" s="21"/>
      <c r="D123" s="33">
        <v>10</v>
      </c>
      <c r="E123" s="33">
        <v>2</v>
      </c>
      <c r="F123" s="33">
        <v>1</v>
      </c>
      <c r="G123" s="33">
        <v>0</v>
      </c>
      <c r="H123" s="33">
        <v>1</v>
      </c>
      <c r="I123" s="33">
        <v>1</v>
      </c>
      <c r="J123" s="33">
        <v>5</v>
      </c>
      <c r="K123" s="33">
        <v>0</v>
      </c>
      <c r="L123" s="33">
        <v>0</v>
      </c>
      <c r="M123" s="33">
        <v>0</v>
      </c>
      <c r="N123" s="33">
        <v>0</v>
      </c>
      <c r="O123" s="33">
        <v>0</v>
      </c>
      <c r="P123" s="33">
        <v>0</v>
      </c>
      <c r="Q123" s="33">
        <v>6</v>
      </c>
      <c r="R123" s="33">
        <v>0</v>
      </c>
      <c r="S123" s="33">
        <v>0</v>
      </c>
      <c r="T123" s="57">
        <v>20</v>
      </c>
      <c r="U123" s="33">
        <f t="shared" si="24"/>
        <v>6</v>
      </c>
      <c r="V123" s="60">
        <v>60</v>
      </c>
    </row>
    <row r="124" spans="1:22">
      <c r="A124" s="10"/>
      <c r="B124" s="10"/>
      <c r="C124" s="23"/>
      <c r="D124" s="40"/>
      <c r="E124" s="40"/>
      <c r="F124" s="40"/>
      <c r="G124" s="40"/>
      <c r="H124" s="40"/>
      <c r="I124" s="40"/>
      <c r="J124" s="40"/>
      <c r="K124" s="40"/>
      <c r="L124" s="40"/>
      <c r="M124" s="40"/>
      <c r="N124" s="40"/>
      <c r="O124" s="40"/>
      <c r="P124" s="40"/>
      <c r="Q124" s="40"/>
      <c r="R124" s="40"/>
      <c r="S124" s="40"/>
      <c r="T124" s="57"/>
      <c r="U124" s="40"/>
      <c r="V124" s="60"/>
    </row>
    <row r="125" spans="1:22" ht="13.5" customHeight="1">
      <c r="A125" s="9" t="s">
        <v>135</v>
      </c>
      <c r="B125" s="9"/>
      <c r="C125" s="22"/>
      <c r="D125" s="34">
        <f t="shared" ref="D125:S125" si="25">SUM(D126:D132)</f>
        <v>84</v>
      </c>
      <c r="E125" s="34">
        <f t="shared" si="25"/>
        <v>26</v>
      </c>
      <c r="F125" s="34">
        <f t="shared" si="25"/>
        <v>35</v>
      </c>
      <c r="G125" s="34">
        <f t="shared" si="25"/>
        <v>0</v>
      </c>
      <c r="H125" s="34">
        <f t="shared" si="25"/>
        <v>0</v>
      </c>
      <c r="I125" s="34">
        <f t="shared" si="25"/>
        <v>0</v>
      </c>
      <c r="J125" s="34">
        <f t="shared" si="25"/>
        <v>23</v>
      </c>
      <c r="K125" s="34">
        <f t="shared" si="25"/>
        <v>0</v>
      </c>
      <c r="L125" s="34">
        <f t="shared" si="25"/>
        <v>0</v>
      </c>
      <c r="M125" s="34">
        <f t="shared" si="25"/>
        <v>0</v>
      </c>
      <c r="N125" s="34">
        <f t="shared" si="25"/>
        <v>0</v>
      </c>
      <c r="O125" s="34">
        <f t="shared" si="25"/>
        <v>0</v>
      </c>
      <c r="P125" s="34">
        <f t="shared" si="25"/>
        <v>0</v>
      </c>
      <c r="Q125" s="34">
        <f t="shared" si="25"/>
        <v>28</v>
      </c>
      <c r="R125" s="34">
        <f t="shared" si="25"/>
        <v>0</v>
      </c>
      <c r="S125" s="34">
        <f t="shared" si="25"/>
        <v>0</v>
      </c>
      <c r="T125" s="57">
        <f>E125/D125*100</f>
        <v>30.952380952380953</v>
      </c>
      <c r="U125" s="34">
        <f>SUM(U126:U132)</f>
        <v>23</v>
      </c>
      <c r="V125" s="60">
        <f>U125/D125*100</f>
        <v>27.380952380952383</v>
      </c>
    </row>
    <row r="126" spans="1:22">
      <c r="A126" s="10"/>
      <c r="B126" s="8" t="s">
        <v>134</v>
      </c>
      <c r="C126" s="21"/>
      <c r="D126" s="33">
        <v>42</v>
      </c>
      <c r="E126" s="33">
        <v>13</v>
      </c>
      <c r="F126" s="33">
        <v>19</v>
      </c>
      <c r="G126" s="33">
        <v>0</v>
      </c>
      <c r="H126" s="33">
        <v>0</v>
      </c>
      <c r="I126" s="33">
        <v>0</v>
      </c>
      <c r="J126" s="33">
        <v>10</v>
      </c>
      <c r="K126" s="33">
        <v>0</v>
      </c>
      <c r="L126" s="33">
        <v>0</v>
      </c>
      <c r="M126" s="33">
        <v>0</v>
      </c>
      <c r="N126" s="33">
        <v>0</v>
      </c>
      <c r="O126" s="33">
        <v>0</v>
      </c>
      <c r="P126" s="33">
        <v>0</v>
      </c>
      <c r="Q126" s="33">
        <v>13</v>
      </c>
      <c r="R126" s="33">
        <v>0</v>
      </c>
      <c r="S126" s="33">
        <v>0</v>
      </c>
      <c r="T126" s="57">
        <v>30.952380952380953</v>
      </c>
      <c r="U126" s="33">
        <f t="shared" ref="U126:U132" si="26">I126+J126+O126+P126</f>
        <v>10</v>
      </c>
      <c r="V126" s="60">
        <v>23.80952380952381</v>
      </c>
    </row>
    <row r="127" spans="1:22">
      <c r="A127" s="10"/>
      <c r="B127" s="8" t="s">
        <v>69</v>
      </c>
      <c r="C127" s="21"/>
      <c r="D127" s="33">
        <v>7</v>
      </c>
      <c r="E127" s="33">
        <v>1</v>
      </c>
      <c r="F127" s="33">
        <v>4</v>
      </c>
      <c r="G127" s="33">
        <v>0</v>
      </c>
      <c r="H127" s="33">
        <v>0</v>
      </c>
      <c r="I127" s="33">
        <v>0</v>
      </c>
      <c r="J127" s="33">
        <v>2</v>
      </c>
      <c r="K127" s="33">
        <v>0</v>
      </c>
      <c r="L127" s="33">
        <v>0</v>
      </c>
      <c r="M127" s="33">
        <v>0</v>
      </c>
      <c r="N127" s="33">
        <v>0</v>
      </c>
      <c r="O127" s="33">
        <v>0</v>
      </c>
      <c r="P127" s="33">
        <v>0</v>
      </c>
      <c r="Q127" s="33">
        <v>1</v>
      </c>
      <c r="R127" s="33">
        <v>0</v>
      </c>
      <c r="S127" s="33">
        <v>0</v>
      </c>
      <c r="T127" s="57">
        <v>14.285714285714286</v>
      </c>
      <c r="U127" s="33">
        <f t="shared" si="26"/>
        <v>2</v>
      </c>
      <c r="V127" s="60">
        <v>28.571428571428573</v>
      </c>
    </row>
    <row r="128" spans="1:22">
      <c r="A128" s="10"/>
      <c r="B128" s="8" t="s">
        <v>133</v>
      </c>
      <c r="C128" s="21"/>
      <c r="D128" s="33">
        <v>0</v>
      </c>
      <c r="E128" s="33">
        <v>0</v>
      </c>
      <c r="F128" s="33">
        <v>0</v>
      </c>
      <c r="G128" s="33">
        <v>0</v>
      </c>
      <c r="H128" s="33">
        <v>0</v>
      </c>
      <c r="I128" s="33">
        <v>0</v>
      </c>
      <c r="J128" s="33">
        <v>0</v>
      </c>
      <c r="K128" s="33">
        <v>0</v>
      </c>
      <c r="L128" s="33">
        <v>0</v>
      </c>
      <c r="M128" s="33">
        <v>0</v>
      </c>
      <c r="N128" s="33">
        <v>0</v>
      </c>
      <c r="O128" s="33">
        <v>0</v>
      </c>
      <c r="P128" s="33">
        <v>0</v>
      </c>
      <c r="Q128" s="33">
        <v>0</v>
      </c>
      <c r="R128" s="33">
        <v>0</v>
      </c>
      <c r="S128" s="33">
        <v>0</v>
      </c>
      <c r="T128" s="57">
        <v>0</v>
      </c>
      <c r="U128" s="33">
        <f t="shared" si="26"/>
        <v>0</v>
      </c>
      <c r="V128" s="60">
        <v>0</v>
      </c>
    </row>
    <row r="129" spans="1:22">
      <c r="A129" s="10"/>
      <c r="B129" s="8" t="s">
        <v>132</v>
      </c>
      <c r="C129" s="21"/>
      <c r="D129" s="33">
        <v>0</v>
      </c>
      <c r="E129" s="33">
        <v>0</v>
      </c>
      <c r="F129" s="33">
        <v>0</v>
      </c>
      <c r="G129" s="33">
        <v>0</v>
      </c>
      <c r="H129" s="33">
        <v>0</v>
      </c>
      <c r="I129" s="33">
        <v>0</v>
      </c>
      <c r="J129" s="33">
        <v>0</v>
      </c>
      <c r="K129" s="33">
        <v>0</v>
      </c>
      <c r="L129" s="33">
        <v>0</v>
      </c>
      <c r="M129" s="33">
        <v>0</v>
      </c>
      <c r="N129" s="33">
        <v>0</v>
      </c>
      <c r="O129" s="33">
        <v>0</v>
      </c>
      <c r="P129" s="33">
        <v>0</v>
      </c>
      <c r="Q129" s="33">
        <v>0</v>
      </c>
      <c r="R129" s="33">
        <v>0</v>
      </c>
      <c r="S129" s="33">
        <v>0</v>
      </c>
      <c r="T129" s="57">
        <v>0</v>
      </c>
      <c r="U129" s="33">
        <f t="shared" si="26"/>
        <v>0</v>
      </c>
      <c r="V129" s="60">
        <v>0</v>
      </c>
    </row>
    <row r="130" spans="1:22">
      <c r="A130" s="10"/>
      <c r="B130" s="8" t="s">
        <v>130</v>
      </c>
      <c r="C130" s="21"/>
      <c r="D130" s="33">
        <v>10</v>
      </c>
      <c r="E130" s="33">
        <v>3</v>
      </c>
      <c r="F130" s="33">
        <v>4</v>
      </c>
      <c r="G130" s="33">
        <v>0</v>
      </c>
      <c r="H130" s="33">
        <v>0</v>
      </c>
      <c r="I130" s="33">
        <v>0</v>
      </c>
      <c r="J130" s="33">
        <v>3</v>
      </c>
      <c r="K130" s="33">
        <v>0</v>
      </c>
      <c r="L130" s="33">
        <v>0</v>
      </c>
      <c r="M130" s="33">
        <v>0</v>
      </c>
      <c r="N130" s="33">
        <v>0</v>
      </c>
      <c r="O130" s="33">
        <v>0</v>
      </c>
      <c r="P130" s="33">
        <v>0</v>
      </c>
      <c r="Q130" s="33">
        <v>3</v>
      </c>
      <c r="R130" s="33">
        <v>0</v>
      </c>
      <c r="S130" s="33">
        <v>0</v>
      </c>
      <c r="T130" s="57">
        <v>30</v>
      </c>
      <c r="U130" s="33">
        <f t="shared" si="26"/>
        <v>3</v>
      </c>
      <c r="V130" s="60">
        <v>30</v>
      </c>
    </row>
    <row r="131" spans="1:22">
      <c r="A131" s="10"/>
      <c r="B131" s="8" t="s">
        <v>129</v>
      </c>
      <c r="C131" s="21"/>
      <c r="D131" s="33">
        <v>0</v>
      </c>
      <c r="E131" s="33">
        <v>0</v>
      </c>
      <c r="F131" s="33">
        <v>0</v>
      </c>
      <c r="G131" s="33">
        <v>0</v>
      </c>
      <c r="H131" s="33">
        <v>0</v>
      </c>
      <c r="I131" s="33">
        <v>0</v>
      </c>
      <c r="J131" s="33">
        <v>0</v>
      </c>
      <c r="K131" s="33">
        <v>0</v>
      </c>
      <c r="L131" s="33">
        <v>0</v>
      </c>
      <c r="M131" s="33">
        <v>0</v>
      </c>
      <c r="N131" s="33">
        <v>0</v>
      </c>
      <c r="O131" s="33">
        <v>0</v>
      </c>
      <c r="P131" s="33">
        <v>0</v>
      </c>
      <c r="Q131" s="33">
        <v>0</v>
      </c>
      <c r="R131" s="33">
        <v>0</v>
      </c>
      <c r="S131" s="33">
        <v>0</v>
      </c>
      <c r="T131" s="57">
        <v>0</v>
      </c>
      <c r="U131" s="33">
        <f t="shared" si="26"/>
        <v>0</v>
      </c>
      <c r="V131" s="60">
        <v>0</v>
      </c>
    </row>
    <row r="132" spans="1:22">
      <c r="A132" s="10"/>
      <c r="B132" s="8" t="s">
        <v>127</v>
      </c>
      <c r="C132" s="21"/>
      <c r="D132" s="33">
        <v>25</v>
      </c>
      <c r="E132" s="33">
        <v>9</v>
      </c>
      <c r="F132" s="33">
        <v>8</v>
      </c>
      <c r="G132" s="33">
        <v>0</v>
      </c>
      <c r="H132" s="33">
        <v>0</v>
      </c>
      <c r="I132" s="33">
        <v>0</v>
      </c>
      <c r="J132" s="33">
        <v>8</v>
      </c>
      <c r="K132" s="33">
        <v>0</v>
      </c>
      <c r="L132" s="33">
        <v>0</v>
      </c>
      <c r="M132" s="33">
        <v>0</v>
      </c>
      <c r="N132" s="33">
        <v>0</v>
      </c>
      <c r="O132" s="33">
        <v>0</v>
      </c>
      <c r="P132" s="33">
        <v>0</v>
      </c>
      <c r="Q132" s="33">
        <v>11</v>
      </c>
      <c r="R132" s="33">
        <v>0</v>
      </c>
      <c r="S132" s="33">
        <v>0</v>
      </c>
      <c r="T132" s="57">
        <v>36</v>
      </c>
      <c r="U132" s="33">
        <f t="shared" si="26"/>
        <v>8</v>
      </c>
      <c r="V132" s="60">
        <v>32</v>
      </c>
    </row>
    <row r="133" spans="1:22">
      <c r="A133" s="10"/>
      <c r="B133" s="10"/>
      <c r="C133" s="23"/>
      <c r="D133" s="40"/>
      <c r="E133" s="40"/>
      <c r="F133" s="40"/>
      <c r="G133" s="40"/>
      <c r="H133" s="40"/>
      <c r="I133" s="40"/>
      <c r="J133" s="40"/>
      <c r="K133" s="40"/>
      <c r="L133" s="40"/>
      <c r="M133" s="40"/>
      <c r="N133" s="40"/>
      <c r="O133" s="40"/>
      <c r="P133" s="40"/>
      <c r="Q133" s="40"/>
      <c r="R133" s="40"/>
      <c r="S133" s="40"/>
      <c r="T133" s="57"/>
      <c r="U133" s="40"/>
      <c r="V133" s="60"/>
    </row>
    <row r="134" spans="1:22" ht="13.5" customHeight="1">
      <c r="A134" s="9" t="s">
        <v>8</v>
      </c>
      <c r="B134" s="9"/>
      <c r="C134" s="22"/>
      <c r="D134" s="34">
        <f t="shared" ref="D134:S134" si="27">D135+D140</f>
        <v>1757</v>
      </c>
      <c r="E134" s="34">
        <f t="shared" si="27"/>
        <v>822</v>
      </c>
      <c r="F134" s="34">
        <f t="shared" si="27"/>
        <v>320</v>
      </c>
      <c r="G134" s="34">
        <f t="shared" si="27"/>
        <v>33</v>
      </c>
      <c r="H134" s="34">
        <f t="shared" si="27"/>
        <v>19</v>
      </c>
      <c r="I134" s="34">
        <f t="shared" si="27"/>
        <v>16</v>
      </c>
      <c r="J134" s="34">
        <f t="shared" si="27"/>
        <v>480</v>
      </c>
      <c r="K134" s="34">
        <f t="shared" si="27"/>
        <v>0</v>
      </c>
      <c r="L134" s="34">
        <f t="shared" si="27"/>
        <v>5</v>
      </c>
      <c r="M134" s="34">
        <f t="shared" si="27"/>
        <v>62</v>
      </c>
      <c r="N134" s="34">
        <f t="shared" si="27"/>
        <v>0</v>
      </c>
      <c r="O134" s="34">
        <f t="shared" si="27"/>
        <v>0</v>
      </c>
      <c r="P134" s="34">
        <f t="shared" si="27"/>
        <v>0</v>
      </c>
      <c r="Q134" s="34">
        <f t="shared" si="27"/>
        <v>826</v>
      </c>
      <c r="R134" s="34">
        <f t="shared" si="27"/>
        <v>60</v>
      </c>
      <c r="S134" s="34">
        <f t="shared" si="27"/>
        <v>35</v>
      </c>
      <c r="T134" s="57">
        <f>E134/D134*100</f>
        <v>46.784291405805348</v>
      </c>
      <c r="U134" s="34">
        <f>U135+U140</f>
        <v>496</v>
      </c>
      <c r="V134" s="60">
        <f>U134/D134*100</f>
        <v>28.229937393284004</v>
      </c>
    </row>
    <row r="135" spans="1:22" ht="13.5" customHeight="1">
      <c r="A135" s="8"/>
      <c r="B135" s="7" t="s">
        <v>81</v>
      </c>
      <c r="C135" s="20"/>
      <c r="D135" s="34">
        <f t="shared" ref="D135:S135" si="28">SUM(D136:D139)</f>
        <v>1622</v>
      </c>
      <c r="E135" s="34">
        <f t="shared" si="28"/>
        <v>794</v>
      </c>
      <c r="F135" s="34">
        <f t="shared" si="28"/>
        <v>282</v>
      </c>
      <c r="G135" s="34">
        <f t="shared" si="28"/>
        <v>32</v>
      </c>
      <c r="H135" s="34">
        <f t="shared" si="28"/>
        <v>17</v>
      </c>
      <c r="I135" s="34">
        <f t="shared" si="28"/>
        <v>16</v>
      </c>
      <c r="J135" s="34">
        <f t="shared" si="28"/>
        <v>418</v>
      </c>
      <c r="K135" s="34">
        <f t="shared" si="28"/>
        <v>0</v>
      </c>
      <c r="L135" s="34">
        <f t="shared" si="28"/>
        <v>4</v>
      </c>
      <c r="M135" s="34">
        <f t="shared" si="28"/>
        <v>59</v>
      </c>
      <c r="N135" s="34">
        <f t="shared" si="28"/>
        <v>0</v>
      </c>
      <c r="O135" s="34">
        <f t="shared" si="28"/>
        <v>0</v>
      </c>
      <c r="P135" s="34">
        <f t="shared" si="28"/>
        <v>0</v>
      </c>
      <c r="Q135" s="34">
        <f t="shared" si="28"/>
        <v>798</v>
      </c>
      <c r="R135" s="34">
        <f t="shared" si="28"/>
        <v>56</v>
      </c>
      <c r="S135" s="34">
        <f t="shared" si="28"/>
        <v>35</v>
      </c>
      <c r="T135" s="57">
        <f>E135/D135*100</f>
        <v>48.951911220715168</v>
      </c>
      <c r="U135" s="34">
        <f>SUM(U136:U139)</f>
        <v>434</v>
      </c>
      <c r="V135" s="60">
        <f>U135/D135*100</f>
        <v>26.757090012330458</v>
      </c>
    </row>
    <row r="136" spans="1:22">
      <c r="A136" s="10"/>
      <c r="B136" s="8" t="s">
        <v>126</v>
      </c>
      <c r="C136" s="21"/>
      <c r="D136" s="36">
        <v>1393</v>
      </c>
      <c r="E136" s="36">
        <v>711</v>
      </c>
      <c r="F136" s="36">
        <v>218</v>
      </c>
      <c r="G136" s="36">
        <v>30</v>
      </c>
      <c r="H136" s="36">
        <v>17</v>
      </c>
      <c r="I136" s="36">
        <v>14</v>
      </c>
      <c r="J136" s="36">
        <v>345</v>
      </c>
      <c r="K136" s="36">
        <v>0</v>
      </c>
      <c r="L136" s="36">
        <v>4</v>
      </c>
      <c r="M136" s="36">
        <v>54</v>
      </c>
      <c r="N136" s="36">
        <v>0</v>
      </c>
      <c r="O136" s="36">
        <v>0</v>
      </c>
      <c r="P136" s="36">
        <v>0</v>
      </c>
      <c r="Q136" s="36">
        <v>717</v>
      </c>
      <c r="R136" s="36">
        <v>56</v>
      </c>
      <c r="S136" s="36">
        <v>35</v>
      </c>
      <c r="T136" s="59">
        <v>51.040918880114859</v>
      </c>
      <c r="U136" s="36">
        <v>359</v>
      </c>
      <c r="V136" s="59">
        <v>25.771715721464464</v>
      </c>
    </row>
    <row r="137" spans="1:22">
      <c r="A137" s="10"/>
      <c r="B137" s="8" t="s">
        <v>125</v>
      </c>
      <c r="C137" s="21"/>
      <c r="D137" s="33">
        <v>70</v>
      </c>
      <c r="E137" s="33">
        <v>26</v>
      </c>
      <c r="F137" s="33">
        <v>24</v>
      </c>
      <c r="G137" s="33">
        <v>0</v>
      </c>
      <c r="H137" s="33">
        <v>0</v>
      </c>
      <c r="I137" s="33">
        <v>0</v>
      </c>
      <c r="J137" s="33">
        <v>20</v>
      </c>
      <c r="K137" s="33">
        <v>0</v>
      </c>
      <c r="L137" s="33">
        <v>0</v>
      </c>
      <c r="M137" s="33">
        <v>0</v>
      </c>
      <c r="N137" s="33">
        <v>0</v>
      </c>
      <c r="O137" s="33">
        <v>0</v>
      </c>
      <c r="P137" s="33">
        <v>0</v>
      </c>
      <c r="Q137" s="33">
        <v>26</v>
      </c>
      <c r="R137" s="33">
        <v>0</v>
      </c>
      <c r="S137" s="33">
        <v>0</v>
      </c>
      <c r="T137" s="57">
        <v>37.142857142857146</v>
      </c>
      <c r="U137" s="33">
        <f>I137+J137+O137+P137</f>
        <v>20</v>
      </c>
      <c r="V137" s="60">
        <v>28.571428571428573</v>
      </c>
    </row>
    <row r="138" spans="1:22">
      <c r="A138" s="10"/>
      <c r="B138" s="8" t="s">
        <v>124</v>
      </c>
      <c r="C138" s="21"/>
      <c r="D138" s="33">
        <v>67</v>
      </c>
      <c r="E138" s="33">
        <v>21</v>
      </c>
      <c r="F138" s="33">
        <v>17</v>
      </c>
      <c r="G138" s="33">
        <v>0</v>
      </c>
      <c r="H138" s="33">
        <v>0</v>
      </c>
      <c r="I138" s="33">
        <v>2</v>
      </c>
      <c r="J138" s="33">
        <v>25</v>
      </c>
      <c r="K138" s="33">
        <v>0</v>
      </c>
      <c r="L138" s="33">
        <v>0</v>
      </c>
      <c r="M138" s="33">
        <v>2</v>
      </c>
      <c r="N138" s="33">
        <v>0</v>
      </c>
      <c r="O138" s="33">
        <v>0</v>
      </c>
      <c r="P138" s="33">
        <v>0</v>
      </c>
      <c r="Q138" s="33">
        <v>21</v>
      </c>
      <c r="R138" s="33">
        <v>0</v>
      </c>
      <c r="S138" s="33">
        <v>0</v>
      </c>
      <c r="T138" s="57">
        <v>31.343283582089551</v>
      </c>
      <c r="U138" s="33">
        <f>I138+J138+O138+P138</f>
        <v>27</v>
      </c>
      <c r="V138" s="60">
        <v>40.298507462686565</v>
      </c>
    </row>
    <row r="139" spans="1:22" ht="13.5" customHeight="1">
      <c r="A139" s="10"/>
      <c r="B139" s="8" t="s">
        <v>122</v>
      </c>
      <c r="C139" s="21"/>
      <c r="D139" s="33">
        <v>92</v>
      </c>
      <c r="E139" s="33">
        <v>36</v>
      </c>
      <c r="F139" s="33">
        <v>23</v>
      </c>
      <c r="G139" s="33">
        <v>2</v>
      </c>
      <c r="H139" s="33">
        <v>0</v>
      </c>
      <c r="I139" s="33">
        <v>0</v>
      </c>
      <c r="J139" s="33">
        <v>28</v>
      </c>
      <c r="K139" s="33">
        <v>0</v>
      </c>
      <c r="L139" s="33">
        <v>0</v>
      </c>
      <c r="M139" s="33">
        <v>3</v>
      </c>
      <c r="N139" s="33">
        <v>0</v>
      </c>
      <c r="O139" s="33">
        <v>0</v>
      </c>
      <c r="P139" s="33">
        <v>0</v>
      </c>
      <c r="Q139" s="33">
        <v>34</v>
      </c>
      <c r="R139" s="33">
        <v>0</v>
      </c>
      <c r="S139" s="33">
        <v>0</v>
      </c>
      <c r="T139" s="57">
        <v>39.130434782608695</v>
      </c>
      <c r="U139" s="33">
        <f>I139+J139+O139+P139</f>
        <v>28</v>
      </c>
      <c r="V139" s="60">
        <v>30.434782608695652</v>
      </c>
    </row>
    <row r="140" spans="1:22" ht="14.25" customHeight="1">
      <c r="A140" s="10"/>
      <c r="B140" s="7" t="s">
        <v>13</v>
      </c>
      <c r="C140" s="20"/>
      <c r="D140" s="34">
        <f t="shared" ref="D140:S140" si="29">SUM(D141:D159)</f>
        <v>135</v>
      </c>
      <c r="E140" s="34">
        <f t="shared" si="29"/>
        <v>28</v>
      </c>
      <c r="F140" s="34">
        <f t="shared" si="29"/>
        <v>38</v>
      </c>
      <c r="G140" s="34">
        <f t="shared" si="29"/>
        <v>1</v>
      </c>
      <c r="H140" s="34">
        <f t="shared" si="29"/>
        <v>2</v>
      </c>
      <c r="I140" s="34">
        <f t="shared" si="29"/>
        <v>0</v>
      </c>
      <c r="J140" s="34">
        <f t="shared" si="29"/>
        <v>62</v>
      </c>
      <c r="K140" s="34">
        <f t="shared" si="29"/>
        <v>0</v>
      </c>
      <c r="L140" s="34">
        <f t="shared" si="29"/>
        <v>1</v>
      </c>
      <c r="M140" s="34">
        <f t="shared" si="29"/>
        <v>3</v>
      </c>
      <c r="N140" s="34">
        <f t="shared" si="29"/>
        <v>0</v>
      </c>
      <c r="O140" s="34">
        <f t="shared" si="29"/>
        <v>0</v>
      </c>
      <c r="P140" s="34">
        <f t="shared" si="29"/>
        <v>0</v>
      </c>
      <c r="Q140" s="34">
        <f t="shared" si="29"/>
        <v>28</v>
      </c>
      <c r="R140" s="34">
        <f t="shared" si="29"/>
        <v>4</v>
      </c>
      <c r="S140" s="34">
        <f t="shared" si="29"/>
        <v>0</v>
      </c>
      <c r="T140" s="57">
        <f>E140/D140*100</f>
        <v>20.74074074074074</v>
      </c>
      <c r="U140" s="34">
        <f>SUM(U141:U159)</f>
        <v>62</v>
      </c>
      <c r="V140" s="60">
        <f>U140/D140*100</f>
        <v>45.925925925925924</v>
      </c>
    </row>
    <row r="141" spans="1:22" ht="13.5" customHeight="1">
      <c r="A141" s="10"/>
      <c r="B141" s="8" t="s">
        <v>121</v>
      </c>
      <c r="C141" s="21"/>
      <c r="D141" s="33">
        <v>14</v>
      </c>
      <c r="E141" s="33">
        <v>4</v>
      </c>
      <c r="F141" s="33">
        <v>4</v>
      </c>
      <c r="G141" s="33">
        <v>0</v>
      </c>
      <c r="H141" s="33">
        <v>0</v>
      </c>
      <c r="I141" s="33">
        <v>0</v>
      </c>
      <c r="J141" s="33">
        <v>6</v>
      </c>
      <c r="K141" s="33">
        <v>0</v>
      </c>
      <c r="L141" s="33">
        <v>0</v>
      </c>
      <c r="M141" s="33">
        <v>0</v>
      </c>
      <c r="N141" s="33">
        <v>0</v>
      </c>
      <c r="O141" s="33">
        <v>0</v>
      </c>
      <c r="P141" s="33">
        <v>0</v>
      </c>
      <c r="Q141" s="33">
        <v>4</v>
      </c>
      <c r="R141" s="33">
        <v>4</v>
      </c>
      <c r="S141" s="33">
        <v>0</v>
      </c>
      <c r="T141" s="57">
        <v>28.571428571428573</v>
      </c>
      <c r="U141" s="33">
        <f t="shared" ref="U141:U159" si="30">I141+J141+O141+P141</f>
        <v>6</v>
      </c>
      <c r="V141" s="60">
        <v>42.857142857142854</v>
      </c>
    </row>
    <row r="142" spans="1:22">
      <c r="A142" s="10"/>
      <c r="B142" s="8" t="s">
        <v>120</v>
      </c>
      <c r="C142" s="21"/>
      <c r="D142" s="33">
        <v>0</v>
      </c>
      <c r="E142" s="33">
        <v>0</v>
      </c>
      <c r="F142" s="33">
        <v>0</v>
      </c>
      <c r="G142" s="33">
        <v>0</v>
      </c>
      <c r="H142" s="33">
        <v>0</v>
      </c>
      <c r="I142" s="33">
        <v>0</v>
      </c>
      <c r="J142" s="33">
        <v>0</v>
      </c>
      <c r="K142" s="33">
        <v>0</v>
      </c>
      <c r="L142" s="33">
        <v>0</v>
      </c>
      <c r="M142" s="33">
        <v>0</v>
      </c>
      <c r="N142" s="33">
        <v>0</v>
      </c>
      <c r="O142" s="33">
        <v>0</v>
      </c>
      <c r="P142" s="33">
        <v>0</v>
      </c>
      <c r="Q142" s="33">
        <v>0</v>
      </c>
      <c r="R142" s="33">
        <v>0</v>
      </c>
      <c r="S142" s="33">
        <v>0</v>
      </c>
      <c r="T142" s="57">
        <v>0</v>
      </c>
      <c r="U142" s="33">
        <f t="shared" si="30"/>
        <v>0</v>
      </c>
      <c r="V142" s="60">
        <v>0</v>
      </c>
    </row>
    <row r="143" spans="1:22">
      <c r="A143" s="10"/>
      <c r="B143" s="8" t="s">
        <v>118</v>
      </c>
      <c r="C143" s="21"/>
      <c r="D143" s="33">
        <v>0</v>
      </c>
      <c r="E143" s="33">
        <v>0</v>
      </c>
      <c r="F143" s="33">
        <v>0</v>
      </c>
      <c r="G143" s="33">
        <v>0</v>
      </c>
      <c r="H143" s="33">
        <v>0</v>
      </c>
      <c r="I143" s="33">
        <v>0</v>
      </c>
      <c r="J143" s="33">
        <v>0</v>
      </c>
      <c r="K143" s="33">
        <v>0</v>
      </c>
      <c r="L143" s="33">
        <v>0</v>
      </c>
      <c r="M143" s="33">
        <v>0</v>
      </c>
      <c r="N143" s="33">
        <v>0</v>
      </c>
      <c r="O143" s="33">
        <v>0</v>
      </c>
      <c r="P143" s="33">
        <v>0</v>
      </c>
      <c r="Q143" s="33">
        <v>0</v>
      </c>
      <c r="R143" s="33">
        <v>0</v>
      </c>
      <c r="S143" s="33">
        <v>0</v>
      </c>
      <c r="T143" s="57">
        <v>0</v>
      </c>
      <c r="U143" s="33">
        <f t="shared" si="30"/>
        <v>0</v>
      </c>
      <c r="V143" s="60">
        <v>0</v>
      </c>
    </row>
    <row r="144" spans="1:22">
      <c r="A144" s="10"/>
      <c r="B144" s="8" t="s">
        <v>116</v>
      </c>
      <c r="C144" s="21"/>
      <c r="D144" s="33">
        <v>0</v>
      </c>
      <c r="E144" s="33">
        <v>0</v>
      </c>
      <c r="F144" s="33">
        <v>0</v>
      </c>
      <c r="G144" s="33">
        <v>0</v>
      </c>
      <c r="H144" s="33">
        <v>0</v>
      </c>
      <c r="I144" s="33">
        <v>0</v>
      </c>
      <c r="J144" s="33">
        <v>0</v>
      </c>
      <c r="K144" s="33">
        <v>0</v>
      </c>
      <c r="L144" s="33">
        <v>0</v>
      </c>
      <c r="M144" s="33">
        <v>0</v>
      </c>
      <c r="N144" s="33">
        <v>0</v>
      </c>
      <c r="O144" s="33">
        <v>0</v>
      </c>
      <c r="P144" s="33">
        <v>0</v>
      </c>
      <c r="Q144" s="33">
        <v>0</v>
      </c>
      <c r="R144" s="33">
        <v>0</v>
      </c>
      <c r="S144" s="33">
        <v>0</v>
      </c>
      <c r="T144" s="57">
        <v>0</v>
      </c>
      <c r="U144" s="33">
        <f t="shared" si="30"/>
        <v>0</v>
      </c>
      <c r="V144" s="60">
        <v>0</v>
      </c>
    </row>
    <row r="145" spans="1:22">
      <c r="A145" s="10"/>
      <c r="B145" s="8" t="s">
        <v>48</v>
      </c>
      <c r="C145" s="21"/>
      <c r="D145" s="33">
        <v>0</v>
      </c>
      <c r="E145" s="33">
        <v>0</v>
      </c>
      <c r="F145" s="33">
        <v>0</v>
      </c>
      <c r="G145" s="33">
        <v>0</v>
      </c>
      <c r="H145" s="33">
        <v>0</v>
      </c>
      <c r="I145" s="33">
        <v>0</v>
      </c>
      <c r="J145" s="33">
        <v>0</v>
      </c>
      <c r="K145" s="33">
        <v>0</v>
      </c>
      <c r="L145" s="33">
        <v>0</v>
      </c>
      <c r="M145" s="33">
        <v>0</v>
      </c>
      <c r="N145" s="33">
        <v>0</v>
      </c>
      <c r="O145" s="33">
        <v>0</v>
      </c>
      <c r="P145" s="33">
        <v>0</v>
      </c>
      <c r="Q145" s="33">
        <v>0</v>
      </c>
      <c r="R145" s="33">
        <v>0</v>
      </c>
      <c r="S145" s="33">
        <v>0</v>
      </c>
      <c r="T145" s="57">
        <v>0</v>
      </c>
      <c r="U145" s="33">
        <f t="shared" si="30"/>
        <v>0</v>
      </c>
      <c r="V145" s="60">
        <v>0</v>
      </c>
    </row>
    <row r="146" spans="1:22" ht="14.25" customHeight="1">
      <c r="A146" s="10"/>
      <c r="B146" s="8" t="s">
        <v>115</v>
      </c>
      <c r="C146" s="21"/>
      <c r="D146" s="33">
        <v>7</v>
      </c>
      <c r="E146" s="33">
        <v>0</v>
      </c>
      <c r="F146" s="33">
        <v>1</v>
      </c>
      <c r="G146" s="33">
        <v>1</v>
      </c>
      <c r="H146" s="33">
        <v>0</v>
      </c>
      <c r="I146" s="33">
        <v>0</v>
      </c>
      <c r="J146" s="33">
        <v>5</v>
      </c>
      <c r="K146" s="33">
        <v>0</v>
      </c>
      <c r="L146" s="33">
        <v>0</v>
      </c>
      <c r="M146" s="33">
        <v>0</v>
      </c>
      <c r="N146" s="33">
        <v>0</v>
      </c>
      <c r="O146" s="33">
        <v>0</v>
      </c>
      <c r="P146" s="33">
        <v>0</v>
      </c>
      <c r="Q146" s="33">
        <v>0</v>
      </c>
      <c r="R146" s="33">
        <v>0</v>
      </c>
      <c r="S146" s="33">
        <v>0</v>
      </c>
      <c r="T146" s="57">
        <v>0</v>
      </c>
      <c r="U146" s="33">
        <f t="shared" si="30"/>
        <v>5</v>
      </c>
      <c r="V146" s="60">
        <v>71.428571428571431</v>
      </c>
    </row>
    <row r="147" spans="1:22">
      <c r="A147" s="10"/>
      <c r="B147" s="8" t="s">
        <v>113</v>
      </c>
      <c r="C147" s="21"/>
      <c r="D147" s="33">
        <v>23</v>
      </c>
      <c r="E147" s="33">
        <v>6</v>
      </c>
      <c r="F147" s="33">
        <v>8</v>
      </c>
      <c r="G147" s="33">
        <v>0</v>
      </c>
      <c r="H147" s="33">
        <v>0</v>
      </c>
      <c r="I147" s="33">
        <v>0</v>
      </c>
      <c r="J147" s="33">
        <v>8</v>
      </c>
      <c r="K147" s="33">
        <v>0</v>
      </c>
      <c r="L147" s="33">
        <v>0</v>
      </c>
      <c r="M147" s="33">
        <v>1</v>
      </c>
      <c r="N147" s="33">
        <v>0</v>
      </c>
      <c r="O147" s="33">
        <v>0</v>
      </c>
      <c r="P147" s="33">
        <v>0</v>
      </c>
      <c r="Q147" s="33">
        <v>6</v>
      </c>
      <c r="R147" s="33">
        <v>0</v>
      </c>
      <c r="S147" s="33">
        <v>0</v>
      </c>
      <c r="T147" s="57">
        <v>26.086956521739129</v>
      </c>
      <c r="U147" s="33">
        <f t="shared" si="30"/>
        <v>8</v>
      </c>
      <c r="V147" s="60">
        <v>34.782608695652172</v>
      </c>
    </row>
    <row r="148" spans="1:22">
      <c r="A148" s="10"/>
      <c r="B148" s="8" t="s">
        <v>88</v>
      </c>
      <c r="C148" s="21"/>
      <c r="D148" s="33">
        <v>12</v>
      </c>
      <c r="E148" s="33">
        <v>2</v>
      </c>
      <c r="F148" s="33">
        <v>3</v>
      </c>
      <c r="G148" s="33">
        <v>0</v>
      </c>
      <c r="H148" s="33">
        <v>1</v>
      </c>
      <c r="I148" s="33">
        <v>0</v>
      </c>
      <c r="J148" s="33">
        <v>5</v>
      </c>
      <c r="K148" s="33">
        <v>0</v>
      </c>
      <c r="L148" s="33">
        <v>1</v>
      </c>
      <c r="M148" s="33">
        <v>0</v>
      </c>
      <c r="N148" s="33">
        <v>0</v>
      </c>
      <c r="O148" s="33">
        <v>0</v>
      </c>
      <c r="P148" s="33">
        <v>0</v>
      </c>
      <c r="Q148" s="33">
        <v>2</v>
      </c>
      <c r="R148" s="33">
        <v>0</v>
      </c>
      <c r="S148" s="33">
        <v>0</v>
      </c>
      <c r="T148" s="57">
        <v>16.666666666666668</v>
      </c>
      <c r="U148" s="33">
        <f t="shared" si="30"/>
        <v>5</v>
      </c>
      <c r="V148" s="60">
        <v>41.666666666666664</v>
      </c>
    </row>
    <row r="149" spans="1:22">
      <c r="A149" s="10"/>
      <c r="B149" s="8" t="s">
        <v>112</v>
      </c>
      <c r="C149" s="21"/>
      <c r="D149" s="33">
        <v>12</v>
      </c>
      <c r="E149" s="33">
        <v>1</v>
      </c>
      <c r="F149" s="33">
        <v>2</v>
      </c>
      <c r="G149" s="33">
        <v>0</v>
      </c>
      <c r="H149" s="33">
        <v>1</v>
      </c>
      <c r="I149" s="33">
        <v>0</v>
      </c>
      <c r="J149" s="33">
        <v>8</v>
      </c>
      <c r="K149" s="33">
        <v>0</v>
      </c>
      <c r="L149" s="33">
        <v>0</v>
      </c>
      <c r="M149" s="33">
        <v>0</v>
      </c>
      <c r="N149" s="33">
        <v>0</v>
      </c>
      <c r="O149" s="33">
        <v>0</v>
      </c>
      <c r="P149" s="33">
        <v>0</v>
      </c>
      <c r="Q149" s="33">
        <v>1</v>
      </c>
      <c r="R149" s="33">
        <v>0</v>
      </c>
      <c r="S149" s="33">
        <v>0</v>
      </c>
      <c r="T149" s="57">
        <v>8.3333333333333339</v>
      </c>
      <c r="U149" s="33">
        <f t="shared" si="30"/>
        <v>8</v>
      </c>
      <c r="V149" s="60">
        <v>66.666666666666671</v>
      </c>
    </row>
    <row r="150" spans="1:22">
      <c r="A150" s="10"/>
      <c r="B150" s="8" t="s">
        <v>111</v>
      </c>
      <c r="C150" s="21"/>
      <c r="D150" s="33">
        <v>0</v>
      </c>
      <c r="E150" s="33">
        <v>0</v>
      </c>
      <c r="F150" s="33">
        <v>0</v>
      </c>
      <c r="G150" s="33">
        <v>0</v>
      </c>
      <c r="H150" s="33">
        <v>0</v>
      </c>
      <c r="I150" s="33">
        <v>0</v>
      </c>
      <c r="J150" s="33">
        <v>0</v>
      </c>
      <c r="K150" s="33">
        <v>0</v>
      </c>
      <c r="L150" s="33">
        <v>0</v>
      </c>
      <c r="M150" s="33">
        <v>0</v>
      </c>
      <c r="N150" s="33">
        <v>0</v>
      </c>
      <c r="O150" s="33">
        <v>0</v>
      </c>
      <c r="P150" s="33">
        <v>0</v>
      </c>
      <c r="Q150" s="33">
        <v>0</v>
      </c>
      <c r="R150" s="33">
        <v>0</v>
      </c>
      <c r="S150" s="33">
        <v>0</v>
      </c>
      <c r="T150" s="57">
        <v>0</v>
      </c>
      <c r="U150" s="33">
        <f t="shared" si="30"/>
        <v>0</v>
      </c>
      <c r="V150" s="60">
        <v>0</v>
      </c>
    </row>
    <row r="151" spans="1:22">
      <c r="A151" s="10"/>
      <c r="B151" s="8" t="s">
        <v>110</v>
      </c>
      <c r="C151" s="21"/>
      <c r="D151" s="33">
        <v>8</v>
      </c>
      <c r="E151" s="33">
        <v>4</v>
      </c>
      <c r="F151" s="33">
        <v>1</v>
      </c>
      <c r="G151" s="33">
        <v>0</v>
      </c>
      <c r="H151" s="33">
        <v>0</v>
      </c>
      <c r="I151" s="33">
        <v>0</v>
      </c>
      <c r="J151" s="33">
        <v>2</v>
      </c>
      <c r="K151" s="33">
        <v>0</v>
      </c>
      <c r="L151" s="33">
        <v>0</v>
      </c>
      <c r="M151" s="33">
        <v>1</v>
      </c>
      <c r="N151" s="33">
        <v>0</v>
      </c>
      <c r="O151" s="33">
        <v>0</v>
      </c>
      <c r="P151" s="33">
        <v>0</v>
      </c>
      <c r="Q151" s="33">
        <v>4</v>
      </c>
      <c r="R151" s="33">
        <v>0</v>
      </c>
      <c r="S151" s="33">
        <v>0</v>
      </c>
      <c r="T151" s="57">
        <v>50</v>
      </c>
      <c r="U151" s="33">
        <f t="shared" si="30"/>
        <v>2</v>
      </c>
      <c r="V151" s="60">
        <v>25</v>
      </c>
    </row>
    <row r="152" spans="1:22">
      <c r="A152" s="10"/>
      <c r="B152" s="8" t="s">
        <v>109</v>
      </c>
      <c r="C152" s="21"/>
      <c r="D152" s="33">
        <v>0</v>
      </c>
      <c r="E152" s="33">
        <v>0</v>
      </c>
      <c r="F152" s="33">
        <v>0</v>
      </c>
      <c r="G152" s="33">
        <v>0</v>
      </c>
      <c r="H152" s="33">
        <v>0</v>
      </c>
      <c r="I152" s="33">
        <v>0</v>
      </c>
      <c r="J152" s="33">
        <v>0</v>
      </c>
      <c r="K152" s="33">
        <v>0</v>
      </c>
      <c r="L152" s="33">
        <v>0</v>
      </c>
      <c r="M152" s="33">
        <v>0</v>
      </c>
      <c r="N152" s="33">
        <v>0</v>
      </c>
      <c r="O152" s="33">
        <v>0</v>
      </c>
      <c r="P152" s="33">
        <v>0</v>
      </c>
      <c r="Q152" s="33">
        <v>0</v>
      </c>
      <c r="R152" s="33">
        <v>0</v>
      </c>
      <c r="S152" s="33">
        <v>0</v>
      </c>
      <c r="T152" s="57">
        <v>0</v>
      </c>
      <c r="U152" s="33">
        <f t="shared" si="30"/>
        <v>0</v>
      </c>
      <c r="V152" s="60">
        <v>0</v>
      </c>
    </row>
    <row r="153" spans="1:22">
      <c r="A153" s="10"/>
      <c r="B153" s="8" t="s">
        <v>108</v>
      </c>
      <c r="C153" s="21"/>
      <c r="D153" s="33">
        <v>0</v>
      </c>
      <c r="E153" s="33">
        <v>0</v>
      </c>
      <c r="F153" s="33">
        <v>0</v>
      </c>
      <c r="G153" s="33">
        <v>0</v>
      </c>
      <c r="H153" s="33">
        <v>0</v>
      </c>
      <c r="I153" s="33">
        <v>0</v>
      </c>
      <c r="J153" s="33">
        <v>0</v>
      </c>
      <c r="K153" s="33">
        <v>0</v>
      </c>
      <c r="L153" s="33">
        <v>0</v>
      </c>
      <c r="M153" s="33">
        <v>0</v>
      </c>
      <c r="N153" s="33">
        <v>0</v>
      </c>
      <c r="O153" s="33">
        <v>0</v>
      </c>
      <c r="P153" s="33">
        <v>0</v>
      </c>
      <c r="Q153" s="33">
        <v>0</v>
      </c>
      <c r="R153" s="33">
        <v>0</v>
      </c>
      <c r="S153" s="33">
        <v>0</v>
      </c>
      <c r="T153" s="57">
        <v>0</v>
      </c>
      <c r="U153" s="33">
        <f t="shared" si="30"/>
        <v>0</v>
      </c>
      <c r="V153" s="60">
        <v>0</v>
      </c>
    </row>
    <row r="154" spans="1:22">
      <c r="A154" s="10"/>
      <c r="B154" s="8" t="s">
        <v>106</v>
      </c>
      <c r="C154" s="21"/>
      <c r="D154" s="33">
        <v>7</v>
      </c>
      <c r="E154" s="33">
        <v>1</v>
      </c>
      <c r="F154" s="33">
        <v>0</v>
      </c>
      <c r="G154" s="33">
        <v>0</v>
      </c>
      <c r="H154" s="33">
        <v>0</v>
      </c>
      <c r="I154" s="33">
        <v>0</v>
      </c>
      <c r="J154" s="33">
        <v>6</v>
      </c>
      <c r="K154" s="33">
        <v>0</v>
      </c>
      <c r="L154" s="33">
        <v>0</v>
      </c>
      <c r="M154" s="33">
        <v>0</v>
      </c>
      <c r="N154" s="33">
        <v>0</v>
      </c>
      <c r="O154" s="33">
        <v>0</v>
      </c>
      <c r="P154" s="33">
        <v>0</v>
      </c>
      <c r="Q154" s="33">
        <v>1</v>
      </c>
      <c r="R154" s="33">
        <v>0</v>
      </c>
      <c r="S154" s="33">
        <v>0</v>
      </c>
      <c r="T154" s="57">
        <v>14.285714285714286</v>
      </c>
      <c r="U154" s="33">
        <f t="shared" si="30"/>
        <v>6</v>
      </c>
      <c r="V154" s="60">
        <v>85.714285714285708</v>
      </c>
    </row>
    <row r="155" spans="1:22">
      <c r="A155" s="10"/>
      <c r="B155" s="8" t="s">
        <v>105</v>
      </c>
      <c r="C155" s="21"/>
      <c r="D155" s="33">
        <v>17</v>
      </c>
      <c r="E155" s="33">
        <v>3</v>
      </c>
      <c r="F155" s="33">
        <v>5</v>
      </c>
      <c r="G155" s="33">
        <v>0</v>
      </c>
      <c r="H155" s="33">
        <v>0</v>
      </c>
      <c r="I155" s="33">
        <v>0</v>
      </c>
      <c r="J155" s="33">
        <v>9</v>
      </c>
      <c r="K155" s="33">
        <v>0</v>
      </c>
      <c r="L155" s="33">
        <v>0</v>
      </c>
      <c r="M155" s="33">
        <v>0</v>
      </c>
      <c r="N155" s="33">
        <v>0</v>
      </c>
      <c r="O155" s="33">
        <v>0</v>
      </c>
      <c r="P155" s="33">
        <v>0</v>
      </c>
      <c r="Q155" s="33">
        <v>3</v>
      </c>
      <c r="R155" s="33">
        <v>0</v>
      </c>
      <c r="S155" s="33">
        <v>0</v>
      </c>
      <c r="T155" s="57">
        <v>17.647058823529413</v>
      </c>
      <c r="U155" s="33">
        <f t="shared" si="30"/>
        <v>9</v>
      </c>
      <c r="V155" s="60">
        <v>52.941176470588232</v>
      </c>
    </row>
    <row r="156" spans="1:22">
      <c r="A156" s="10"/>
      <c r="B156" s="8" t="s">
        <v>104</v>
      </c>
      <c r="C156" s="21"/>
      <c r="D156" s="33">
        <v>11</v>
      </c>
      <c r="E156" s="33">
        <v>2</v>
      </c>
      <c r="F156" s="33">
        <v>3</v>
      </c>
      <c r="G156" s="33">
        <v>0</v>
      </c>
      <c r="H156" s="33">
        <v>0</v>
      </c>
      <c r="I156" s="33">
        <v>0</v>
      </c>
      <c r="J156" s="33">
        <v>5</v>
      </c>
      <c r="K156" s="33">
        <v>0</v>
      </c>
      <c r="L156" s="33">
        <v>0</v>
      </c>
      <c r="M156" s="33">
        <v>1</v>
      </c>
      <c r="N156" s="33">
        <v>0</v>
      </c>
      <c r="O156" s="33">
        <v>0</v>
      </c>
      <c r="P156" s="33">
        <v>0</v>
      </c>
      <c r="Q156" s="33">
        <v>2</v>
      </c>
      <c r="R156" s="33">
        <v>0</v>
      </c>
      <c r="S156" s="33">
        <v>0</v>
      </c>
      <c r="T156" s="57">
        <v>18.181818181818183</v>
      </c>
      <c r="U156" s="33">
        <f t="shared" si="30"/>
        <v>5</v>
      </c>
      <c r="V156" s="60">
        <v>45.454545454545453</v>
      </c>
    </row>
    <row r="157" spans="1:22">
      <c r="A157" s="10"/>
      <c r="B157" s="8" t="s">
        <v>102</v>
      </c>
      <c r="C157" s="21"/>
      <c r="D157" s="33">
        <v>17</v>
      </c>
      <c r="E157" s="33">
        <v>3</v>
      </c>
      <c r="F157" s="33">
        <v>7</v>
      </c>
      <c r="G157" s="33">
        <v>0</v>
      </c>
      <c r="H157" s="33">
        <v>0</v>
      </c>
      <c r="I157" s="33">
        <v>0</v>
      </c>
      <c r="J157" s="33">
        <v>7</v>
      </c>
      <c r="K157" s="33">
        <v>0</v>
      </c>
      <c r="L157" s="33">
        <v>0</v>
      </c>
      <c r="M157" s="33">
        <v>0</v>
      </c>
      <c r="N157" s="33">
        <v>0</v>
      </c>
      <c r="O157" s="33">
        <v>0</v>
      </c>
      <c r="P157" s="33">
        <v>0</v>
      </c>
      <c r="Q157" s="33">
        <v>3</v>
      </c>
      <c r="R157" s="33">
        <v>0</v>
      </c>
      <c r="S157" s="33">
        <v>0</v>
      </c>
      <c r="T157" s="57">
        <v>17.647058823529413</v>
      </c>
      <c r="U157" s="33">
        <f t="shared" si="30"/>
        <v>7</v>
      </c>
      <c r="V157" s="60">
        <v>41.176470588235297</v>
      </c>
    </row>
    <row r="158" spans="1:22">
      <c r="A158" s="10"/>
      <c r="B158" s="8" t="s">
        <v>100</v>
      </c>
      <c r="C158" s="21"/>
      <c r="D158" s="33">
        <v>0</v>
      </c>
      <c r="E158" s="33">
        <v>0</v>
      </c>
      <c r="F158" s="33">
        <v>0</v>
      </c>
      <c r="G158" s="33">
        <v>0</v>
      </c>
      <c r="H158" s="33">
        <v>0</v>
      </c>
      <c r="I158" s="33">
        <v>0</v>
      </c>
      <c r="J158" s="33">
        <v>0</v>
      </c>
      <c r="K158" s="33">
        <v>0</v>
      </c>
      <c r="L158" s="33">
        <v>0</v>
      </c>
      <c r="M158" s="33">
        <v>0</v>
      </c>
      <c r="N158" s="33">
        <v>0</v>
      </c>
      <c r="O158" s="33">
        <v>0</v>
      </c>
      <c r="P158" s="33">
        <v>0</v>
      </c>
      <c r="Q158" s="33">
        <v>0</v>
      </c>
      <c r="R158" s="33">
        <v>0</v>
      </c>
      <c r="S158" s="33">
        <v>0</v>
      </c>
      <c r="T158" s="57">
        <v>0</v>
      </c>
      <c r="U158" s="33">
        <f t="shared" si="30"/>
        <v>0</v>
      </c>
      <c r="V158" s="60">
        <v>0</v>
      </c>
    </row>
    <row r="159" spans="1:22">
      <c r="A159" s="10"/>
      <c r="B159" s="8" t="s">
        <v>33</v>
      </c>
      <c r="C159" s="21"/>
      <c r="D159" s="33">
        <v>7</v>
      </c>
      <c r="E159" s="33">
        <v>2</v>
      </c>
      <c r="F159" s="33">
        <v>4</v>
      </c>
      <c r="G159" s="33">
        <v>0</v>
      </c>
      <c r="H159" s="33">
        <v>0</v>
      </c>
      <c r="I159" s="33">
        <v>0</v>
      </c>
      <c r="J159" s="33">
        <v>1</v>
      </c>
      <c r="K159" s="33">
        <v>0</v>
      </c>
      <c r="L159" s="33">
        <v>0</v>
      </c>
      <c r="M159" s="33">
        <v>0</v>
      </c>
      <c r="N159" s="33">
        <v>0</v>
      </c>
      <c r="O159" s="33">
        <v>0</v>
      </c>
      <c r="P159" s="33">
        <v>0</v>
      </c>
      <c r="Q159" s="33">
        <v>2</v>
      </c>
      <c r="R159" s="33">
        <v>0</v>
      </c>
      <c r="S159" s="33">
        <v>0</v>
      </c>
      <c r="T159" s="57">
        <v>28.571428571428573</v>
      </c>
      <c r="U159" s="33">
        <f t="shared" si="30"/>
        <v>1</v>
      </c>
      <c r="V159" s="60">
        <v>14.285714285714286</v>
      </c>
    </row>
    <row r="160" spans="1:22">
      <c r="A160" s="10"/>
      <c r="B160" s="10"/>
      <c r="C160" s="23"/>
      <c r="D160" s="40"/>
      <c r="E160" s="40"/>
      <c r="F160" s="40"/>
      <c r="G160" s="40"/>
      <c r="H160" s="40"/>
      <c r="I160" s="40"/>
      <c r="J160" s="40"/>
      <c r="K160" s="40"/>
      <c r="L160" s="40"/>
      <c r="M160" s="40"/>
      <c r="N160" s="40"/>
      <c r="O160" s="40"/>
      <c r="P160" s="40"/>
      <c r="Q160" s="40"/>
      <c r="R160" s="40"/>
      <c r="S160" s="40"/>
      <c r="T160" s="57"/>
      <c r="U160" s="40"/>
      <c r="V160" s="60"/>
    </row>
    <row r="161" spans="1:22" ht="13.5" customHeight="1">
      <c r="A161" s="9" t="s">
        <v>99</v>
      </c>
      <c r="B161" s="9"/>
      <c r="C161" s="22"/>
      <c r="D161" s="34">
        <f t="shared" ref="D161:S161" si="31">SUM(D162:D163)</f>
        <v>146</v>
      </c>
      <c r="E161" s="34">
        <f t="shared" si="31"/>
        <v>69</v>
      </c>
      <c r="F161" s="34">
        <f t="shared" si="31"/>
        <v>18</v>
      </c>
      <c r="G161" s="34">
        <f t="shared" si="31"/>
        <v>1</v>
      </c>
      <c r="H161" s="34">
        <f t="shared" si="31"/>
        <v>0</v>
      </c>
      <c r="I161" s="34">
        <f t="shared" si="31"/>
        <v>3</v>
      </c>
      <c r="J161" s="34">
        <f t="shared" si="31"/>
        <v>49</v>
      </c>
      <c r="K161" s="34">
        <f t="shared" si="31"/>
        <v>0</v>
      </c>
      <c r="L161" s="34">
        <f t="shared" si="31"/>
        <v>0</v>
      </c>
      <c r="M161" s="34">
        <f t="shared" si="31"/>
        <v>6</v>
      </c>
      <c r="N161" s="34">
        <f t="shared" si="31"/>
        <v>0</v>
      </c>
      <c r="O161" s="34">
        <f t="shared" si="31"/>
        <v>0</v>
      </c>
      <c r="P161" s="34">
        <f t="shared" si="31"/>
        <v>0</v>
      </c>
      <c r="Q161" s="34">
        <f t="shared" si="31"/>
        <v>69</v>
      </c>
      <c r="R161" s="34">
        <f t="shared" si="31"/>
        <v>1</v>
      </c>
      <c r="S161" s="34">
        <f t="shared" si="31"/>
        <v>0</v>
      </c>
      <c r="T161" s="57">
        <f>E161/D161*100</f>
        <v>47.260273972602739</v>
      </c>
      <c r="U161" s="34">
        <f>SUM(U162:U163)</f>
        <v>52</v>
      </c>
      <c r="V161" s="60">
        <f>U161/D161*100</f>
        <v>35.61643835616438</v>
      </c>
    </row>
    <row r="162" spans="1:22" ht="13.5" customHeight="1">
      <c r="A162" s="10"/>
      <c r="B162" s="8" t="s">
        <v>98</v>
      </c>
      <c r="C162" s="21"/>
      <c r="D162" s="33">
        <v>82</v>
      </c>
      <c r="E162" s="33">
        <v>39</v>
      </c>
      <c r="F162" s="33">
        <v>9</v>
      </c>
      <c r="G162" s="33">
        <v>0</v>
      </c>
      <c r="H162" s="33">
        <v>0</v>
      </c>
      <c r="I162" s="33">
        <v>2</v>
      </c>
      <c r="J162" s="33">
        <v>28</v>
      </c>
      <c r="K162" s="33">
        <v>0</v>
      </c>
      <c r="L162" s="33">
        <v>0</v>
      </c>
      <c r="M162" s="33">
        <v>4</v>
      </c>
      <c r="N162" s="33">
        <v>0</v>
      </c>
      <c r="O162" s="33">
        <v>0</v>
      </c>
      <c r="P162" s="33">
        <v>0</v>
      </c>
      <c r="Q162" s="33">
        <v>39</v>
      </c>
      <c r="R162" s="33">
        <v>1</v>
      </c>
      <c r="S162" s="33">
        <v>0</v>
      </c>
      <c r="T162" s="57">
        <v>47.560975609756099</v>
      </c>
      <c r="U162" s="33">
        <f>I162+J162+O162+P162</f>
        <v>30</v>
      </c>
      <c r="V162" s="60">
        <v>36.585365853658537</v>
      </c>
    </row>
    <row r="163" spans="1:22" ht="13.5" customHeight="1">
      <c r="A163" s="10"/>
      <c r="B163" s="7" t="s">
        <v>13</v>
      </c>
      <c r="C163" s="20"/>
      <c r="D163" s="34">
        <f t="shared" ref="D163:S163" si="32">SUM(D164:D170)</f>
        <v>64</v>
      </c>
      <c r="E163" s="34">
        <f t="shared" si="32"/>
        <v>30</v>
      </c>
      <c r="F163" s="34">
        <f t="shared" si="32"/>
        <v>9</v>
      </c>
      <c r="G163" s="34">
        <f t="shared" si="32"/>
        <v>1</v>
      </c>
      <c r="H163" s="34">
        <f t="shared" si="32"/>
        <v>0</v>
      </c>
      <c r="I163" s="34">
        <f t="shared" si="32"/>
        <v>1</v>
      </c>
      <c r="J163" s="34">
        <f t="shared" si="32"/>
        <v>21</v>
      </c>
      <c r="K163" s="34">
        <f t="shared" si="32"/>
        <v>0</v>
      </c>
      <c r="L163" s="34">
        <f t="shared" si="32"/>
        <v>0</v>
      </c>
      <c r="M163" s="34">
        <f t="shared" si="32"/>
        <v>2</v>
      </c>
      <c r="N163" s="34">
        <f t="shared" si="32"/>
        <v>0</v>
      </c>
      <c r="O163" s="34">
        <f t="shared" si="32"/>
        <v>0</v>
      </c>
      <c r="P163" s="34">
        <f t="shared" si="32"/>
        <v>0</v>
      </c>
      <c r="Q163" s="34">
        <f t="shared" si="32"/>
        <v>30</v>
      </c>
      <c r="R163" s="34">
        <f t="shared" si="32"/>
        <v>0</v>
      </c>
      <c r="S163" s="34">
        <f t="shared" si="32"/>
        <v>0</v>
      </c>
      <c r="T163" s="57">
        <f>E163/D163*100</f>
        <v>46.875</v>
      </c>
      <c r="U163" s="34">
        <f>SUM(U164:U170)</f>
        <v>22</v>
      </c>
      <c r="V163" s="60">
        <f>U163/D163*100</f>
        <v>34.375</v>
      </c>
    </row>
    <row r="164" spans="1:22">
      <c r="A164" s="10"/>
      <c r="B164" s="8" t="s">
        <v>96</v>
      </c>
      <c r="C164" s="21"/>
      <c r="D164" s="33">
        <v>0</v>
      </c>
      <c r="E164" s="33">
        <v>0</v>
      </c>
      <c r="F164" s="33">
        <v>0</v>
      </c>
      <c r="G164" s="33">
        <v>0</v>
      </c>
      <c r="H164" s="33">
        <v>0</v>
      </c>
      <c r="I164" s="33">
        <v>0</v>
      </c>
      <c r="J164" s="33">
        <v>0</v>
      </c>
      <c r="K164" s="33">
        <v>0</v>
      </c>
      <c r="L164" s="33">
        <v>0</v>
      </c>
      <c r="M164" s="33">
        <v>0</v>
      </c>
      <c r="N164" s="33">
        <v>0</v>
      </c>
      <c r="O164" s="33">
        <v>0</v>
      </c>
      <c r="P164" s="33">
        <v>0</v>
      </c>
      <c r="Q164" s="33">
        <v>0</v>
      </c>
      <c r="R164" s="33">
        <v>0</v>
      </c>
      <c r="S164" s="33">
        <v>0</v>
      </c>
      <c r="T164" s="57">
        <v>0</v>
      </c>
      <c r="U164" s="33">
        <f t="shared" ref="U164:U170" si="33">I164+J164+O164+P164</f>
        <v>0</v>
      </c>
      <c r="V164" s="60">
        <v>0</v>
      </c>
    </row>
    <row r="165" spans="1:22" ht="14.25" customHeight="1">
      <c r="A165" s="10"/>
      <c r="B165" s="8" t="s">
        <v>95</v>
      </c>
      <c r="C165" s="21"/>
      <c r="D165" s="33">
        <v>0</v>
      </c>
      <c r="E165" s="33">
        <v>0</v>
      </c>
      <c r="F165" s="33">
        <v>0</v>
      </c>
      <c r="G165" s="33">
        <v>0</v>
      </c>
      <c r="H165" s="33">
        <v>0</v>
      </c>
      <c r="I165" s="33">
        <v>0</v>
      </c>
      <c r="J165" s="33">
        <v>0</v>
      </c>
      <c r="K165" s="33">
        <v>0</v>
      </c>
      <c r="L165" s="33">
        <v>0</v>
      </c>
      <c r="M165" s="33">
        <v>0</v>
      </c>
      <c r="N165" s="33">
        <v>0</v>
      </c>
      <c r="O165" s="33">
        <v>0</v>
      </c>
      <c r="P165" s="33">
        <v>0</v>
      </c>
      <c r="Q165" s="33">
        <v>0</v>
      </c>
      <c r="R165" s="33">
        <v>0</v>
      </c>
      <c r="S165" s="33">
        <v>0</v>
      </c>
      <c r="T165" s="57">
        <v>0</v>
      </c>
      <c r="U165" s="33">
        <f t="shared" si="33"/>
        <v>0</v>
      </c>
      <c r="V165" s="60">
        <v>0</v>
      </c>
    </row>
    <row r="166" spans="1:22">
      <c r="A166" s="10"/>
      <c r="B166" s="8" t="s">
        <v>94</v>
      </c>
      <c r="C166" s="21"/>
      <c r="D166" s="33">
        <v>6</v>
      </c>
      <c r="E166" s="33">
        <v>1</v>
      </c>
      <c r="F166" s="33">
        <v>0</v>
      </c>
      <c r="G166" s="33">
        <v>1</v>
      </c>
      <c r="H166" s="33">
        <v>0</v>
      </c>
      <c r="I166" s="33">
        <v>0</v>
      </c>
      <c r="J166" s="33">
        <v>4</v>
      </c>
      <c r="K166" s="33">
        <v>0</v>
      </c>
      <c r="L166" s="33">
        <v>0</v>
      </c>
      <c r="M166" s="33">
        <v>0</v>
      </c>
      <c r="N166" s="33">
        <v>0</v>
      </c>
      <c r="O166" s="33">
        <v>0</v>
      </c>
      <c r="P166" s="33">
        <v>0</v>
      </c>
      <c r="Q166" s="33">
        <v>2</v>
      </c>
      <c r="R166" s="33">
        <v>0</v>
      </c>
      <c r="S166" s="33">
        <v>0</v>
      </c>
      <c r="T166" s="57">
        <v>16.666666666666668</v>
      </c>
      <c r="U166" s="33">
        <f t="shared" si="33"/>
        <v>4</v>
      </c>
      <c r="V166" s="60">
        <v>66.666666666666671</v>
      </c>
    </row>
    <row r="167" spans="1:22">
      <c r="A167" s="10"/>
      <c r="B167" s="8" t="s">
        <v>93</v>
      </c>
      <c r="C167" s="21"/>
      <c r="D167" s="33">
        <v>30</v>
      </c>
      <c r="E167" s="33">
        <v>16</v>
      </c>
      <c r="F167" s="33">
        <v>4</v>
      </c>
      <c r="G167" s="33">
        <v>0</v>
      </c>
      <c r="H167" s="33">
        <v>0</v>
      </c>
      <c r="I167" s="33">
        <v>0</v>
      </c>
      <c r="J167" s="33">
        <v>9</v>
      </c>
      <c r="K167" s="33">
        <v>0</v>
      </c>
      <c r="L167" s="33">
        <v>0</v>
      </c>
      <c r="M167" s="33">
        <v>1</v>
      </c>
      <c r="N167" s="33">
        <v>0</v>
      </c>
      <c r="O167" s="33">
        <v>0</v>
      </c>
      <c r="P167" s="33">
        <v>0</v>
      </c>
      <c r="Q167" s="33">
        <v>15</v>
      </c>
      <c r="R167" s="33">
        <v>0</v>
      </c>
      <c r="S167" s="33">
        <v>0</v>
      </c>
      <c r="T167" s="57">
        <v>53.333333333333336</v>
      </c>
      <c r="U167" s="33">
        <f t="shared" si="33"/>
        <v>9</v>
      </c>
      <c r="V167" s="60">
        <v>30</v>
      </c>
    </row>
    <row r="168" spans="1:22">
      <c r="A168" s="10"/>
      <c r="B168" s="8" t="s">
        <v>91</v>
      </c>
      <c r="C168" s="21"/>
      <c r="D168" s="33">
        <v>0</v>
      </c>
      <c r="E168" s="33">
        <v>0</v>
      </c>
      <c r="F168" s="33">
        <v>0</v>
      </c>
      <c r="G168" s="33">
        <v>0</v>
      </c>
      <c r="H168" s="33">
        <v>0</v>
      </c>
      <c r="I168" s="33">
        <v>0</v>
      </c>
      <c r="J168" s="33">
        <v>0</v>
      </c>
      <c r="K168" s="33">
        <v>0</v>
      </c>
      <c r="L168" s="33">
        <v>0</v>
      </c>
      <c r="M168" s="33">
        <v>0</v>
      </c>
      <c r="N168" s="33">
        <v>0</v>
      </c>
      <c r="O168" s="33">
        <v>0</v>
      </c>
      <c r="P168" s="33">
        <v>0</v>
      </c>
      <c r="Q168" s="33">
        <v>0</v>
      </c>
      <c r="R168" s="33">
        <v>0</v>
      </c>
      <c r="S168" s="33">
        <v>0</v>
      </c>
      <c r="T168" s="57">
        <v>0</v>
      </c>
      <c r="U168" s="33">
        <f t="shared" si="33"/>
        <v>0</v>
      </c>
      <c r="V168" s="60">
        <v>0</v>
      </c>
    </row>
    <row r="169" spans="1:22">
      <c r="A169" s="10"/>
      <c r="B169" s="8" t="s">
        <v>89</v>
      </c>
      <c r="C169" s="21"/>
      <c r="D169" s="33">
        <v>8</v>
      </c>
      <c r="E169" s="33">
        <v>2</v>
      </c>
      <c r="F169" s="33">
        <v>3</v>
      </c>
      <c r="G169" s="33">
        <v>0</v>
      </c>
      <c r="H169" s="33">
        <v>0</v>
      </c>
      <c r="I169" s="33">
        <v>1</v>
      </c>
      <c r="J169" s="33">
        <v>1</v>
      </c>
      <c r="K169" s="33">
        <v>0</v>
      </c>
      <c r="L169" s="33">
        <v>0</v>
      </c>
      <c r="M169" s="33">
        <v>1</v>
      </c>
      <c r="N169" s="33">
        <v>0</v>
      </c>
      <c r="O169" s="33">
        <v>0</v>
      </c>
      <c r="P169" s="33">
        <v>0</v>
      </c>
      <c r="Q169" s="33">
        <v>2</v>
      </c>
      <c r="R169" s="33">
        <v>0</v>
      </c>
      <c r="S169" s="33">
        <v>0</v>
      </c>
      <c r="T169" s="57">
        <v>25</v>
      </c>
      <c r="U169" s="33">
        <f t="shared" si="33"/>
        <v>2</v>
      </c>
      <c r="V169" s="60">
        <v>25</v>
      </c>
    </row>
    <row r="170" spans="1:22">
      <c r="A170" s="10"/>
      <c r="B170" s="8" t="s">
        <v>87</v>
      </c>
      <c r="C170" s="21"/>
      <c r="D170" s="33">
        <v>20</v>
      </c>
      <c r="E170" s="33">
        <v>11</v>
      </c>
      <c r="F170" s="33">
        <v>2</v>
      </c>
      <c r="G170" s="33">
        <v>0</v>
      </c>
      <c r="H170" s="33">
        <v>0</v>
      </c>
      <c r="I170" s="33">
        <v>0</v>
      </c>
      <c r="J170" s="33">
        <v>7</v>
      </c>
      <c r="K170" s="33">
        <v>0</v>
      </c>
      <c r="L170" s="33">
        <v>0</v>
      </c>
      <c r="M170" s="33">
        <v>0</v>
      </c>
      <c r="N170" s="33">
        <v>0</v>
      </c>
      <c r="O170" s="33">
        <v>0</v>
      </c>
      <c r="P170" s="33">
        <v>0</v>
      </c>
      <c r="Q170" s="33">
        <v>11</v>
      </c>
      <c r="R170" s="33">
        <v>0</v>
      </c>
      <c r="S170" s="33">
        <v>0</v>
      </c>
      <c r="T170" s="57">
        <v>55</v>
      </c>
      <c r="U170" s="33">
        <f t="shared" si="33"/>
        <v>7</v>
      </c>
      <c r="V170" s="60">
        <v>35</v>
      </c>
    </row>
    <row r="171" spans="1:22">
      <c r="A171" s="10"/>
      <c r="B171" s="10"/>
      <c r="C171" s="23"/>
      <c r="D171" s="40"/>
      <c r="E171" s="40"/>
      <c r="F171" s="40"/>
      <c r="G171" s="40"/>
      <c r="H171" s="40"/>
      <c r="I171" s="40"/>
      <c r="J171" s="40"/>
      <c r="K171" s="40"/>
      <c r="L171" s="40"/>
      <c r="M171" s="40"/>
      <c r="N171" s="40"/>
      <c r="O171" s="40"/>
      <c r="P171" s="40"/>
      <c r="Q171" s="40"/>
      <c r="R171" s="40"/>
      <c r="S171" s="40"/>
      <c r="T171" s="57"/>
      <c r="U171" s="40"/>
      <c r="V171" s="60"/>
    </row>
    <row r="172" spans="1:22" ht="13.5" customHeight="1">
      <c r="A172" s="9" t="s">
        <v>85</v>
      </c>
      <c r="B172" s="9"/>
      <c r="C172" s="22"/>
      <c r="D172" s="34">
        <f t="shared" ref="D172:S172" si="34">SUM(D173:D174)</f>
        <v>194</v>
      </c>
      <c r="E172" s="34">
        <f t="shared" si="34"/>
        <v>81</v>
      </c>
      <c r="F172" s="34">
        <f t="shared" si="34"/>
        <v>49</v>
      </c>
      <c r="G172" s="34">
        <f t="shared" si="34"/>
        <v>1</v>
      </c>
      <c r="H172" s="34">
        <f t="shared" si="34"/>
        <v>0</v>
      </c>
      <c r="I172" s="34">
        <f t="shared" si="34"/>
        <v>6</v>
      </c>
      <c r="J172" s="34">
        <f t="shared" si="34"/>
        <v>54</v>
      </c>
      <c r="K172" s="34">
        <f t="shared" si="34"/>
        <v>0</v>
      </c>
      <c r="L172" s="34">
        <f t="shared" si="34"/>
        <v>0</v>
      </c>
      <c r="M172" s="34">
        <f t="shared" si="34"/>
        <v>3</v>
      </c>
      <c r="N172" s="34">
        <f t="shared" si="34"/>
        <v>0</v>
      </c>
      <c r="O172" s="34">
        <f t="shared" si="34"/>
        <v>0</v>
      </c>
      <c r="P172" s="34">
        <f t="shared" si="34"/>
        <v>0</v>
      </c>
      <c r="Q172" s="34">
        <f t="shared" si="34"/>
        <v>79</v>
      </c>
      <c r="R172" s="34">
        <f t="shared" si="34"/>
        <v>4</v>
      </c>
      <c r="S172" s="34">
        <f t="shared" si="34"/>
        <v>3</v>
      </c>
      <c r="T172" s="57">
        <f>E172/D172*100</f>
        <v>41.75257731958763</v>
      </c>
      <c r="U172" s="34">
        <f>SUM(U173:U174)</f>
        <v>60</v>
      </c>
      <c r="V172" s="60">
        <f>U172/D172*100</f>
        <v>30.927835051546392</v>
      </c>
    </row>
    <row r="173" spans="1:22">
      <c r="A173" s="10"/>
      <c r="B173" s="8" t="s">
        <v>84</v>
      </c>
      <c r="C173" s="21"/>
      <c r="D173" s="33">
        <v>122</v>
      </c>
      <c r="E173" s="33">
        <v>66</v>
      </c>
      <c r="F173" s="33">
        <v>24</v>
      </c>
      <c r="G173" s="33">
        <v>1</v>
      </c>
      <c r="H173" s="33">
        <v>0</v>
      </c>
      <c r="I173" s="33">
        <v>4</v>
      </c>
      <c r="J173" s="33">
        <v>25</v>
      </c>
      <c r="K173" s="33">
        <v>0</v>
      </c>
      <c r="L173" s="33">
        <v>0</v>
      </c>
      <c r="M173" s="33">
        <v>2</v>
      </c>
      <c r="N173" s="33">
        <v>0</v>
      </c>
      <c r="O173" s="33">
        <v>0</v>
      </c>
      <c r="P173" s="33">
        <v>0</v>
      </c>
      <c r="Q173" s="33">
        <v>64</v>
      </c>
      <c r="R173" s="33">
        <v>0</v>
      </c>
      <c r="S173" s="33">
        <v>2</v>
      </c>
      <c r="T173" s="57">
        <v>54.098360655737707</v>
      </c>
      <c r="U173" s="33">
        <f>I173+J173+O173+P173</f>
        <v>29</v>
      </c>
      <c r="V173" s="60">
        <v>23.770491803278688</v>
      </c>
    </row>
    <row r="174" spans="1:22" ht="13.5" customHeight="1">
      <c r="A174" s="10"/>
      <c r="B174" s="7" t="s">
        <v>13</v>
      </c>
      <c r="C174" s="20"/>
      <c r="D174" s="34">
        <f t="shared" ref="D174:S174" si="35">SUM(D175:D183)</f>
        <v>72</v>
      </c>
      <c r="E174" s="34">
        <f t="shared" si="35"/>
        <v>15</v>
      </c>
      <c r="F174" s="34">
        <f t="shared" si="35"/>
        <v>25</v>
      </c>
      <c r="G174" s="34">
        <f t="shared" si="35"/>
        <v>0</v>
      </c>
      <c r="H174" s="34">
        <f t="shared" si="35"/>
        <v>0</v>
      </c>
      <c r="I174" s="34">
        <f t="shared" si="35"/>
        <v>2</v>
      </c>
      <c r="J174" s="34">
        <f t="shared" si="35"/>
        <v>29</v>
      </c>
      <c r="K174" s="34">
        <f t="shared" si="35"/>
        <v>0</v>
      </c>
      <c r="L174" s="34">
        <f t="shared" si="35"/>
        <v>0</v>
      </c>
      <c r="M174" s="34">
        <f t="shared" si="35"/>
        <v>1</v>
      </c>
      <c r="N174" s="34">
        <f t="shared" si="35"/>
        <v>0</v>
      </c>
      <c r="O174" s="34">
        <f t="shared" si="35"/>
        <v>0</v>
      </c>
      <c r="P174" s="34">
        <f t="shared" si="35"/>
        <v>0</v>
      </c>
      <c r="Q174" s="34">
        <f t="shared" si="35"/>
        <v>15</v>
      </c>
      <c r="R174" s="34">
        <f t="shared" si="35"/>
        <v>4</v>
      </c>
      <c r="S174" s="34">
        <f t="shared" si="35"/>
        <v>1</v>
      </c>
      <c r="T174" s="57">
        <f>E174/D174*100</f>
        <v>20.833333333333336</v>
      </c>
      <c r="U174" s="34">
        <f>SUM(U175:U183)</f>
        <v>31</v>
      </c>
      <c r="V174" s="60">
        <f>U174/D174*100</f>
        <v>43.055555555555557</v>
      </c>
    </row>
    <row r="175" spans="1:22">
      <c r="A175" s="10"/>
      <c r="B175" s="8" t="s">
        <v>83</v>
      </c>
      <c r="C175" s="21"/>
      <c r="D175" s="33">
        <v>0</v>
      </c>
      <c r="E175" s="33">
        <v>0</v>
      </c>
      <c r="F175" s="33">
        <v>0</v>
      </c>
      <c r="G175" s="33">
        <v>0</v>
      </c>
      <c r="H175" s="33">
        <v>0</v>
      </c>
      <c r="I175" s="33">
        <v>0</v>
      </c>
      <c r="J175" s="33">
        <v>0</v>
      </c>
      <c r="K175" s="33">
        <v>0</v>
      </c>
      <c r="L175" s="33">
        <v>0</v>
      </c>
      <c r="M175" s="33">
        <v>0</v>
      </c>
      <c r="N175" s="33">
        <v>0</v>
      </c>
      <c r="O175" s="33">
        <v>0</v>
      </c>
      <c r="P175" s="33">
        <v>0</v>
      </c>
      <c r="Q175" s="33">
        <v>0</v>
      </c>
      <c r="R175" s="33">
        <v>0</v>
      </c>
      <c r="S175" s="33">
        <v>0</v>
      </c>
      <c r="T175" s="57">
        <v>0</v>
      </c>
      <c r="U175" s="33">
        <f t="shared" ref="U175:U183" si="36">I175+J175+O175+P175</f>
        <v>0</v>
      </c>
      <c r="V175" s="60">
        <v>0</v>
      </c>
    </row>
    <row r="176" spans="1:22">
      <c r="A176" s="10"/>
      <c r="B176" s="8" t="s">
        <v>34</v>
      </c>
      <c r="C176" s="21"/>
      <c r="D176" s="33">
        <v>15</v>
      </c>
      <c r="E176" s="33">
        <v>2</v>
      </c>
      <c r="F176" s="33">
        <v>4</v>
      </c>
      <c r="G176" s="33">
        <v>0</v>
      </c>
      <c r="H176" s="33">
        <v>0</v>
      </c>
      <c r="I176" s="33">
        <v>1</v>
      </c>
      <c r="J176" s="33">
        <v>8</v>
      </c>
      <c r="K176" s="33">
        <v>0</v>
      </c>
      <c r="L176" s="33">
        <v>0</v>
      </c>
      <c r="M176" s="33">
        <v>0</v>
      </c>
      <c r="N176" s="33">
        <v>0</v>
      </c>
      <c r="O176" s="33">
        <v>0</v>
      </c>
      <c r="P176" s="33">
        <v>0</v>
      </c>
      <c r="Q176" s="33">
        <v>2</v>
      </c>
      <c r="R176" s="33">
        <v>0</v>
      </c>
      <c r="S176" s="33">
        <v>0</v>
      </c>
      <c r="T176" s="57">
        <v>13.333333333333334</v>
      </c>
      <c r="U176" s="33">
        <f t="shared" si="36"/>
        <v>9</v>
      </c>
      <c r="V176" s="60">
        <v>60</v>
      </c>
    </row>
    <row r="177" spans="1:22" ht="13.5" customHeight="1">
      <c r="A177" s="10"/>
      <c r="B177" s="8" t="s">
        <v>5</v>
      </c>
      <c r="C177" s="21"/>
      <c r="D177" s="33">
        <v>0</v>
      </c>
      <c r="E177" s="33">
        <v>0</v>
      </c>
      <c r="F177" s="33">
        <v>0</v>
      </c>
      <c r="G177" s="33">
        <v>0</v>
      </c>
      <c r="H177" s="33">
        <v>0</v>
      </c>
      <c r="I177" s="33">
        <v>0</v>
      </c>
      <c r="J177" s="33">
        <v>0</v>
      </c>
      <c r="K177" s="33">
        <v>0</v>
      </c>
      <c r="L177" s="33">
        <v>0</v>
      </c>
      <c r="M177" s="33">
        <v>0</v>
      </c>
      <c r="N177" s="33">
        <v>0</v>
      </c>
      <c r="O177" s="33">
        <v>0</v>
      </c>
      <c r="P177" s="33">
        <v>0</v>
      </c>
      <c r="Q177" s="33">
        <v>0</v>
      </c>
      <c r="R177" s="33">
        <v>0</v>
      </c>
      <c r="S177" s="33">
        <v>0</v>
      </c>
      <c r="T177" s="57">
        <v>0</v>
      </c>
      <c r="U177" s="33">
        <f t="shared" si="36"/>
        <v>0</v>
      </c>
      <c r="V177" s="60">
        <v>0</v>
      </c>
    </row>
    <row r="178" spans="1:22">
      <c r="A178" s="10"/>
      <c r="B178" s="8" t="s">
        <v>75</v>
      </c>
      <c r="C178" s="21"/>
      <c r="D178" s="33">
        <v>26</v>
      </c>
      <c r="E178" s="33">
        <v>5</v>
      </c>
      <c r="F178" s="33">
        <v>12</v>
      </c>
      <c r="G178" s="33">
        <v>0</v>
      </c>
      <c r="H178" s="33">
        <v>0</v>
      </c>
      <c r="I178" s="33">
        <v>1</v>
      </c>
      <c r="J178" s="33">
        <v>7</v>
      </c>
      <c r="K178" s="33">
        <v>0</v>
      </c>
      <c r="L178" s="33">
        <v>0</v>
      </c>
      <c r="M178" s="33">
        <v>1</v>
      </c>
      <c r="N178" s="33">
        <v>0</v>
      </c>
      <c r="O178" s="33">
        <v>0</v>
      </c>
      <c r="P178" s="33">
        <v>0</v>
      </c>
      <c r="Q178" s="33">
        <v>5</v>
      </c>
      <c r="R178" s="33">
        <v>0</v>
      </c>
      <c r="S178" s="33">
        <v>0</v>
      </c>
      <c r="T178" s="57">
        <v>19.23076923076923</v>
      </c>
      <c r="U178" s="33">
        <f t="shared" si="36"/>
        <v>8</v>
      </c>
      <c r="V178" s="60">
        <v>30.76923076923077</v>
      </c>
    </row>
    <row r="179" spans="1:22" ht="14.25" customHeight="1">
      <c r="A179" s="10"/>
      <c r="B179" s="8" t="s">
        <v>18</v>
      </c>
      <c r="C179" s="21"/>
      <c r="D179" s="33">
        <v>11</v>
      </c>
      <c r="E179" s="33">
        <v>3</v>
      </c>
      <c r="F179" s="33">
        <v>3</v>
      </c>
      <c r="G179" s="33">
        <v>0</v>
      </c>
      <c r="H179" s="33">
        <v>0</v>
      </c>
      <c r="I179" s="33">
        <v>0</v>
      </c>
      <c r="J179" s="33">
        <v>5</v>
      </c>
      <c r="K179" s="33">
        <v>0</v>
      </c>
      <c r="L179" s="33">
        <v>0</v>
      </c>
      <c r="M179" s="33">
        <v>0</v>
      </c>
      <c r="N179" s="33">
        <v>0</v>
      </c>
      <c r="O179" s="33">
        <v>0</v>
      </c>
      <c r="P179" s="33">
        <v>0</v>
      </c>
      <c r="Q179" s="33">
        <v>3</v>
      </c>
      <c r="R179" s="33">
        <v>0</v>
      </c>
      <c r="S179" s="33">
        <v>0</v>
      </c>
      <c r="T179" s="57">
        <v>27.272727272727273</v>
      </c>
      <c r="U179" s="33">
        <f t="shared" si="36"/>
        <v>5</v>
      </c>
      <c r="V179" s="60">
        <v>45.454545454545453</v>
      </c>
    </row>
    <row r="180" spans="1:22">
      <c r="A180" s="10"/>
      <c r="B180" s="8" t="s">
        <v>82</v>
      </c>
      <c r="C180" s="21"/>
      <c r="D180" s="33">
        <v>11</v>
      </c>
      <c r="E180" s="33">
        <v>2</v>
      </c>
      <c r="F180" s="33">
        <v>3</v>
      </c>
      <c r="G180" s="33">
        <v>0</v>
      </c>
      <c r="H180" s="33">
        <v>0</v>
      </c>
      <c r="I180" s="33">
        <v>0</v>
      </c>
      <c r="J180" s="33">
        <v>6</v>
      </c>
      <c r="K180" s="33">
        <v>0</v>
      </c>
      <c r="L180" s="33">
        <v>0</v>
      </c>
      <c r="M180" s="33">
        <v>0</v>
      </c>
      <c r="N180" s="33">
        <v>0</v>
      </c>
      <c r="O180" s="33">
        <v>0</v>
      </c>
      <c r="P180" s="33">
        <v>0</v>
      </c>
      <c r="Q180" s="33">
        <v>2</v>
      </c>
      <c r="R180" s="33">
        <v>4</v>
      </c>
      <c r="S180" s="33">
        <v>1</v>
      </c>
      <c r="T180" s="57">
        <v>18.181818181818183</v>
      </c>
      <c r="U180" s="33">
        <f t="shared" si="36"/>
        <v>6</v>
      </c>
      <c r="V180" s="60">
        <v>54.545454545454547</v>
      </c>
    </row>
    <row r="181" spans="1:22">
      <c r="A181" s="10"/>
      <c r="B181" s="8" t="s">
        <v>65</v>
      </c>
      <c r="C181" s="21"/>
      <c r="D181" s="33">
        <v>9</v>
      </c>
      <c r="E181" s="33">
        <v>3</v>
      </c>
      <c r="F181" s="33">
        <v>3</v>
      </c>
      <c r="G181" s="33">
        <v>0</v>
      </c>
      <c r="H181" s="33">
        <v>0</v>
      </c>
      <c r="I181" s="33">
        <v>0</v>
      </c>
      <c r="J181" s="33">
        <v>3</v>
      </c>
      <c r="K181" s="33">
        <v>0</v>
      </c>
      <c r="L181" s="33">
        <v>0</v>
      </c>
      <c r="M181" s="33">
        <v>0</v>
      </c>
      <c r="N181" s="33">
        <v>0</v>
      </c>
      <c r="O181" s="33">
        <v>0</v>
      </c>
      <c r="P181" s="33">
        <v>0</v>
      </c>
      <c r="Q181" s="33">
        <v>3</v>
      </c>
      <c r="R181" s="33">
        <v>0</v>
      </c>
      <c r="S181" s="33">
        <v>0</v>
      </c>
      <c r="T181" s="57">
        <v>33.333333333333336</v>
      </c>
      <c r="U181" s="33">
        <f t="shared" si="36"/>
        <v>3</v>
      </c>
      <c r="V181" s="60">
        <v>33.333333333333336</v>
      </c>
    </row>
    <row r="182" spans="1:22">
      <c r="A182" s="10"/>
      <c r="B182" s="8" t="s">
        <v>29</v>
      </c>
      <c r="C182" s="21"/>
      <c r="D182" s="33">
        <v>0</v>
      </c>
      <c r="E182" s="33">
        <v>0</v>
      </c>
      <c r="F182" s="33">
        <v>0</v>
      </c>
      <c r="G182" s="33">
        <v>0</v>
      </c>
      <c r="H182" s="33">
        <v>0</v>
      </c>
      <c r="I182" s="33">
        <v>0</v>
      </c>
      <c r="J182" s="33">
        <v>0</v>
      </c>
      <c r="K182" s="33">
        <v>0</v>
      </c>
      <c r="L182" s="33">
        <v>0</v>
      </c>
      <c r="M182" s="33">
        <v>0</v>
      </c>
      <c r="N182" s="33">
        <v>0</v>
      </c>
      <c r="O182" s="33">
        <v>0</v>
      </c>
      <c r="P182" s="33">
        <v>0</v>
      </c>
      <c r="Q182" s="33">
        <v>0</v>
      </c>
      <c r="R182" s="33">
        <v>0</v>
      </c>
      <c r="S182" s="33">
        <v>0</v>
      </c>
      <c r="T182" s="57">
        <v>0</v>
      </c>
      <c r="U182" s="33">
        <f t="shared" si="36"/>
        <v>0</v>
      </c>
      <c r="V182" s="60">
        <v>0</v>
      </c>
    </row>
    <row r="183" spans="1:22">
      <c r="A183" s="10"/>
      <c r="B183" s="8" t="s">
        <v>80</v>
      </c>
      <c r="C183" s="21"/>
      <c r="D183" s="33">
        <v>0</v>
      </c>
      <c r="E183" s="33">
        <v>0</v>
      </c>
      <c r="F183" s="33">
        <v>0</v>
      </c>
      <c r="G183" s="33">
        <v>0</v>
      </c>
      <c r="H183" s="33">
        <v>0</v>
      </c>
      <c r="I183" s="33">
        <v>0</v>
      </c>
      <c r="J183" s="33">
        <v>0</v>
      </c>
      <c r="K183" s="33">
        <v>0</v>
      </c>
      <c r="L183" s="33">
        <v>0</v>
      </c>
      <c r="M183" s="33">
        <v>0</v>
      </c>
      <c r="N183" s="33">
        <v>0</v>
      </c>
      <c r="O183" s="33">
        <v>0</v>
      </c>
      <c r="P183" s="33">
        <v>0</v>
      </c>
      <c r="Q183" s="33">
        <v>0</v>
      </c>
      <c r="R183" s="33">
        <v>0</v>
      </c>
      <c r="S183" s="33">
        <v>0</v>
      </c>
      <c r="T183" s="57">
        <v>0</v>
      </c>
      <c r="U183" s="33">
        <f t="shared" si="36"/>
        <v>0</v>
      </c>
      <c r="V183" s="60">
        <v>0</v>
      </c>
    </row>
    <row r="184" spans="1:22">
      <c r="A184" s="10"/>
      <c r="B184" s="10"/>
      <c r="C184" s="23"/>
      <c r="D184" s="40"/>
      <c r="E184" s="40"/>
      <c r="F184" s="40"/>
      <c r="G184" s="40"/>
      <c r="H184" s="40"/>
      <c r="I184" s="40"/>
      <c r="J184" s="40"/>
      <c r="K184" s="40"/>
      <c r="L184" s="40"/>
      <c r="M184" s="40"/>
      <c r="N184" s="40"/>
      <c r="O184" s="40"/>
      <c r="P184" s="40"/>
      <c r="Q184" s="40"/>
      <c r="R184" s="40"/>
      <c r="S184" s="40"/>
      <c r="T184" s="57"/>
      <c r="U184" s="40"/>
      <c r="V184" s="60"/>
    </row>
    <row r="185" spans="1:22" ht="27" customHeight="1">
      <c r="A185" s="11" t="s">
        <v>12</v>
      </c>
      <c r="B185" s="16"/>
      <c r="C185" s="25"/>
      <c r="D185" s="34">
        <f t="shared" ref="D185:S185" si="37">D186+D190</f>
        <v>888</v>
      </c>
      <c r="E185" s="34">
        <f t="shared" si="37"/>
        <v>396</v>
      </c>
      <c r="F185" s="34">
        <f t="shared" si="37"/>
        <v>208</v>
      </c>
      <c r="G185" s="34">
        <f t="shared" si="37"/>
        <v>18</v>
      </c>
      <c r="H185" s="34">
        <f t="shared" si="37"/>
        <v>5</v>
      </c>
      <c r="I185" s="34">
        <f t="shared" si="37"/>
        <v>8</v>
      </c>
      <c r="J185" s="34">
        <f t="shared" si="37"/>
        <v>221</v>
      </c>
      <c r="K185" s="34">
        <f t="shared" si="37"/>
        <v>2</v>
      </c>
      <c r="L185" s="34">
        <f t="shared" si="37"/>
        <v>1</v>
      </c>
      <c r="M185" s="34">
        <f t="shared" si="37"/>
        <v>29</v>
      </c>
      <c r="N185" s="34">
        <f t="shared" si="37"/>
        <v>0</v>
      </c>
      <c r="O185" s="34">
        <f t="shared" si="37"/>
        <v>1</v>
      </c>
      <c r="P185" s="34">
        <f t="shared" si="37"/>
        <v>0</v>
      </c>
      <c r="Q185" s="34">
        <f t="shared" si="37"/>
        <v>412</v>
      </c>
      <c r="R185" s="34">
        <f t="shared" si="37"/>
        <v>12</v>
      </c>
      <c r="S185" s="34">
        <f t="shared" si="37"/>
        <v>5</v>
      </c>
      <c r="T185" s="57">
        <f>E185/D185*100</f>
        <v>44.594594594594597</v>
      </c>
      <c r="U185" s="34">
        <f>U186+U190</f>
        <v>230</v>
      </c>
      <c r="V185" s="60">
        <f>U185/D185*100</f>
        <v>25.900900900900904</v>
      </c>
    </row>
    <row r="186" spans="1:22" ht="13.5" customHeight="1">
      <c r="A186" s="8"/>
      <c r="B186" s="7" t="s">
        <v>81</v>
      </c>
      <c r="C186" s="20"/>
      <c r="D186" s="34">
        <f t="shared" ref="D186:S186" si="38">SUM(D187:D189)</f>
        <v>662</v>
      </c>
      <c r="E186" s="34">
        <f t="shared" si="38"/>
        <v>325</v>
      </c>
      <c r="F186" s="34">
        <f t="shared" si="38"/>
        <v>129</v>
      </c>
      <c r="G186" s="34">
        <f t="shared" si="38"/>
        <v>18</v>
      </c>
      <c r="H186" s="34">
        <f t="shared" si="38"/>
        <v>2</v>
      </c>
      <c r="I186" s="34">
        <f t="shared" si="38"/>
        <v>3</v>
      </c>
      <c r="J186" s="34">
        <f t="shared" si="38"/>
        <v>155</v>
      </c>
      <c r="K186" s="34">
        <f t="shared" si="38"/>
        <v>2</v>
      </c>
      <c r="L186" s="34">
        <f t="shared" si="38"/>
        <v>1</v>
      </c>
      <c r="M186" s="34">
        <f t="shared" si="38"/>
        <v>27</v>
      </c>
      <c r="N186" s="34">
        <f t="shared" si="38"/>
        <v>0</v>
      </c>
      <c r="O186" s="34">
        <f t="shared" si="38"/>
        <v>0</v>
      </c>
      <c r="P186" s="34">
        <f t="shared" si="38"/>
        <v>0</v>
      </c>
      <c r="Q186" s="34">
        <f t="shared" si="38"/>
        <v>341</v>
      </c>
      <c r="R186" s="34">
        <f t="shared" si="38"/>
        <v>12</v>
      </c>
      <c r="S186" s="34">
        <f t="shared" si="38"/>
        <v>5</v>
      </c>
      <c r="T186" s="57">
        <f>E186/D186*100</f>
        <v>49.09365558912387</v>
      </c>
      <c r="U186" s="34">
        <f>SUM(U187:U189)</f>
        <v>158</v>
      </c>
      <c r="V186" s="60">
        <f>U186/D186*100</f>
        <v>23.867069486404834</v>
      </c>
    </row>
    <row r="187" spans="1:22" ht="13.5" customHeight="1">
      <c r="A187" s="10"/>
      <c r="B187" s="8" t="s">
        <v>78</v>
      </c>
      <c r="C187" s="21"/>
      <c r="D187" s="33">
        <v>451</v>
      </c>
      <c r="E187" s="33">
        <v>231</v>
      </c>
      <c r="F187" s="33">
        <v>76</v>
      </c>
      <c r="G187" s="33">
        <v>15</v>
      </c>
      <c r="H187" s="33">
        <v>2</v>
      </c>
      <c r="I187" s="33">
        <v>1</v>
      </c>
      <c r="J187" s="33">
        <v>106</v>
      </c>
      <c r="K187" s="33">
        <v>2</v>
      </c>
      <c r="L187" s="33">
        <v>1</v>
      </c>
      <c r="M187" s="33">
        <v>17</v>
      </c>
      <c r="N187" s="33">
        <v>0</v>
      </c>
      <c r="O187" s="33">
        <v>0</v>
      </c>
      <c r="P187" s="33">
        <v>0</v>
      </c>
      <c r="Q187" s="33">
        <v>247</v>
      </c>
      <c r="R187" s="33">
        <v>12</v>
      </c>
      <c r="S187" s="33">
        <v>5</v>
      </c>
      <c r="T187" s="57">
        <v>51.219512195121951</v>
      </c>
      <c r="U187" s="33">
        <f>I187+J187+O187+P187</f>
        <v>107</v>
      </c>
      <c r="V187" s="60">
        <v>23.725055432372507</v>
      </c>
    </row>
    <row r="188" spans="1:22" ht="13.5" customHeight="1">
      <c r="A188" s="10"/>
      <c r="B188" s="8" t="s">
        <v>63</v>
      </c>
      <c r="C188" s="21"/>
      <c r="D188" s="33">
        <v>146</v>
      </c>
      <c r="E188" s="33">
        <v>68</v>
      </c>
      <c r="F188" s="33">
        <v>33</v>
      </c>
      <c r="G188" s="33">
        <v>0</v>
      </c>
      <c r="H188" s="33">
        <v>0</v>
      </c>
      <c r="I188" s="33">
        <v>1</v>
      </c>
      <c r="J188" s="33">
        <v>34</v>
      </c>
      <c r="K188" s="33">
        <v>0</v>
      </c>
      <c r="L188" s="33">
        <v>0</v>
      </c>
      <c r="M188" s="33">
        <v>10</v>
      </c>
      <c r="N188" s="33">
        <v>0</v>
      </c>
      <c r="O188" s="33">
        <v>0</v>
      </c>
      <c r="P188" s="33">
        <v>0</v>
      </c>
      <c r="Q188" s="33">
        <v>68</v>
      </c>
      <c r="R188" s="33">
        <v>0</v>
      </c>
      <c r="S188" s="33">
        <v>0</v>
      </c>
      <c r="T188" s="57">
        <v>46.575342465753423</v>
      </c>
      <c r="U188" s="33">
        <f>I188+J188+O188+P188</f>
        <v>35</v>
      </c>
      <c r="V188" s="60">
        <v>23.972602739726028</v>
      </c>
    </row>
    <row r="189" spans="1:22">
      <c r="A189" s="10"/>
      <c r="B189" s="8" t="s">
        <v>77</v>
      </c>
      <c r="C189" s="21"/>
      <c r="D189" s="33">
        <v>65</v>
      </c>
      <c r="E189" s="33">
        <v>26</v>
      </c>
      <c r="F189" s="33">
        <v>20</v>
      </c>
      <c r="G189" s="33">
        <v>3</v>
      </c>
      <c r="H189" s="33">
        <v>0</v>
      </c>
      <c r="I189" s="33">
        <v>1</v>
      </c>
      <c r="J189" s="33">
        <v>15</v>
      </c>
      <c r="K189" s="33">
        <v>0</v>
      </c>
      <c r="L189" s="33">
        <v>0</v>
      </c>
      <c r="M189" s="33">
        <v>0</v>
      </c>
      <c r="N189" s="33">
        <v>0</v>
      </c>
      <c r="O189" s="33">
        <v>0</v>
      </c>
      <c r="P189" s="33">
        <v>0</v>
      </c>
      <c r="Q189" s="33">
        <v>26</v>
      </c>
      <c r="R189" s="33">
        <v>0</v>
      </c>
      <c r="S189" s="33">
        <v>0</v>
      </c>
      <c r="T189" s="57">
        <v>40</v>
      </c>
      <c r="U189" s="33">
        <f>I189+J189+O189+P189</f>
        <v>16</v>
      </c>
      <c r="V189" s="60">
        <v>24.615384615384617</v>
      </c>
    </row>
    <row r="190" spans="1:22" ht="13.5" customHeight="1">
      <c r="A190" s="10"/>
      <c r="B190" s="7" t="s">
        <v>13</v>
      </c>
      <c r="C190" s="20"/>
      <c r="D190" s="34">
        <f t="shared" ref="D190:S190" si="39">SUM(D191:D205)</f>
        <v>226</v>
      </c>
      <c r="E190" s="34">
        <f t="shared" si="39"/>
        <v>71</v>
      </c>
      <c r="F190" s="34">
        <f t="shared" si="39"/>
        <v>79</v>
      </c>
      <c r="G190" s="34">
        <f t="shared" si="39"/>
        <v>0</v>
      </c>
      <c r="H190" s="34">
        <f t="shared" si="39"/>
        <v>3</v>
      </c>
      <c r="I190" s="34">
        <f t="shared" si="39"/>
        <v>5</v>
      </c>
      <c r="J190" s="34">
        <f t="shared" si="39"/>
        <v>66</v>
      </c>
      <c r="K190" s="34">
        <f t="shared" si="39"/>
        <v>0</v>
      </c>
      <c r="L190" s="34">
        <f t="shared" si="39"/>
        <v>0</v>
      </c>
      <c r="M190" s="34">
        <f t="shared" si="39"/>
        <v>2</v>
      </c>
      <c r="N190" s="34">
        <f t="shared" si="39"/>
        <v>0</v>
      </c>
      <c r="O190" s="34">
        <f t="shared" si="39"/>
        <v>1</v>
      </c>
      <c r="P190" s="34">
        <f t="shared" si="39"/>
        <v>0</v>
      </c>
      <c r="Q190" s="34">
        <f t="shared" si="39"/>
        <v>71</v>
      </c>
      <c r="R190" s="34">
        <f t="shared" si="39"/>
        <v>0</v>
      </c>
      <c r="S190" s="34">
        <f t="shared" si="39"/>
        <v>0</v>
      </c>
      <c r="T190" s="57">
        <f>E190/D190*100</f>
        <v>31.415929203539822</v>
      </c>
      <c r="U190" s="34">
        <f>SUM(U191:U205)</f>
        <v>72</v>
      </c>
      <c r="V190" s="60">
        <f>U190/D190*100</f>
        <v>31.858407079646017</v>
      </c>
    </row>
    <row r="191" spans="1:22">
      <c r="A191" s="10"/>
      <c r="B191" s="8" t="s">
        <v>76</v>
      </c>
      <c r="C191" s="21"/>
      <c r="D191" s="33">
        <v>31</v>
      </c>
      <c r="E191" s="33">
        <v>6</v>
      </c>
      <c r="F191" s="33">
        <v>10</v>
      </c>
      <c r="G191" s="33">
        <v>0</v>
      </c>
      <c r="H191" s="33">
        <v>0</v>
      </c>
      <c r="I191" s="33">
        <v>0</v>
      </c>
      <c r="J191" s="33">
        <v>15</v>
      </c>
      <c r="K191" s="33">
        <v>0</v>
      </c>
      <c r="L191" s="33">
        <v>0</v>
      </c>
      <c r="M191" s="33">
        <v>0</v>
      </c>
      <c r="N191" s="33">
        <v>0</v>
      </c>
      <c r="O191" s="33">
        <v>0</v>
      </c>
      <c r="P191" s="33">
        <v>0</v>
      </c>
      <c r="Q191" s="33">
        <v>6</v>
      </c>
      <c r="R191" s="33">
        <v>0</v>
      </c>
      <c r="S191" s="33">
        <v>0</v>
      </c>
      <c r="T191" s="57">
        <v>19.35483870967742</v>
      </c>
      <c r="U191" s="33">
        <f t="shared" ref="U191:U205" si="40">I191+J191+O191+P191</f>
        <v>15</v>
      </c>
      <c r="V191" s="60">
        <v>48.387096774193552</v>
      </c>
    </row>
    <row r="192" spans="1:22">
      <c r="A192" s="10"/>
      <c r="B192" s="8" t="s">
        <v>38</v>
      </c>
      <c r="C192" s="21"/>
      <c r="D192" s="33">
        <v>9</v>
      </c>
      <c r="E192" s="33">
        <v>5</v>
      </c>
      <c r="F192" s="33">
        <v>2</v>
      </c>
      <c r="G192" s="33">
        <v>0</v>
      </c>
      <c r="H192" s="33">
        <v>0</v>
      </c>
      <c r="I192" s="33">
        <v>1</v>
      </c>
      <c r="J192" s="33">
        <v>1</v>
      </c>
      <c r="K192" s="33">
        <v>0</v>
      </c>
      <c r="L192" s="33">
        <v>0</v>
      </c>
      <c r="M192" s="33">
        <v>0</v>
      </c>
      <c r="N192" s="33">
        <v>0</v>
      </c>
      <c r="O192" s="33">
        <v>0</v>
      </c>
      <c r="P192" s="33">
        <v>0</v>
      </c>
      <c r="Q192" s="33">
        <v>5</v>
      </c>
      <c r="R192" s="33">
        <v>0</v>
      </c>
      <c r="S192" s="33">
        <v>0</v>
      </c>
      <c r="T192" s="57">
        <v>55.555555555555557</v>
      </c>
      <c r="U192" s="33">
        <f t="shared" si="40"/>
        <v>2</v>
      </c>
      <c r="V192" s="60">
        <v>22.222222222222221</v>
      </c>
    </row>
    <row r="193" spans="1:22" ht="14.25" customHeight="1">
      <c r="A193" s="10"/>
      <c r="B193" s="8" t="s">
        <v>1</v>
      </c>
      <c r="C193" s="21"/>
      <c r="D193" s="33">
        <v>20</v>
      </c>
      <c r="E193" s="33">
        <v>2</v>
      </c>
      <c r="F193" s="33">
        <v>7</v>
      </c>
      <c r="G193" s="33">
        <v>0</v>
      </c>
      <c r="H193" s="33">
        <v>2</v>
      </c>
      <c r="I193" s="33">
        <v>2</v>
      </c>
      <c r="J193" s="33">
        <v>7</v>
      </c>
      <c r="K193" s="33">
        <v>0</v>
      </c>
      <c r="L193" s="33">
        <v>0</v>
      </c>
      <c r="M193" s="33">
        <v>0</v>
      </c>
      <c r="N193" s="33">
        <v>0</v>
      </c>
      <c r="O193" s="33">
        <v>1</v>
      </c>
      <c r="P193" s="33">
        <v>0</v>
      </c>
      <c r="Q193" s="33">
        <v>2</v>
      </c>
      <c r="R193" s="33">
        <v>0</v>
      </c>
      <c r="S193" s="33">
        <v>0</v>
      </c>
      <c r="T193" s="57">
        <v>10</v>
      </c>
      <c r="U193" s="33">
        <f t="shared" si="40"/>
        <v>10</v>
      </c>
      <c r="V193" s="60">
        <v>50</v>
      </c>
    </row>
    <row r="194" spans="1:22">
      <c r="A194" s="10"/>
      <c r="B194" s="8" t="s">
        <v>74</v>
      </c>
      <c r="C194" s="21"/>
      <c r="D194" s="33">
        <v>14</v>
      </c>
      <c r="E194" s="33">
        <v>5</v>
      </c>
      <c r="F194" s="33">
        <v>5</v>
      </c>
      <c r="G194" s="33">
        <v>0</v>
      </c>
      <c r="H194" s="33">
        <v>0</v>
      </c>
      <c r="I194" s="33">
        <v>0</v>
      </c>
      <c r="J194" s="33">
        <v>4</v>
      </c>
      <c r="K194" s="33">
        <v>0</v>
      </c>
      <c r="L194" s="33">
        <v>0</v>
      </c>
      <c r="M194" s="33">
        <v>0</v>
      </c>
      <c r="N194" s="33">
        <v>0</v>
      </c>
      <c r="O194" s="33">
        <v>0</v>
      </c>
      <c r="P194" s="33">
        <v>0</v>
      </c>
      <c r="Q194" s="33">
        <v>5</v>
      </c>
      <c r="R194" s="33">
        <v>0</v>
      </c>
      <c r="S194" s="33">
        <v>0</v>
      </c>
      <c r="T194" s="57">
        <v>35.714285714285715</v>
      </c>
      <c r="U194" s="33">
        <f t="shared" si="40"/>
        <v>4</v>
      </c>
      <c r="V194" s="60">
        <v>28.571428571428573</v>
      </c>
    </row>
    <row r="195" spans="1:22">
      <c r="A195" s="10"/>
      <c r="B195" s="8" t="s">
        <v>37</v>
      </c>
      <c r="C195" s="21"/>
      <c r="D195" s="33">
        <v>0</v>
      </c>
      <c r="E195" s="33">
        <v>0</v>
      </c>
      <c r="F195" s="33">
        <v>0</v>
      </c>
      <c r="G195" s="33">
        <v>0</v>
      </c>
      <c r="H195" s="33">
        <v>0</v>
      </c>
      <c r="I195" s="33">
        <v>0</v>
      </c>
      <c r="J195" s="33">
        <v>0</v>
      </c>
      <c r="K195" s="33">
        <v>0</v>
      </c>
      <c r="L195" s="33">
        <v>0</v>
      </c>
      <c r="M195" s="33">
        <v>0</v>
      </c>
      <c r="N195" s="33">
        <v>0</v>
      </c>
      <c r="O195" s="33">
        <v>0</v>
      </c>
      <c r="P195" s="33">
        <v>0</v>
      </c>
      <c r="Q195" s="33">
        <v>0</v>
      </c>
      <c r="R195" s="33">
        <v>0</v>
      </c>
      <c r="S195" s="33">
        <v>0</v>
      </c>
      <c r="T195" s="57">
        <v>0</v>
      </c>
      <c r="U195" s="33">
        <f t="shared" si="40"/>
        <v>0</v>
      </c>
      <c r="V195" s="60">
        <v>0</v>
      </c>
    </row>
    <row r="196" spans="1:22">
      <c r="A196" s="10"/>
      <c r="B196" s="8" t="s">
        <v>17</v>
      </c>
      <c r="C196" s="21"/>
      <c r="D196" s="33">
        <v>2</v>
      </c>
      <c r="E196" s="33">
        <v>0</v>
      </c>
      <c r="F196" s="33">
        <v>1</v>
      </c>
      <c r="G196" s="33">
        <v>0</v>
      </c>
      <c r="H196" s="33">
        <v>0</v>
      </c>
      <c r="I196" s="33">
        <v>0</v>
      </c>
      <c r="J196" s="33">
        <v>1</v>
      </c>
      <c r="K196" s="33">
        <v>0</v>
      </c>
      <c r="L196" s="33">
        <v>0</v>
      </c>
      <c r="M196" s="33">
        <v>0</v>
      </c>
      <c r="N196" s="33">
        <v>0</v>
      </c>
      <c r="O196" s="33">
        <v>0</v>
      </c>
      <c r="P196" s="33">
        <v>0</v>
      </c>
      <c r="Q196" s="33">
        <v>0</v>
      </c>
      <c r="R196" s="33">
        <v>0</v>
      </c>
      <c r="S196" s="33">
        <v>0</v>
      </c>
      <c r="T196" s="57">
        <v>0</v>
      </c>
      <c r="U196" s="33">
        <f t="shared" si="40"/>
        <v>1</v>
      </c>
      <c r="V196" s="60">
        <v>50</v>
      </c>
    </row>
    <row r="197" spans="1:22">
      <c r="A197" s="10"/>
      <c r="B197" s="8" t="s">
        <v>21</v>
      </c>
      <c r="C197" s="21"/>
      <c r="D197" s="33">
        <v>4</v>
      </c>
      <c r="E197" s="33">
        <v>2</v>
      </c>
      <c r="F197" s="33">
        <v>1</v>
      </c>
      <c r="G197" s="33">
        <v>0</v>
      </c>
      <c r="H197" s="33">
        <v>0</v>
      </c>
      <c r="I197" s="33">
        <v>0</v>
      </c>
      <c r="J197" s="33">
        <v>1</v>
      </c>
      <c r="K197" s="33">
        <v>0</v>
      </c>
      <c r="L197" s="33">
        <v>0</v>
      </c>
      <c r="M197" s="33">
        <v>0</v>
      </c>
      <c r="N197" s="33">
        <v>0</v>
      </c>
      <c r="O197" s="33">
        <v>0</v>
      </c>
      <c r="P197" s="33">
        <v>0</v>
      </c>
      <c r="Q197" s="33">
        <v>2</v>
      </c>
      <c r="R197" s="33">
        <v>0</v>
      </c>
      <c r="S197" s="33">
        <v>0</v>
      </c>
      <c r="T197" s="57">
        <v>50</v>
      </c>
      <c r="U197" s="33">
        <f t="shared" si="40"/>
        <v>1</v>
      </c>
      <c r="V197" s="60">
        <v>25</v>
      </c>
    </row>
    <row r="198" spans="1:22">
      <c r="A198" s="10"/>
      <c r="B198" s="8" t="s">
        <v>72</v>
      </c>
      <c r="C198" s="21"/>
      <c r="D198" s="33">
        <v>7</v>
      </c>
      <c r="E198" s="33">
        <v>2</v>
      </c>
      <c r="F198" s="33">
        <v>4</v>
      </c>
      <c r="G198" s="33">
        <v>0</v>
      </c>
      <c r="H198" s="33">
        <v>0</v>
      </c>
      <c r="I198" s="33">
        <v>0</v>
      </c>
      <c r="J198" s="33">
        <v>1</v>
      </c>
      <c r="K198" s="33">
        <v>0</v>
      </c>
      <c r="L198" s="33">
        <v>0</v>
      </c>
      <c r="M198" s="33">
        <v>0</v>
      </c>
      <c r="N198" s="33">
        <v>0</v>
      </c>
      <c r="O198" s="33">
        <v>0</v>
      </c>
      <c r="P198" s="33">
        <v>0</v>
      </c>
      <c r="Q198" s="33">
        <v>2</v>
      </c>
      <c r="R198" s="33">
        <v>0</v>
      </c>
      <c r="S198" s="33">
        <v>0</v>
      </c>
      <c r="T198" s="57">
        <v>28.571428571428573</v>
      </c>
      <c r="U198" s="33">
        <f t="shared" si="40"/>
        <v>1</v>
      </c>
      <c r="V198" s="60">
        <v>14.285714285714286</v>
      </c>
    </row>
    <row r="199" spans="1:22">
      <c r="A199" s="10"/>
      <c r="B199" s="8" t="s">
        <v>11</v>
      </c>
      <c r="C199" s="21"/>
      <c r="D199" s="33">
        <v>82</v>
      </c>
      <c r="E199" s="33">
        <v>31</v>
      </c>
      <c r="F199" s="33">
        <v>27</v>
      </c>
      <c r="G199" s="33">
        <v>0</v>
      </c>
      <c r="H199" s="33">
        <v>0</v>
      </c>
      <c r="I199" s="33">
        <v>1</v>
      </c>
      <c r="J199" s="33">
        <v>21</v>
      </c>
      <c r="K199" s="33">
        <v>0</v>
      </c>
      <c r="L199" s="33">
        <v>0</v>
      </c>
      <c r="M199" s="33">
        <v>2</v>
      </c>
      <c r="N199" s="33">
        <v>0</v>
      </c>
      <c r="O199" s="33">
        <v>0</v>
      </c>
      <c r="P199" s="33">
        <v>0</v>
      </c>
      <c r="Q199" s="33">
        <v>31</v>
      </c>
      <c r="R199" s="33">
        <v>0</v>
      </c>
      <c r="S199" s="33">
        <v>0</v>
      </c>
      <c r="T199" s="57">
        <v>37.804878048780488</v>
      </c>
      <c r="U199" s="33">
        <f t="shared" si="40"/>
        <v>22</v>
      </c>
      <c r="V199" s="60">
        <v>26.829268292682926</v>
      </c>
    </row>
    <row r="200" spans="1:22">
      <c r="A200" s="10"/>
      <c r="B200" s="8" t="s">
        <v>59</v>
      </c>
      <c r="C200" s="21"/>
      <c r="D200" s="33">
        <v>28</v>
      </c>
      <c r="E200" s="33">
        <v>11</v>
      </c>
      <c r="F200" s="33">
        <v>9</v>
      </c>
      <c r="G200" s="33">
        <v>0</v>
      </c>
      <c r="H200" s="33">
        <v>1</v>
      </c>
      <c r="I200" s="33">
        <v>1</v>
      </c>
      <c r="J200" s="33">
        <v>6</v>
      </c>
      <c r="K200" s="33">
        <v>0</v>
      </c>
      <c r="L200" s="33">
        <v>0</v>
      </c>
      <c r="M200" s="33">
        <v>0</v>
      </c>
      <c r="N200" s="33">
        <v>0</v>
      </c>
      <c r="O200" s="33">
        <v>0</v>
      </c>
      <c r="P200" s="33">
        <v>0</v>
      </c>
      <c r="Q200" s="33">
        <v>11</v>
      </c>
      <c r="R200" s="33">
        <v>0</v>
      </c>
      <c r="S200" s="33">
        <v>0</v>
      </c>
      <c r="T200" s="57">
        <v>39.285714285714285</v>
      </c>
      <c r="U200" s="33">
        <f t="shared" si="40"/>
        <v>7</v>
      </c>
      <c r="V200" s="60">
        <v>25</v>
      </c>
    </row>
    <row r="201" spans="1:22">
      <c r="A201" s="10"/>
      <c r="B201" s="8" t="s">
        <v>71</v>
      </c>
      <c r="C201" s="21"/>
      <c r="D201" s="33">
        <v>0</v>
      </c>
      <c r="E201" s="33">
        <v>0</v>
      </c>
      <c r="F201" s="33">
        <v>0</v>
      </c>
      <c r="G201" s="33">
        <v>0</v>
      </c>
      <c r="H201" s="33">
        <v>0</v>
      </c>
      <c r="I201" s="33">
        <v>0</v>
      </c>
      <c r="J201" s="33">
        <v>0</v>
      </c>
      <c r="K201" s="33">
        <v>0</v>
      </c>
      <c r="L201" s="33">
        <v>0</v>
      </c>
      <c r="M201" s="33">
        <v>0</v>
      </c>
      <c r="N201" s="33">
        <v>0</v>
      </c>
      <c r="O201" s="33">
        <v>0</v>
      </c>
      <c r="P201" s="33">
        <v>0</v>
      </c>
      <c r="Q201" s="33">
        <v>0</v>
      </c>
      <c r="R201" s="33">
        <v>0</v>
      </c>
      <c r="S201" s="33">
        <v>0</v>
      </c>
      <c r="T201" s="57">
        <v>0</v>
      </c>
      <c r="U201" s="33">
        <f t="shared" si="40"/>
        <v>0</v>
      </c>
      <c r="V201" s="60">
        <v>0</v>
      </c>
    </row>
    <row r="202" spans="1:22">
      <c r="A202" s="10"/>
      <c r="B202" s="8" t="s">
        <v>70</v>
      </c>
      <c r="C202" s="21"/>
      <c r="D202" s="33">
        <v>2</v>
      </c>
      <c r="E202" s="33">
        <v>0</v>
      </c>
      <c r="F202" s="33">
        <v>1</v>
      </c>
      <c r="G202" s="33">
        <v>0</v>
      </c>
      <c r="H202" s="33">
        <v>0</v>
      </c>
      <c r="I202" s="33">
        <v>0</v>
      </c>
      <c r="J202" s="33">
        <v>1</v>
      </c>
      <c r="K202" s="33">
        <v>0</v>
      </c>
      <c r="L202" s="33">
        <v>0</v>
      </c>
      <c r="M202" s="33">
        <v>0</v>
      </c>
      <c r="N202" s="33">
        <v>0</v>
      </c>
      <c r="O202" s="33">
        <v>0</v>
      </c>
      <c r="P202" s="33">
        <v>0</v>
      </c>
      <c r="Q202" s="33">
        <v>0</v>
      </c>
      <c r="R202" s="33">
        <v>0</v>
      </c>
      <c r="S202" s="33">
        <v>0</v>
      </c>
      <c r="T202" s="57">
        <v>0</v>
      </c>
      <c r="U202" s="33">
        <f t="shared" si="40"/>
        <v>1</v>
      </c>
      <c r="V202" s="60">
        <v>50</v>
      </c>
    </row>
    <row r="203" spans="1:22">
      <c r="A203" s="10"/>
      <c r="B203" s="8" t="s">
        <v>19</v>
      </c>
      <c r="C203" s="21"/>
      <c r="D203" s="33">
        <v>0</v>
      </c>
      <c r="E203" s="33">
        <v>0</v>
      </c>
      <c r="F203" s="33">
        <v>0</v>
      </c>
      <c r="G203" s="33">
        <v>0</v>
      </c>
      <c r="H203" s="33">
        <v>0</v>
      </c>
      <c r="I203" s="33">
        <v>0</v>
      </c>
      <c r="J203" s="33">
        <v>0</v>
      </c>
      <c r="K203" s="33">
        <v>0</v>
      </c>
      <c r="L203" s="33">
        <v>0</v>
      </c>
      <c r="M203" s="33">
        <v>0</v>
      </c>
      <c r="N203" s="33">
        <v>0</v>
      </c>
      <c r="O203" s="33">
        <v>0</v>
      </c>
      <c r="P203" s="33">
        <v>0</v>
      </c>
      <c r="Q203" s="33">
        <v>0</v>
      </c>
      <c r="R203" s="33">
        <v>0</v>
      </c>
      <c r="S203" s="33">
        <v>0</v>
      </c>
      <c r="T203" s="57">
        <v>0</v>
      </c>
      <c r="U203" s="33">
        <f t="shared" si="40"/>
        <v>0</v>
      </c>
      <c r="V203" s="60">
        <v>0</v>
      </c>
    </row>
    <row r="204" spans="1:22">
      <c r="A204" s="10"/>
      <c r="B204" s="8" t="s">
        <v>55</v>
      </c>
      <c r="C204" s="21"/>
      <c r="D204" s="33">
        <v>12</v>
      </c>
      <c r="E204" s="33">
        <v>7</v>
      </c>
      <c r="F204" s="33">
        <v>4</v>
      </c>
      <c r="G204" s="33">
        <v>0</v>
      </c>
      <c r="H204" s="33">
        <v>0</v>
      </c>
      <c r="I204" s="33">
        <v>0</v>
      </c>
      <c r="J204" s="33">
        <v>1</v>
      </c>
      <c r="K204" s="33">
        <v>0</v>
      </c>
      <c r="L204" s="33">
        <v>0</v>
      </c>
      <c r="M204" s="33">
        <v>0</v>
      </c>
      <c r="N204" s="33">
        <v>0</v>
      </c>
      <c r="O204" s="33">
        <v>0</v>
      </c>
      <c r="P204" s="33">
        <v>0</v>
      </c>
      <c r="Q204" s="33">
        <v>7</v>
      </c>
      <c r="R204" s="33">
        <v>0</v>
      </c>
      <c r="S204" s="33">
        <v>0</v>
      </c>
      <c r="T204" s="57">
        <v>58.333333333333336</v>
      </c>
      <c r="U204" s="33">
        <f t="shared" si="40"/>
        <v>1</v>
      </c>
      <c r="V204" s="60">
        <v>8.3333333333333339</v>
      </c>
    </row>
    <row r="205" spans="1:22">
      <c r="A205" s="10"/>
      <c r="B205" s="8" t="s">
        <v>50</v>
      </c>
      <c r="C205" s="21"/>
      <c r="D205" s="33">
        <v>15</v>
      </c>
      <c r="E205" s="33">
        <v>0</v>
      </c>
      <c r="F205" s="33">
        <v>8</v>
      </c>
      <c r="G205" s="33">
        <v>0</v>
      </c>
      <c r="H205" s="33">
        <v>0</v>
      </c>
      <c r="I205" s="33">
        <v>0</v>
      </c>
      <c r="J205" s="33">
        <v>7</v>
      </c>
      <c r="K205" s="33">
        <v>0</v>
      </c>
      <c r="L205" s="33">
        <v>0</v>
      </c>
      <c r="M205" s="33">
        <v>0</v>
      </c>
      <c r="N205" s="33">
        <v>0</v>
      </c>
      <c r="O205" s="33">
        <v>0</v>
      </c>
      <c r="P205" s="33">
        <v>0</v>
      </c>
      <c r="Q205" s="33">
        <v>0</v>
      </c>
      <c r="R205" s="33">
        <v>0</v>
      </c>
      <c r="S205" s="33">
        <v>0</v>
      </c>
      <c r="T205" s="57">
        <v>0</v>
      </c>
      <c r="U205" s="33">
        <f t="shared" si="40"/>
        <v>7</v>
      </c>
      <c r="V205" s="60">
        <v>46.666666666666664</v>
      </c>
    </row>
    <row r="206" spans="1:22">
      <c r="A206" s="10"/>
      <c r="B206" s="10"/>
      <c r="C206" s="23"/>
      <c r="D206" s="40"/>
      <c r="E206" s="40"/>
      <c r="F206" s="40"/>
      <c r="G206" s="40"/>
      <c r="H206" s="40"/>
      <c r="I206" s="40"/>
      <c r="J206" s="40"/>
      <c r="K206" s="40"/>
      <c r="L206" s="40"/>
      <c r="M206" s="40"/>
      <c r="N206" s="40"/>
      <c r="O206" s="40"/>
      <c r="P206" s="40"/>
      <c r="Q206" s="40"/>
      <c r="R206" s="40"/>
      <c r="S206" s="40"/>
      <c r="T206" s="57"/>
      <c r="U206" s="40"/>
      <c r="V206" s="60"/>
    </row>
    <row r="207" spans="1:22" ht="13.5" customHeight="1">
      <c r="A207" s="9" t="s">
        <v>68</v>
      </c>
      <c r="B207" s="9"/>
      <c r="C207" s="22"/>
      <c r="D207" s="34">
        <f t="shared" ref="D207:S207" si="41">SUM(D208:D209)</f>
        <v>1310</v>
      </c>
      <c r="E207" s="34">
        <f t="shared" si="41"/>
        <v>629</v>
      </c>
      <c r="F207" s="34">
        <f t="shared" si="41"/>
        <v>222</v>
      </c>
      <c r="G207" s="34">
        <f t="shared" si="41"/>
        <v>53</v>
      </c>
      <c r="H207" s="34">
        <f t="shared" si="41"/>
        <v>10</v>
      </c>
      <c r="I207" s="34">
        <f t="shared" si="41"/>
        <v>24</v>
      </c>
      <c r="J207" s="34">
        <f t="shared" si="41"/>
        <v>341</v>
      </c>
      <c r="K207" s="34">
        <f t="shared" si="41"/>
        <v>0</v>
      </c>
      <c r="L207" s="34">
        <f t="shared" si="41"/>
        <v>0</v>
      </c>
      <c r="M207" s="34">
        <f t="shared" si="41"/>
        <v>31</v>
      </c>
      <c r="N207" s="34">
        <f t="shared" si="41"/>
        <v>0</v>
      </c>
      <c r="O207" s="34">
        <f t="shared" si="41"/>
        <v>0</v>
      </c>
      <c r="P207" s="34">
        <f t="shared" si="41"/>
        <v>0</v>
      </c>
      <c r="Q207" s="34">
        <f t="shared" si="41"/>
        <v>660</v>
      </c>
      <c r="R207" s="34">
        <f t="shared" si="41"/>
        <v>31</v>
      </c>
      <c r="S207" s="34">
        <f t="shared" si="41"/>
        <v>5</v>
      </c>
      <c r="T207" s="57">
        <f>E207/D207*100</f>
        <v>48.015267175572518</v>
      </c>
      <c r="U207" s="34">
        <f>SUM(U208:U209)</f>
        <v>365</v>
      </c>
      <c r="V207" s="60">
        <f>U207/D207*100</f>
        <v>27.862595419847331</v>
      </c>
    </row>
    <row r="208" spans="1:22">
      <c r="A208" s="10"/>
      <c r="B208" s="8" t="s">
        <v>66</v>
      </c>
      <c r="C208" s="21"/>
      <c r="D208" s="33">
        <v>863</v>
      </c>
      <c r="E208" s="33">
        <v>475</v>
      </c>
      <c r="F208" s="33">
        <v>130</v>
      </c>
      <c r="G208" s="33">
        <v>25</v>
      </c>
      <c r="H208" s="33">
        <v>2</v>
      </c>
      <c r="I208" s="33">
        <v>14</v>
      </c>
      <c r="J208" s="33">
        <v>194</v>
      </c>
      <c r="K208" s="33">
        <v>0</v>
      </c>
      <c r="L208" s="33">
        <v>0</v>
      </c>
      <c r="M208" s="33">
        <v>23</v>
      </c>
      <c r="N208" s="33">
        <v>0</v>
      </c>
      <c r="O208" s="33">
        <v>0</v>
      </c>
      <c r="P208" s="33">
        <v>0</v>
      </c>
      <c r="Q208" s="33">
        <v>507</v>
      </c>
      <c r="R208" s="33">
        <v>30</v>
      </c>
      <c r="S208" s="33">
        <v>5</v>
      </c>
      <c r="T208" s="57">
        <v>55.040556199304753</v>
      </c>
      <c r="U208" s="33">
        <f>I208+J208+O208+P208</f>
        <v>208</v>
      </c>
      <c r="V208" s="60">
        <v>24.101969872537659</v>
      </c>
    </row>
    <row r="209" spans="1:22" ht="13.5" customHeight="1">
      <c r="A209" s="10"/>
      <c r="B209" s="7" t="s">
        <v>13</v>
      </c>
      <c r="C209" s="20"/>
      <c r="D209" s="34">
        <f t="shared" ref="D209:S209" si="42">SUM(D210:D227)</f>
        <v>447</v>
      </c>
      <c r="E209" s="34">
        <f t="shared" si="42"/>
        <v>154</v>
      </c>
      <c r="F209" s="34">
        <f t="shared" si="42"/>
        <v>92</v>
      </c>
      <c r="G209" s="34">
        <f t="shared" si="42"/>
        <v>28</v>
      </c>
      <c r="H209" s="34">
        <f t="shared" si="42"/>
        <v>8</v>
      </c>
      <c r="I209" s="34">
        <f t="shared" si="42"/>
        <v>10</v>
      </c>
      <c r="J209" s="34">
        <f t="shared" si="42"/>
        <v>147</v>
      </c>
      <c r="K209" s="34">
        <f t="shared" si="42"/>
        <v>0</v>
      </c>
      <c r="L209" s="34">
        <f t="shared" si="42"/>
        <v>0</v>
      </c>
      <c r="M209" s="34">
        <f t="shared" si="42"/>
        <v>8</v>
      </c>
      <c r="N209" s="34">
        <f t="shared" si="42"/>
        <v>0</v>
      </c>
      <c r="O209" s="34">
        <f t="shared" si="42"/>
        <v>0</v>
      </c>
      <c r="P209" s="34">
        <f t="shared" si="42"/>
        <v>0</v>
      </c>
      <c r="Q209" s="34">
        <f t="shared" si="42"/>
        <v>153</v>
      </c>
      <c r="R209" s="34">
        <f t="shared" si="42"/>
        <v>1</v>
      </c>
      <c r="S209" s="34">
        <f t="shared" si="42"/>
        <v>0</v>
      </c>
      <c r="T209" s="58">
        <f>E209/D209*100</f>
        <v>34.451901565995527</v>
      </c>
      <c r="U209" s="34">
        <f>SUM(U210:U227)</f>
        <v>157</v>
      </c>
      <c r="V209" s="58">
        <f>U209/D209*100</f>
        <v>35.123042505592835</v>
      </c>
    </row>
    <row r="210" spans="1:22">
      <c r="A210" s="10"/>
      <c r="B210" s="8" t="s">
        <v>43</v>
      </c>
      <c r="C210" s="21"/>
      <c r="D210" s="33">
        <v>51</v>
      </c>
      <c r="E210" s="33">
        <v>12</v>
      </c>
      <c r="F210" s="33">
        <v>20</v>
      </c>
      <c r="G210" s="33">
        <v>0</v>
      </c>
      <c r="H210" s="33">
        <v>0</v>
      </c>
      <c r="I210" s="33">
        <v>0</v>
      </c>
      <c r="J210" s="33">
        <v>17</v>
      </c>
      <c r="K210" s="33">
        <v>0</v>
      </c>
      <c r="L210" s="33">
        <v>0</v>
      </c>
      <c r="M210" s="33">
        <v>2</v>
      </c>
      <c r="N210" s="33">
        <v>0</v>
      </c>
      <c r="O210" s="33">
        <v>0</v>
      </c>
      <c r="P210" s="33">
        <v>0</v>
      </c>
      <c r="Q210" s="33">
        <v>12</v>
      </c>
      <c r="R210" s="33">
        <v>1</v>
      </c>
      <c r="S210" s="33">
        <v>0</v>
      </c>
      <c r="T210" s="57">
        <v>23.529411764705884</v>
      </c>
      <c r="U210" s="33">
        <f t="shared" ref="U210:U227" si="43">I210+J210+O210+P210</f>
        <v>17</v>
      </c>
      <c r="V210" s="60">
        <v>33.333333333333336</v>
      </c>
    </row>
    <row r="211" spans="1:22" ht="13.5" customHeight="1">
      <c r="A211" s="10"/>
      <c r="B211" s="8" t="s">
        <v>26</v>
      </c>
      <c r="C211" s="21"/>
      <c r="D211" s="33">
        <v>23</v>
      </c>
      <c r="E211" s="33">
        <v>4</v>
      </c>
      <c r="F211" s="33">
        <v>2</v>
      </c>
      <c r="G211" s="33">
        <v>0</v>
      </c>
      <c r="H211" s="33">
        <v>0</v>
      </c>
      <c r="I211" s="33">
        <v>2</v>
      </c>
      <c r="J211" s="33">
        <v>15</v>
      </c>
      <c r="K211" s="33">
        <v>0</v>
      </c>
      <c r="L211" s="33">
        <v>0</v>
      </c>
      <c r="M211" s="33">
        <v>0</v>
      </c>
      <c r="N211" s="33">
        <v>0</v>
      </c>
      <c r="O211" s="33">
        <v>0</v>
      </c>
      <c r="P211" s="33">
        <v>0</v>
      </c>
      <c r="Q211" s="33">
        <v>4</v>
      </c>
      <c r="R211" s="33">
        <v>0</v>
      </c>
      <c r="S211" s="33">
        <v>0</v>
      </c>
      <c r="T211" s="57">
        <v>17.391304347826086</v>
      </c>
      <c r="U211" s="33">
        <f t="shared" si="43"/>
        <v>17</v>
      </c>
      <c r="V211" s="60">
        <v>73.913043478260875</v>
      </c>
    </row>
    <row r="212" spans="1:22">
      <c r="A212" s="10"/>
      <c r="B212" s="8" t="s">
        <v>64</v>
      </c>
      <c r="C212" s="21"/>
      <c r="D212" s="33">
        <v>17</v>
      </c>
      <c r="E212" s="33">
        <v>2</v>
      </c>
      <c r="F212" s="33">
        <v>5</v>
      </c>
      <c r="G212" s="33">
        <v>0</v>
      </c>
      <c r="H212" s="33">
        <v>0</v>
      </c>
      <c r="I212" s="33">
        <v>0</v>
      </c>
      <c r="J212" s="33">
        <v>10</v>
      </c>
      <c r="K212" s="33">
        <v>0</v>
      </c>
      <c r="L212" s="33">
        <v>0</v>
      </c>
      <c r="M212" s="33">
        <v>0</v>
      </c>
      <c r="N212" s="33">
        <v>0</v>
      </c>
      <c r="O212" s="33">
        <v>0</v>
      </c>
      <c r="P212" s="33">
        <v>0</v>
      </c>
      <c r="Q212" s="33">
        <v>2</v>
      </c>
      <c r="R212" s="33">
        <v>0</v>
      </c>
      <c r="S212" s="33">
        <v>0</v>
      </c>
      <c r="T212" s="57">
        <v>11.764705882352942</v>
      </c>
      <c r="U212" s="33">
        <f t="shared" si="43"/>
        <v>10</v>
      </c>
      <c r="V212" s="60">
        <v>58.823529411764703</v>
      </c>
    </row>
    <row r="213" spans="1:22" ht="14.25" customHeight="1">
      <c r="A213" s="10"/>
      <c r="B213" s="8" t="s">
        <v>61</v>
      </c>
      <c r="C213" s="21"/>
      <c r="D213" s="33">
        <v>11</v>
      </c>
      <c r="E213" s="33">
        <v>5</v>
      </c>
      <c r="F213" s="33">
        <v>1</v>
      </c>
      <c r="G213" s="33">
        <v>2</v>
      </c>
      <c r="H213" s="33">
        <v>0</v>
      </c>
      <c r="I213" s="33">
        <v>3</v>
      </c>
      <c r="J213" s="33">
        <v>0</v>
      </c>
      <c r="K213" s="33">
        <v>0</v>
      </c>
      <c r="L213" s="33">
        <v>0</v>
      </c>
      <c r="M213" s="33">
        <v>0</v>
      </c>
      <c r="N213" s="33">
        <v>0</v>
      </c>
      <c r="O213" s="33">
        <v>0</v>
      </c>
      <c r="P213" s="33">
        <v>0</v>
      </c>
      <c r="Q213" s="33">
        <v>5</v>
      </c>
      <c r="R213" s="33">
        <v>0</v>
      </c>
      <c r="S213" s="33">
        <v>0</v>
      </c>
      <c r="T213" s="57">
        <v>45.454545454545453</v>
      </c>
      <c r="U213" s="33">
        <f t="shared" si="43"/>
        <v>3</v>
      </c>
      <c r="V213" s="60">
        <v>27.272727272727273</v>
      </c>
    </row>
    <row r="214" spans="1:22">
      <c r="A214" s="10"/>
      <c r="B214" s="8" t="s">
        <v>60</v>
      </c>
      <c r="C214" s="21"/>
      <c r="D214" s="33">
        <v>0</v>
      </c>
      <c r="E214" s="33">
        <v>0</v>
      </c>
      <c r="F214" s="33">
        <v>0</v>
      </c>
      <c r="G214" s="33">
        <v>0</v>
      </c>
      <c r="H214" s="33">
        <v>0</v>
      </c>
      <c r="I214" s="33">
        <v>0</v>
      </c>
      <c r="J214" s="33">
        <v>0</v>
      </c>
      <c r="K214" s="33">
        <v>0</v>
      </c>
      <c r="L214" s="33">
        <v>0</v>
      </c>
      <c r="M214" s="33">
        <v>0</v>
      </c>
      <c r="N214" s="33">
        <v>0</v>
      </c>
      <c r="O214" s="33">
        <v>0</v>
      </c>
      <c r="P214" s="33">
        <v>0</v>
      </c>
      <c r="Q214" s="33">
        <v>0</v>
      </c>
      <c r="R214" s="33">
        <v>0</v>
      </c>
      <c r="S214" s="33">
        <v>0</v>
      </c>
      <c r="T214" s="57">
        <v>0</v>
      </c>
      <c r="U214" s="33">
        <f t="shared" si="43"/>
        <v>0</v>
      </c>
      <c r="V214" s="60">
        <v>0</v>
      </c>
    </row>
    <row r="215" spans="1:22">
      <c r="A215" s="10"/>
      <c r="B215" s="8" t="s">
        <v>3</v>
      </c>
      <c r="C215" s="21"/>
      <c r="D215" s="33">
        <v>46</v>
      </c>
      <c r="E215" s="33">
        <v>15</v>
      </c>
      <c r="F215" s="33">
        <v>8</v>
      </c>
      <c r="G215" s="33">
        <v>0</v>
      </c>
      <c r="H215" s="33">
        <v>6</v>
      </c>
      <c r="I215" s="33">
        <v>0</v>
      </c>
      <c r="J215" s="33">
        <v>15</v>
      </c>
      <c r="K215" s="33">
        <v>0</v>
      </c>
      <c r="L215" s="33">
        <v>0</v>
      </c>
      <c r="M215" s="33">
        <v>2</v>
      </c>
      <c r="N215" s="33">
        <v>0</v>
      </c>
      <c r="O215" s="33">
        <v>0</v>
      </c>
      <c r="P215" s="33">
        <v>0</v>
      </c>
      <c r="Q215" s="33">
        <v>15</v>
      </c>
      <c r="R215" s="33">
        <v>0</v>
      </c>
      <c r="S215" s="33">
        <v>0</v>
      </c>
      <c r="T215" s="57">
        <v>32.608695652173914</v>
      </c>
      <c r="U215" s="33">
        <f t="shared" si="43"/>
        <v>15</v>
      </c>
      <c r="V215" s="60">
        <v>32.608695652173914</v>
      </c>
    </row>
    <row r="216" spans="1:22">
      <c r="A216" s="10"/>
      <c r="B216" s="8" t="s">
        <v>58</v>
      </c>
      <c r="C216" s="21"/>
      <c r="D216" s="33">
        <v>136</v>
      </c>
      <c r="E216" s="33">
        <v>76</v>
      </c>
      <c r="F216" s="33">
        <v>25</v>
      </c>
      <c r="G216" s="33">
        <v>0</v>
      </c>
      <c r="H216" s="33">
        <v>0</v>
      </c>
      <c r="I216" s="33">
        <v>1</v>
      </c>
      <c r="J216" s="33">
        <v>30</v>
      </c>
      <c r="K216" s="33">
        <v>0</v>
      </c>
      <c r="L216" s="33">
        <v>0</v>
      </c>
      <c r="M216" s="33">
        <v>4</v>
      </c>
      <c r="N216" s="33">
        <v>0</v>
      </c>
      <c r="O216" s="33">
        <v>0</v>
      </c>
      <c r="P216" s="33">
        <v>0</v>
      </c>
      <c r="Q216" s="33">
        <v>75</v>
      </c>
      <c r="R216" s="33">
        <v>0</v>
      </c>
      <c r="S216" s="33">
        <v>0</v>
      </c>
      <c r="T216" s="57">
        <v>55.882352941176471</v>
      </c>
      <c r="U216" s="33">
        <f t="shared" si="43"/>
        <v>31</v>
      </c>
      <c r="V216" s="60">
        <v>22.794117647058822</v>
      </c>
    </row>
    <row r="217" spans="1:22">
      <c r="A217" s="10"/>
      <c r="B217" s="8" t="s">
        <v>57</v>
      </c>
      <c r="C217" s="21"/>
      <c r="D217" s="33">
        <v>0</v>
      </c>
      <c r="E217" s="33">
        <v>0</v>
      </c>
      <c r="F217" s="33">
        <v>0</v>
      </c>
      <c r="G217" s="33">
        <v>0</v>
      </c>
      <c r="H217" s="33">
        <v>0</v>
      </c>
      <c r="I217" s="33">
        <v>0</v>
      </c>
      <c r="J217" s="33">
        <v>0</v>
      </c>
      <c r="K217" s="33">
        <v>0</v>
      </c>
      <c r="L217" s="33">
        <v>0</v>
      </c>
      <c r="M217" s="33">
        <v>0</v>
      </c>
      <c r="N217" s="33">
        <v>0</v>
      </c>
      <c r="O217" s="33">
        <v>0</v>
      </c>
      <c r="P217" s="33">
        <v>0</v>
      </c>
      <c r="Q217" s="33">
        <v>0</v>
      </c>
      <c r="R217" s="33">
        <v>0</v>
      </c>
      <c r="S217" s="33">
        <v>0</v>
      </c>
      <c r="T217" s="57">
        <v>0</v>
      </c>
      <c r="U217" s="33">
        <f t="shared" si="43"/>
        <v>0</v>
      </c>
      <c r="V217" s="60">
        <v>0</v>
      </c>
    </row>
    <row r="218" spans="1:22">
      <c r="A218" s="10"/>
      <c r="B218" s="8" t="s">
        <v>56</v>
      </c>
      <c r="C218" s="21"/>
      <c r="D218" s="33">
        <v>20</v>
      </c>
      <c r="E218" s="33">
        <v>2</v>
      </c>
      <c r="F218" s="33">
        <v>3</v>
      </c>
      <c r="G218" s="33">
        <v>1</v>
      </c>
      <c r="H218" s="33">
        <v>2</v>
      </c>
      <c r="I218" s="33">
        <v>1</v>
      </c>
      <c r="J218" s="33">
        <v>11</v>
      </c>
      <c r="K218" s="33">
        <v>0</v>
      </c>
      <c r="L218" s="33">
        <v>0</v>
      </c>
      <c r="M218" s="33">
        <v>0</v>
      </c>
      <c r="N218" s="33">
        <v>0</v>
      </c>
      <c r="O218" s="33">
        <v>0</v>
      </c>
      <c r="P218" s="33">
        <v>0</v>
      </c>
      <c r="Q218" s="33">
        <v>2</v>
      </c>
      <c r="R218" s="33">
        <v>0</v>
      </c>
      <c r="S218" s="33">
        <v>0</v>
      </c>
      <c r="T218" s="57">
        <v>10</v>
      </c>
      <c r="U218" s="33">
        <f t="shared" si="43"/>
        <v>12</v>
      </c>
      <c r="V218" s="60">
        <v>60</v>
      </c>
    </row>
    <row r="219" spans="1:22">
      <c r="A219" s="10"/>
      <c r="B219" s="8" t="s">
        <v>53</v>
      </c>
      <c r="C219" s="21"/>
      <c r="D219" s="33">
        <v>16</v>
      </c>
      <c r="E219" s="33">
        <v>4</v>
      </c>
      <c r="F219" s="33">
        <v>7</v>
      </c>
      <c r="G219" s="33">
        <v>0</v>
      </c>
      <c r="H219" s="33">
        <v>0</v>
      </c>
      <c r="I219" s="33">
        <v>0</v>
      </c>
      <c r="J219" s="33">
        <v>5</v>
      </c>
      <c r="K219" s="33">
        <v>0</v>
      </c>
      <c r="L219" s="33">
        <v>0</v>
      </c>
      <c r="M219" s="33">
        <v>0</v>
      </c>
      <c r="N219" s="33">
        <v>0</v>
      </c>
      <c r="O219" s="33">
        <v>0</v>
      </c>
      <c r="P219" s="33">
        <v>0</v>
      </c>
      <c r="Q219" s="33">
        <v>4</v>
      </c>
      <c r="R219" s="33">
        <v>0</v>
      </c>
      <c r="S219" s="33">
        <v>0</v>
      </c>
      <c r="T219" s="57">
        <v>25</v>
      </c>
      <c r="U219" s="33">
        <f t="shared" si="43"/>
        <v>5</v>
      </c>
      <c r="V219" s="60">
        <v>31.25</v>
      </c>
    </row>
    <row r="220" spans="1:22">
      <c r="A220" s="10"/>
      <c r="B220" s="8" t="s">
        <v>51</v>
      </c>
      <c r="C220" s="21"/>
      <c r="D220" s="33">
        <v>20</v>
      </c>
      <c r="E220" s="33">
        <v>6</v>
      </c>
      <c r="F220" s="33">
        <v>8</v>
      </c>
      <c r="G220" s="33">
        <v>0</v>
      </c>
      <c r="H220" s="33">
        <v>0</v>
      </c>
      <c r="I220" s="33">
        <v>0</v>
      </c>
      <c r="J220" s="33">
        <v>6</v>
      </c>
      <c r="K220" s="33">
        <v>0</v>
      </c>
      <c r="L220" s="33">
        <v>0</v>
      </c>
      <c r="M220" s="33">
        <v>0</v>
      </c>
      <c r="N220" s="33">
        <v>0</v>
      </c>
      <c r="O220" s="33">
        <v>0</v>
      </c>
      <c r="P220" s="33">
        <v>0</v>
      </c>
      <c r="Q220" s="33">
        <v>6</v>
      </c>
      <c r="R220" s="33">
        <v>0</v>
      </c>
      <c r="S220" s="33">
        <v>0</v>
      </c>
      <c r="T220" s="57">
        <v>30</v>
      </c>
      <c r="U220" s="33">
        <f t="shared" si="43"/>
        <v>6</v>
      </c>
      <c r="V220" s="60">
        <v>30</v>
      </c>
    </row>
    <row r="221" spans="1:22">
      <c r="A221" s="10"/>
      <c r="B221" s="8" t="s">
        <v>40</v>
      </c>
      <c r="C221" s="21"/>
      <c r="D221" s="33">
        <v>49</v>
      </c>
      <c r="E221" s="33">
        <v>13</v>
      </c>
      <c r="F221" s="33">
        <v>0</v>
      </c>
      <c r="G221" s="33">
        <v>20</v>
      </c>
      <c r="H221" s="33">
        <v>0</v>
      </c>
      <c r="I221" s="33">
        <v>1</v>
      </c>
      <c r="J221" s="33">
        <v>15</v>
      </c>
      <c r="K221" s="33">
        <v>0</v>
      </c>
      <c r="L221" s="33">
        <v>0</v>
      </c>
      <c r="M221" s="33">
        <v>0</v>
      </c>
      <c r="N221" s="33">
        <v>0</v>
      </c>
      <c r="O221" s="33">
        <v>0</v>
      </c>
      <c r="P221" s="33">
        <v>0</v>
      </c>
      <c r="Q221" s="33">
        <v>13</v>
      </c>
      <c r="R221" s="33">
        <v>0</v>
      </c>
      <c r="S221" s="33">
        <v>0</v>
      </c>
      <c r="T221" s="57">
        <v>26.530612244897959</v>
      </c>
      <c r="U221" s="33">
        <f t="shared" si="43"/>
        <v>16</v>
      </c>
      <c r="V221" s="60">
        <v>32.653061224489797</v>
      </c>
    </row>
    <row r="222" spans="1:22">
      <c r="A222" s="10"/>
      <c r="B222" s="8" t="s">
        <v>49</v>
      </c>
      <c r="C222" s="21"/>
      <c r="D222" s="33">
        <v>23</v>
      </c>
      <c r="E222" s="33">
        <v>4</v>
      </c>
      <c r="F222" s="33">
        <v>4</v>
      </c>
      <c r="G222" s="33">
        <v>0</v>
      </c>
      <c r="H222" s="33">
        <v>0</v>
      </c>
      <c r="I222" s="33">
        <v>2</v>
      </c>
      <c r="J222" s="33">
        <v>13</v>
      </c>
      <c r="K222" s="33">
        <v>0</v>
      </c>
      <c r="L222" s="33">
        <v>0</v>
      </c>
      <c r="M222" s="33">
        <v>0</v>
      </c>
      <c r="N222" s="33">
        <v>0</v>
      </c>
      <c r="O222" s="33">
        <v>0</v>
      </c>
      <c r="P222" s="33">
        <v>0</v>
      </c>
      <c r="Q222" s="33">
        <v>4</v>
      </c>
      <c r="R222" s="33">
        <v>0</v>
      </c>
      <c r="S222" s="33">
        <v>0</v>
      </c>
      <c r="T222" s="57">
        <v>17.391304347826086</v>
      </c>
      <c r="U222" s="33">
        <f t="shared" si="43"/>
        <v>15</v>
      </c>
      <c r="V222" s="60">
        <v>65.217391304347828</v>
      </c>
    </row>
    <row r="223" spans="1:22">
      <c r="A223" s="10"/>
      <c r="B223" s="8" t="s">
        <v>47</v>
      </c>
      <c r="C223" s="21"/>
      <c r="D223" s="33">
        <v>0</v>
      </c>
      <c r="E223" s="33">
        <v>0</v>
      </c>
      <c r="F223" s="33">
        <v>0</v>
      </c>
      <c r="G223" s="33">
        <v>0</v>
      </c>
      <c r="H223" s="33">
        <v>0</v>
      </c>
      <c r="I223" s="33">
        <v>0</v>
      </c>
      <c r="J223" s="33">
        <v>0</v>
      </c>
      <c r="K223" s="33">
        <v>0</v>
      </c>
      <c r="L223" s="33">
        <v>0</v>
      </c>
      <c r="M223" s="33">
        <v>0</v>
      </c>
      <c r="N223" s="33">
        <v>0</v>
      </c>
      <c r="O223" s="33">
        <v>0</v>
      </c>
      <c r="P223" s="33">
        <v>0</v>
      </c>
      <c r="Q223" s="33">
        <v>0</v>
      </c>
      <c r="R223" s="33">
        <v>0</v>
      </c>
      <c r="S223" s="33">
        <v>0</v>
      </c>
      <c r="T223" s="57">
        <v>0</v>
      </c>
      <c r="U223" s="33">
        <f t="shared" si="43"/>
        <v>0</v>
      </c>
      <c r="V223" s="60">
        <v>0</v>
      </c>
    </row>
    <row r="224" spans="1:22">
      <c r="A224" s="10"/>
      <c r="B224" s="8" t="s">
        <v>45</v>
      </c>
      <c r="C224" s="21"/>
      <c r="D224" s="33">
        <v>11</v>
      </c>
      <c r="E224" s="33">
        <v>3</v>
      </c>
      <c r="F224" s="33">
        <v>0</v>
      </c>
      <c r="G224" s="33">
        <v>5</v>
      </c>
      <c r="H224" s="33">
        <v>0</v>
      </c>
      <c r="I224" s="33">
        <v>0</v>
      </c>
      <c r="J224" s="33">
        <v>3</v>
      </c>
      <c r="K224" s="33">
        <v>0</v>
      </c>
      <c r="L224" s="33">
        <v>0</v>
      </c>
      <c r="M224" s="33">
        <v>0</v>
      </c>
      <c r="N224" s="33">
        <v>0</v>
      </c>
      <c r="O224" s="33">
        <v>0</v>
      </c>
      <c r="P224" s="33">
        <v>0</v>
      </c>
      <c r="Q224" s="33">
        <v>3</v>
      </c>
      <c r="R224" s="33">
        <v>0</v>
      </c>
      <c r="S224" s="33">
        <v>0</v>
      </c>
      <c r="T224" s="57">
        <v>27.272727272727273</v>
      </c>
      <c r="U224" s="33">
        <f t="shared" si="43"/>
        <v>3</v>
      </c>
      <c r="V224" s="60">
        <v>27.272727272727273</v>
      </c>
    </row>
    <row r="225" spans="1:22">
      <c r="A225" s="10"/>
      <c r="B225" s="8" t="s">
        <v>44</v>
      </c>
      <c r="C225" s="21"/>
      <c r="D225" s="33">
        <v>24</v>
      </c>
      <c r="E225" s="33">
        <v>8</v>
      </c>
      <c r="F225" s="33">
        <v>9</v>
      </c>
      <c r="G225" s="33">
        <v>0</v>
      </c>
      <c r="H225" s="33">
        <v>0</v>
      </c>
      <c r="I225" s="33">
        <v>0</v>
      </c>
      <c r="J225" s="33">
        <v>7</v>
      </c>
      <c r="K225" s="33">
        <v>0</v>
      </c>
      <c r="L225" s="33">
        <v>0</v>
      </c>
      <c r="M225" s="33">
        <v>0</v>
      </c>
      <c r="N225" s="33">
        <v>0</v>
      </c>
      <c r="O225" s="33">
        <v>0</v>
      </c>
      <c r="P225" s="33">
        <v>0</v>
      </c>
      <c r="Q225" s="33">
        <v>8</v>
      </c>
      <c r="R225" s="33">
        <v>0</v>
      </c>
      <c r="S225" s="33">
        <v>0</v>
      </c>
      <c r="T225" s="57">
        <v>33.333333333333336</v>
      </c>
      <c r="U225" s="33">
        <f t="shared" si="43"/>
        <v>7</v>
      </c>
      <c r="V225" s="60">
        <v>29.166666666666668</v>
      </c>
    </row>
    <row r="226" spans="1:22">
      <c r="A226" s="10"/>
      <c r="B226" s="8" t="s">
        <v>42</v>
      </c>
      <c r="C226" s="21"/>
      <c r="D226" s="33">
        <v>0</v>
      </c>
      <c r="E226" s="33">
        <v>0</v>
      </c>
      <c r="F226" s="33">
        <v>0</v>
      </c>
      <c r="G226" s="33">
        <v>0</v>
      </c>
      <c r="H226" s="33">
        <v>0</v>
      </c>
      <c r="I226" s="33">
        <v>0</v>
      </c>
      <c r="J226" s="33">
        <v>0</v>
      </c>
      <c r="K226" s="33">
        <v>0</v>
      </c>
      <c r="L226" s="33">
        <v>0</v>
      </c>
      <c r="M226" s="33">
        <v>0</v>
      </c>
      <c r="N226" s="33">
        <v>0</v>
      </c>
      <c r="O226" s="33">
        <v>0</v>
      </c>
      <c r="P226" s="33">
        <v>0</v>
      </c>
      <c r="Q226" s="33">
        <v>0</v>
      </c>
      <c r="R226" s="33">
        <v>0</v>
      </c>
      <c r="S226" s="33">
        <v>0</v>
      </c>
      <c r="T226" s="57">
        <v>0</v>
      </c>
      <c r="U226" s="33">
        <f t="shared" si="43"/>
        <v>0</v>
      </c>
      <c r="V226" s="60">
        <v>0</v>
      </c>
    </row>
    <row r="227" spans="1:22">
      <c r="A227" s="10"/>
      <c r="B227" s="8" t="s">
        <v>39</v>
      </c>
      <c r="C227" s="21"/>
      <c r="D227" s="33">
        <v>0</v>
      </c>
      <c r="E227" s="33">
        <v>0</v>
      </c>
      <c r="F227" s="33">
        <v>0</v>
      </c>
      <c r="G227" s="33">
        <v>0</v>
      </c>
      <c r="H227" s="33">
        <v>0</v>
      </c>
      <c r="I227" s="33">
        <v>0</v>
      </c>
      <c r="J227" s="33">
        <v>0</v>
      </c>
      <c r="K227" s="33">
        <v>0</v>
      </c>
      <c r="L227" s="33">
        <v>0</v>
      </c>
      <c r="M227" s="33">
        <v>0</v>
      </c>
      <c r="N227" s="33">
        <v>0</v>
      </c>
      <c r="O227" s="33">
        <v>0</v>
      </c>
      <c r="P227" s="33">
        <v>0</v>
      </c>
      <c r="Q227" s="33">
        <v>0</v>
      </c>
      <c r="R227" s="33">
        <v>0</v>
      </c>
      <c r="S227" s="33">
        <v>0</v>
      </c>
      <c r="T227" s="57">
        <v>0</v>
      </c>
      <c r="U227" s="33">
        <f t="shared" si="43"/>
        <v>0</v>
      </c>
      <c r="V227" s="60">
        <v>0</v>
      </c>
    </row>
    <row r="228" spans="1:22">
      <c r="A228" s="10"/>
      <c r="B228" s="8"/>
      <c r="C228" s="21"/>
      <c r="D228" s="40"/>
      <c r="E228" s="40"/>
      <c r="F228" s="40"/>
      <c r="G228" s="40"/>
      <c r="H228" s="40"/>
      <c r="I228" s="40"/>
      <c r="J228" s="40"/>
      <c r="K228" s="40"/>
      <c r="L228" s="40"/>
      <c r="M228" s="40"/>
      <c r="N228" s="40"/>
      <c r="O228" s="40"/>
      <c r="P228" s="40"/>
      <c r="Q228" s="40"/>
      <c r="R228" s="40"/>
      <c r="S228" s="40"/>
      <c r="T228" s="57"/>
      <c r="U228" s="40"/>
      <c r="V228" s="60"/>
    </row>
    <row r="229" spans="1:22" ht="13.5" customHeight="1">
      <c r="A229" s="9" t="s">
        <v>36</v>
      </c>
      <c r="B229" s="9"/>
      <c r="C229" s="22"/>
      <c r="D229" s="34">
        <f t="shared" ref="D229:S229" si="44">SUM(D230:D231)</f>
        <v>761</v>
      </c>
      <c r="E229" s="34">
        <f t="shared" si="44"/>
        <v>305</v>
      </c>
      <c r="F229" s="34">
        <f t="shared" si="44"/>
        <v>117</v>
      </c>
      <c r="G229" s="34">
        <f t="shared" si="44"/>
        <v>6</v>
      </c>
      <c r="H229" s="34">
        <f t="shared" si="44"/>
        <v>5</v>
      </c>
      <c r="I229" s="34">
        <f t="shared" si="44"/>
        <v>5</v>
      </c>
      <c r="J229" s="34">
        <f t="shared" si="44"/>
        <v>280</v>
      </c>
      <c r="K229" s="34">
        <f t="shared" si="44"/>
        <v>2</v>
      </c>
      <c r="L229" s="34">
        <f t="shared" si="44"/>
        <v>1</v>
      </c>
      <c r="M229" s="34">
        <f t="shared" si="44"/>
        <v>40</v>
      </c>
      <c r="N229" s="34">
        <f t="shared" si="44"/>
        <v>0</v>
      </c>
      <c r="O229" s="34">
        <f t="shared" si="44"/>
        <v>0</v>
      </c>
      <c r="P229" s="34">
        <f t="shared" si="44"/>
        <v>0</v>
      </c>
      <c r="Q229" s="34">
        <f t="shared" si="44"/>
        <v>330</v>
      </c>
      <c r="R229" s="34">
        <f t="shared" si="44"/>
        <v>21</v>
      </c>
      <c r="S229" s="34">
        <f t="shared" si="44"/>
        <v>3</v>
      </c>
      <c r="T229" s="57">
        <f>E229/D229*100</f>
        <v>40.07884362680683</v>
      </c>
      <c r="U229" s="34">
        <f>SUM(U230:U231)</f>
        <v>285</v>
      </c>
      <c r="V229" s="60">
        <f>U229/D229*100</f>
        <v>37.450722733245726</v>
      </c>
    </row>
    <row r="230" spans="1:22">
      <c r="A230" s="8"/>
      <c r="B230" s="8" t="s">
        <v>32</v>
      </c>
      <c r="C230" s="21"/>
      <c r="D230" s="33">
        <v>641</v>
      </c>
      <c r="E230" s="33">
        <v>285</v>
      </c>
      <c r="F230" s="33">
        <v>96</v>
      </c>
      <c r="G230" s="33">
        <v>5</v>
      </c>
      <c r="H230" s="33">
        <v>2</v>
      </c>
      <c r="I230" s="33">
        <v>1</v>
      </c>
      <c r="J230" s="33">
        <v>213</v>
      </c>
      <c r="K230" s="33">
        <v>2</v>
      </c>
      <c r="L230" s="33">
        <v>1</v>
      </c>
      <c r="M230" s="33">
        <v>36</v>
      </c>
      <c r="N230" s="33">
        <v>0</v>
      </c>
      <c r="O230" s="33">
        <v>0</v>
      </c>
      <c r="P230" s="33">
        <v>0</v>
      </c>
      <c r="Q230" s="33">
        <v>309</v>
      </c>
      <c r="R230" s="33">
        <v>21</v>
      </c>
      <c r="S230" s="33">
        <v>3</v>
      </c>
      <c r="T230" s="57">
        <v>44.461778471138842</v>
      </c>
      <c r="U230" s="33">
        <f>I230+J230+O230+P230</f>
        <v>214</v>
      </c>
      <c r="V230" s="60">
        <v>33.385335413416534</v>
      </c>
    </row>
    <row r="231" spans="1:22" ht="13.5" customHeight="1">
      <c r="A231" s="8"/>
      <c r="B231" s="7" t="s">
        <v>13</v>
      </c>
      <c r="C231" s="20"/>
      <c r="D231" s="34">
        <f t="shared" ref="D231:S231" si="45">SUM(D232:D238)</f>
        <v>120</v>
      </c>
      <c r="E231" s="34">
        <f t="shared" si="45"/>
        <v>20</v>
      </c>
      <c r="F231" s="34">
        <f t="shared" si="45"/>
        <v>21</v>
      </c>
      <c r="G231" s="34">
        <f t="shared" si="45"/>
        <v>1</v>
      </c>
      <c r="H231" s="34">
        <f t="shared" si="45"/>
        <v>3</v>
      </c>
      <c r="I231" s="34">
        <f t="shared" si="45"/>
        <v>4</v>
      </c>
      <c r="J231" s="34">
        <f t="shared" si="45"/>
        <v>67</v>
      </c>
      <c r="K231" s="34">
        <f t="shared" si="45"/>
        <v>0</v>
      </c>
      <c r="L231" s="34">
        <f t="shared" si="45"/>
        <v>0</v>
      </c>
      <c r="M231" s="34">
        <f t="shared" si="45"/>
        <v>4</v>
      </c>
      <c r="N231" s="34">
        <f t="shared" si="45"/>
        <v>0</v>
      </c>
      <c r="O231" s="34">
        <f t="shared" si="45"/>
        <v>0</v>
      </c>
      <c r="P231" s="34">
        <f t="shared" si="45"/>
        <v>0</v>
      </c>
      <c r="Q231" s="34">
        <f t="shared" si="45"/>
        <v>21</v>
      </c>
      <c r="R231" s="34">
        <f t="shared" si="45"/>
        <v>0</v>
      </c>
      <c r="S231" s="34">
        <f t="shared" si="45"/>
        <v>0</v>
      </c>
      <c r="T231" s="57">
        <f>E231/D231*100</f>
        <v>16.666666666666664</v>
      </c>
      <c r="U231" s="34">
        <f>SUM(U232:U238)</f>
        <v>71</v>
      </c>
      <c r="V231" s="60">
        <f>U231/D231*100</f>
        <v>59.166666666666664</v>
      </c>
    </row>
    <row r="232" spans="1:22">
      <c r="A232" s="8"/>
      <c r="B232" s="8" t="s">
        <v>24</v>
      </c>
      <c r="C232" s="21"/>
      <c r="D232" s="33">
        <v>43</v>
      </c>
      <c r="E232" s="33">
        <v>8</v>
      </c>
      <c r="F232" s="33">
        <v>7</v>
      </c>
      <c r="G232" s="33">
        <v>0</v>
      </c>
      <c r="H232" s="33">
        <v>1</v>
      </c>
      <c r="I232" s="33">
        <v>0</v>
      </c>
      <c r="J232" s="33">
        <v>24</v>
      </c>
      <c r="K232" s="33">
        <v>0</v>
      </c>
      <c r="L232" s="33">
        <v>0</v>
      </c>
      <c r="M232" s="33">
        <v>3</v>
      </c>
      <c r="N232" s="33">
        <v>0</v>
      </c>
      <c r="O232" s="33">
        <v>0</v>
      </c>
      <c r="P232" s="33">
        <v>0</v>
      </c>
      <c r="Q232" s="33">
        <v>8</v>
      </c>
      <c r="R232" s="33">
        <v>0</v>
      </c>
      <c r="S232" s="33">
        <v>0</v>
      </c>
      <c r="T232" s="57">
        <v>18.604651162790699</v>
      </c>
      <c r="U232" s="33">
        <f t="shared" ref="U232:U238" si="46">I232+J232+O232+P232</f>
        <v>24</v>
      </c>
      <c r="V232" s="60">
        <v>55.813953488372093</v>
      </c>
    </row>
    <row r="233" spans="1:22">
      <c r="A233" s="8"/>
      <c r="B233" s="8" t="s">
        <v>14</v>
      </c>
      <c r="C233" s="21"/>
      <c r="D233" s="33">
        <v>21</v>
      </c>
      <c r="E233" s="33">
        <v>3</v>
      </c>
      <c r="F233" s="33">
        <v>1</v>
      </c>
      <c r="G233" s="33">
        <v>1</v>
      </c>
      <c r="H233" s="33">
        <v>0</v>
      </c>
      <c r="I233" s="33">
        <v>3</v>
      </c>
      <c r="J233" s="33">
        <v>13</v>
      </c>
      <c r="K233" s="33">
        <v>0</v>
      </c>
      <c r="L233" s="33">
        <v>0</v>
      </c>
      <c r="M233" s="33">
        <v>0</v>
      </c>
      <c r="N233" s="33">
        <v>0</v>
      </c>
      <c r="O233" s="33">
        <v>0</v>
      </c>
      <c r="P233" s="33">
        <v>0</v>
      </c>
      <c r="Q233" s="33">
        <v>3</v>
      </c>
      <c r="R233" s="33">
        <v>0</v>
      </c>
      <c r="S233" s="33">
        <v>0</v>
      </c>
      <c r="T233" s="57">
        <v>14.285714285714286</v>
      </c>
      <c r="U233" s="33">
        <f t="shared" si="46"/>
        <v>16</v>
      </c>
      <c r="V233" s="60">
        <v>76.19047619047619</v>
      </c>
    </row>
    <row r="234" spans="1:22">
      <c r="A234" s="8"/>
      <c r="B234" s="8" t="s">
        <v>30</v>
      </c>
      <c r="C234" s="21"/>
      <c r="D234" s="33">
        <v>8</v>
      </c>
      <c r="E234" s="33">
        <v>2</v>
      </c>
      <c r="F234" s="33">
        <v>1</v>
      </c>
      <c r="G234" s="33">
        <v>0</v>
      </c>
      <c r="H234" s="33">
        <v>0</v>
      </c>
      <c r="I234" s="33">
        <v>1</v>
      </c>
      <c r="J234" s="33">
        <v>4</v>
      </c>
      <c r="K234" s="33">
        <v>0</v>
      </c>
      <c r="L234" s="33">
        <v>0</v>
      </c>
      <c r="M234" s="33">
        <v>0</v>
      </c>
      <c r="N234" s="33">
        <v>0</v>
      </c>
      <c r="O234" s="33">
        <v>0</v>
      </c>
      <c r="P234" s="33">
        <v>0</v>
      </c>
      <c r="Q234" s="33">
        <v>2</v>
      </c>
      <c r="R234" s="33">
        <v>0</v>
      </c>
      <c r="S234" s="33">
        <v>0</v>
      </c>
      <c r="T234" s="57">
        <v>25</v>
      </c>
      <c r="U234" s="33">
        <f t="shared" si="46"/>
        <v>5</v>
      </c>
      <c r="V234" s="60">
        <v>62.5</v>
      </c>
    </row>
    <row r="235" spans="1:22">
      <c r="A235" s="8"/>
      <c r="B235" s="8" t="s">
        <v>28</v>
      </c>
      <c r="C235" s="21"/>
      <c r="D235" s="33">
        <v>31</v>
      </c>
      <c r="E235" s="33">
        <v>2</v>
      </c>
      <c r="F235" s="33">
        <v>9</v>
      </c>
      <c r="G235" s="33">
        <v>0</v>
      </c>
      <c r="H235" s="33">
        <v>2</v>
      </c>
      <c r="I235" s="33">
        <v>0</v>
      </c>
      <c r="J235" s="33">
        <v>18</v>
      </c>
      <c r="K235" s="33">
        <v>0</v>
      </c>
      <c r="L235" s="33">
        <v>0</v>
      </c>
      <c r="M235" s="33">
        <v>0</v>
      </c>
      <c r="N235" s="33">
        <v>0</v>
      </c>
      <c r="O235" s="33">
        <v>0</v>
      </c>
      <c r="P235" s="33">
        <v>0</v>
      </c>
      <c r="Q235" s="33">
        <v>2</v>
      </c>
      <c r="R235" s="33">
        <v>0</v>
      </c>
      <c r="S235" s="33">
        <v>0</v>
      </c>
      <c r="T235" s="57">
        <v>6.4516129032258061</v>
      </c>
      <c r="U235" s="33">
        <f t="shared" si="46"/>
        <v>18</v>
      </c>
      <c r="V235" s="60">
        <v>58.064516129032256</v>
      </c>
    </row>
    <row r="236" spans="1:22">
      <c r="A236" s="8"/>
      <c r="B236" s="8" t="s">
        <v>23</v>
      </c>
      <c r="C236" s="21"/>
      <c r="D236" s="33">
        <v>12</v>
      </c>
      <c r="E236" s="33">
        <v>5</v>
      </c>
      <c r="F236" s="33">
        <v>2</v>
      </c>
      <c r="G236" s="33">
        <v>0</v>
      </c>
      <c r="H236" s="33">
        <v>0</v>
      </c>
      <c r="I236" s="33">
        <v>0</v>
      </c>
      <c r="J236" s="33">
        <v>4</v>
      </c>
      <c r="K236" s="33">
        <v>0</v>
      </c>
      <c r="L236" s="33">
        <v>0</v>
      </c>
      <c r="M236" s="33">
        <v>1</v>
      </c>
      <c r="N236" s="33">
        <v>0</v>
      </c>
      <c r="O236" s="33">
        <v>0</v>
      </c>
      <c r="P236" s="33">
        <v>0</v>
      </c>
      <c r="Q236" s="33">
        <v>6</v>
      </c>
      <c r="R236" s="33">
        <v>0</v>
      </c>
      <c r="S236" s="33">
        <v>0</v>
      </c>
      <c r="T236" s="57">
        <v>41.666666666666664</v>
      </c>
      <c r="U236" s="33">
        <f t="shared" si="46"/>
        <v>4</v>
      </c>
      <c r="V236" s="60">
        <v>33.333333333333336</v>
      </c>
    </row>
    <row r="237" spans="1:22" ht="13.5" customHeight="1">
      <c r="A237" s="10"/>
      <c r="B237" s="8" t="s">
        <v>22</v>
      </c>
      <c r="C237" s="21"/>
      <c r="D237" s="33">
        <v>0</v>
      </c>
      <c r="E237" s="33">
        <v>0</v>
      </c>
      <c r="F237" s="33">
        <v>0</v>
      </c>
      <c r="G237" s="33">
        <v>0</v>
      </c>
      <c r="H237" s="33">
        <v>0</v>
      </c>
      <c r="I237" s="33">
        <v>0</v>
      </c>
      <c r="J237" s="33">
        <v>0</v>
      </c>
      <c r="K237" s="33">
        <v>0</v>
      </c>
      <c r="L237" s="33">
        <v>0</v>
      </c>
      <c r="M237" s="33">
        <v>0</v>
      </c>
      <c r="N237" s="33">
        <v>0</v>
      </c>
      <c r="O237" s="33">
        <v>0</v>
      </c>
      <c r="P237" s="33">
        <v>0</v>
      </c>
      <c r="Q237" s="33">
        <v>0</v>
      </c>
      <c r="R237" s="33">
        <v>0</v>
      </c>
      <c r="S237" s="33">
        <v>0</v>
      </c>
      <c r="T237" s="57">
        <v>0</v>
      </c>
      <c r="U237" s="33">
        <f t="shared" si="46"/>
        <v>0</v>
      </c>
      <c r="V237" s="60">
        <v>0</v>
      </c>
    </row>
    <row r="238" spans="1:22">
      <c r="A238" s="10"/>
      <c r="B238" s="8" t="s">
        <v>20</v>
      </c>
      <c r="C238" s="21"/>
      <c r="D238" s="33">
        <v>5</v>
      </c>
      <c r="E238" s="33">
        <v>0</v>
      </c>
      <c r="F238" s="33">
        <v>1</v>
      </c>
      <c r="G238" s="33">
        <v>0</v>
      </c>
      <c r="H238" s="33">
        <v>0</v>
      </c>
      <c r="I238" s="33">
        <v>0</v>
      </c>
      <c r="J238" s="33">
        <v>4</v>
      </c>
      <c r="K238" s="33">
        <v>0</v>
      </c>
      <c r="L238" s="33">
        <v>0</v>
      </c>
      <c r="M238" s="33">
        <v>0</v>
      </c>
      <c r="N238" s="33">
        <v>0</v>
      </c>
      <c r="O238" s="33">
        <v>0</v>
      </c>
      <c r="P238" s="33">
        <v>0</v>
      </c>
      <c r="Q238" s="33">
        <v>0</v>
      </c>
      <c r="R238" s="33">
        <v>0</v>
      </c>
      <c r="S238" s="33">
        <v>0</v>
      </c>
      <c r="T238" s="57">
        <v>0</v>
      </c>
      <c r="U238" s="33">
        <f t="shared" si="46"/>
        <v>4</v>
      </c>
      <c r="V238" s="60">
        <v>80</v>
      </c>
    </row>
    <row r="239" spans="1:22">
      <c r="A239" s="10"/>
      <c r="B239" s="8"/>
      <c r="C239" s="21"/>
      <c r="D239" s="40"/>
      <c r="E239" s="40"/>
      <c r="F239" s="40"/>
      <c r="G239" s="40"/>
      <c r="H239" s="40"/>
      <c r="I239" s="40"/>
      <c r="J239" s="40"/>
      <c r="K239" s="40"/>
      <c r="L239" s="40"/>
      <c r="M239" s="40"/>
      <c r="N239" s="40"/>
      <c r="O239" s="40"/>
      <c r="P239" s="40"/>
      <c r="Q239" s="40"/>
      <c r="R239" s="40"/>
      <c r="S239" s="40"/>
      <c r="T239" s="57"/>
      <c r="U239" s="40"/>
      <c r="V239" s="60"/>
    </row>
    <row r="240" spans="1:22" ht="13.5" customHeight="1">
      <c r="A240" s="9" t="s">
        <v>15</v>
      </c>
      <c r="B240" s="9"/>
      <c r="C240" s="22"/>
      <c r="D240" s="34">
        <f t="shared" ref="D240:S240" si="47">SUM(D241:D242)</f>
        <v>270</v>
      </c>
      <c r="E240" s="34">
        <f t="shared" si="47"/>
        <v>91</v>
      </c>
      <c r="F240" s="34">
        <f t="shared" si="47"/>
        <v>72</v>
      </c>
      <c r="G240" s="34">
        <f t="shared" si="47"/>
        <v>12</v>
      </c>
      <c r="H240" s="34">
        <f t="shared" si="47"/>
        <v>0</v>
      </c>
      <c r="I240" s="34">
        <f t="shared" si="47"/>
        <v>6</v>
      </c>
      <c r="J240" s="34">
        <f t="shared" si="47"/>
        <v>85</v>
      </c>
      <c r="K240" s="34">
        <f t="shared" si="47"/>
        <v>0</v>
      </c>
      <c r="L240" s="34">
        <f t="shared" si="47"/>
        <v>0</v>
      </c>
      <c r="M240" s="34">
        <f t="shared" si="47"/>
        <v>4</v>
      </c>
      <c r="N240" s="34">
        <f t="shared" si="47"/>
        <v>0</v>
      </c>
      <c r="O240" s="34">
        <f t="shared" si="47"/>
        <v>0</v>
      </c>
      <c r="P240" s="34">
        <f t="shared" si="47"/>
        <v>0</v>
      </c>
      <c r="Q240" s="34">
        <f t="shared" si="47"/>
        <v>89</v>
      </c>
      <c r="R240" s="34">
        <f t="shared" si="47"/>
        <v>2</v>
      </c>
      <c r="S240" s="34">
        <f t="shared" si="47"/>
        <v>0</v>
      </c>
      <c r="T240" s="57">
        <f>E240/D240*100</f>
        <v>33.703703703703702</v>
      </c>
      <c r="U240" s="34">
        <f>SUM(U241:U242)</f>
        <v>91</v>
      </c>
      <c r="V240" s="60">
        <f>U240/D240*100</f>
        <v>33.703703703703702</v>
      </c>
    </row>
    <row r="241" spans="1:22" ht="14.25" customHeight="1">
      <c r="A241" s="8"/>
      <c r="B241" s="8" t="s">
        <v>10</v>
      </c>
      <c r="C241" s="21"/>
      <c r="D241" s="33">
        <v>81</v>
      </c>
      <c r="E241" s="33">
        <v>26</v>
      </c>
      <c r="F241" s="33">
        <v>27</v>
      </c>
      <c r="G241" s="33">
        <v>1</v>
      </c>
      <c r="H241" s="33">
        <v>0</v>
      </c>
      <c r="I241" s="33">
        <v>2</v>
      </c>
      <c r="J241" s="33">
        <v>24</v>
      </c>
      <c r="K241" s="33">
        <v>0</v>
      </c>
      <c r="L241" s="33">
        <v>0</v>
      </c>
      <c r="M241" s="33">
        <v>1</v>
      </c>
      <c r="N241" s="33">
        <v>0</v>
      </c>
      <c r="O241" s="33">
        <v>0</v>
      </c>
      <c r="P241" s="33">
        <v>0</v>
      </c>
      <c r="Q241" s="33">
        <v>26</v>
      </c>
      <c r="R241" s="33">
        <v>0</v>
      </c>
      <c r="S241" s="33">
        <v>0</v>
      </c>
      <c r="T241" s="57">
        <v>32.098765432098766</v>
      </c>
      <c r="U241" s="33">
        <f>I241+J241+O241+P241</f>
        <v>26</v>
      </c>
      <c r="V241" s="60">
        <v>32.098765432098766</v>
      </c>
    </row>
    <row r="242" spans="1:22" ht="13.5" customHeight="1">
      <c r="A242" s="8"/>
      <c r="B242" s="7" t="s">
        <v>13</v>
      </c>
      <c r="C242" s="20"/>
      <c r="D242" s="34">
        <f t="shared" ref="D242:S242" si="48">SUM(D243:D246)</f>
        <v>189</v>
      </c>
      <c r="E242" s="34">
        <f t="shared" si="48"/>
        <v>65</v>
      </c>
      <c r="F242" s="34">
        <f t="shared" si="48"/>
        <v>45</v>
      </c>
      <c r="G242" s="34">
        <f t="shared" si="48"/>
        <v>11</v>
      </c>
      <c r="H242" s="34">
        <f t="shared" si="48"/>
        <v>0</v>
      </c>
      <c r="I242" s="34">
        <f t="shared" si="48"/>
        <v>4</v>
      </c>
      <c r="J242" s="34">
        <f t="shared" si="48"/>
        <v>61</v>
      </c>
      <c r="K242" s="34">
        <f t="shared" si="48"/>
        <v>0</v>
      </c>
      <c r="L242" s="34">
        <f t="shared" si="48"/>
        <v>0</v>
      </c>
      <c r="M242" s="34">
        <f t="shared" si="48"/>
        <v>3</v>
      </c>
      <c r="N242" s="34">
        <f t="shared" si="48"/>
        <v>0</v>
      </c>
      <c r="O242" s="34">
        <f t="shared" si="48"/>
        <v>0</v>
      </c>
      <c r="P242" s="34">
        <f t="shared" si="48"/>
        <v>0</v>
      </c>
      <c r="Q242" s="34">
        <f t="shared" si="48"/>
        <v>63</v>
      </c>
      <c r="R242" s="34">
        <f t="shared" si="48"/>
        <v>2</v>
      </c>
      <c r="S242" s="34">
        <f t="shared" si="48"/>
        <v>0</v>
      </c>
      <c r="T242" s="57">
        <f>E242/D242*100</f>
        <v>34.391534391534393</v>
      </c>
      <c r="U242" s="34">
        <f>SUM(U243:U246)</f>
        <v>65</v>
      </c>
      <c r="V242" s="60">
        <f>U242/D242*100</f>
        <v>34.391534391534393</v>
      </c>
    </row>
    <row r="243" spans="1:22">
      <c r="A243" s="8"/>
      <c r="B243" s="8" t="s">
        <v>7</v>
      </c>
      <c r="C243" s="21"/>
      <c r="D243" s="33">
        <v>55</v>
      </c>
      <c r="E243" s="33">
        <v>20</v>
      </c>
      <c r="F243" s="33">
        <v>12</v>
      </c>
      <c r="G243" s="33">
        <v>4</v>
      </c>
      <c r="H243" s="33">
        <v>0</v>
      </c>
      <c r="I243" s="33">
        <v>4</v>
      </c>
      <c r="J243" s="33">
        <v>15</v>
      </c>
      <c r="K243" s="33">
        <v>0</v>
      </c>
      <c r="L243" s="33">
        <v>0</v>
      </c>
      <c r="M243" s="33">
        <v>0</v>
      </c>
      <c r="N243" s="33">
        <v>0</v>
      </c>
      <c r="O243" s="33">
        <v>0</v>
      </c>
      <c r="P243" s="33">
        <v>0</v>
      </c>
      <c r="Q243" s="33">
        <v>19</v>
      </c>
      <c r="R243" s="33">
        <v>1</v>
      </c>
      <c r="S243" s="33">
        <v>0</v>
      </c>
      <c r="T243" s="57">
        <v>36.363636363636367</v>
      </c>
      <c r="U243" s="33">
        <f>I243+J243+O243+P243</f>
        <v>19</v>
      </c>
      <c r="V243" s="60">
        <v>34.545454545454547</v>
      </c>
    </row>
    <row r="244" spans="1:22">
      <c r="A244" s="8"/>
      <c r="B244" s="8" t="s">
        <v>6</v>
      </c>
      <c r="C244" s="21"/>
      <c r="D244" s="33">
        <v>93</v>
      </c>
      <c r="E244" s="33">
        <v>35</v>
      </c>
      <c r="F244" s="33">
        <v>15</v>
      </c>
      <c r="G244" s="33">
        <v>7</v>
      </c>
      <c r="H244" s="33">
        <v>0</v>
      </c>
      <c r="I244" s="33">
        <v>0</v>
      </c>
      <c r="J244" s="33">
        <v>33</v>
      </c>
      <c r="K244" s="33">
        <v>0</v>
      </c>
      <c r="L244" s="33">
        <v>0</v>
      </c>
      <c r="M244" s="33">
        <v>3</v>
      </c>
      <c r="N244" s="33">
        <v>0</v>
      </c>
      <c r="O244" s="33">
        <v>0</v>
      </c>
      <c r="P244" s="33">
        <v>0</v>
      </c>
      <c r="Q244" s="33">
        <v>34</v>
      </c>
      <c r="R244" s="33">
        <v>1</v>
      </c>
      <c r="S244" s="33">
        <v>0</v>
      </c>
      <c r="T244" s="57">
        <v>37.634408602150536</v>
      </c>
      <c r="U244" s="33">
        <f>I244+J244+O244+P244</f>
        <v>33</v>
      </c>
      <c r="V244" s="60">
        <v>35.483870967741936</v>
      </c>
    </row>
    <row r="245" spans="1:22">
      <c r="A245" s="8"/>
      <c r="B245" s="8" t="s">
        <v>4</v>
      </c>
      <c r="C245" s="21"/>
      <c r="D245" s="33">
        <v>18</v>
      </c>
      <c r="E245" s="33">
        <v>3</v>
      </c>
      <c r="F245" s="33">
        <v>9</v>
      </c>
      <c r="G245" s="33">
        <v>0</v>
      </c>
      <c r="H245" s="33">
        <v>0</v>
      </c>
      <c r="I245" s="33">
        <v>0</v>
      </c>
      <c r="J245" s="33">
        <v>6</v>
      </c>
      <c r="K245" s="33">
        <v>0</v>
      </c>
      <c r="L245" s="33">
        <v>0</v>
      </c>
      <c r="M245" s="33">
        <v>0</v>
      </c>
      <c r="N245" s="33">
        <v>0</v>
      </c>
      <c r="O245" s="33">
        <v>0</v>
      </c>
      <c r="P245" s="33">
        <v>0</v>
      </c>
      <c r="Q245" s="33">
        <v>3</v>
      </c>
      <c r="R245" s="33">
        <v>0</v>
      </c>
      <c r="S245" s="33">
        <v>0</v>
      </c>
      <c r="T245" s="57">
        <v>16.666666666666668</v>
      </c>
      <c r="U245" s="33">
        <f>I245+J245+O245+P245</f>
        <v>6</v>
      </c>
      <c r="V245" s="60">
        <v>33.333333333333336</v>
      </c>
    </row>
    <row r="246" spans="1:22">
      <c r="A246" s="12"/>
      <c r="B246" s="12" t="s">
        <v>0</v>
      </c>
      <c r="C246" s="26"/>
      <c r="D246" s="64">
        <v>23</v>
      </c>
      <c r="E246" s="64">
        <v>7</v>
      </c>
      <c r="F246" s="64">
        <v>9</v>
      </c>
      <c r="G246" s="65">
        <v>0</v>
      </c>
      <c r="H246" s="65">
        <v>0</v>
      </c>
      <c r="I246" s="65">
        <v>0</v>
      </c>
      <c r="J246" s="65">
        <v>7</v>
      </c>
      <c r="K246" s="65">
        <v>0</v>
      </c>
      <c r="L246" s="65">
        <v>0</v>
      </c>
      <c r="M246" s="65">
        <v>0</v>
      </c>
      <c r="N246" s="65">
        <v>0</v>
      </c>
      <c r="O246" s="65">
        <v>0</v>
      </c>
      <c r="P246" s="65">
        <v>0</v>
      </c>
      <c r="Q246" s="65">
        <v>7</v>
      </c>
      <c r="R246" s="65">
        <v>0</v>
      </c>
      <c r="S246" s="65">
        <v>0</v>
      </c>
      <c r="T246" s="60">
        <v>30.434782608695652</v>
      </c>
      <c r="U246" s="33">
        <f>I246+J246+O246+P246</f>
        <v>7</v>
      </c>
      <c r="V246" s="60">
        <v>30.434782608695652</v>
      </c>
    </row>
    <row r="247" spans="1:22">
      <c r="V247" s="1"/>
    </row>
  </sheetData>
  <mergeCells count="238">
    <mergeCell ref="D2:F2"/>
    <mergeCell ref="I3:L3"/>
    <mergeCell ref="O3:Q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R3:R7"/>
    <mergeCell ref="S3:S7"/>
    <mergeCell ref="T3:T7"/>
    <mergeCell ref="U3:U7"/>
    <mergeCell ref="V3:V7"/>
    <mergeCell ref="I4:I7"/>
    <mergeCell ref="L4:L7"/>
    <mergeCell ref="O4:O7"/>
    <mergeCell ref="P4:P7"/>
    <mergeCell ref="Q4:Q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autoPageBreaks="0"/>
  </sheetPr>
  <dimension ref="A1:V247"/>
  <sheetViews>
    <sheetView showGridLines="0" view="pageBreakPreview" zoomScaleNormal="90" zoomScaleSheetLayoutView="100" workbookViewId="0">
      <pane ySplit="7" topLeftCell="A125" activePane="bottomLeft" state="frozen"/>
      <selection pane="bottomLeft" activeCell="D136" sqref="D136:V136"/>
    </sheetView>
  </sheetViews>
  <sheetFormatPr defaultColWidth="9" defaultRowHeight="13.5"/>
  <cols>
    <col min="1" max="1" width="1.6328125" style="1" customWidth="1"/>
    <col min="2" max="2" width="1.7265625" style="1" customWidth="1"/>
    <col min="3" max="3" width="8.26953125" style="1" customWidth="1"/>
    <col min="4" max="4" width="8.6328125" style="1" customWidth="1"/>
    <col min="5" max="5" width="7.6328125" style="1" customWidth="1"/>
    <col min="6" max="6" width="6.7265625" style="1" customWidth="1"/>
    <col min="7" max="14" width="6.6328125" style="1" customWidth="1"/>
    <col min="15" max="15" width="8.6328125" style="1" customWidth="1"/>
    <col min="16" max="16" width="15.08984375" style="1" customWidth="1"/>
    <col min="17" max="19" width="8.08984375" style="1" customWidth="1"/>
    <col min="20" max="20" width="7.6328125" style="1" customWidth="1"/>
    <col min="21" max="21" width="9.08984375" style="1" customWidth="1"/>
    <col min="22" max="22" width="7.90625" style="1" customWidth="1"/>
    <col min="23" max="16384" width="9" style="1"/>
  </cols>
  <sheetData>
    <row r="1" spans="1:22" ht="18.75">
      <c r="A1" s="3" t="s">
        <v>242</v>
      </c>
      <c r="B1" s="14"/>
      <c r="C1" s="14"/>
      <c r="D1" s="27"/>
    </row>
    <row r="2" spans="1:22" ht="13.5" customHeight="1">
      <c r="A2" s="2"/>
      <c r="B2" s="13"/>
      <c r="C2" s="13"/>
      <c r="D2" s="28"/>
      <c r="E2" s="28"/>
      <c r="F2" s="28"/>
      <c r="G2" s="44"/>
      <c r="H2" s="44"/>
      <c r="I2" s="44"/>
      <c r="J2" s="44"/>
      <c r="K2" s="44"/>
      <c r="L2" s="44"/>
      <c r="M2" s="44"/>
      <c r="N2" s="44"/>
      <c r="O2" s="44"/>
      <c r="P2" s="44"/>
      <c r="Q2" s="44"/>
      <c r="R2" s="44"/>
      <c r="S2" s="44"/>
      <c r="T2" s="44"/>
      <c r="U2" s="44"/>
      <c r="V2" s="61" t="s">
        <v>223</v>
      </c>
    </row>
    <row r="3" spans="1:22" ht="14.25" customHeight="1">
      <c r="A3" s="4" t="s">
        <v>222</v>
      </c>
      <c r="B3" s="4"/>
      <c r="C3" s="17"/>
      <c r="D3" s="29" t="s">
        <v>226</v>
      </c>
      <c r="E3" s="29" t="s">
        <v>235</v>
      </c>
      <c r="F3" s="41" t="s">
        <v>241</v>
      </c>
      <c r="G3" s="41" t="s">
        <v>225</v>
      </c>
      <c r="H3" s="45" t="s">
        <v>224</v>
      </c>
      <c r="I3" s="46" t="s">
        <v>97</v>
      </c>
      <c r="J3" s="48"/>
      <c r="K3" s="48"/>
      <c r="L3" s="51"/>
      <c r="M3" s="29" t="s">
        <v>163</v>
      </c>
      <c r="N3" s="29" t="s">
        <v>152</v>
      </c>
      <c r="O3" s="52" t="s">
        <v>236</v>
      </c>
      <c r="P3" s="52"/>
      <c r="Q3" s="56"/>
      <c r="R3" s="29" t="s">
        <v>239</v>
      </c>
      <c r="S3" s="29" t="s">
        <v>240</v>
      </c>
      <c r="T3" s="29" t="s">
        <v>238</v>
      </c>
      <c r="U3" s="29" t="s">
        <v>233</v>
      </c>
      <c r="V3" s="62" t="s">
        <v>27</v>
      </c>
    </row>
    <row r="4" spans="1:22" ht="13.5" customHeight="1">
      <c r="A4" s="5"/>
      <c r="B4" s="5"/>
      <c r="C4" s="18"/>
      <c r="D4" s="30"/>
      <c r="E4" s="38"/>
      <c r="F4" s="42"/>
      <c r="G4" s="42"/>
      <c r="H4" s="42"/>
      <c r="I4" s="47" t="s">
        <v>229</v>
      </c>
      <c r="J4" s="49" t="s">
        <v>228</v>
      </c>
      <c r="K4" s="50"/>
      <c r="L4" s="38" t="s">
        <v>185</v>
      </c>
      <c r="M4" s="38"/>
      <c r="N4" s="38"/>
      <c r="O4" s="53" t="s">
        <v>231</v>
      </c>
      <c r="P4" s="53" t="s">
        <v>232</v>
      </c>
      <c r="Q4" s="47" t="s">
        <v>237</v>
      </c>
      <c r="R4" s="38"/>
      <c r="S4" s="38"/>
      <c r="T4" s="38"/>
      <c r="U4" s="38"/>
      <c r="V4" s="63"/>
    </row>
    <row r="5" spans="1:22">
      <c r="A5" s="5"/>
      <c r="B5" s="5"/>
      <c r="C5" s="18"/>
      <c r="D5" s="30"/>
      <c r="E5" s="38"/>
      <c r="F5" s="42"/>
      <c r="G5" s="42"/>
      <c r="H5" s="42"/>
      <c r="I5" s="38"/>
      <c r="J5" s="47" t="s">
        <v>230</v>
      </c>
      <c r="K5" s="47" t="s">
        <v>227</v>
      </c>
      <c r="L5" s="38"/>
      <c r="M5" s="38"/>
      <c r="N5" s="38"/>
      <c r="O5" s="54"/>
      <c r="P5" s="54"/>
      <c r="Q5" s="38"/>
      <c r="R5" s="38"/>
      <c r="S5" s="38"/>
      <c r="T5" s="38"/>
      <c r="U5" s="38"/>
      <c r="V5" s="63"/>
    </row>
    <row r="6" spans="1:22">
      <c r="A6" s="5"/>
      <c r="B6" s="5"/>
      <c r="C6" s="18"/>
      <c r="D6" s="30"/>
      <c r="E6" s="38"/>
      <c r="F6" s="42"/>
      <c r="G6" s="42"/>
      <c r="H6" s="42"/>
      <c r="I6" s="38"/>
      <c r="J6" s="38"/>
      <c r="K6" s="38"/>
      <c r="L6" s="38"/>
      <c r="M6" s="38"/>
      <c r="N6" s="38"/>
      <c r="O6" s="54"/>
      <c r="P6" s="54"/>
      <c r="Q6" s="38"/>
      <c r="R6" s="38"/>
      <c r="S6" s="38"/>
      <c r="T6" s="38"/>
      <c r="U6" s="38"/>
      <c r="V6" s="63"/>
    </row>
    <row r="7" spans="1:22">
      <c r="A7" s="6"/>
      <c r="B7" s="6"/>
      <c r="C7" s="19"/>
      <c r="D7" s="31"/>
      <c r="E7" s="39"/>
      <c r="F7" s="43"/>
      <c r="G7" s="43"/>
      <c r="H7" s="43"/>
      <c r="I7" s="39"/>
      <c r="J7" s="39"/>
      <c r="K7" s="39"/>
      <c r="L7" s="39"/>
      <c r="M7" s="39"/>
      <c r="N7" s="39"/>
      <c r="O7" s="55"/>
      <c r="P7" s="55"/>
      <c r="Q7" s="39"/>
      <c r="R7" s="39"/>
      <c r="S7" s="39"/>
      <c r="T7" s="39"/>
      <c r="U7" s="39"/>
      <c r="V7" s="49"/>
    </row>
    <row r="8" spans="1:22" ht="13.5" customHeight="1">
      <c r="A8" s="7" t="s">
        <v>221</v>
      </c>
      <c r="B8" s="7"/>
      <c r="C8" s="20"/>
      <c r="D8" s="32">
        <f t="shared" ref="D8:S8" si="0">SUM(D10:D11)</f>
        <v>18064</v>
      </c>
      <c r="E8" s="32">
        <f t="shared" si="0"/>
        <v>9167</v>
      </c>
      <c r="F8" s="32">
        <f t="shared" si="0"/>
        <v>5172</v>
      </c>
      <c r="G8" s="32">
        <f t="shared" si="0"/>
        <v>329</v>
      </c>
      <c r="H8" s="32">
        <f t="shared" si="0"/>
        <v>22</v>
      </c>
      <c r="I8" s="32">
        <f t="shared" si="0"/>
        <v>31</v>
      </c>
      <c r="J8" s="32">
        <f t="shared" si="0"/>
        <v>2637</v>
      </c>
      <c r="K8" s="32">
        <f t="shared" si="0"/>
        <v>8</v>
      </c>
      <c r="L8" s="32">
        <f t="shared" si="0"/>
        <v>33</v>
      </c>
      <c r="M8" s="32">
        <f t="shared" si="0"/>
        <v>663</v>
      </c>
      <c r="N8" s="32">
        <f t="shared" si="0"/>
        <v>2</v>
      </c>
      <c r="O8" s="32">
        <f t="shared" si="0"/>
        <v>0</v>
      </c>
      <c r="P8" s="32">
        <f t="shared" si="0"/>
        <v>3</v>
      </c>
      <c r="Q8" s="32">
        <f t="shared" si="0"/>
        <v>9474</v>
      </c>
      <c r="R8" s="32">
        <f t="shared" si="0"/>
        <v>401</v>
      </c>
      <c r="S8" s="32">
        <f t="shared" si="0"/>
        <v>130</v>
      </c>
      <c r="T8" s="57">
        <v>50.7</v>
      </c>
      <c r="U8" s="32">
        <f>SUM(U10:U11)</f>
        <v>2671</v>
      </c>
      <c r="V8" s="60">
        <v>14.8</v>
      </c>
    </row>
    <row r="9" spans="1:22">
      <c r="A9" s="8"/>
      <c r="B9" s="8"/>
      <c r="C9" s="21"/>
      <c r="D9" s="32"/>
      <c r="E9" s="32"/>
      <c r="F9" s="32"/>
      <c r="G9" s="32"/>
      <c r="H9" s="32"/>
      <c r="I9" s="32"/>
      <c r="J9" s="32"/>
      <c r="K9" s="32"/>
      <c r="L9" s="32"/>
      <c r="M9" s="32"/>
      <c r="N9" s="32"/>
      <c r="O9" s="32"/>
      <c r="P9" s="32"/>
      <c r="Q9" s="32"/>
      <c r="R9" s="32"/>
      <c r="S9" s="32"/>
      <c r="T9" s="57"/>
      <c r="U9" s="32"/>
      <c r="V9" s="60"/>
    </row>
    <row r="10" spans="1:22" ht="13.5" customHeight="1">
      <c r="A10" s="7" t="s">
        <v>220</v>
      </c>
      <c r="B10" s="7"/>
      <c r="C10" s="20"/>
      <c r="D10" s="32">
        <f t="shared" ref="D10:S10" si="1">D14+D42+D64+D87+D111+D135+D162+D173+D186+D208+D230+D241</f>
        <v>15998</v>
      </c>
      <c r="E10" s="32">
        <f t="shared" si="1"/>
        <v>8602</v>
      </c>
      <c r="F10" s="32">
        <f t="shared" si="1"/>
        <v>4396</v>
      </c>
      <c r="G10" s="32">
        <f t="shared" si="1"/>
        <v>302</v>
      </c>
      <c r="H10" s="32">
        <f t="shared" si="1"/>
        <v>19</v>
      </c>
      <c r="I10" s="32">
        <f t="shared" si="1"/>
        <v>22</v>
      </c>
      <c r="J10" s="32">
        <f t="shared" si="1"/>
        <v>2012</v>
      </c>
      <c r="K10" s="32">
        <f t="shared" si="1"/>
        <v>4</v>
      </c>
      <c r="L10" s="32">
        <f t="shared" si="1"/>
        <v>29</v>
      </c>
      <c r="M10" s="32">
        <f t="shared" si="1"/>
        <v>610</v>
      </c>
      <c r="N10" s="32">
        <f t="shared" si="1"/>
        <v>2</v>
      </c>
      <c r="O10" s="32">
        <f t="shared" si="1"/>
        <v>0</v>
      </c>
      <c r="P10" s="32">
        <f t="shared" si="1"/>
        <v>2</v>
      </c>
      <c r="Q10" s="32">
        <f t="shared" si="1"/>
        <v>8899</v>
      </c>
      <c r="R10" s="32">
        <f t="shared" si="1"/>
        <v>395</v>
      </c>
      <c r="S10" s="32">
        <f t="shared" si="1"/>
        <v>129</v>
      </c>
      <c r="T10" s="57">
        <f>E10/D10*100</f>
        <v>53.769221152644079</v>
      </c>
      <c r="U10" s="32">
        <f>U14+U42+U64+U87+U111+U135+U162+U173+U186+U208+U230+U241</f>
        <v>2036</v>
      </c>
      <c r="V10" s="60">
        <f>U10/D10*100</f>
        <v>12.726590823852982</v>
      </c>
    </row>
    <row r="11" spans="1:22" ht="13.5" customHeight="1">
      <c r="A11" s="7" t="s">
        <v>128</v>
      </c>
      <c r="B11" s="7"/>
      <c r="C11" s="20"/>
      <c r="D11" s="32">
        <f t="shared" ref="D11:S11" si="2">D25+D59+D65+D92+D101+D114+D125+D140+D163+D174+D190+D209+D231+D242</f>
        <v>2066</v>
      </c>
      <c r="E11" s="32">
        <f t="shared" si="2"/>
        <v>565</v>
      </c>
      <c r="F11" s="32">
        <f t="shared" si="2"/>
        <v>776</v>
      </c>
      <c r="G11" s="32">
        <f t="shared" si="2"/>
        <v>27</v>
      </c>
      <c r="H11" s="32">
        <f t="shared" si="2"/>
        <v>3</v>
      </c>
      <c r="I11" s="32">
        <f t="shared" si="2"/>
        <v>9</v>
      </c>
      <c r="J11" s="32">
        <f t="shared" si="2"/>
        <v>625</v>
      </c>
      <c r="K11" s="32">
        <f t="shared" si="2"/>
        <v>4</v>
      </c>
      <c r="L11" s="32">
        <f t="shared" si="2"/>
        <v>4</v>
      </c>
      <c r="M11" s="32">
        <f t="shared" si="2"/>
        <v>53</v>
      </c>
      <c r="N11" s="32">
        <f t="shared" si="2"/>
        <v>0</v>
      </c>
      <c r="O11" s="32">
        <f t="shared" si="2"/>
        <v>0</v>
      </c>
      <c r="P11" s="32">
        <f t="shared" si="2"/>
        <v>1</v>
      </c>
      <c r="Q11" s="32">
        <f t="shared" si="2"/>
        <v>575</v>
      </c>
      <c r="R11" s="32">
        <f t="shared" si="2"/>
        <v>6</v>
      </c>
      <c r="S11" s="32">
        <f t="shared" si="2"/>
        <v>1</v>
      </c>
      <c r="T11" s="57">
        <f>E11/D11*100</f>
        <v>27.347531461761861</v>
      </c>
      <c r="U11" s="32">
        <f>U25+U59+U65+U92+U101+U114+U125+U140+U163+U174+U190+U209+U231+U242</f>
        <v>635</v>
      </c>
      <c r="V11" s="60">
        <f>U11/D11*100</f>
        <v>30.735721200387221</v>
      </c>
    </row>
    <row r="12" spans="1:22">
      <c r="A12" s="8"/>
      <c r="B12" s="8"/>
      <c r="C12" s="21"/>
      <c r="D12" s="34"/>
      <c r="E12" s="34"/>
      <c r="F12" s="34"/>
      <c r="G12" s="34"/>
      <c r="H12" s="34"/>
      <c r="I12" s="34"/>
      <c r="J12" s="34"/>
      <c r="K12" s="34"/>
      <c r="L12" s="34"/>
      <c r="M12" s="34"/>
      <c r="N12" s="34"/>
      <c r="O12" s="34"/>
      <c r="P12" s="34"/>
      <c r="Q12" s="34"/>
      <c r="R12" s="34"/>
      <c r="S12" s="34"/>
      <c r="T12" s="57"/>
      <c r="U12" s="34"/>
      <c r="V12" s="60"/>
    </row>
    <row r="13" spans="1:22" ht="13.5" customHeight="1">
      <c r="A13" s="9" t="s">
        <v>219</v>
      </c>
      <c r="B13" s="9"/>
      <c r="C13" s="22"/>
      <c r="D13" s="34">
        <f t="shared" ref="D13:S13" si="3">D14+D25</f>
        <v>807</v>
      </c>
      <c r="E13" s="34">
        <f t="shared" si="3"/>
        <v>368</v>
      </c>
      <c r="F13" s="34">
        <f t="shared" si="3"/>
        <v>261</v>
      </c>
      <c r="G13" s="34">
        <f t="shared" si="3"/>
        <v>5</v>
      </c>
      <c r="H13" s="34">
        <f t="shared" si="3"/>
        <v>0</v>
      </c>
      <c r="I13" s="34">
        <f t="shared" si="3"/>
        <v>2</v>
      </c>
      <c r="J13" s="34">
        <f t="shared" si="3"/>
        <v>155</v>
      </c>
      <c r="K13" s="34">
        <f t="shared" si="3"/>
        <v>0</v>
      </c>
      <c r="L13" s="34">
        <f t="shared" si="3"/>
        <v>0</v>
      </c>
      <c r="M13" s="34">
        <f t="shared" si="3"/>
        <v>16</v>
      </c>
      <c r="N13" s="34">
        <f t="shared" si="3"/>
        <v>0</v>
      </c>
      <c r="O13" s="34">
        <f t="shared" si="3"/>
        <v>0</v>
      </c>
      <c r="P13" s="34">
        <f t="shared" si="3"/>
        <v>0</v>
      </c>
      <c r="Q13" s="34">
        <f t="shared" si="3"/>
        <v>331</v>
      </c>
      <c r="R13" s="34">
        <f t="shared" si="3"/>
        <v>4</v>
      </c>
      <c r="S13" s="34">
        <f t="shared" si="3"/>
        <v>1</v>
      </c>
      <c r="T13" s="57">
        <f>E13/D13*100</f>
        <v>45.600991325898391</v>
      </c>
      <c r="U13" s="34">
        <f>U14+U25</f>
        <v>157</v>
      </c>
      <c r="V13" s="60">
        <f>U13/D13*100</f>
        <v>19.454770755885995</v>
      </c>
    </row>
    <row r="14" spans="1:22" ht="13.5" customHeight="1">
      <c r="A14" s="8"/>
      <c r="B14" s="7" t="s">
        <v>81</v>
      </c>
      <c r="C14" s="20"/>
      <c r="D14" s="34">
        <f t="shared" ref="D14:S14" si="4">SUM(D15:D24)</f>
        <v>745</v>
      </c>
      <c r="E14" s="34">
        <f t="shared" si="4"/>
        <v>354</v>
      </c>
      <c r="F14" s="34">
        <f t="shared" si="4"/>
        <v>231</v>
      </c>
      <c r="G14" s="34">
        <f t="shared" si="4"/>
        <v>5</v>
      </c>
      <c r="H14" s="34">
        <f t="shared" si="4"/>
        <v>0</v>
      </c>
      <c r="I14" s="34">
        <f t="shared" si="4"/>
        <v>2</v>
      </c>
      <c r="J14" s="34">
        <f t="shared" si="4"/>
        <v>138</v>
      </c>
      <c r="K14" s="34">
        <f t="shared" si="4"/>
        <v>0</v>
      </c>
      <c r="L14" s="34">
        <f t="shared" si="4"/>
        <v>0</v>
      </c>
      <c r="M14" s="34">
        <f t="shared" si="4"/>
        <v>15</v>
      </c>
      <c r="N14" s="34">
        <f t="shared" si="4"/>
        <v>0</v>
      </c>
      <c r="O14" s="34">
        <f t="shared" si="4"/>
        <v>0</v>
      </c>
      <c r="P14" s="34">
        <f t="shared" si="4"/>
        <v>0</v>
      </c>
      <c r="Q14" s="34">
        <f t="shared" si="4"/>
        <v>316</v>
      </c>
      <c r="R14" s="34">
        <f t="shared" si="4"/>
        <v>4</v>
      </c>
      <c r="S14" s="34">
        <f t="shared" si="4"/>
        <v>1</v>
      </c>
      <c r="T14" s="57">
        <f>E14/D14*100</f>
        <v>47.516778523489933</v>
      </c>
      <c r="U14" s="34">
        <f>SUM(U15:U24)</f>
        <v>140</v>
      </c>
      <c r="V14" s="60">
        <f>U14/D14*100</f>
        <v>18.791946308724832</v>
      </c>
    </row>
    <row r="15" spans="1:22">
      <c r="A15" s="10"/>
      <c r="B15" s="8" t="s">
        <v>52</v>
      </c>
      <c r="C15" s="21"/>
      <c r="D15" s="33">
        <v>11</v>
      </c>
      <c r="E15" s="33">
        <v>2</v>
      </c>
      <c r="F15" s="33">
        <v>7</v>
      </c>
      <c r="G15" s="33">
        <v>0</v>
      </c>
      <c r="H15" s="33">
        <v>0</v>
      </c>
      <c r="I15" s="33">
        <v>0</v>
      </c>
      <c r="J15" s="33">
        <v>2</v>
      </c>
      <c r="K15" s="33">
        <v>0</v>
      </c>
      <c r="L15" s="33">
        <v>0</v>
      </c>
      <c r="M15" s="33">
        <v>0</v>
      </c>
      <c r="N15" s="33">
        <v>0</v>
      </c>
      <c r="O15" s="33">
        <v>0</v>
      </c>
      <c r="P15" s="33">
        <v>0</v>
      </c>
      <c r="Q15" s="33">
        <v>2</v>
      </c>
      <c r="R15" s="33">
        <v>0</v>
      </c>
      <c r="S15" s="33">
        <v>0</v>
      </c>
      <c r="T15" s="57">
        <v>18.181818181818183</v>
      </c>
      <c r="U15" s="33">
        <f t="shared" ref="U15:U24" si="5">I15+J15+O15+P15</f>
        <v>2</v>
      </c>
      <c r="V15" s="60">
        <v>18.181818181818183</v>
      </c>
    </row>
    <row r="16" spans="1:22">
      <c r="A16" s="10"/>
      <c r="B16" s="8" t="s">
        <v>218</v>
      </c>
      <c r="C16" s="21"/>
      <c r="D16" s="33">
        <v>322</v>
      </c>
      <c r="E16" s="33">
        <v>141</v>
      </c>
      <c r="F16" s="33">
        <v>103</v>
      </c>
      <c r="G16" s="33">
        <v>0</v>
      </c>
      <c r="H16" s="33">
        <v>0</v>
      </c>
      <c r="I16" s="33">
        <v>0</v>
      </c>
      <c r="J16" s="33">
        <v>69</v>
      </c>
      <c r="K16" s="33">
        <v>0</v>
      </c>
      <c r="L16" s="33">
        <v>0</v>
      </c>
      <c r="M16" s="33">
        <v>9</v>
      </c>
      <c r="N16" s="33">
        <v>0</v>
      </c>
      <c r="O16" s="33">
        <v>0</v>
      </c>
      <c r="P16" s="33">
        <v>0</v>
      </c>
      <c r="Q16" s="33">
        <v>158</v>
      </c>
      <c r="R16" s="33">
        <v>3</v>
      </c>
      <c r="S16" s="33">
        <v>0</v>
      </c>
      <c r="T16" s="57">
        <v>43.788819875776397</v>
      </c>
      <c r="U16" s="33">
        <f t="shared" si="5"/>
        <v>69</v>
      </c>
      <c r="V16" s="60">
        <v>21.428571428571427</v>
      </c>
    </row>
    <row r="17" spans="1:22">
      <c r="A17" s="10"/>
      <c r="B17" s="8" t="s">
        <v>217</v>
      </c>
      <c r="C17" s="21"/>
      <c r="D17" s="33">
        <v>78</v>
      </c>
      <c r="E17" s="33">
        <v>60</v>
      </c>
      <c r="F17" s="33">
        <v>3</v>
      </c>
      <c r="G17" s="33">
        <v>0</v>
      </c>
      <c r="H17" s="33">
        <v>0</v>
      </c>
      <c r="I17" s="33">
        <v>0</v>
      </c>
      <c r="J17" s="33">
        <v>14</v>
      </c>
      <c r="K17" s="33">
        <v>0</v>
      </c>
      <c r="L17" s="33">
        <v>0</v>
      </c>
      <c r="M17" s="33">
        <v>1</v>
      </c>
      <c r="N17" s="33">
        <v>0</v>
      </c>
      <c r="O17" s="33">
        <v>0</v>
      </c>
      <c r="P17" s="33">
        <v>0</v>
      </c>
      <c r="Q17" s="33">
        <v>5</v>
      </c>
      <c r="R17" s="33">
        <v>0</v>
      </c>
      <c r="S17" s="33">
        <v>0</v>
      </c>
      <c r="T17" s="57">
        <v>76.92307692307692</v>
      </c>
      <c r="U17" s="33">
        <f t="shared" si="5"/>
        <v>14</v>
      </c>
      <c r="V17" s="60">
        <v>17.948717948717949</v>
      </c>
    </row>
    <row r="18" spans="1:22">
      <c r="A18" s="10"/>
      <c r="B18" s="8" t="s">
        <v>216</v>
      </c>
      <c r="C18" s="21"/>
      <c r="D18" s="33">
        <v>29</v>
      </c>
      <c r="E18" s="33">
        <v>9</v>
      </c>
      <c r="F18" s="33">
        <v>9</v>
      </c>
      <c r="G18" s="33">
        <v>0</v>
      </c>
      <c r="H18" s="33">
        <v>0</v>
      </c>
      <c r="I18" s="33">
        <v>0</v>
      </c>
      <c r="J18" s="33">
        <v>10</v>
      </c>
      <c r="K18" s="33">
        <v>0</v>
      </c>
      <c r="L18" s="33">
        <v>0</v>
      </c>
      <c r="M18" s="33">
        <v>1</v>
      </c>
      <c r="N18" s="33">
        <v>0</v>
      </c>
      <c r="O18" s="33">
        <v>0</v>
      </c>
      <c r="P18" s="33">
        <v>0</v>
      </c>
      <c r="Q18" s="33">
        <v>5</v>
      </c>
      <c r="R18" s="33">
        <v>0</v>
      </c>
      <c r="S18" s="33">
        <v>0</v>
      </c>
      <c r="T18" s="57">
        <v>31.03448275862069</v>
      </c>
      <c r="U18" s="33">
        <f t="shared" si="5"/>
        <v>10</v>
      </c>
      <c r="V18" s="60">
        <v>34.482758620689658</v>
      </c>
    </row>
    <row r="19" spans="1:22">
      <c r="A19" s="10"/>
      <c r="B19" s="8" t="s">
        <v>215</v>
      </c>
      <c r="C19" s="21"/>
      <c r="D19" s="33">
        <v>0</v>
      </c>
      <c r="E19" s="33">
        <v>0</v>
      </c>
      <c r="F19" s="33">
        <v>0</v>
      </c>
      <c r="G19" s="33">
        <v>0</v>
      </c>
      <c r="H19" s="33">
        <v>0</v>
      </c>
      <c r="I19" s="33">
        <v>0</v>
      </c>
      <c r="J19" s="33">
        <v>0</v>
      </c>
      <c r="K19" s="33">
        <v>0</v>
      </c>
      <c r="L19" s="33">
        <v>0</v>
      </c>
      <c r="M19" s="33">
        <v>0</v>
      </c>
      <c r="N19" s="33">
        <v>0</v>
      </c>
      <c r="O19" s="33">
        <v>0</v>
      </c>
      <c r="P19" s="33">
        <v>0</v>
      </c>
      <c r="Q19" s="33">
        <v>0</v>
      </c>
      <c r="R19" s="33">
        <v>0</v>
      </c>
      <c r="S19" s="33">
        <v>0</v>
      </c>
      <c r="T19" s="57">
        <v>0</v>
      </c>
      <c r="U19" s="33">
        <f t="shared" si="5"/>
        <v>0</v>
      </c>
      <c r="V19" s="60">
        <v>0</v>
      </c>
    </row>
    <row r="20" spans="1:22">
      <c r="A20" s="10"/>
      <c r="B20" s="8" t="s">
        <v>214</v>
      </c>
      <c r="C20" s="21"/>
      <c r="D20" s="33">
        <v>16</v>
      </c>
      <c r="E20" s="33">
        <v>1</v>
      </c>
      <c r="F20" s="33">
        <v>2</v>
      </c>
      <c r="G20" s="33">
        <v>1</v>
      </c>
      <c r="H20" s="33">
        <v>0</v>
      </c>
      <c r="I20" s="33">
        <v>0</v>
      </c>
      <c r="J20" s="33">
        <v>12</v>
      </c>
      <c r="K20" s="33">
        <v>0</v>
      </c>
      <c r="L20" s="33">
        <v>0</v>
      </c>
      <c r="M20" s="33">
        <v>0</v>
      </c>
      <c r="N20" s="33">
        <v>0</v>
      </c>
      <c r="O20" s="33">
        <v>0</v>
      </c>
      <c r="P20" s="33">
        <v>0</v>
      </c>
      <c r="Q20" s="33">
        <v>1</v>
      </c>
      <c r="R20" s="33">
        <v>0</v>
      </c>
      <c r="S20" s="33">
        <v>0</v>
      </c>
      <c r="T20" s="57">
        <v>6.25</v>
      </c>
      <c r="U20" s="33">
        <f t="shared" si="5"/>
        <v>12</v>
      </c>
      <c r="V20" s="60">
        <v>75</v>
      </c>
    </row>
    <row r="21" spans="1:22">
      <c r="A21" s="10"/>
      <c r="B21" s="8" t="s">
        <v>213</v>
      </c>
      <c r="C21" s="21"/>
      <c r="D21" s="33">
        <v>201</v>
      </c>
      <c r="E21" s="33">
        <v>113</v>
      </c>
      <c r="F21" s="33">
        <v>64</v>
      </c>
      <c r="G21" s="33">
        <v>3</v>
      </c>
      <c r="H21" s="33">
        <v>0</v>
      </c>
      <c r="I21" s="33">
        <v>0</v>
      </c>
      <c r="J21" s="33">
        <v>17</v>
      </c>
      <c r="K21" s="33">
        <v>0</v>
      </c>
      <c r="L21" s="33">
        <v>0</v>
      </c>
      <c r="M21" s="33">
        <v>4</v>
      </c>
      <c r="N21" s="33">
        <v>0</v>
      </c>
      <c r="O21" s="33">
        <v>0</v>
      </c>
      <c r="P21" s="33">
        <v>0</v>
      </c>
      <c r="Q21" s="33">
        <v>117</v>
      </c>
      <c r="R21" s="33">
        <v>1</v>
      </c>
      <c r="S21" s="33">
        <v>1</v>
      </c>
      <c r="T21" s="57">
        <v>56.218905472636813</v>
      </c>
      <c r="U21" s="33">
        <f t="shared" si="5"/>
        <v>17</v>
      </c>
      <c r="V21" s="60">
        <v>8.4577114427860689</v>
      </c>
    </row>
    <row r="22" spans="1:22">
      <c r="A22" s="10"/>
      <c r="B22" s="8" t="s">
        <v>212</v>
      </c>
      <c r="C22" s="21"/>
      <c r="D22" s="33">
        <v>30</v>
      </c>
      <c r="E22" s="33">
        <v>7</v>
      </c>
      <c r="F22" s="33">
        <v>18</v>
      </c>
      <c r="G22" s="33">
        <v>0</v>
      </c>
      <c r="H22" s="33">
        <v>0</v>
      </c>
      <c r="I22" s="33">
        <v>0</v>
      </c>
      <c r="J22" s="33">
        <v>5</v>
      </c>
      <c r="K22" s="33">
        <v>0</v>
      </c>
      <c r="L22" s="33">
        <v>0</v>
      </c>
      <c r="M22" s="33">
        <v>0</v>
      </c>
      <c r="N22" s="33">
        <v>0</v>
      </c>
      <c r="O22" s="33">
        <v>0</v>
      </c>
      <c r="P22" s="33">
        <v>0</v>
      </c>
      <c r="Q22" s="33">
        <v>7</v>
      </c>
      <c r="R22" s="33">
        <v>0</v>
      </c>
      <c r="S22" s="33">
        <v>0</v>
      </c>
      <c r="T22" s="57">
        <v>23.333333333333332</v>
      </c>
      <c r="U22" s="33">
        <f t="shared" si="5"/>
        <v>5</v>
      </c>
      <c r="V22" s="60">
        <v>16.666666666666668</v>
      </c>
    </row>
    <row r="23" spans="1:22">
      <c r="A23" s="10"/>
      <c r="B23" s="8" t="s">
        <v>169</v>
      </c>
      <c r="C23" s="21"/>
      <c r="D23" s="33">
        <v>0</v>
      </c>
      <c r="E23" s="33">
        <v>0</v>
      </c>
      <c r="F23" s="33">
        <v>0</v>
      </c>
      <c r="G23" s="33">
        <v>0</v>
      </c>
      <c r="H23" s="33">
        <v>0</v>
      </c>
      <c r="I23" s="33">
        <v>0</v>
      </c>
      <c r="J23" s="33">
        <v>0</v>
      </c>
      <c r="K23" s="33">
        <v>0</v>
      </c>
      <c r="L23" s="33">
        <v>0</v>
      </c>
      <c r="M23" s="33">
        <v>0</v>
      </c>
      <c r="N23" s="33">
        <v>0</v>
      </c>
      <c r="O23" s="33">
        <v>0</v>
      </c>
      <c r="P23" s="33">
        <v>0</v>
      </c>
      <c r="Q23" s="33">
        <v>0</v>
      </c>
      <c r="R23" s="33">
        <v>0</v>
      </c>
      <c r="S23" s="33">
        <v>0</v>
      </c>
      <c r="T23" s="57">
        <v>0</v>
      </c>
      <c r="U23" s="33">
        <f t="shared" si="5"/>
        <v>0</v>
      </c>
      <c r="V23" s="60">
        <v>0</v>
      </c>
    </row>
    <row r="24" spans="1:22">
      <c r="A24" s="10"/>
      <c r="B24" s="8" t="s">
        <v>54</v>
      </c>
      <c r="C24" s="21"/>
      <c r="D24" s="33">
        <v>58</v>
      </c>
      <c r="E24" s="33">
        <v>21</v>
      </c>
      <c r="F24" s="33">
        <v>25</v>
      </c>
      <c r="G24" s="33">
        <v>1</v>
      </c>
      <c r="H24" s="33">
        <v>0</v>
      </c>
      <c r="I24" s="33">
        <v>2</v>
      </c>
      <c r="J24" s="33">
        <v>9</v>
      </c>
      <c r="K24" s="33">
        <v>0</v>
      </c>
      <c r="L24" s="33">
        <v>0</v>
      </c>
      <c r="M24" s="33">
        <v>0</v>
      </c>
      <c r="N24" s="33">
        <v>0</v>
      </c>
      <c r="O24" s="33">
        <v>0</v>
      </c>
      <c r="P24" s="33">
        <v>0</v>
      </c>
      <c r="Q24" s="33">
        <v>21</v>
      </c>
      <c r="R24" s="33">
        <v>0</v>
      </c>
      <c r="S24" s="33">
        <v>0</v>
      </c>
      <c r="T24" s="57">
        <v>36.206896551724135</v>
      </c>
      <c r="U24" s="33">
        <f t="shared" si="5"/>
        <v>11</v>
      </c>
      <c r="V24" s="60">
        <v>18.96551724137931</v>
      </c>
    </row>
    <row r="25" spans="1:22" ht="14.25" customHeight="1">
      <c r="A25" s="10"/>
      <c r="B25" s="7" t="s">
        <v>13</v>
      </c>
      <c r="C25" s="20"/>
      <c r="D25" s="34">
        <f t="shared" ref="D25:S25" si="6">SUM(D26:D39)</f>
        <v>62</v>
      </c>
      <c r="E25" s="34">
        <f t="shared" si="6"/>
        <v>14</v>
      </c>
      <c r="F25" s="34">
        <f t="shared" si="6"/>
        <v>30</v>
      </c>
      <c r="G25" s="34">
        <f t="shared" si="6"/>
        <v>0</v>
      </c>
      <c r="H25" s="34">
        <f t="shared" si="6"/>
        <v>0</v>
      </c>
      <c r="I25" s="34">
        <f t="shared" si="6"/>
        <v>0</v>
      </c>
      <c r="J25" s="34">
        <f t="shared" si="6"/>
        <v>17</v>
      </c>
      <c r="K25" s="34">
        <f t="shared" si="6"/>
        <v>0</v>
      </c>
      <c r="L25" s="34">
        <f t="shared" si="6"/>
        <v>0</v>
      </c>
      <c r="M25" s="34">
        <f t="shared" si="6"/>
        <v>1</v>
      </c>
      <c r="N25" s="34">
        <f t="shared" si="6"/>
        <v>0</v>
      </c>
      <c r="O25" s="34">
        <f t="shared" si="6"/>
        <v>0</v>
      </c>
      <c r="P25" s="34">
        <f t="shared" si="6"/>
        <v>0</v>
      </c>
      <c r="Q25" s="34">
        <f t="shared" si="6"/>
        <v>15</v>
      </c>
      <c r="R25" s="34">
        <f t="shared" si="6"/>
        <v>0</v>
      </c>
      <c r="S25" s="34">
        <f t="shared" si="6"/>
        <v>0</v>
      </c>
      <c r="T25" s="58">
        <f>E25/D25*100</f>
        <v>22.58064516129032</v>
      </c>
      <c r="U25" s="34">
        <f>SUM(U26:U39)</f>
        <v>17</v>
      </c>
      <c r="V25" s="60">
        <f>U25/D25*100</f>
        <v>27.419354838709676</v>
      </c>
    </row>
    <row r="26" spans="1:22">
      <c r="A26" s="10"/>
      <c r="B26" s="8" t="s">
        <v>211</v>
      </c>
      <c r="C26" s="21"/>
      <c r="D26" s="33">
        <v>2</v>
      </c>
      <c r="E26" s="33">
        <v>0</v>
      </c>
      <c r="F26" s="33">
        <v>2</v>
      </c>
      <c r="G26" s="33">
        <v>0</v>
      </c>
      <c r="H26" s="33">
        <v>0</v>
      </c>
      <c r="I26" s="33">
        <v>0</v>
      </c>
      <c r="J26" s="33">
        <v>0</v>
      </c>
      <c r="K26" s="33">
        <v>0</v>
      </c>
      <c r="L26" s="33">
        <v>0</v>
      </c>
      <c r="M26" s="33">
        <v>0</v>
      </c>
      <c r="N26" s="33">
        <v>0</v>
      </c>
      <c r="O26" s="33">
        <v>0</v>
      </c>
      <c r="P26" s="33">
        <v>0</v>
      </c>
      <c r="Q26" s="33">
        <v>0</v>
      </c>
      <c r="R26" s="33">
        <v>0</v>
      </c>
      <c r="S26" s="33">
        <v>0</v>
      </c>
      <c r="T26" s="57">
        <v>0</v>
      </c>
      <c r="U26" s="33">
        <f t="shared" ref="U26:U39" si="7">I26+J26+O26+P26</f>
        <v>0</v>
      </c>
      <c r="V26" s="60">
        <v>0</v>
      </c>
    </row>
    <row r="27" spans="1:22">
      <c r="A27" s="10"/>
      <c r="B27" s="8" t="s">
        <v>210</v>
      </c>
      <c r="C27" s="21"/>
      <c r="D27" s="33">
        <v>5</v>
      </c>
      <c r="E27" s="33">
        <v>0</v>
      </c>
      <c r="F27" s="33">
        <v>1</v>
      </c>
      <c r="G27" s="33">
        <v>0</v>
      </c>
      <c r="H27" s="33">
        <v>0</v>
      </c>
      <c r="I27" s="33">
        <v>0</v>
      </c>
      <c r="J27" s="33">
        <v>4</v>
      </c>
      <c r="K27" s="33">
        <v>0</v>
      </c>
      <c r="L27" s="33">
        <v>0</v>
      </c>
      <c r="M27" s="33">
        <v>0</v>
      </c>
      <c r="N27" s="33">
        <v>0</v>
      </c>
      <c r="O27" s="33">
        <v>0</v>
      </c>
      <c r="P27" s="33">
        <v>0</v>
      </c>
      <c r="Q27" s="33">
        <v>0</v>
      </c>
      <c r="R27" s="33">
        <v>0</v>
      </c>
      <c r="S27" s="33">
        <v>0</v>
      </c>
      <c r="T27" s="57">
        <v>0</v>
      </c>
      <c r="U27" s="33">
        <f t="shared" si="7"/>
        <v>4</v>
      </c>
      <c r="V27" s="60">
        <v>80</v>
      </c>
    </row>
    <row r="28" spans="1:22">
      <c r="A28" s="10"/>
      <c r="B28" s="8" t="s">
        <v>67</v>
      </c>
      <c r="C28" s="21"/>
      <c r="D28" s="33">
        <v>0</v>
      </c>
      <c r="E28" s="33">
        <v>0</v>
      </c>
      <c r="F28" s="33">
        <v>0</v>
      </c>
      <c r="G28" s="33">
        <v>0</v>
      </c>
      <c r="H28" s="33">
        <v>0</v>
      </c>
      <c r="I28" s="33">
        <v>0</v>
      </c>
      <c r="J28" s="33">
        <v>0</v>
      </c>
      <c r="K28" s="33">
        <v>0</v>
      </c>
      <c r="L28" s="33">
        <v>0</v>
      </c>
      <c r="M28" s="33">
        <v>0</v>
      </c>
      <c r="N28" s="33">
        <v>0</v>
      </c>
      <c r="O28" s="33">
        <v>0</v>
      </c>
      <c r="P28" s="33">
        <v>0</v>
      </c>
      <c r="Q28" s="33">
        <v>0</v>
      </c>
      <c r="R28" s="33">
        <v>0</v>
      </c>
      <c r="S28" s="33">
        <v>0</v>
      </c>
      <c r="T28" s="57">
        <v>0</v>
      </c>
      <c r="U28" s="33">
        <f t="shared" si="7"/>
        <v>0</v>
      </c>
      <c r="V28" s="60">
        <v>0</v>
      </c>
    </row>
    <row r="29" spans="1:22">
      <c r="A29" s="10"/>
      <c r="B29" s="8" t="s">
        <v>209</v>
      </c>
      <c r="C29" s="21"/>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57">
        <v>0</v>
      </c>
      <c r="U29" s="33">
        <f t="shared" si="7"/>
        <v>0</v>
      </c>
      <c r="V29" s="60">
        <v>0</v>
      </c>
    </row>
    <row r="30" spans="1:22">
      <c r="A30" s="10"/>
      <c r="B30" s="8" t="s">
        <v>208</v>
      </c>
      <c r="C30" s="21"/>
      <c r="D30" s="33">
        <v>14</v>
      </c>
      <c r="E30" s="33">
        <v>6</v>
      </c>
      <c r="F30" s="33">
        <v>5</v>
      </c>
      <c r="G30" s="33">
        <v>0</v>
      </c>
      <c r="H30" s="33">
        <v>0</v>
      </c>
      <c r="I30" s="33">
        <v>0</v>
      </c>
      <c r="J30" s="33">
        <v>2</v>
      </c>
      <c r="K30" s="33">
        <v>0</v>
      </c>
      <c r="L30" s="33">
        <v>0</v>
      </c>
      <c r="M30" s="33">
        <v>1</v>
      </c>
      <c r="N30" s="33">
        <v>0</v>
      </c>
      <c r="O30" s="33">
        <v>0</v>
      </c>
      <c r="P30" s="33">
        <v>0</v>
      </c>
      <c r="Q30" s="33">
        <v>7</v>
      </c>
      <c r="R30" s="33">
        <v>0</v>
      </c>
      <c r="S30" s="33">
        <v>0</v>
      </c>
      <c r="T30" s="57">
        <v>42.857142857142854</v>
      </c>
      <c r="U30" s="33">
        <f t="shared" si="7"/>
        <v>2</v>
      </c>
      <c r="V30" s="60">
        <v>14.285714285714286</v>
      </c>
    </row>
    <row r="31" spans="1:22">
      <c r="A31" s="10"/>
      <c r="B31" s="8" t="s">
        <v>206</v>
      </c>
      <c r="C31" s="21"/>
      <c r="D31" s="33">
        <v>21</v>
      </c>
      <c r="E31" s="33">
        <v>4</v>
      </c>
      <c r="F31" s="33">
        <v>13</v>
      </c>
      <c r="G31" s="33">
        <v>0</v>
      </c>
      <c r="H31" s="33">
        <v>0</v>
      </c>
      <c r="I31" s="33">
        <v>0</v>
      </c>
      <c r="J31" s="33">
        <v>4</v>
      </c>
      <c r="K31" s="33">
        <v>0</v>
      </c>
      <c r="L31" s="33">
        <v>0</v>
      </c>
      <c r="M31" s="33">
        <v>0</v>
      </c>
      <c r="N31" s="33">
        <v>0</v>
      </c>
      <c r="O31" s="33">
        <v>0</v>
      </c>
      <c r="P31" s="33">
        <v>0</v>
      </c>
      <c r="Q31" s="33">
        <v>4</v>
      </c>
      <c r="R31" s="33">
        <v>0</v>
      </c>
      <c r="S31" s="33">
        <v>0</v>
      </c>
      <c r="T31" s="57">
        <v>19.047619047619047</v>
      </c>
      <c r="U31" s="33">
        <f t="shared" si="7"/>
        <v>4</v>
      </c>
      <c r="V31" s="60">
        <v>19.047619047619047</v>
      </c>
    </row>
    <row r="32" spans="1:22">
      <c r="A32" s="10"/>
      <c r="B32" s="8" t="s">
        <v>90</v>
      </c>
      <c r="C32" s="21"/>
      <c r="D32" s="33">
        <v>3</v>
      </c>
      <c r="E32" s="33">
        <v>0</v>
      </c>
      <c r="F32" s="33">
        <v>2</v>
      </c>
      <c r="G32" s="33">
        <v>0</v>
      </c>
      <c r="H32" s="33">
        <v>0</v>
      </c>
      <c r="I32" s="33">
        <v>0</v>
      </c>
      <c r="J32" s="33">
        <v>1</v>
      </c>
      <c r="K32" s="33">
        <v>0</v>
      </c>
      <c r="L32" s="33">
        <v>0</v>
      </c>
      <c r="M32" s="33">
        <v>0</v>
      </c>
      <c r="N32" s="33">
        <v>0</v>
      </c>
      <c r="O32" s="33">
        <v>0</v>
      </c>
      <c r="P32" s="33">
        <v>0</v>
      </c>
      <c r="Q32" s="33">
        <v>0</v>
      </c>
      <c r="R32" s="33">
        <v>0</v>
      </c>
      <c r="S32" s="33">
        <v>0</v>
      </c>
      <c r="T32" s="57">
        <v>0</v>
      </c>
      <c r="U32" s="33">
        <f t="shared" si="7"/>
        <v>1</v>
      </c>
      <c r="V32" s="60">
        <v>33.333333333333336</v>
      </c>
    </row>
    <row r="33" spans="1:22">
      <c r="A33" s="10"/>
      <c r="B33" s="8" t="s">
        <v>73</v>
      </c>
      <c r="C33" s="21"/>
      <c r="D33" s="33">
        <v>0</v>
      </c>
      <c r="E33" s="33">
        <v>0</v>
      </c>
      <c r="F33" s="33">
        <v>0</v>
      </c>
      <c r="G33" s="33">
        <v>0</v>
      </c>
      <c r="H33" s="33">
        <v>0</v>
      </c>
      <c r="I33" s="33">
        <v>0</v>
      </c>
      <c r="J33" s="33">
        <v>0</v>
      </c>
      <c r="K33" s="33">
        <v>0</v>
      </c>
      <c r="L33" s="33">
        <v>0</v>
      </c>
      <c r="M33" s="33">
        <v>0</v>
      </c>
      <c r="N33" s="33">
        <v>0</v>
      </c>
      <c r="O33" s="33">
        <v>0</v>
      </c>
      <c r="P33" s="33">
        <v>0</v>
      </c>
      <c r="Q33" s="33">
        <v>0</v>
      </c>
      <c r="R33" s="33">
        <v>0</v>
      </c>
      <c r="S33" s="33">
        <v>0</v>
      </c>
      <c r="T33" s="57">
        <v>0</v>
      </c>
      <c r="U33" s="33">
        <f t="shared" si="7"/>
        <v>0</v>
      </c>
      <c r="V33" s="60">
        <v>0</v>
      </c>
    </row>
    <row r="34" spans="1:22">
      <c r="A34" s="10"/>
      <c r="B34" s="8" t="s">
        <v>194</v>
      </c>
      <c r="C34" s="21"/>
      <c r="D34" s="33">
        <v>17</v>
      </c>
      <c r="E34" s="33">
        <v>4</v>
      </c>
      <c r="F34" s="33">
        <v>7</v>
      </c>
      <c r="G34" s="33">
        <v>0</v>
      </c>
      <c r="H34" s="33">
        <v>0</v>
      </c>
      <c r="I34" s="33">
        <v>0</v>
      </c>
      <c r="J34" s="33">
        <v>6</v>
      </c>
      <c r="K34" s="33">
        <v>0</v>
      </c>
      <c r="L34" s="33">
        <v>0</v>
      </c>
      <c r="M34" s="33">
        <v>0</v>
      </c>
      <c r="N34" s="33">
        <v>0</v>
      </c>
      <c r="O34" s="33">
        <v>0</v>
      </c>
      <c r="P34" s="33">
        <v>0</v>
      </c>
      <c r="Q34" s="33">
        <v>4</v>
      </c>
      <c r="R34" s="33">
        <v>0</v>
      </c>
      <c r="S34" s="33">
        <v>0</v>
      </c>
      <c r="T34" s="57">
        <v>23.529411764705884</v>
      </c>
      <c r="U34" s="33">
        <f t="shared" si="7"/>
        <v>6</v>
      </c>
      <c r="V34" s="60">
        <v>35.294117647058826</v>
      </c>
    </row>
    <row r="35" spans="1:22">
      <c r="A35" s="10"/>
      <c r="B35" s="8" t="s">
        <v>205</v>
      </c>
      <c r="C35" s="21"/>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57">
        <v>0</v>
      </c>
      <c r="U35" s="33">
        <f t="shared" si="7"/>
        <v>0</v>
      </c>
      <c r="V35" s="60">
        <v>0</v>
      </c>
    </row>
    <row r="36" spans="1:22">
      <c r="A36" s="10"/>
      <c r="B36" s="8" t="s">
        <v>204</v>
      </c>
      <c r="C36" s="21"/>
      <c r="D36" s="33">
        <v>0</v>
      </c>
      <c r="E36" s="33">
        <v>0</v>
      </c>
      <c r="F36" s="33">
        <v>0</v>
      </c>
      <c r="G36" s="33">
        <v>0</v>
      </c>
      <c r="H36" s="33">
        <v>0</v>
      </c>
      <c r="I36" s="33">
        <v>0</v>
      </c>
      <c r="J36" s="33">
        <v>0</v>
      </c>
      <c r="K36" s="33">
        <v>0</v>
      </c>
      <c r="L36" s="33">
        <v>0</v>
      </c>
      <c r="M36" s="33">
        <v>0</v>
      </c>
      <c r="N36" s="33">
        <v>0</v>
      </c>
      <c r="O36" s="33">
        <v>0</v>
      </c>
      <c r="P36" s="33">
        <v>0</v>
      </c>
      <c r="Q36" s="33">
        <v>0</v>
      </c>
      <c r="R36" s="33">
        <v>0</v>
      </c>
      <c r="S36" s="33">
        <v>0</v>
      </c>
      <c r="T36" s="57">
        <v>0</v>
      </c>
      <c r="U36" s="33">
        <f t="shared" si="7"/>
        <v>0</v>
      </c>
      <c r="V36" s="60">
        <v>0</v>
      </c>
    </row>
    <row r="37" spans="1:22">
      <c r="A37" s="10"/>
      <c r="B37" s="8" t="s">
        <v>203</v>
      </c>
      <c r="C37" s="21"/>
      <c r="D37" s="33">
        <v>0</v>
      </c>
      <c r="E37" s="33">
        <v>0</v>
      </c>
      <c r="F37" s="33">
        <v>0</v>
      </c>
      <c r="G37" s="33">
        <v>0</v>
      </c>
      <c r="H37" s="33">
        <v>0</v>
      </c>
      <c r="I37" s="33">
        <v>0</v>
      </c>
      <c r="J37" s="33">
        <v>0</v>
      </c>
      <c r="K37" s="33">
        <v>0</v>
      </c>
      <c r="L37" s="33">
        <v>0</v>
      </c>
      <c r="M37" s="33">
        <v>0</v>
      </c>
      <c r="N37" s="33">
        <v>0</v>
      </c>
      <c r="O37" s="33">
        <v>0</v>
      </c>
      <c r="P37" s="33">
        <v>0</v>
      </c>
      <c r="Q37" s="33">
        <v>0</v>
      </c>
      <c r="R37" s="33">
        <v>0</v>
      </c>
      <c r="S37" s="33">
        <v>0</v>
      </c>
      <c r="T37" s="57">
        <v>0</v>
      </c>
      <c r="U37" s="33">
        <f t="shared" si="7"/>
        <v>0</v>
      </c>
      <c r="V37" s="60">
        <v>0</v>
      </c>
    </row>
    <row r="38" spans="1:22">
      <c r="A38" s="10"/>
      <c r="B38" s="8" t="s">
        <v>202</v>
      </c>
      <c r="C38" s="21"/>
      <c r="D38" s="33">
        <v>0</v>
      </c>
      <c r="E38" s="33">
        <v>0</v>
      </c>
      <c r="F38" s="33">
        <v>0</v>
      </c>
      <c r="G38" s="33">
        <v>0</v>
      </c>
      <c r="H38" s="33">
        <v>0</v>
      </c>
      <c r="I38" s="33">
        <v>0</v>
      </c>
      <c r="J38" s="33">
        <v>0</v>
      </c>
      <c r="K38" s="33">
        <v>0</v>
      </c>
      <c r="L38" s="33">
        <v>0</v>
      </c>
      <c r="M38" s="33">
        <v>0</v>
      </c>
      <c r="N38" s="33">
        <v>0</v>
      </c>
      <c r="O38" s="33">
        <v>0</v>
      </c>
      <c r="P38" s="33">
        <v>0</v>
      </c>
      <c r="Q38" s="33">
        <v>0</v>
      </c>
      <c r="R38" s="33">
        <v>0</v>
      </c>
      <c r="S38" s="33">
        <v>0</v>
      </c>
      <c r="T38" s="57">
        <v>0</v>
      </c>
      <c r="U38" s="33">
        <f t="shared" si="7"/>
        <v>0</v>
      </c>
      <c r="V38" s="60">
        <v>0</v>
      </c>
    </row>
    <row r="39" spans="1:22">
      <c r="A39" s="10"/>
      <c r="B39" s="8" t="s">
        <v>201</v>
      </c>
      <c r="C39" s="21"/>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57">
        <v>0</v>
      </c>
      <c r="U39" s="33">
        <f t="shared" si="7"/>
        <v>0</v>
      </c>
      <c r="V39" s="60">
        <v>0</v>
      </c>
    </row>
    <row r="40" spans="1:22">
      <c r="A40" s="10"/>
      <c r="B40" s="10"/>
      <c r="C40" s="23"/>
      <c r="D40" s="40"/>
      <c r="E40" s="40"/>
      <c r="F40" s="40"/>
      <c r="G40" s="40"/>
      <c r="H40" s="40"/>
      <c r="I40" s="40"/>
      <c r="J40" s="40"/>
      <c r="K40" s="40"/>
      <c r="L40" s="40"/>
      <c r="M40" s="40"/>
      <c r="N40" s="40"/>
      <c r="O40" s="40"/>
      <c r="P40" s="40"/>
      <c r="Q40" s="40"/>
      <c r="R40" s="40"/>
      <c r="S40" s="40"/>
      <c r="T40" s="57"/>
      <c r="U40" s="40"/>
      <c r="V40" s="60"/>
    </row>
    <row r="41" spans="1:22" ht="13.5" customHeight="1">
      <c r="A41" s="9" t="s">
        <v>144</v>
      </c>
      <c r="B41" s="9"/>
      <c r="C41" s="22"/>
      <c r="D41" s="34">
        <f t="shared" ref="D41:S41" si="8">D42+D59</f>
        <v>8453</v>
      </c>
      <c r="E41" s="34">
        <f t="shared" si="8"/>
        <v>5182</v>
      </c>
      <c r="F41" s="34">
        <f t="shared" si="8"/>
        <v>2106</v>
      </c>
      <c r="G41" s="34">
        <f t="shared" si="8"/>
        <v>150</v>
      </c>
      <c r="H41" s="34">
        <f t="shared" si="8"/>
        <v>3</v>
      </c>
      <c r="I41" s="34">
        <f t="shared" si="8"/>
        <v>4</v>
      </c>
      <c r="J41" s="34">
        <f t="shared" si="8"/>
        <v>594</v>
      </c>
      <c r="K41" s="34">
        <f t="shared" si="8"/>
        <v>2</v>
      </c>
      <c r="L41" s="34">
        <f t="shared" si="8"/>
        <v>9</v>
      </c>
      <c r="M41" s="34">
        <f t="shared" si="8"/>
        <v>401</v>
      </c>
      <c r="N41" s="34">
        <f t="shared" si="8"/>
        <v>2</v>
      </c>
      <c r="O41" s="34">
        <f t="shared" si="8"/>
        <v>0</v>
      </c>
      <c r="P41" s="34">
        <f t="shared" si="8"/>
        <v>2</v>
      </c>
      <c r="Q41" s="34">
        <f t="shared" si="8"/>
        <v>5471</v>
      </c>
      <c r="R41" s="34">
        <f t="shared" si="8"/>
        <v>197</v>
      </c>
      <c r="S41" s="34">
        <f t="shared" si="8"/>
        <v>22</v>
      </c>
      <c r="T41" s="57">
        <f>E41/D41*100</f>
        <v>61.303679167159586</v>
      </c>
      <c r="U41" s="34">
        <f>U42+U59</f>
        <v>600</v>
      </c>
      <c r="V41" s="60">
        <f>U41/D41*100</f>
        <v>7.0980716905240744</v>
      </c>
    </row>
    <row r="42" spans="1:22" ht="13.5" customHeight="1">
      <c r="A42" s="8"/>
      <c r="B42" s="7" t="s">
        <v>81</v>
      </c>
      <c r="C42" s="20"/>
      <c r="D42" s="34">
        <f t="shared" ref="D42:S42" si="9">SUM(D44:D58)</f>
        <v>8427</v>
      </c>
      <c r="E42" s="34">
        <f t="shared" si="9"/>
        <v>5179</v>
      </c>
      <c r="F42" s="34">
        <f t="shared" si="9"/>
        <v>2097</v>
      </c>
      <c r="G42" s="34">
        <f t="shared" si="9"/>
        <v>150</v>
      </c>
      <c r="H42" s="34">
        <f t="shared" si="9"/>
        <v>3</v>
      </c>
      <c r="I42" s="34">
        <f t="shared" si="9"/>
        <v>4</v>
      </c>
      <c r="J42" s="34">
        <f t="shared" si="9"/>
        <v>583</v>
      </c>
      <c r="K42" s="34">
        <f t="shared" si="9"/>
        <v>2</v>
      </c>
      <c r="L42" s="34">
        <f t="shared" si="9"/>
        <v>9</v>
      </c>
      <c r="M42" s="34">
        <f t="shared" si="9"/>
        <v>398</v>
      </c>
      <c r="N42" s="34">
        <f t="shared" si="9"/>
        <v>2</v>
      </c>
      <c r="O42" s="34">
        <f t="shared" si="9"/>
        <v>0</v>
      </c>
      <c r="P42" s="34">
        <f t="shared" si="9"/>
        <v>2</v>
      </c>
      <c r="Q42" s="34">
        <f t="shared" si="9"/>
        <v>5468</v>
      </c>
      <c r="R42" s="34">
        <f t="shared" si="9"/>
        <v>197</v>
      </c>
      <c r="S42" s="34">
        <f t="shared" si="9"/>
        <v>22</v>
      </c>
      <c r="T42" s="57">
        <f>E42/D42*100</f>
        <v>61.457220837783311</v>
      </c>
      <c r="U42" s="34">
        <f>SUM(U44:U58)</f>
        <v>589</v>
      </c>
      <c r="V42" s="60">
        <f>U42/D42*100</f>
        <v>6.9894387089118313</v>
      </c>
    </row>
    <row r="43" spans="1:22">
      <c r="A43" s="8"/>
      <c r="B43" s="8" t="s">
        <v>92</v>
      </c>
      <c r="C43" s="21"/>
      <c r="D43" s="34">
        <f t="shared" ref="D43:S43" si="10">SUM(D44:D53)</f>
        <v>6526</v>
      </c>
      <c r="E43" s="34">
        <f t="shared" si="10"/>
        <v>4173</v>
      </c>
      <c r="F43" s="34">
        <f t="shared" si="10"/>
        <v>1506</v>
      </c>
      <c r="G43" s="34">
        <f t="shared" si="10"/>
        <v>135</v>
      </c>
      <c r="H43" s="34">
        <f t="shared" si="10"/>
        <v>1</v>
      </c>
      <c r="I43" s="34">
        <f t="shared" si="10"/>
        <v>4</v>
      </c>
      <c r="J43" s="34">
        <f t="shared" si="10"/>
        <v>396</v>
      </c>
      <c r="K43" s="34">
        <f t="shared" si="10"/>
        <v>0</v>
      </c>
      <c r="L43" s="34">
        <f t="shared" si="10"/>
        <v>9</v>
      </c>
      <c r="M43" s="34">
        <f t="shared" si="10"/>
        <v>300</v>
      </c>
      <c r="N43" s="34">
        <f t="shared" si="10"/>
        <v>2</v>
      </c>
      <c r="O43" s="34">
        <f t="shared" si="10"/>
        <v>0</v>
      </c>
      <c r="P43" s="34">
        <f t="shared" si="10"/>
        <v>0</v>
      </c>
      <c r="Q43" s="34">
        <f t="shared" si="10"/>
        <v>4386</v>
      </c>
      <c r="R43" s="34">
        <f t="shared" si="10"/>
        <v>172</v>
      </c>
      <c r="S43" s="34">
        <f t="shared" si="10"/>
        <v>20</v>
      </c>
      <c r="T43" s="57">
        <f>E43/D43*100</f>
        <v>63.944223107569719</v>
      </c>
      <c r="U43" s="34">
        <f>SUM(U44:U53)</f>
        <v>400</v>
      </c>
      <c r="V43" s="60">
        <f>U43/D43*100</f>
        <v>6.1293288384921851</v>
      </c>
    </row>
    <row r="44" spans="1:22">
      <c r="A44" s="8"/>
      <c r="B44" s="8"/>
      <c r="C44" s="21" t="s">
        <v>155</v>
      </c>
      <c r="D44" s="33">
        <v>1032</v>
      </c>
      <c r="E44" s="33">
        <v>703</v>
      </c>
      <c r="F44" s="33">
        <v>176</v>
      </c>
      <c r="G44" s="33">
        <v>72</v>
      </c>
      <c r="H44" s="33">
        <v>0</v>
      </c>
      <c r="I44" s="33">
        <v>0</v>
      </c>
      <c r="J44" s="33">
        <v>34</v>
      </c>
      <c r="K44" s="33">
        <v>0</v>
      </c>
      <c r="L44" s="33">
        <v>8</v>
      </c>
      <c r="M44" s="33">
        <v>39</v>
      </c>
      <c r="N44" s="33">
        <v>0</v>
      </c>
      <c r="O44" s="33">
        <v>0</v>
      </c>
      <c r="P44" s="33">
        <v>0</v>
      </c>
      <c r="Q44" s="33">
        <v>775</v>
      </c>
      <c r="R44" s="33">
        <v>88</v>
      </c>
      <c r="S44" s="33">
        <v>7</v>
      </c>
      <c r="T44" s="57">
        <v>68.120155038759691</v>
      </c>
      <c r="U44" s="33">
        <f t="shared" ref="U44:U58" si="11">I44+J44+O44+P44</f>
        <v>34</v>
      </c>
      <c r="V44" s="60">
        <v>3.2945736434108528</v>
      </c>
    </row>
    <row r="45" spans="1:22">
      <c r="A45" s="8"/>
      <c r="B45" s="8"/>
      <c r="C45" s="21" t="s">
        <v>165</v>
      </c>
      <c r="D45" s="33">
        <v>1157</v>
      </c>
      <c r="E45" s="33">
        <v>835</v>
      </c>
      <c r="F45" s="33">
        <v>197</v>
      </c>
      <c r="G45" s="33">
        <v>24</v>
      </c>
      <c r="H45" s="33">
        <v>0</v>
      </c>
      <c r="I45" s="33">
        <v>0</v>
      </c>
      <c r="J45" s="33">
        <v>40</v>
      </c>
      <c r="K45" s="33">
        <v>0</v>
      </c>
      <c r="L45" s="33">
        <v>0</v>
      </c>
      <c r="M45" s="33">
        <v>60</v>
      </c>
      <c r="N45" s="33">
        <v>1</v>
      </c>
      <c r="O45" s="33">
        <v>0</v>
      </c>
      <c r="P45" s="33">
        <v>0</v>
      </c>
      <c r="Q45" s="33">
        <v>885</v>
      </c>
      <c r="R45" s="33">
        <v>21</v>
      </c>
      <c r="S45" s="33">
        <v>1</v>
      </c>
      <c r="T45" s="57">
        <v>72.169403630077781</v>
      </c>
      <c r="U45" s="33">
        <f t="shared" si="11"/>
        <v>40</v>
      </c>
      <c r="V45" s="60">
        <v>3.4572169403630078</v>
      </c>
    </row>
    <row r="46" spans="1:22">
      <c r="A46" s="8"/>
      <c r="B46" s="8"/>
      <c r="C46" s="21" t="s">
        <v>200</v>
      </c>
      <c r="D46" s="33">
        <v>810</v>
      </c>
      <c r="E46" s="33">
        <v>430</v>
      </c>
      <c r="F46" s="33">
        <v>275</v>
      </c>
      <c r="G46" s="33">
        <v>11</v>
      </c>
      <c r="H46" s="33">
        <v>0</v>
      </c>
      <c r="I46" s="33">
        <v>0</v>
      </c>
      <c r="J46" s="33">
        <v>61</v>
      </c>
      <c r="K46" s="33">
        <v>0</v>
      </c>
      <c r="L46" s="33">
        <v>0</v>
      </c>
      <c r="M46" s="33">
        <v>33</v>
      </c>
      <c r="N46" s="33">
        <v>0</v>
      </c>
      <c r="O46" s="33">
        <v>0</v>
      </c>
      <c r="P46" s="33">
        <v>0</v>
      </c>
      <c r="Q46" s="33">
        <v>442</v>
      </c>
      <c r="R46" s="33">
        <v>3</v>
      </c>
      <c r="S46" s="33">
        <v>2</v>
      </c>
      <c r="T46" s="57">
        <v>53.086419753086417</v>
      </c>
      <c r="U46" s="33">
        <f t="shared" si="11"/>
        <v>61</v>
      </c>
      <c r="V46" s="60">
        <v>7.5308641975308639</v>
      </c>
    </row>
    <row r="47" spans="1:22">
      <c r="A47" s="8"/>
      <c r="B47" s="8"/>
      <c r="C47" s="21" t="s">
        <v>199</v>
      </c>
      <c r="D47" s="33">
        <v>356</v>
      </c>
      <c r="E47" s="33">
        <v>230</v>
      </c>
      <c r="F47" s="33">
        <v>67</v>
      </c>
      <c r="G47" s="33">
        <v>0</v>
      </c>
      <c r="H47" s="33">
        <v>0</v>
      </c>
      <c r="I47" s="33">
        <v>1</v>
      </c>
      <c r="J47" s="33">
        <v>24</v>
      </c>
      <c r="K47" s="33">
        <v>0</v>
      </c>
      <c r="L47" s="33">
        <v>1</v>
      </c>
      <c r="M47" s="33">
        <v>33</v>
      </c>
      <c r="N47" s="33">
        <v>0</v>
      </c>
      <c r="O47" s="33">
        <v>0</v>
      </c>
      <c r="P47" s="33">
        <v>0</v>
      </c>
      <c r="Q47" s="33">
        <v>259</v>
      </c>
      <c r="R47" s="33">
        <v>18</v>
      </c>
      <c r="S47" s="33">
        <v>0</v>
      </c>
      <c r="T47" s="57">
        <v>64.606741573033702</v>
      </c>
      <c r="U47" s="33">
        <f t="shared" si="11"/>
        <v>25</v>
      </c>
      <c r="V47" s="60">
        <v>7.0224719101123592</v>
      </c>
    </row>
    <row r="48" spans="1:22">
      <c r="A48" s="8"/>
      <c r="B48" s="8"/>
      <c r="C48" s="21" t="s">
        <v>198</v>
      </c>
      <c r="D48" s="33">
        <v>886</v>
      </c>
      <c r="E48" s="33">
        <v>682</v>
      </c>
      <c r="F48" s="33">
        <v>132</v>
      </c>
      <c r="G48" s="33">
        <v>21</v>
      </c>
      <c r="H48" s="33">
        <v>0</v>
      </c>
      <c r="I48" s="33">
        <v>0</v>
      </c>
      <c r="J48" s="33">
        <v>12</v>
      </c>
      <c r="K48" s="33">
        <v>0</v>
      </c>
      <c r="L48" s="33">
        <v>0</v>
      </c>
      <c r="M48" s="33">
        <v>38</v>
      </c>
      <c r="N48" s="33">
        <v>1</v>
      </c>
      <c r="O48" s="33">
        <v>0</v>
      </c>
      <c r="P48" s="33">
        <v>0</v>
      </c>
      <c r="Q48" s="33">
        <v>717</v>
      </c>
      <c r="R48" s="33">
        <v>27</v>
      </c>
      <c r="S48" s="33">
        <v>4</v>
      </c>
      <c r="T48" s="57">
        <v>76.97516930022573</v>
      </c>
      <c r="U48" s="33">
        <f t="shared" si="11"/>
        <v>12</v>
      </c>
      <c r="V48" s="60">
        <v>1.3544018058690745</v>
      </c>
    </row>
    <row r="49" spans="1:22">
      <c r="A49" s="8"/>
      <c r="B49" s="8"/>
      <c r="C49" s="21" t="s">
        <v>197</v>
      </c>
      <c r="D49" s="33">
        <v>575</v>
      </c>
      <c r="E49" s="33">
        <v>319</v>
      </c>
      <c r="F49" s="33">
        <v>162</v>
      </c>
      <c r="G49" s="33">
        <v>2</v>
      </c>
      <c r="H49" s="33">
        <v>0</v>
      </c>
      <c r="I49" s="33">
        <v>2</v>
      </c>
      <c r="J49" s="33">
        <v>65</v>
      </c>
      <c r="K49" s="33">
        <v>0</v>
      </c>
      <c r="L49" s="33">
        <v>0</v>
      </c>
      <c r="M49" s="33">
        <v>25</v>
      </c>
      <c r="N49" s="33">
        <v>0</v>
      </c>
      <c r="O49" s="33">
        <v>0</v>
      </c>
      <c r="P49" s="33">
        <v>0</v>
      </c>
      <c r="Q49" s="33">
        <v>324</v>
      </c>
      <c r="R49" s="33">
        <v>1</v>
      </c>
      <c r="S49" s="33">
        <v>0</v>
      </c>
      <c r="T49" s="57">
        <v>55.478260869565219</v>
      </c>
      <c r="U49" s="33">
        <f t="shared" si="11"/>
        <v>67</v>
      </c>
      <c r="V49" s="60">
        <v>11.652173913043478</v>
      </c>
    </row>
    <row r="50" spans="1:22">
      <c r="A50" s="8"/>
      <c r="B50" s="8"/>
      <c r="C50" s="21" t="s">
        <v>9</v>
      </c>
      <c r="D50" s="33">
        <v>247</v>
      </c>
      <c r="E50" s="33">
        <v>84</v>
      </c>
      <c r="F50" s="33">
        <v>97</v>
      </c>
      <c r="G50" s="33">
        <v>0</v>
      </c>
      <c r="H50" s="33">
        <v>0</v>
      </c>
      <c r="I50" s="33">
        <v>0</v>
      </c>
      <c r="J50" s="33">
        <v>47</v>
      </c>
      <c r="K50" s="33">
        <v>0</v>
      </c>
      <c r="L50" s="33">
        <v>0</v>
      </c>
      <c r="M50" s="33">
        <v>19</v>
      </c>
      <c r="N50" s="33">
        <v>0</v>
      </c>
      <c r="O50" s="33">
        <v>0</v>
      </c>
      <c r="P50" s="33">
        <v>0</v>
      </c>
      <c r="Q50" s="33">
        <v>85</v>
      </c>
      <c r="R50" s="33">
        <v>3</v>
      </c>
      <c r="S50" s="33">
        <v>0</v>
      </c>
      <c r="T50" s="57">
        <v>34.008097165991906</v>
      </c>
      <c r="U50" s="33">
        <f t="shared" si="11"/>
        <v>47</v>
      </c>
      <c r="V50" s="60">
        <v>19.02834008097166</v>
      </c>
    </row>
    <row r="51" spans="1:22">
      <c r="A51" s="8"/>
      <c r="B51" s="8"/>
      <c r="C51" s="21" t="s">
        <v>196</v>
      </c>
      <c r="D51" s="33">
        <v>677</v>
      </c>
      <c r="E51" s="33">
        <v>368</v>
      </c>
      <c r="F51" s="33">
        <v>198</v>
      </c>
      <c r="G51" s="33">
        <v>4</v>
      </c>
      <c r="H51" s="33">
        <v>0</v>
      </c>
      <c r="I51" s="33">
        <v>0</v>
      </c>
      <c r="J51" s="33">
        <v>84</v>
      </c>
      <c r="K51" s="33">
        <v>0</v>
      </c>
      <c r="L51" s="33">
        <v>0</v>
      </c>
      <c r="M51" s="33">
        <v>23</v>
      </c>
      <c r="N51" s="33">
        <v>0</v>
      </c>
      <c r="O51" s="33">
        <v>0</v>
      </c>
      <c r="P51" s="33">
        <v>0</v>
      </c>
      <c r="Q51" s="33">
        <v>366</v>
      </c>
      <c r="R51" s="33">
        <v>4</v>
      </c>
      <c r="S51" s="33">
        <v>5</v>
      </c>
      <c r="T51" s="57">
        <v>54.357459379615953</v>
      </c>
      <c r="U51" s="33">
        <f t="shared" si="11"/>
        <v>84</v>
      </c>
      <c r="V51" s="60">
        <v>12.407680945347119</v>
      </c>
    </row>
    <row r="52" spans="1:22">
      <c r="A52" s="8"/>
      <c r="B52" s="8"/>
      <c r="C52" s="21" t="s">
        <v>195</v>
      </c>
      <c r="D52" s="33">
        <v>473</v>
      </c>
      <c r="E52" s="33">
        <v>318</v>
      </c>
      <c r="F52" s="33">
        <v>109</v>
      </c>
      <c r="G52" s="33">
        <v>0</v>
      </c>
      <c r="H52" s="33">
        <v>1</v>
      </c>
      <c r="I52" s="33">
        <v>0</v>
      </c>
      <c r="J52" s="33">
        <v>25</v>
      </c>
      <c r="K52" s="33">
        <v>0</v>
      </c>
      <c r="L52" s="33">
        <v>0</v>
      </c>
      <c r="M52" s="33">
        <v>20</v>
      </c>
      <c r="N52" s="33">
        <v>0</v>
      </c>
      <c r="O52" s="33">
        <v>0</v>
      </c>
      <c r="P52" s="33">
        <v>0</v>
      </c>
      <c r="Q52" s="33">
        <v>326</v>
      </c>
      <c r="R52" s="33">
        <v>7</v>
      </c>
      <c r="S52" s="33">
        <v>1</v>
      </c>
      <c r="T52" s="57">
        <v>67.23044397463002</v>
      </c>
      <c r="U52" s="33">
        <f t="shared" si="11"/>
        <v>25</v>
      </c>
      <c r="V52" s="60">
        <v>5.2854122621564485</v>
      </c>
    </row>
    <row r="53" spans="1:22">
      <c r="A53" s="8"/>
      <c r="B53" s="8"/>
      <c r="C53" s="21" t="s">
        <v>193</v>
      </c>
      <c r="D53" s="33">
        <v>313</v>
      </c>
      <c r="E53" s="33">
        <v>204</v>
      </c>
      <c r="F53" s="33">
        <v>93</v>
      </c>
      <c r="G53" s="33">
        <v>1</v>
      </c>
      <c r="H53" s="33">
        <v>0</v>
      </c>
      <c r="I53" s="33">
        <v>1</v>
      </c>
      <c r="J53" s="33">
        <v>4</v>
      </c>
      <c r="K53" s="33">
        <v>0</v>
      </c>
      <c r="L53" s="33">
        <v>0</v>
      </c>
      <c r="M53" s="33">
        <v>10</v>
      </c>
      <c r="N53" s="33">
        <v>0</v>
      </c>
      <c r="O53" s="33">
        <v>0</v>
      </c>
      <c r="P53" s="33">
        <v>0</v>
      </c>
      <c r="Q53" s="33">
        <v>207</v>
      </c>
      <c r="R53" s="33">
        <v>0</v>
      </c>
      <c r="S53" s="33">
        <v>0</v>
      </c>
      <c r="T53" s="57">
        <v>65.175718849840251</v>
      </c>
      <c r="U53" s="33">
        <f t="shared" si="11"/>
        <v>5</v>
      </c>
      <c r="V53" s="60">
        <v>1.5974440894568691</v>
      </c>
    </row>
    <row r="54" spans="1:22">
      <c r="A54" s="8"/>
      <c r="B54" s="8" t="s">
        <v>191</v>
      </c>
      <c r="C54" s="21"/>
      <c r="D54" s="33">
        <v>611</v>
      </c>
      <c r="E54" s="33">
        <v>368</v>
      </c>
      <c r="F54" s="33">
        <v>158</v>
      </c>
      <c r="G54" s="33">
        <v>2</v>
      </c>
      <c r="H54" s="33">
        <v>0</v>
      </c>
      <c r="I54" s="33">
        <v>0</v>
      </c>
      <c r="J54" s="33">
        <v>52</v>
      </c>
      <c r="K54" s="33">
        <v>0</v>
      </c>
      <c r="L54" s="33">
        <v>0</v>
      </c>
      <c r="M54" s="33">
        <v>31</v>
      </c>
      <c r="N54" s="33">
        <v>0</v>
      </c>
      <c r="O54" s="33">
        <v>0</v>
      </c>
      <c r="P54" s="33">
        <v>0</v>
      </c>
      <c r="Q54" s="33">
        <v>390</v>
      </c>
      <c r="R54" s="33">
        <v>9</v>
      </c>
      <c r="S54" s="33">
        <v>1</v>
      </c>
      <c r="T54" s="57">
        <v>60.229132569558104</v>
      </c>
      <c r="U54" s="33">
        <f t="shared" si="11"/>
        <v>52</v>
      </c>
      <c r="V54" s="60">
        <v>8.5106382978723403</v>
      </c>
    </row>
    <row r="55" spans="1:22">
      <c r="A55" s="8"/>
      <c r="B55" s="8" t="s">
        <v>117</v>
      </c>
      <c r="C55" s="21"/>
      <c r="D55" s="33">
        <v>230</v>
      </c>
      <c r="E55" s="33">
        <v>118</v>
      </c>
      <c r="F55" s="33">
        <v>58</v>
      </c>
      <c r="G55" s="33">
        <v>0</v>
      </c>
      <c r="H55" s="33">
        <v>0</v>
      </c>
      <c r="I55" s="33">
        <v>0</v>
      </c>
      <c r="J55" s="33">
        <v>38</v>
      </c>
      <c r="K55" s="33">
        <v>0</v>
      </c>
      <c r="L55" s="33">
        <v>0</v>
      </c>
      <c r="M55" s="33">
        <v>16</v>
      </c>
      <c r="N55" s="33">
        <v>0</v>
      </c>
      <c r="O55" s="33">
        <v>0</v>
      </c>
      <c r="P55" s="33">
        <v>0</v>
      </c>
      <c r="Q55" s="33">
        <v>128</v>
      </c>
      <c r="R55" s="33">
        <v>1</v>
      </c>
      <c r="S55" s="33">
        <v>0</v>
      </c>
      <c r="T55" s="57">
        <v>51.304347826086953</v>
      </c>
      <c r="U55" s="33">
        <f t="shared" si="11"/>
        <v>38</v>
      </c>
      <c r="V55" s="60">
        <v>16.521739130434781</v>
      </c>
    </row>
    <row r="56" spans="1:22">
      <c r="A56" s="8"/>
      <c r="B56" s="8" t="s">
        <v>190</v>
      </c>
      <c r="C56" s="21"/>
      <c r="D56" s="33">
        <v>309</v>
      </c>
      <c r="E56" s="33">
        <v>120</v>
      </c>
      <c r="F56" s="33">
        <v>133</v>
      </c>
      <c r="G56" s="33">
        <v>1</v>
      </c>
      <c r="H56" s="33">
        <v>1</v>
      </c>
      <c r="I56" s="33">
        <v>0</v>
      </c>
      <c r="J56" s="33">
        <v>42</v>
      </c>
      <c r="K56" s="33">
        <v>2</v>
      </c>
      <c r="L56" s="33">
        <v>0</v>
      </c>
      <c r="M56" s="33">
        <v>10</v>
      </c>
      <c r="N56" s="33">
        <v>0</v>
      </c>
      <c r="O56" s="33">
        <v>0</v>
      </c>
      <c r="P56" s="33">
        <v>2</v>
      </c>
      <c r="Q56" s="33">
        <v>121</v>
      </c>
      <c r="R56" s="33">
        <v>1</v>
      </c>
      <c r="S56" s="33">
        <v>0</v>
      </c>
      <c r="T56" s="57">
        <v>38.834951456310677</v>
      </c>
      <c r="U56" s="33">
        <f t="shared" si="11"/>
        <v>44</v>
      </c>
      <c r="V56" s="60">
        <v>14.239482200647249</v>
      </c>
    </row>
    <row r="57" spans="1:22">
      <c r="A57" s="8"/>
      <c r="B57" s="8" t="s">
        <v>189</v>
      </c>
      <c r="C57" s="21"/>
      <c r="D57" s="33">
        <v>402</v>
      </c>
      <c r="E57" s="33">
        <v>261</v>
      </c>
      <c r="F57" s="33">
        <v>74</v>
      </c>
      <c r="G57" s="33">
        <v>11</v>
      </c>
      <c r="H57" s="33">
        <v>0</v>
      </c>
      <c r="I57" s="33">
        <v>0</v>
      </c>
      <c r="J57" s="33">
        <v>22</v>
      </c>
      <c r="K57" s="33">
        <v>0</v>
      </c>
      <c r="L57" s="33">
        <v>0</v>
      </c>
      <c r="M57" s="33">
        <v>34</v>
      </c>
      <c r="N57" s="33">
        <v>0</v>
      </c>
      <c r="O57" s="33">
        <v>0</v>
      </c>
      <c r="P57" s="33">
        <v>0</v>
      </c>
      <c r="Q57" s="33">
        <v>293</v>
      </c>
      <c r="R57" s="33">
        <v>14</v>
      </c>
      <c r="S57" s="33">
        <v>1</v>
      </c>
      <c r="T57" s="57">
        <v>64.925373134328353</v>
      </c>
      <c r="U57" s="33">
        <f t="shared" si="11"/>
        <v>22</v>
      </c>
      <c r="V57" s="60">
        <v>5.4726368159203984</v>
      </c>
    </row>
    <row r="58" spans="1:22">
      <c r="A58" s="8"/>
      <c r="B58" s="8" t="s">
        <v>188</v>
      </c>
      <c r="C58" s="21"/>
      <c r="D58" s="33">
        <v>349</v>
      </c>
      <c r="E58" s="33">
        <v>139</v>
      </c>
      <c r="F58" s="33">
        <v>168</v>
      </c>
      <c r="G58" s="33">
        <v>1</v>
      </c>
      <c r="H58" s="33">
        <v>1</v>
      </c>
      <c r="I58" s="33">
        <v>0</v>
      </c>
      <c r="J58" s="33">
        <v>33</v>
      </c>
      <c r="K58" s="33">
        <v>0</v>
      </c>
      <c r="L58" s="33">
        <v>0</v>
      </c>
      <c r="M58" s="33">
        <v>7</v>
      </c>
      <c r="N58" s="33">
        <v>0</v>
      </c>
      <c r="O58" s="33">
        <v>0</v>
      </c>
      <c r="P58" s="33">
        <v>0</v>
      </c>
      <c r="Q58" s="33">
        <v>150</v>
      </c>
      <c r="R58" s="33">
        <v>0</v>
      </c>
      <c r="S58" s="33">
        <v>0</v>
      </c>
      <c r="T58" s="57">
        <v>39.828080229226359</v>
      </c>
      <c r="U58" s="33">
        <f t="shared" si="11"/>
        <v>33</v>
      </c>
      <c r="V58" s="60">
        <v>9.455587392550143</v>
      </c>
    </row>
    <row r="59" spans="1:22" ht="14.25" customHeight="1">
      <c r="A59" s="8"/>
      <c r="B59" s="7" t="s">
        <v>13</v>
      </c>
      <c r="C59" s="20"/>
      <c r="D59" s="34">
        <f t="shared" ref="D59:S59" si="12">SUM(D60:D61)</f>
        <v>26</v>
      </c>
      <c r="E59" s="34">
        <f t="shared" si="12"/>
        <v>3</v>
      </c>
      <c r="F59" s="34">
        <f t="shared" si="12"/>
        <v>9</v>
      </c>
      <c r="G59" s="34">
        <f t="shared" si="12"/>
        <v>0</v>
      </c>
      <c r="H59" s="34">
        <f t="shared" si="12"/>
        <v>0</v>
      </c>
      <c r="I59" s="34">
        <f t="shared" si="12"/>
        <v>0</v>
      </c>
      <c r="J59" s="34">
        <f t="shared" si="12"/>
        <v>11</v>
      </c>
      <c r="K59" s="34">
        <f t="shared" si="12"/>
        <v>0</v>
      </c>
      <c r="L59" s="34">
        <f t="shared" si="12"/>
        <v>0</v>
      </c>
      <c r="M59" s="34">
        <f t="shared" si="12"/>
        <v>3</v>
      </c>
      <c r="N59" s="34">
        <f t="shared" si="12"/>
        <v>0</v>
      </c>
      <c r="O59" s="34">
        <f t="shared" si="12"/>
        <v>0</v>
      </c>
      <c r="P59" s="34">
        <f t="shared" si="12"/>
        <v>0</v>
      </c>
      <c r="Q59" s="34">
        <f t="shared" si="12"/>
        <v>3</v>
      </c>
      <c r="R59" s="34">
        <f t="shared" si="12"/>
        <v>0</v>
      </c>
      <c r="S59" s="34">
        <f t="shared" si="12"/>
        <v>0</v>
      </c>
      <c r="T59" s="57">
        <f>E59/D59*100</f>
        <v>11.538461538461538</v>
      </c>
      <c r="U59" s="34">
        <f>SUM(U60:U61)</f>
        <v>11</v>
      </c>
      <c r="V59" s="60">
        <f>U59/D59*100</f>
        <v>42.307692307692307</v>
      </c>
    </row>
    <row r="60" spans="1:22">
      <c r="A60" s="8"/>
      <c r="B60" s="8" t="s">
        <v>187</v>
      </c>
      <c r="C60" s="21"/>
      <c r="D60" s="33">
        <v>26</v>
      </c>
      <c r="E60" s="33">
        <v>3</v>
      </c>
      <c r="F60" s="33">
        <v>9</v>
      </c>
      <c r="G60" s="33">
        <v>0</v>
      </c>
      <c r="H60" s="33">
        <v>0</v>
      </c>
      <c r="I60" s="33">
        <v>0</v>
      </c>
      <c r="J60" s="33">
        <v>11</v>
      </c>
      <c r="K60" s="33">
        <v>0</v>
      </c>
      <c r="L60" s="33">
        <v>0</v>
      </c>
      <c r="M60" s="33">
        <v>3</v>
      </c>
      <c r="N60" s="33">
        <v>0</v>
      </c>
      <c r="O60" s="33">
        <v>0</v>
      </c>
      <c r="P60" s="33">
        <v>0</v>
      </c>
      <c r="Q60" s="33">
        <v>3</v>
      </c>
      <c r="R60" s="33">
        <v>0</v>
      </c>
      <c r="S60" s="33">
        <v>0</v>
      </c>
      <c r="T60" s="57">
        <v>11.538461538461538</v>
      </c>
      <c r="U60" s="33">
        <f>I60+J60+O60+P60</f>
        <v>11</v>
      </c>
      <c r="V60" s="60">
        <v>42.307692307692307</v>
      </c>
    </row>
    <row r="61" spans="1:22">
      <c r="A61" s="8"/>
      <c r="B61" s="8" t="s">
        <v>160</v>
      </c>
      <c r="C61" s="21"/>
      <c r="D61" s="33">
        <v>0</v>
      </c>
      <c r="E61" s="33">
        <v>0</v>
      </c>
      <c r="F61" s="33">
        <v>0</v>
      </c>
      <c r="G61" s="33">
        <v>0</v>
      </c>
      <c r="H61" s="33">
        <v>0</v>
      </c>
      <c r="I61" s="33">
        <v>0</v>
      </c>
      <c r="J61" s="33">
        <v>0</v>
      </c>
      <c r="K61" s="33">
        <v>0</v>
      </c>
      <c r="L61" s="33">
        <v>0</v>
      </c>
      <c r="M61" s="33">
        <v>0</v>
      </c>
      <c r="N61" s="33">
        <v>0</v>
      </c>
      <c r="O61" s="33">
        <v>0</v>
      </c>
      <c r="P61" s="33">
        <v>0</v>
      </c>
      <c r="Q61" s="33">
        <v>0</v>
      </c>
      <c r="R61" s="33">
        <v>0</v>
      </c>
      <c r="S61" s="33">
        <v>0</v>
      </c>
      <c r="T61" s="57">
        <v>0</v>
      </c>
      <c r="U61" s="33">
        <f>I61+J61+O61+P61</f>
        <v>0</v>
      </c>
      <c r="V61" s="60">
        <v>0</v>
      </c>
    </row>
    <row r="62" spans="1:22">
      <c r="A62" s="10"/>
      <c r="B62" s="10"/>
      <c r="C62" s="23"/>
      <c r="D62" s="40"/>
      <c r="E62" s="40"/>
      <c r="F62" s="40"/>
      <c r="G62" s="40"/>
      <c r="H62" s="40"/>
      <c r="I62" s="40"/>
      <c r="J62" s="40"/>
      <c r="K62" s="40"/>
      <c r="L62" s="40"/>
      <c r="M62" s="40"/>
      <c r="N62" s="40"/>
      <c r="O62" s="40"/>
      <c r="P62" s="40"/>
      <c r="Q62" s="40"/>
      <c r="R62" s="40"/>
      <c r="S62" s="40"/>
      <c r="T62" s="57"/>
      <c r="U62" s="40"/>
      <c r="V62" s="60"/>
    </row>
    <row r="63" spans="1:22" ht="13.5" customHeight="1">
      <c r="A63" s="9" t="s">
        <v>186</v>
      </c>
      <c r="B63" s="9"/>
      <c r="C63" s="22"/>
      <c r="D63" s="34">
        <f t="shared" ref="D63:S63" si="13">SUM(D64:D65)</f>
        <v>607</v>
      </c>
      <c r="E63" s="34">
        <f t="shared" si="13"/>
        <v>244</v>
      </c>
      <c r="F63" s="34">
        <f t="shared" si="13"/>
        <v>210</v>
      </c>
      <c r="G63" s="34">
        <f t="shared" si="13"/>
        <v>4</v>
      </c>
      <c r="H63" s="34">
        <f t="shared" si="13"/>
        <v>3</v>
      </c>
      <c r="I63" s="34">
        <f t="shared" si="13"/>
        <v>1</v>
      </c>
      <c r="J63" s="34">
        <f t="shared" si="13"/>
        <v>113</v>
      </c>
      <c r="K63" s="34">
        <f t="shared" si="13"/>
        <v>0</v>
      </c>
      <c r="L63" s="34">
        <f t="shared" si="13"/>
        <v>0</v>
      </c>
      <c r="M63" s="34">
        <f t="shared" si="13"/>
        <v>32</v>
      </c>
      <c r="N63" s="34">
        <f t="shared" si="13"/>
        <v>0</v>
      </c>
      <c r="O63" s="34">
        <f t="shared" si="13"/>
        <v>0</v>
      </c>
      <c r="P63" s="34">
        <f t="shared" si="13"/>
        <v>0</v>
      </c>
      <c r="Q63" s="34">
        <f t="shared" si="13"/>
        <v>246</v>
      </c>
      <c r="R63" s="34">
        <f t="shared" si="13"/>
        <v>6</v>
      </c>
      <c r="S63" s="34">
        <f t="shared" si="13"/>
        <v>0</v>
      </c>
      <c r="T63" s="57">
        <f>E63/D63*100</f>
        <v>40.197693574958812</v>
      </c>
      <c r="U63" s="34">
        <f>SUM(U64:U65)</f>
        <v>114</v>
      </c>
      <c r="V63" s="60">
        <f>U63/D63*100</f>
        <v>18.780889621087315</v>
      </c>
    </row>
    <row r="64" spans="1:22" ht="13.5" customHeight="1">
      <c r="A64" s="10"/>
      <c r="B64" s="8" t="s">
        <v>184</v>
      </c>
      <c r="C64" s="21"/>
      <c r="D64" s="33">
        <v>441</v>
      </c>
      <c r="E64" s="33">
        <v>186</v>
      </c>
      <c r="F64" s="33">
        <v>141</v>
      </c>
      <c r="G64" s="33">
        <v>4</v>
      </c>
      <c r="H64" s="33">
        <v>2</v>
      </c>
      <c r="I64" s="33">
        <v>1</v>
      </c>
      <c r="J64" s="33">
        <v>80</v>
      </c>
      <c r="K64" s="33">
        <v>0</v>
      </c>
      <c r="L64" s="33">
        <v>0</v>
      </c>
      <c r="M64" s="33">
        <v>27</v>
      </c>
      <c r="N64" s="33">
        <v>0</v>
      </c>
      <c r="O64" s="33">
        <v>0</v>
      </c>
      <c r="P64" s="33">
        <v>0</v>
      </c>
      <c r="Q64" s="33">
        <v>186</v>
      </c>
      <c r="R64" s="33">
        <v>6</v>
      </c>
      <c r="S64" s="33">
        <v>0</v>
      </c>
      <c r="T64" s="57">
        <v>42.176870748299322</v>
      </c>
      <c r="U64" s="33">
        <f>I64+J64+O64+P64</f>
        <v>81</v>
      </c>
      <c r="V64" s="60">
        <v>18.367346938775512</v>
      </c>
    </row>
    <row r="65" spans="1:22" ht="13.5" customHeight="1">
      <c r="A65" s="10"/>
      <c r="B65" s="7" t="s">
        <v>13</v>
      </c>
      <c r="C65" s="20"/>
      <c r="D65" s="34">
        <f t="shared" ref="D65:S65" si="14">SUM(D66:D84)</f>
        <v>166</v>
      </c>
      <c r="E65" s="34">
        <f t="shared" si="14"/>
        <v>58</v>
      </c>
      <c r="F65" s="34">
        <f t="shared" si="14"/>
        <v>69</v>
      </c>
      <c r="G65" s="34">
        <f t="shared" si="14"/>
        <v>0</v>
      </c>
      <c r="H65" s="34">
        <f t="shared" si="14"/>
        <v>1</v>
      </c>
      <c r="I65" s="34">
        <f t="shared" si="14"/>
        <v>0</v>
      </c>
      <c r="J65" s="34">
        <f t="shared" si="14"/>
        <v>33</v>
      </c>
      <c r="K65" s="34">
        <f t="shared" si="14"/>
        <v>0</v>
      </c>
      <c r="L65" s="34">
        <f t="shared" si="14"/>
        <v>0</v>
      </c>
      <c r="M65" s="34">
        <f t="shared" si="14"/>
        <v>5</v>
      </c>
      <c r="N65" s="34">
        <f t="shared" si="14"/>
        <v>0</v>
      </c>
      <c r="O65" s="34">
        <f t="shared" si="14"/>
        <v>0</v>
      </c>
      <c r="P65" s="34">
        <f t="shared" si="14"/>
        <v>0</v>
      </c>
      <c r="Q65" s="34">
        <f t="shared" si="14"/>
        <v>60</v>
      </c>
      <c r="R65" s="34">
        <f t="shared" si="14"/>
        <v>0</v>
      </c>
      <c r="S65" s="34">
        <f t="shared" si="14"/>
        <v>0</v>
      </c>
      <c r="T65" s="57">
        <f>E65/D65*100</f>
        <v>34.939759036144579</v>
      </c>
      <c r="U65" s="34">
        <f>SUM(U66:U84)</f>
        <v>33</v>
      </c>
      <c r="V65" s="60">
        <f>U65/D65*100</f>
        <v>19.879518072289155</v>
      </c>
    </row>
    <row r="66" spans="1:22">
      <c r="A66" s="10"/>
      <c r="B66" s="8" t="s">
        <v>25</v>
      </c>
      <c r="C66" s="21"/>
      <c r="D66" s="33">
        <v>0</v>
      </c>
      <c r="E66" s="33">
        <v>0</v>
      </c>
      <c r="F66" s="33">
        <v>0</v>
      </c>
      <c r="G66" s="33">
        <v>0</v>
      </c>
      <c r="H66" s="33">
        <v>0</v>
      </c>
      <c r="I66" s="33">
        <v>0</v>
      </c>
      <c r="J66" s="33">
        <v>0</v>
      </c>
      <c r="K66" s="33">
        <v>0</v>
      </c>
      <c r="L66" s="33">
        <v>0</v>
      </c>
      <c r="M66" s="33">
        <v>0</v>
      </c>
      <c r="N66" s="33">
        <v>0</v>
      </c>
      <c r="O66" s="33">
        <v>0</v>
      </c>
      <c r="P66" s="33">
        <v>0</v>
      </c>
      <c r="Q66" s="33">
        <v>0</v>
      </c>
      <c r="R66" s="33">
        <v>0</v>
      </c>
      <c r="S66" s="33">
        <v>0</v>
      </c>
      <c r="T66" s="57">
        <v>0</v>
      </c>
      <c r="U66" s="33">
        <f t="shared" ref="U66:U84" si="15">I66+J66+O66+P66</f>
        <v>0</v>
      </c>
      <c r="V66" s="60">
        <v>0</v>
      </c>
    </row>
    <row r="67" spans="1:22">
      <c r="A67" s="10"/>
      <c r="B67" s="8" t="s">
        <v>147</v>
      </c>
      <c r="C67" s="21"/>
      <c r="D67" s="33">
        <v>6</v>
      </c>
      <c r="E67" s="33">
        <v>3</v>
      </c>
      <c r="F67" s="33">
        <v>2</v>
      </c>
      <c r="G67" s="33">
        <v>0</v>
      </c>
      <c r="H67" s="33">
        <v>0</v>
      </c>
      <c r="I67" s="33">
        <v>0</v>
      </c>
      <c r="J67" s="33">
        <v>1</v>
      </c>
      <c r="K67" s="33">
        <v>0</v>
      </c>
      <c r="L67" s="33">
        <v>0</v>
      </c>
      <c r="M67" s="33">
        <v>0</v>
      </c>
      <c r="N67" s="33">
        <v>0</v>
      </c>
      <c r="O67" s="33">
        <v>0</v>
      </c>
      <c r="P67" s="33">
        <v>0</v>
      </c>
      <c r="Q67" s="33">
        <v>3</v>
      </c>
      <c r="R67" s="33">
        <v>0</v>
      </c>
      <c r="S67" s="33">
        <v>0</v>
      </c>
      <c r="T67" s="57">
        <v>50</v>
      </c>
      <c r="U67" s="33">
        <f t="shared" si="15"/>
        <v>1</v>
      </c>
      <c r="V67" s="60">
        <v>16.666666666666668</v>
      </c>
    </row>
    <row r="68" spans="1:22">
      <c r="A68" s="10"/>
      <c r="B68" s="8" t="s">
        <v>183</v>
      </c>
      <c r="C68" s="21"/>
      <c r="D68" s="33">
        <v>0</v>
      </c>
      <c r="E68" s="33">
        <v>0</v>
      </c>
      <c r="F68" s="33">
        <v>0</v>
      </c>
      <c r="G68" s="33">
        <v>0</v>
      </c>
      <c r="H68" s="33">
        <v>0</v>
      </c>
      <c r="I68" s="33">
        <v>0</v>
      </c>
      <c r="J68" s="33">
        <v>0</v>
      </c>
      <c r="K68" s="33">
        <v>0</v>
      </c>
      <c r="L68" s="33">
        <v>0</v>
      </c>
      <c r="M68" s="33">
        <v>0</v>
      </c>
      <c r="N68" s="33">
        <v>0</v>
      </c>
      <c r="O68" s="33">
        <v>0</v>
      </c>
      <c r="P68" s="33">
        <v>0</v>
      </c>
      <c r="Q68" s="33">
        <v>0</v>
      </c>
      <c r="R68" s="33">
        <v>0</v>
      </c>
      <c r="S68" s="33">
        <v>0</v>
      </c>
      <c r="T68" s="57">
        <v>0</v>
      </c>
      <c r="U68" s="33">
        <f t="shared" si="15"/>
        <v>0</v>
      </c>
      <c r="V68" s="60">
        <v>0</v>
      </c>
    </row>
    <row r="69" spans="1:22">
      <c r="A69" s="10"/>
      <c r="B69" s="8" t="s">
        <v>182</v>
      </c>
      <c r="C69" s="21"/>
      <c r="D69" s="33">
        <v>5</v>
      </c>
      <c r="E69" s="33">
        <v>1</v>
      </c>
      <c r="F69" s="33">
        <v>2</v>
      </c>
      <c r="G69" s="33">
        <v>0</v>
      </c>
      <c r="H69" s="33">
        <v>0</v>
      </c>
      <c r="I69" s="33">
        <v>0</v>
      </c>
      <c r="J69" s="33">
        <v>2</v>
      </c>
      <c r="K69" s="33">
        <v>0</v>
      </c>
      <c r="L69" s="33">
        <v>0</v>
      </c>
      <c r="M69" s="33">
        <v>0</v>
      </c>
      <c r="N69" s="33">
        <v>0</v>
      </c>
      <c r="O69" s="33">
        <v>0</v>
      </c>
      <c r="P69" s="33">
        <v>0</v>
      </c>
      <c r="Q69" s="33">
        <v>1</v>
      </c>
      <c r="R69" s="33">
        <v>0</v>
      </c>
      <c r="S69" s="33">
        <v>0</v>
      </c>
      <c r="T69" s="57">
        <v>20</v>
      </c>
      <c r="U69" s="33">
        <f t="shared" si="15"/>
        <v>2</v>
      </c>
      <c r="V69" s="60">
        <v>40</v>
      </c>
    </row>
    <row r="70" spans="1:22">
      <c r="A70" s="10"/>
      <c r="B70" s="8" t="s">
        <v>181</v>
      </c>
      <c r="C70" s="21"/>
      <c r="D70" s="33">
        <v>4</v>
      </c>
      <c r="E70" s="33">
        <v>0</v>
      </c>
      <c r="F70" s="33">
        <v>2</v>
      </c>
      <c r="G70" s="33">
        <v>0</v>
      </c>
      <c r="H70" s="33">
        <v>0</v>
      </c>
      <c r="I70" s="33">
        <v>0</v>
      </c>
      <c r="J70" s="33">
        <v>2</v>
      </c>
      <c r="K70" s="33">
        <v>0</v>
      </c>
      <c r="L70" s="33">
        <v>0</v>
      </c>
      <c r="M70" s="33">
        <v>0</v>
      </c>
      <c r="N70" s="33">
        <v>0</v>
      </c>
      <c r="O70" s="33">
        <v>0</v>
      </c>
      <c r="P70" s="33">
        <v>0</v>
      </c>
      <c r="Q70" s="33">
        <v>0</v>
      </c>
      <c r="R70" s="33">
        <v>0</v>
      </c>
      <c r="S70" s="33">
        <v>0</v>
      </c>
      <c r="T70" s="57">
        <v>0</v>
      </c>
      <c r="U70" s="33">
        <f t="shared" si="15"/>
        <v>2</v>
      </c>
      <c r="V70" s="60">
        <v>50</v>
      </c>
    </row>
    <row r="71" spans="1:22">
      <c r="A71" s="10"/>
      <c r="B71" s="8" t="s">
        <v>180</v>
      </c>
      <c r="C71" s="21"/>
      <c r="D71" s="33">
        <v>9</v>
      </c>
      <c r="E71" s="33">
        <v>1</v>
      </c>
      <c r="F71" s="33">
        <v>5</v>
      </c>
      <c r="G71" s="33">
        <v>0</v>
      </c>
      <c r="H71" s="33">
        <v>0</v>
      </c>
      <c r="I71" s="33">
        <v>0</v>
      </c>
      <c r="J71" s="33">
        <v>2</v>
      </c>
      <c r="K71" s="33">
        <v>0</v>
      </c>
      <c r="L71" s="33">
        <v>0</v>
      </c>
      <c r="M71" s="33">
        <v>1</v>
      </c>
      <c r="N71" s="33">
        <v>0</v>
      </c>
      <c r="O71" s="33">
        <v>0</v>
      </c>
      <c r="P71" s="33">
        <v>0</v>
      </c>
      <c r="Q71" s="33">
        <v>1</v>
      </c>
      <c r="R71" s="33">
        <v>0</v>
      </c>
      <c r="S71" s="33">
        <v>0</v>
      </c>
      <c r="T71" s="57">
        <v>11.111111111111111</v>
      </c>
      <c r="U71" s="33">
        <f t="shared" si="15"/>
        <v>2</v>
      </c>
      <c r="V71" s="60">
        <v>22.222222222222221</v>
      </c>
    </row>
    <row r="72" spans="1:22">
      <c r="A72" s="10"/>
      <c r="B72" s="8" t="s">
        <v>179</v>
      </c>
      <c r="C72" s="21"/>
      <c r="D72" s="33">
        <v>8</v>
      </c>
      <c r="E72" s="33">
        <v>0</v>
      </c>
      <c r="F72" s="33">
        <v>3</v>
      </c>
      <c r="G72" s="33">
        <v>0</v>
      </c>
      <c r="H72" s="33">
        <v>0</v>
      </c>
      <c r="I72" s="33">
        <v>0</v>
      </c>
      <c r="J72" s="33">
        <v>5</v>
      </c>
      <c r="K72" s="33">
        <v>0</v>
      </c>
      <c r="L72" s="33">
        <v>0</v>
      </c>
      <c r="M72" s="33">
        <v>0</v>
      </c>
      <c r="N72" s="33">
        <v>0</v>
      </c>
      <c r="O72" s="33">
        <v>0</v>
      </c>
      <c r="P72" s="33">
        <v>0</v>
      </c>
      <c r="Q72" s="33">
        <v>0</v>
      </c>
      <c r="R72" s="33">
        <v>0</v>
      </c>
      <c r="S72" s="33">
        <v>0</v>
      </c>
      <c r="T72" s="57">
        <v>0</v>
      </c>
      <c r="U72" s="33">
        <f t="shared" si="15"/>
        <v>5</v>
      </c>
      <c r="V72" s="60">
        <v>62.5</v>
      </c>
    </row>
    <row r="73" spans="1:22">
      <c r="A73" s="10"/>
      <c r="B73" s="8" t="s">
        <v>178</v>
      </c>
      <c r="C73" s="21"/>
      <c r="D73" s="33">
        <v>0</v>
      </c>
      <c r="E73" s="33">
        <v>0</v>
      </c>
      <c r="F73" s="33">
        <v>0</v>
      </c>
      <c r="G73" s="33">
        <v>0</v>
      </c>
      <c r="H73" s="33">
        <v>0</v>
      </c>
      <c r="I73" s="33">
        <v>0</v>
      </c>
      <c r="J73" s="33">
        <v>0</v>
      </c>
      <c r="K73" s="33">
        <v>0</v>
      </c>
      <c r="L73" s="33">
        <v>0</v>
      </c>
      <c r="M73" s="33">
        <v>0</v>
      </c>
      <c r="N73" s="33">
        <v>0</v>
      </c>
      <c r="O73" s="33">
        <v>0</v>
      </c>
      <c r="P73" s="33">
        <v>0</v>
      </c>
      <c r="Q73" s="33">
        <v>0</v>
      </c>
      <c r="R73" s="33">
        <v>0</v>
      </c>
      <c r="S73" s="33">
        <v>0</v>
      </c>
      <c r="T73" s="57">
        <v>0</v>
      </c>
      <c r="U73" s="33">
        <f t="shared" si="15"/>
        <v>0</v>
      </c>
      <c r="V73" s="60">
        <v>0</v>
      </c>
    </row>
    <row r="74" spans="1:22">
      <c r="A74" s="10"/>
      <c r="B74" s="8" t="s">
        <v>114</v>
      </c>
      <c r="C74" s="21"/>
      <c r="D74" s="33">
        <v>0</v>
      </c>
      <c r="E74" s="33">
        <v>0</v>
      </c>
      <c r="F74" s="33">
        <v>0</v>
      </c>
      <c r="G74" s="33">
        <v>0</v>
      </c>
      <c r="H74" s="33">
        <v>0</v>
      </c>
      <c r="I74" s="33">
        <v>0</v>
      </c>
      <c r="J74" s="33">
        <v>0</v>
      </c>
      <c r="K74" s="33">
        <v>0</v>
      </c>
      <c r="L74" s="33">
        <v>0</v>
      </c>
      <c r="M74" s="33">
        <v>0</v>
      </c>
      <c r="N74" s="33">
        <v>0</v>
      </c>
      <c r="O74" s="33">
        <v>0</v>
      </c>
      <c r="P74" s="33">
        <v>0</v>
      </c>
      <c r="Q74" s="33">
        <v>0</v>
      </c>
      <c r="R74" s="33">
        <v>0</v>
      </c>
      <c r="S74" s="33">
        <v>0</v>
      </c>
      <c r="T74" s="57">
        <v>0</v>
      </c>
      <c r="U74" s="33">
        <f t="shared" si="15"/>
        <v>0</v>
      </c>
      <c r="V74" s="60">
        <v>0</v>
      </c>
    </row>
    <row r="75" spans="1:22">
      <c r="A75" s="10"/>
      <c r="B75" s="8" t="s">
        <v>177</v>
      </c>
      <c r="C75" s="21"/>
      <c r="D75" s="33">
        <v>71</v>
      </c>
      <c r="E75" s="33">
        <v>34</v>
      </c>
      <c r="F75" s="33">
        <v>27</v>
      </c>
      <c r="G75" s="33">
        <v>0</v>
      </c>
      <c r="H75" s="33">
        <v>0</v>
      </c>
      <c r="I75" s="33">
        <v>0</v>
      </c>
      <c r="J75" s="33">
        <v>9</v>
      </c>
      <c r="K75" s="33">
        <v>0</v>
      </c>
      <c r="L75" s="33">
        <v>0</v>
      </c>
      <c r="M75" s="33">
        <v>1</v>
      </c>
      <c r="N75" s="33">
        <v>0</v>
      </c>
      <c r="O75" s="33">
        <v>0</v>
      </c>
      <c r="P75" s="33">
        <v>0</v>
      </c>
      <c r="Q75" s="33">
        <v>36</v>
      </c>
      <c r="R75" s="33">
        <v>0</v>
      </c>
      <c r="S75" s="33">
        <v>0</v>
      </c>
      <c r="T75" s="57">
        <v>47.887323943661968</v>
      </c>
      <c r="U75" s="33">
        <f t="shared" si="15"/>
        <v>9</v>
      </c>
      <c r="V75" s="60">
        <v>12.67605633802817</v>
      </c>
    </row>
    <row r="76" spans="1:22">
      <c r="A76" s="10"/>
      <c r="B76" s="8" t="s">
        <v>176</v>
      </c>
      <c r="C76" s="21"/>
      <c r="D76" s="33">
        <v>0</v>
      </c>
      <c r="E76" s="33">
        <v>0</v>
      </c>
      <c r="F76" s="33">
        <v>0</v>
      </c>
      <c r="G76" s="33">
        <v>0</v>
      </c>
      <c r="H76" s="33">
        <v>0</v>
      </c>
      <c r="I76" s="33">
        <v>0</v>
      </c>
      <c r="J76" s="33">
        <v>0</v>
      </c>
      <c r="K76" s="33">
        <v>0</v>
      </c>
      <c r="L76" s="33">
        <v>0</v>
      </c>
      <c r="M76" s="33">
        <v>0</v>
      </c>
      <c r="N76" s="33">
        <v>0</v>
      </c>
      <c r="O76" s="33">
        <v>0</v>
      </c>
      <c r="P76" s="33">
        <v>0</v>
      </c>
      <c r="Q76" s="33">
        <v>0</v>
      </c>
      <c r="R76" s="33">
        <v>0</v>
      </c>
      <c r="S76" s="33">
        <v>0</v>
      </c>
      <c r="T76" s="57">
        <v>0</v>
      </c>
      <c r="U76" s="33">
        <f t="shared" si="15"/>
        <v>0</v>
      </c>
      <c r="V76" s="60">
        <v>0</v>
      </c>
    </row>
    <row r="77" spans="1:22" ht="13.5" customHeight="1">
      <c r="A77" s="10"/>
      <c r="B77" s="8" t="s">
        <v>146</v>
      </c>
      <c r="C77" s="21"/>
      <c r="D77" s="33">
        <v>33</v>
      </c>
      <c r="E77" s="33">
        <v>9</v>
      </c>
      <c r="F77" s="33">
        <v>17</v>
      </c>
      <c r="G77" s="33">
        <v>0</v>
      </c>
      <c r="H77" s="33">
        <v>0</v>
      </c>
      <c r="I77" s="33">
        <v>0</v>
      </c>
      <c r="J77" s="33">
        <v>7</v>
      </c>
      <c r="K77" s="33">
        <v>0</v>
      </c>
      <c r="L77" s="33">
        <v>0</v>
      </c>
      <c r="M77" s="33">
        <v>0</v>
      </c>
      <c r="N77" s="33">
        <v>0</v>
      </c>
      <c r="O77" s="33">
        <v>0</v>
      </c>
      <c r="P77" s="33">
        <v>0</v>
      </c>
      <c r="Q77" s="33">
        <v>9</v>
      </c>
      <c r="R77" s="33">
        <v>0</v>
      </c>
      <c r="S77" s="33">
        <v>0</v>
      </c>
      <c r="T77" s="57">
        <v>27.272727272727273</v>
      </c>
      <c r="U77" s="33">
        <f t="shared" si="15"/>
        <v>7</v>
      </c>
      <c r="V77" s="60">
        <v>21.212121212121211</v>
      </c>
    </row>
    <row r="78" spans="1:22">
      <c r="A78" s="10"/>
      <c r="B78" s="8" t="s">
        <v>107</v>
      </c>
      <c r="C78" s="21"/>
      <c r="D78" s="33">
        <v>0</v>
      </c>
      <c r="E78" s="33">
        <v>0</v>
      </c>
      <c r="F78" s="33">
        <v>0</v>
      </c>
      <c r="G78" s="33">
        <v>0</v>
      </c>
      <c r="H78" s="33">
        <v>0</v>
      </c>
      <c r="I78" s="33">
        <v>0</v>
      </c>
      <c r="J78" s="33">
        <v>0</v>
      </c>
      <c r="K78" s="33">
        <v>0</v>
      </c>
      <c r="L78" s="33">
        <v>0</v>
      </c>
      <c r="M78" s="33">
        <v>0</v>
      </c>
      <c r="N78" s="33">
        <v>0</v>
      </c>
      <c r="O78" s="33">
        <v>0</v>
      </c>
      <c r="P78" s="33">
        <v>0</v>
      </c>
      <c r="Q78" s="33">
        <v>0</v>
      </c>
      <c r="R78" s="33">
        <v>0</v>
      </c>
      <c r="S78" s="33">
        <v>0</v>
      </c>
      <c r="T78" s="57">
        <v>0</v>
      </c>
      <c r="U78" s="33">
        <f t="shared" si="15"/>
        <v>0</v>
      </c>
      <c r="V78" s="60">
        <v>0</v>
      </c>
    </row>
    <row r="79" spans="1:22" ht="14.25" customHeight="1">
      <c r="A79" s="10"/>
      <c r="B79" s="8" t="s">
        <v>175</v>
      </c>
      <c r="C79" s="21"/>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57">
        <v>0</v>
      </c>
      <c r="U79" s="33">
        <f t="shared" si="15"/>
        <v>0</v>
      </c>
      <c r="V79" s="60">
        <v>0</v>
      </c>
    </row>
    <row r="80" spans="1:22">
      <c r="A80" s="10"/>
      <c r="B80" s="8" t="s">
        <v>174</v>
      </c>
      <c r="C80" s="21"/>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57">
        <v>0</v>
      </c>
      <c r="U80" s="33">
        <f t="shared" si="15"/>
        <v>0</v>
      </c>
      <c r="V80" s="60">
        <v>0</v>
      </c>
    </row>
    <row r="81" spans="1:22">
      <c r="A81" s="10"/>
      <c r="B81" s="8" t="s">
        <v>101</v>
      </c>
      <c r="C81" s="21"/>
      <c r="D81" s="33">
        <v>0</v>
      </c>
      <c r="E81" s="33">
        <v>0</v>
      </c>
      <c r="F81" s="33">
        <v>0</v>
      </c>
      <c r="G81" s="33">
        <v>0</v>
      </c>
      <c r="H81" s="33">
        <v>0</v>
      </c>
      <c r="I81" s="33">
        <v>0</v>
      </c>
      <c r="J81" s="33">
        <v>0</v>
      </c>
      <c r="K81" s="33">
        <v>0</v>
      </c>
      <c r="L81" s="33">
        <v>0</v>
      </c>
      <c r="M81" s="33">
        <v>0</v>
      </c>
      <c r="N81" s="33">
        <v>0</v>
      </c>
      <c r="O81" s="33">
        <v>0</v>
      </c>
      <c r="P81" s="33">
        <v>0</v>
      </c>
      <c r="Q81" s="33">
        <v>0</v>
      </c>
      <c r="R81" s="33">
        <v>0</v>
      </c>
      <c r="S81" s="33">
        <v>0</v>
      </c>
      <c r="T81" s="57">
        <v>0</v>
      </c>
      <c r="U81" s="33">
        <f t="shared" si="15"/>
        <v>0</v>
      </c>
      <c r="V81" s="60">
        <v>0</v>
      </c>
    </row>
    <row r="82" spans="1:22">
      <c r="A82" s="10"/>
      <c r="B82" s="8" t="s">
        <v>173</v>
      </c>
      <c r="C82" s="21"/>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57">
        <v>0</v>
      </c>
      <c r="U82" s="33">
        <f t="shared" si="15"/>
        <v>0</v>
      </c>
      <c r="V82" s="60">
        <v>0</v>
      </c>
    </row>
    <row r="83" spans="1:22">
      <c r="A83" s="10"/>
      <c r="B83" s="8" t="s">
        <v>171</v>
      </c>
      <c r="C83" s="21"/>
      <c r="D83" s="33">
        <v>30</v>
      </c>
      <c r="E83" s="33">
        <v>10</v>
      </c>
      <c r="F83" s="33">
        <v>11</v>
      </c>
      <c r="G83" s="33">
        <v>0</v>
      </c>
      <c r="H83" s="33">
        <v>1</v>
      </c>
      <c r="I83" s="33">
        <v>0</v>
      </c>
      <c r="J83" s="33">
        <v>5</v>
      </c>
      <c r="K83" s="33">
        <v>0</v>
      </c>
      <c r="L83" s="33">
        <v>0</v>
      </c>
      <c r="M83" s="33">
        <v>3</v>
      </c>
      <c r="N83" s="33">
        <v>0</v>
      </c>
      <c r="O83" s="33">
        <v>0</v>
      </c>
      <c r="P83" s="33">
        <v>0</v>
      </c>
      <c r="Q83" s="33">
        <v>10</v>
      </c>
      <c r="R83" s="33">
        <v>0</v>
      </c>
      <c r="S83" s="33">
        <v>0</v>
      </c>
      <c r="T83" s="57">
        <v>33.333333333333336</v>
      </c>
      <c r="U83" s="33">
        <f t="shared" si="15"/>
        <v>5</v>
      </c>
      <c r="V83" s="60">
        <v>16.666666666666668</v>
      </c>
    </row>
    <row r="84" spans="1:22">
      <c r="A84" s="10"/>
      <c r="B84" s="8" t="s">
        <v>170</v>
      </c>
      <c r="C84" s="21"/>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57">
        <v>0</v>
      </c>
      <c r="U84" s="33">
        <f t="shared" si="15"/>
        <v>0</v>
      </c>
      <c r="V84" s="60">
        <v>0</v>
      </c>
    </row>
    <row r="85" spans="1:22">
      <c r="A85" s="10"/>
      <c r="B85" s="10"/>
      <c r="C85" s="23"/>
      <c r="D85" s="40"/>
      <c r="E85" s="40"/>
      <c r="F85" s="40"/>
      <c r="G85" s="40"/>
      <c r="H85" s="40"/>
      <c r="I85" s="40"/>
      <c r="J85" s="40"/>
      <c r="K85" s="40"/>
      <c r="L85" s="40"/>
      <c r="M85" s="40"/>
      <c r="N85" s="40"/>
      <c r="O85" s="40"/>
      <c r="P85" s="40"/>
      <c r="Q85" s="40"/>
      <c r="R85" s="40"/>
      <c r="S85" s="40"/>
      <c r="T85" s="57"/>
      <c r="U85" s="40"/>
      <c r="V85" s="60"/>
    </row>
    <row r="86" spans="1:22" ht="13.5" customHeight="1">
      <c r="A86" s="9" t="s">
        <v>168</v>
      </c>
      <c r="B86" s="15"/>
      <c r="C86" s="24"/>
      <c r="D86" s="34">
        <f t="shared" ref="D86:S86" si="16">D87+D92</f>
        <v>1330</v>
      </c>
      <c r="E86" s="34">
        <f t="shared" si="16"/>
        <v>505</v>
      </c>
      <c r="F86" s="34">
        <f t="shared" si="16"/>
        <v>456</v>
      </c>
      <c r="G86" s="34">
        <f t="shared" si="16"/>
        <v>27</v>
      </c>
      <c r="H86" s="34">
        <f t="shared" si="16"/>
        <v>10</v>
      </c>
      <c r="I86" s="34">
        <f t="shared" si="16"/>
        <v>3</v>
      </c>
      <c r="J86" s="34">
        <f t="shared" si="16"/>
        <v>290</v>
      </c>
      <c r="K86" s="34">
        <f t="shared" si="16"/>
        <v>1</v>
      </c>
      <c r="L86" s="34">
        <f t="shared" si="16"/>
        <v>2</v>
      </c>
      <c r="M86" s="34">
        <f t="shared" si="16"/>
        <v>36</v>
      </c>
      <c r="N86" s="34">
        <f t="shared" si="16"/>
        <v>0</v>
      </c>
      <c r="O86" s="34">
        <f t="shared" si="16"/>
        <v>0</v>
      </c>
      <c r="P86" s="34">
        <f t="shared" si="16"/>
        <v>0</v>
      </c>
      <c r="Q86" s="34">
        <f t="shared" si="16"/>
        <v>510</v>
      </c>
      <c r="R86" s="34">
        <f t="shared" si="16"/>
        <v>113</v>
      </c>
      <c r="S86" s="34">
        <f t="shared" si="16"/>
        <v>89</v>
      </c>
      <c r="T86" s="57">
        <f>E86/D86*100</f>
        <v>37.969924812030072</v>
      </c>
      <c r="U86" s="34">
        <f>U87+U92</f>
        <v>293</v>
      </c>
      <c r="V86" s="60">
        <f>U86/D86*100</f>
        <v>22.030075187969924</v>
      </c>
    </row>
    <row r="87" spans="1:22" ht="13.5" customHeight="1">
      <c r="A87" s="8"/>
      <c r="B87" s="7" t="s">
        <v>81</v>
      </c>
      <c r="C87" s="20"/>
      <c r="D87" s="34">
        <f t="shared" ref="D87:S87" si="17">SUM(D88:D91)</f>
        <v>1195</v>
      </c>
      <c r="E87" s="34">
        <f t="shared" si="17"/>
        <v>474</v>
      </c>
      <c r="F87" s="34">
        <f t="shared" si="17"/>
        <v>412</v>
      </c>
      <c r="G87" s="34">
        <f t="shared" si="17"/>
        <v>27</v>
      </c>
      <c r="H87" s="34">
        <f t="shared" si="17"/>
        <v>10</v>
      </c>
      <c r="I87" s="34">
        <f t="shared" si="17"/>
        <v>3</v>
      </c>
      <c r="J87" s="34">
        <f t="shared" si="17"/>
        <v>236</v>
      </c>
      <c r="K87" s="34">
        <f t="shared" si="17"/>
        <v>0</v>
      </c>
      <c r="L87" s="34">
        <f t="shared" si="17"/>
        <v>2</v>
      </c>
      <c r="M87" s="34">
        <f t="shared" si="17"/>
        <v>31</v>
      </c>
      <c r="N87" s="34">
        <f t="shared" si="17"/>
        <v>0</v>
      </c>
      <c r="O87" s="34">
        <f t="shared" si="17"/>
        <v>0</v>
      </c>
      <c r="P87" s="34">
        <f t="shared" si="17"/>
        <v>0</v>
      </c>
      <c r="Q87" s="34">
        <f t="shared" si="17"/>
        <v>478</v>
      </c>
      <c r="R87" s="34">
        <f t="shared" si="17"/>
        <v>112</v>
      </c>
      <c r="S87" s="34">
        <f t="shared" si="17"/>
        <v>89</v>
      </c>
      <c r="T87" s="57">
        <f>E87/D87*100</f>
        <v>39.6652719665272</v>
      </c>
      <c r="U87" s="34">
        <f>SUM(U88:U91)</f>
        <v>239</v>
      </c>
      <c r="V87" s="60">
        <f>U87/D87*100</f>
        <v>20</v>
      </c>
    </row>
    <row r="88" spans="1:22">
      <c r="A88" s="10"/>
      <c r="B88" s="8" t="s">
        <v>167</v>
      </c>
      <c r="C88" s="21"/>
      <c r="D88" s="33">
        <v>425</v>
      </c>
      <c r="E88" s="33">
        <v>211</v>
      </c>
      <c r="F88" s="33">
        <v>158</v>
      </c>
      <c r="G88" s="33">
        <v>0</v>
      </c>
      <c r="H88" s="33">
        <v>1</v>
      </c>
      <c r="I88" s="33">
        <v>2</v>
      </c>
      <c r="J88" s="33">
        <v>44</v>
      </c>
      <c r="K88" s="33">
        <v>0</v>
      </c>
      <c r="L88" s="33">
        <v>0</v>
      </c>
      <c r="M88" s="33">
        <v>9</v>
      </c>
      <c r="N88" s="33">
        <v>0</v>
      </c>
      <c r="O88" s="33">
        <v>0</v>
      </c>
      <c r="P88" s="33">
        <v>0</v>
      </c>
      <c r="Q88" s="33">
        <v>215</v>
      </c>
      <c r="R88" s="33">
        <v>8</v>
      </c>
      <c r="S88" s="33">
        <v>1</v>
      </c>
      <c r="T88" s="57">
        <v>49.647058823529413</v>
      </c>
      <c r="U88" s="33">
        <f>I88+J88+O88+P88</f>
        <v>46</v>
      </c>
      <c r="V88" s="60">
        <v>10.823529411764707</v>
      </c>
    </row>
    <row r="89" spans="1:22">
      <c r="A89" s="10"/>
      <c r="B89" s="8" t="s">
        <v>166</v>
      </c>
      <c r="C89" s="21"/>
      <c r="D89" s="33">
        <v>607</v>
      </c>
      <c r="E89" s="33">
        <v>242</v>
      </c>
      <c r="F89" s="33">
        <v>165</v>
      </c>
      <c r="G89" s="33">
        <v>27</v>
      </c>
      <c r="H89" s="33">
        <v>9</v>
      </c>
      <c r="I89" s="33">
        <v>1</v>
      </c>
      <c r="J89" s="33">
        <v>142</v>
      </c>
      <c r="K89" s="33">
        <v>0</v>
      </c>
      <c r="L89" s="33">
        <v>2</v>
      </c>
      <c r="M89" s="33">
        <v>19</v>
      </c>
      <c r="N89" s="33">
        <v>0</v>
      </c>
      <c r="O89" s="33">
        <v>0</v>
      </c>
      <c r="P89" s="33">
        <v>0</v>
      </c>
      <c r="Q89" s="33">
        <v>242</v>
      </c>
      <c r="R89" s="33">
        <v>104</v>
      </c>
      <c r="S89" s="33">
        <v>88</v>
      </c>
      <c r="T89" s="57">
        <v>39.868204283360789</v>
      </c>
      <c r="U89" s="33">
        <f>I89+J89+O89+P89</f>
        <v>143</v>
      </c>
      <c r="V89" s="60">
        <v>23.558484349258649</v>
      </c>
    </row>
    <row r="90" spans="1:22">
      <c r="A90" s="10"/>
      <c r="B90" s="8" t="s">
        <v>86</v>
      </c>
      <c r="C90" s="21"/>
      <c r="D90" s="33">
        <v>78</v>
      </c>
      <c r="E90" s="33">
        <v>5</v>
      </c>
      <c r="F90" s="33">
        <v>38</v>
      </c>
      <c r="G90" s="33">
        <v>0</v>
      </c>
      <c r="H90" s="33">
        <v>0</v>
      </c>
      <c r="I90" s="33">
        <v>0</v>
      </c>
      <c r="J90" s="33">
        <v>34</v>
      </c>
      <c r="K90" s="33">
        <v>0</v>
      </c>
      <c r="L90" s="33">
        <v>0</v>
      </c>
      <c r="M90" s="33">
        <v>1</v>
      </c>
      <c r="N90" s="33">
        <v>0</v>
      </c>
      <c r="O90" s="33">
        <v>0</v>
      </c>
      <c r="P90" s="33">
        <v>0</v>
      </c>
      <c r="Q90" s="33">
        <v>5</v>
      </c>
      <c r="R90" s="33">
        <v>0</v>
      </c>
      <c r="S90" s="33">
        <v>0</v>
      </c>
      <c r="T90" s="57">
        <v>6.4102564102564106</v>
      </c>
      <c r="U90" s="33">
        <f>I90+J90+O90+P90</f>
        <v>34</v>
      </c>
      <c r="V90" s="60">
        <v>43.589743589743591</v>
      </c>
    </row>
    <row r="91" spans="1:22">
      <c r="A91" s="10"/>
      <c r="B91" s="8" t="s">
        <v>164</v>
      </c>
      <c r="C91" s="21"/>
      <c r="D91" s="33">
        <v>85</v>
      </c>
      <c r="E91" s="33">
        <v>16</v>
      </c>
      <c r="F91" s="33">
        <v>51</v>
      </c>
      <c r="G91" s="33">
        <v>0</v>
      </c>
      <c r="H91" s="33">
        <v>0</v>
      </c>
      <c r="I91" s="33">
        <v>0</v>
      </c>
      <c r="J91" s="33">
        <v>16</v>
      </c>
      <c r="K91" s="33">
        <v>0</v>
      </c>
      <c r="L91" s="33">
        <v>0</v>
      </c>
      <c r="M91" s="33">
        <v>2</v>
      </c>
      <c r="N91" s="33">
        <v>0</v>
      </c>
      <c r="O91" s="33">
        <v>0</v>
      </c>
      <c r="P91" s="33">
        <v>0</v>
      </c>
      <c r="Q91" s="33">
        <v>16</v>
      </c>
      <c r="R91" s="33">
        <v>0</v>
      </c>
      <c r="S91" s="33">
        <v>0</v>
      </c>
      <c r="T91" s="57">
        <v>18.823529411764707</v>
      </c>
      <c r="U91" s="33">
        <f>I91+J91+O91+P91</f>
        <v>16</v>
      </c>
      <c r="V91" s="60">
        <v>18.823529411764707</v>
      </c>
    </row>
    <row r="92" spans="1:22" ht="13.5" customHeight="1">
      <c r="A92" s="10"/>
      <c r="B92" s="7" t="s">
        <v>13</v>
      </c>
      <c r="C92" s="20"/>
      <c r="D92" s="34">
        <f t="shared" ref="D92:S92" si="18">SUM(D93:D99)</f>
        <v>135</v>
      </c>
      <c r="E92" s="34">
        <f t="shared" si="18"/>
        <v>31</v>
      </c>
      <c r="F92" s="34">
        <f t="shared" si="18"/>
        <v>44</v>
      </c>
      <c r="G92" s="34">
        <f t="shared" si="18"/>
        <v>0</v>
      </c>
      <c r="H92" s="34">
        <f t="shared" si="18"/>
        <v>0</v>
      </c>
      <c r="I92" s="34">
        <f t="shared" si="18"/>
        <v>0</v>
      </c>
      <c r="J92" s="34">
        <f t="shared" si="18"/>
        <v>54</v>
      </c>
      <c r="K92" s="34">
        <f t="shared" si="18"/>
        <v>1</v>
      </c>
      <c r="L92" s="34">
        <f t="shared" si="18"/>
        <v>0</v>
      </c>
      <c r="M92" s="34">
        <f t="shared" si="18"/>
        <v>5</v>
      </c>
      <c r="N92" s="34">
        <f t="shared" si="18"/>
        <v>0</v>
      </c>
      <c r="O92" s="34">
        <f t="shared" si="18"/>
        <v>0</v>
      </c>
      <c r="P92" s="34">
        <f t="shared" si="18"/>
        <v>0</v>
      </c>
      <c r="Q92" s="34">
        <f t="shared" si="18"/>
        <v>32</v>
      </c>
      <c r="R92" s="34">
        <f t="shared" si="18"/>
        <v>1</v>
      </c>
      <c r="S92" s="34">
        <f t="shared" si="18"/>
        <v>0</v>
      </c>
      <c r="T92" s="57">
        <f>E92/D92*100</f>
        <v>22.962962962962962</v>
      </c>
      <c r="U92" s="34">
        <f>SUM(U93:U99)</f>
        <v>54</v>
      </c>
      <c r="V92" s="60">
        <f>U92/D92*100</f>
        <v>40</v>
      </c>
    </row>
    <row r="93" spans="1:22">
      <c r="A93" s="10"/>
      <c r="B93" s="8" t="s">
        <v>16</v>
      </c>
      <c r="C93" s="21"/>
      <c r="D93" s="33">
        <v>0</v>
      </c>
      <c r="E93" s="33">
        <v>0</v>
      </c>
      <c r="F93" s="33">
        <v>0</v>
      </c>
      <c r="G93" s="33">
        <v>0</v>
      </c>
      <c r="H93" s="33">
        <v>0</v>
      </c>
      <c r="I93" s="33">
        <v>0</v>
      </c>
      <c r="J93" s="33">
        <v>0</v>
      </c>
      <c r="K93" s="33">
        <v>0</v>
      </c>
      <c r="L93" s="33">
        <v>0</v>
      </c>
      <c r="M93" s="33">
        <v>0</v>
      </c>
      <c r="N93" s="33">
        <v>0</v>
      </c>
      <c r="O93" s="33">
        <v>0</v>
      </c>
      <c r="P93" s="33">
        <v>0</v>
      </c>
      <c r="Q93" s="33">
        <v>0</v>
      </c>
      <c r="R93" s="33">
        <v>0</v>
      </c>
      <c r="S93" s="33">
        <v>0</v>
      </c>
      <c r="T93" s="57">
        <v>0</v>
      </c>
      <c r="U93" s="33">
        <f t="shared" ref="U93:U99" si="19">I93+J93+O93+P93</f>
        <v>0</v>
      </c>
      <c r="V93" s="60">
        <v>0</v>
      </c>
    </row>
    <row r="94" spans="1:22" ht="14.25" customHeight="1">
      <c r="A94" s="10"/>
      <c r="B94" s="8" t="s">
        <v>162</v>
      </c>
      <c r="C94" s="21"/>
      <c r="D94" s="33">
        <v>6</v>
      </c>
      <c r="E94" s="33">
        <v>0</v>
      </c>
      <c r="F94" s="33">
        <v>0</v>
      </c>
      <c r="G94" s="33">
        <v>0</v>
      </c>
      <c r="H94" s="33">
        <v>0</v>
      </c>
      <c r="I94" s="33">
        <v>0</v>
      </c>
      <c r="J94" s="33">
        <v>6</v>
      </c>
      <c r="K94" s="33">
        <v>0</v>
      </c>
      <c r="L94" s="33">
        <v>0</v>
      </c>
      <c r="M94" s="33">
        <v>0</v>
      </c>
      <c r="N94" s="33">
        <v>0</v>
      </c>
      <c r="O94" s="33">
        <v>0</v>
      </c>
      <c r="P94" s="33">
        <v>0</v>
      </c>
      <c r="Q94" s="33">
        <v>0</v>
      </c>
      <c r="R94" s="33">
        <v>0</v>
      </c>
      <c r="S94" s="33">
        <v>0</v>
      </c>
      <c r="T94" s="57">
        <v>0</v>
      </c>
      <c r="U94" s="33">
        <f t="shared" si="19"/>
        <v>6</v>
      </c>
      <c r="V94" s="60">
        <v>100</v>
      </c>
    </row>
    <row r="95" spans="1:22">
      <c r="A95" s="10"/>
      <c r="B95" s="8" t="s">
        <v>161</v>
      </c>
      <c r="C95" s="21"/>
      <c r="D95" s="33">
        <v>89</v>
      </c>
      <c r="E95" s="33">
        <v>29</v>
      </c>
      <c r="F95" s="33">
        <v>33</v>
      </c>
      <c r="G95" s="33">
        <v>0</v>
      </c>
      <c r="H95" s="33">
        <v>0</v>
      </c>
      <c r="I95" s="33">
        <v>0</v>
      </c>
      <c r="J95" s="33">
        <v>22</v>
      </c>
      <c r="K95" s="33">
        <v>1</v>
      </c>
      <c r="L95" s="33">
        <v>0</v>
      </c>
      <c r="M95" s="33">
        <v>4</v>
      </c>
      <c r="N95" s="33">
        <v>0</v>
      </c>
      <c r="O95" s="33">
        <v>0</v>
      </c>
      <c r="P95" s="33">
        <v>0</v>
      </c>
      <c r="Q95" s="33">
        <v>30</v>
      </c>
      <c r="R95" s="33">
        <v>1</v>
      </c>
      <c r="S95" s="33">
        <v>0</v>
      </c>
      <c r="T95" s="57">
        <v>32.584269662921351</v>
      </c>
      <c r="U95" s="33">
        <f t="shared" si="19"/>
        <v>22</v>
      </c>
      <c r="V95" s="60">
        <v>24.719101123595507</v>
      </c>
    </row>
    <row r="96" spans="1:22">
      <c r="A96" s="10"/>
      <c r="B96" s="8" t="s">
        <v>159</v>
      </c>
      <c r="C96" s="21"/>
      <c r="D96" s="33">
        <v>11</v>
      </c>
      <c r="E96" s="33">
        <v>0</v>
      </c>
      <c r="F96" s="33">
        <v>0</v>
      </c>
      <c r="G96" s="33">
        <v>0</v>
      </c>
      <c r="H96" s="33">
        <v>0</v>
      </c>
      <c r="I96" s="33">
        <v>0</v>
      </c>
      <c r="J96" s="33">
        <v>11</v>
      </c>
      <c r="K96" s="33">
        <v>0</v>
      </c>
      <c r="L96" s="33">
        <v>0</v>
      </c>
      <c r="M96" s="33">
        <v>0</v>
      </c>
      <c r="N96" s="33">
        <v>0</v>
      </c>
      <c r="O96" s="33">
        <v>0</v>
      </c>
      <c r="P96" s="33">
        <v>0</v>
      </c>
      <c r="Q96" s="33">
        <v>0</v>
      </c>
      <c r="R96" s="33">
        <v>0</v>
      </c>
      <c r="S96" s="33">
        <v>0</v>
      </c>
      <c r="T96" s="57">
        <v>0</v>
      </c>
      <c r="U96" s="33">
        <f t="shared" si="19"/>
        <v>11</v>
      </c>
      <c r="V96" s="60">
        <v>100</v>
      </c>
    </row>
    <row r="97" spans="1:22">
      <c r="A97" s="10"/>
      <c r="B97" s="8" t="s">
        <v>158</v>
      </c>
      <c r="C97" s="21"/>
      <c r="D97" s="33">
        <v>7</v>
      </c>
      <c r="E97" s="33">
        <v>0</v>
      </c>
      <c r="F97" s="33">
        <v>4</v>
      </c>
      <c r="G97" s="33">
        <v>0</v>
      </c>
      <c r="H97" s="33">
        <v>0</v>
      </c>
      <c r="I97" s="33">
        <v>0</v>
      </c>
      <c r="J97" s="33">
        <v>3</v>
      </c>
      <c r="K97" s="33">
        <v>0</v>
      </c>
      <c r="L97" s="33">
        <v>0</v>
      </c>
      <c r="M97" s="33">
        <v>0</v>
      </c>
      <c r="N97" s="33">
        <v>0</v>
      </c>
      <c r="O97" s="33">
        <v>0</v>
      </c>
      <c r="P97" s="33">
        <v>0</v>
      </c>
      <c r="Q97" s="33">
        <v>0</v>
      </c>
      <c r="R97" s="33">
        <v>0</v>
      </c>
      <c r="S97" s="33">
        <v>0</v>
      </c>
      <c r="T97" s="57">
        <v>0</v>
      </c>
      <c r="U97" s="33">
        <f t="shared" si="19"/>
        <v>3</v>
      </c>
      <c r="V97" s="60">
        <v>42.857142857142854</v>
      </c>
    </row>
    <row r="98" spans="1:22">
      <c r="A98" s="10"/>
      <c r="B98" s="8" t="s">
        <v>157</v>
      </c>
      <c r="C98" s="21"/>
      <c r="D98" s="33">
        <v>9</v>
      </c>
      <c r="E98" s="33">
        <v>1</v>
      </c>
      <c r="F98" s="33">
        <v>4</v>
      </c>
      <c r="G98" s="33">
        <v>0</v>
      </c>
      <c r="H98" s="33">
        <v>0</v>
      </c>
      <c r="I98" s="33">
        <v>0</v>
      </c>
      <c r="J98" s="33">
        <v>4</v>
      </c>
      <c r="K98" s="33">
        <v>0</v>
      </c>
      <c r="L98" s="33">
        <v>0</v>
      </c>
      <c r="M98" s="33">
        <v>0</v>
      </c>
      <c r="N98" s="33">
        <v>0</v>
      </c>
      <c r="O98" s="33">
        <v>0</v>
      </c>
      <c r="P98" s="33">
        <v>0</v>
      </c>
      <c r="Q98" s="33">
        <v>1</v>
      </c>
      <c r="R98" s="33">
        <v>0</v>
      </c>
      <c r="S98" s="33">
        <v>0</v>
      </c>
      <c r="T98" s="57">
        <v>11.111111111111111</v>
      </c>
      <c r="U98" s="33">
        <f t="shared" si="19"/>
        <v>4</v>
      </c>
      <c r="V98" s="60">
        <v>44.444444444444443</v>
      </c>
    </row>
    <row r="99" spans="1:22">
      <c r="A99" s="10"/>
      <c r="B99" s="8" t="s">
        <v>156</v>
      </c>
      <c r="C99" s="21"/>
      <c r="D99" s="33">
        <v>13</v>
      </c>
      <c r="E99" s="33">
        <v>1</v>
      </c>
      <c r="F99" s="33">
        <v>3</v>
      </c>
      <c r="G99" s="33">
        <v>0</v>
      </c>
      <c r="H99" s="33">
        <v>0</v>
      </c>
      <c r="I99" s="33">
        <v>0</v>
      </c>
      <c r="J99" s="33">
        <v>8</v>
      </c>
      <c r="K99" s="33">
        <v>0</v>
      </c>
      <c r="L99" s="33">
        <v>0</v>
      </c>
      <c r="M99" s="33">
        <v>1</v>
      </c>
      <c r="N99" s="33">
        <v>0</v>
      </c>
      <c r="O99" s="33">
        <v>0</v>
      </c>
      <c r="P99" s="33">
        <v>0</v>
      </c>
      <c r="Q99" s="33">
        <v>1</v>
      </c>
      <c r="R99" s="33">
        <v>0</v>
      </c>
      <c r="S99" s="33">
        <v>0</v>
      </c>
      <c r="T99" s="57">
        <v>7.6923076923076925</v>
      </c>
      <c r="U99" s="33">
        <f t="shared" si="19"/>
        <v>8</v>
      </c>
      <c r="V99" s="60">
        <v>61.53846153846154</v>
      </c>
    </row>
    <row r="100" spans="1:22" ht="13.5" customHeight="1">
      <c r="A100" s="10"/>
      <c r="B100" s="10"/>
      <c r="C100" s="23"/>
      <c r="D100" s="40"/>
      <c r="E100" s="40"/>
      <c r="F100" s="40"/>
      <c r="G100" s="40"/>
      <c r="H100" s="40"/>
      <c r="I100" s="40"/>
      <c r="J100" s="40"/>
      <c r="K100" s="40"/>
      <c r="L100" s="40"/>
      <c r="M100" s="40"/>
      <c r="N100" s="40"/>
      <c r="O100" s="40"/>
      <c r="P100" s="40"/>
      <c r="Q100" s="40"/>
      <c r="R100" s="40"/>
      <c r="S100" s="40"/>
      <c r="T100" s="57"/>
      <c r="U100" s="40"/>
      <c r="V100" s="60"/>
    </row>
    <row r="101" spans="1:22" ht="13.5" customHeight="1">
      <c r="A101" s="9" t="s">
        <v>103</v>
      </c>
      <c r="B101" s="9"/>
      <c r="C101" s="22"/>
      <c r="D101" s="34">
        <f t="shared" ref="D101:S101" si="20">SUM(D102:D108)</f>
        <v>165</v>
      </c>
      <c r="E101" s="34">
        <f t="shared" si="20"/>
        <v>63</v>
      </c>
      <c r="F101" s="34">
        <f t="shared" si="20"/>
        <v>65</v>
      </c>
      <c r="G101" s="34">
        <f t="shared" si="20"/>
        <v>2</v>
      </c>
      <c r="H101" s="34">
        <f t="shared" si="20"/>
        <v>0</v>
      </c>
      <c r="I101" s="34">
        <f t="shared" si="20"/>
        <v>0</v>
      </c>
      <c r="J101" s="34">
        <f t="shared" si="20"/>
        <v>35</v>
      </c>
      <c r="K101" s="34">
        <f t="shared" si="20"/>
        <v>0</v>
      </c>
      <c r="L101" s="34">
        <f t="shared" si="20"/>
        <v>0</v>
      </c>
      <c r="M101" s="34">
        <f t="shared" si="20"/>
        <v>0</v>
      </c>
      <c r="N101" s="34">
        <f t="shared" si="20"/>
        <v>0</v>
      </c>
      <c r="O101" s="34">
        <f t="shared" si="20"/>
        <v>0</v>
      </c>
      <c r="P101" s="34">
        <f t="shared" si="20"/>
        <v>0</v>
      </c>
      <c r="Q101" s="34">
        <f t="shared" si="20"/>
        <v>64</v>
      </c>
      <c r="R101" s="34">
        <f t="shared" si="20"/>
        <v>0</v>
      </c>
      <c r="S101" s="34">
        <f t="shared" si="20"/>
        <v>0</v>
      </c>
      <c r="T101" s="57">
        <f>E101/D101*100</f>
        <v>38.181818181818187</v>
      </c>
      <c r="U101" s="34">
        <f>SUM(U102:U108)</f>
        <v>35</v>
      </c>
      <c r="V101" s="60">
        <f>U101/D101*100</f>
        <v>21.212121212121211</v>
      </c>
    </row>
    <row r="102" spans="1:22">
      <c r="A102" s="10"/>
      <c r="B102" s="8" t="s">
        <v>154</v>
      </c>
      <c r="C102" s="21"/>
      <c r="D102" s="33">
        <v>14</v>
      </c>
      <c r="E102" s="33">
        <v>6</v>
      </c>
      <c r="F102" s="33">
        <v>6</v>
      </c>
      <c r="G102" s="33">
        <v>0</v>
      </c>
      <c r="H102" s="33">
        <v>0</v>
      </c>
      <c r="I102" s="33">
        <v>0</v>
      </c>
      <c r="J102" s="33">
        <v>2</v>
      </c>
      <c r="K102" s="33">
        <v>0</v>
      </c>
      <c r="L102" s="33">
        <v>0</v>
      </c>
      <c r="M102" s="33">
        <v>0</v>
      </c>
      <c r="N102" s="33">
        <v>0</v>
      </c>
      <c r="O102" s="33">
        <v>0</v>
      </c>
      <c r="P102" s="33">
        <v>0</v>
      </c>
      <c r="Q102" s="33">
        <v>6</v>
      </c>
      <c r="R102" s="33">
        <v>0</v>
      </c>
      <c r="S102" s="33">
        <v>0</v>
      </c>
      <c r="T102" s="57">
        <v>42.857142857142854</v>
      </c>
      <c r="U102" s="33">
        <f t="shared" ref="U102:U108" si="21">I102+J102+O102+P102</f>
        <v>2</v>
      </c>
      <c r="V102" s="60">
        <v>14.285714285714286</v>
      </c>
    </row>
    <row r="103" spans="1:22">
      <c r="A103" s="10"/>
      <c r="B103" s="8" t="s">
        <v>153</v>
      </c>
      <c r="C103" s="21"/>
      <c r="D103" s="33">
        <v>13</v>
      </c>
      <c r="E103" s="33">
        <v>8</v>
      </c>
      <c r="F103" s="33">
        <v>4</v>
      </c>
      <c r="G103" s="33">
        <v>0</v>
      </c>
      <c r="H103" s="33">
        <v>0</v>
      </c>
      <c r="I103" s="33">
        <v>0</v>
      </c>
      <c r="J103" s="33">
        <v>1</v>
      </c>
      <c r="K103" s="33">
        <v>0</v>
      </c>
      <c r="L103" s="33">
        <v>0</v>
      </c>
      <c r="M103" s="33">
        <v>0</v>
      </c>
      <c r="N103" s="33">
        <v>0</v>
      </c>
      <c r="O103" s="33">
        <v>0</v>
      </c>
      <c r="P103" s="33">
        <v>0</v>
      </c>
      <c r="Q103" s="33">
        <v>8</v>
      </c>
      <c r="R103" s="33">
        <v>0</v>
      </c>
      <c r="S103" s="33">
        <v>0</v>
      </c>
      <c r="T103" s="57">
        <v>61.53846153846154</v>
      </c>
      <c r="U103" s="33">
        <f t="shared" si="21"/>
        <v>1</v>
      </c>
      <c r="V103" s="60">
        <v>7.6923076923076925</v>
      </c>
    </row>
    <row r="104" spans="1:22">
      <c r="A104" s="10"/>
      <c r="B104" s="8" t="s">
        <v>151</v>
      </c>
      <c r="C104" s="21"/>
      <c r="D104" s="33">
        <v>0</v>
      </c>
      <c r="E104" s="33">
        <v>0</v>
      </c>
      <c r="F104" s="33">
        <v>0</v>
      </c>
      <c r="G104" s="33">
        <v>0</v>
      </c>
      <c r="H104" s="33">
        <v>0</v>
      </c>
      <c r="I104" s="33">
        <v>0</v>
      </c>
      <c r="J104" s="33">
        <v>0</v>
      </c>
      <c r="K104" s="33">
        <v>0</v>
      </c>
      <c r="L104" s="33">
        <v>0</v>
      </c>
      <c r="M104" s="33">
        <v>0</v>
      </c>
      <c r="N104" s="33">
        <v>0</v>
      </c>
      <c r="O104" s="33">
        <v>0</v>
      </c>
      <c r="P104" s="33">
        <v>0</v>
      </c>
      <c r="Q104" s="33">
        <v>0</v>
      </c>
      <c r="R104" s="33">
        <v>0</v>
      </c>
      <c r="S104" s="33">
        <v>0</v>
      </c>
      <c r="T104" s="57">
        <v>0</v>
      </c>
      <c r="U104" s="33">
        <f t="shared" si="21"/>
        <v>0</v>
      </c>
      <c r="V104" s="60">
        <v>0</v>
      </c>
    </row>
    <row r="105" spans="1:22">
      <c r="A105" s="10"/>
      <c r="B105" s="8" t="s">
        <v>150</v>
      </c>
      <c r="C105" s="21"/>
      <c r="D105" s="33">
        <v>43</v>
      </c>
      <c r="E105" s="33">
        <v>12</v>
      </c>
      <c r="F105" s="33">
        <v>20</v>
      </c>
      <c r="G105" s="33">
        <v>0</v>
      </c>
      <c r="H105" s="33">
        <v>0</v>
      </c>
      <c r="I105" s="33">
        <v>0</v>
      </c>
      <c r="J105" s="33">
        <v>11</v>
      </c>
      <c r="K105" s="33">
        <v>0</v>
      </c>
      <c r="L105" s="33">
        <v>0</v>
      </c>
      <c r="M105" s="33">
        <v>0</v>
      </c>
      <c r="N105" s="33">
        <v>0</v>
      </c>
      <c r="O105" s="33">
        <v>0</v>
      </c>
      <c r="P105" s="33">
        <v>0</v>
      </c>
      <c r="Q105" s="33">
        <v>13</v>
      </c>
      <c r="R105" s="33">
        <v>0</v>
      </c>
      <c r="S105" s="33">
        <v>0</v>
      </c>
      <c r="T105" s="57">
        <v>27.906976744186046</v>
      </c>
      <c r="U105" s="33">
        <f t="shared" si="21"/>
        <v>11</v>
      </c>
      <c r="V105" s="60">
        <v>25.581395348837209</v>
      </c>
    </row>
    <row r="106" spans="1:22">
      <c r="A106" s="10"/>
      <c r="B106" s="8" t="s">
        <v>119</v>
      </c>
      <c r="C106" s="21"/>
      <c r="D106" s="33">
        <v>0</v>
      </c>
      <c r="E106" s="33">
        <v>0</v>
      </c>
      <c r="F106" s="33">
        <v>0</v>
      </c>
      <c r="G106" s="33">
        <v>0</v>
      </c>
      <c r="H106" s="33">
        <v>0</v>
      </c>
      <c r="I106" s="33">
        <v>0</v>
      </c>
      <c r="J106" s="33">
        <v>0</v>
      </c>
      <c r="K106" s="33">
        <v>0</v>
      </c>
      <c r="L106" s="33">
        <v>0</v>
      </c>
      <c r="M106" s="33">
        <v>0</v>
      </c>
      <c r="N106" s="33">
        <v>0</v>
      </c>
      <c r="O106" s="33">
        <v>0</v>
      </c>
      <c r="P106" s="33">
        <v>0</v>
      </c>
      <c r="Q106" s="33">
        <v>0</v>
      </c>
      <c r="R106" s="33">
        <v>0</v>
      </c>
      <c r="S106" s="33">
        <v>0</v>
      </c>
      <c r="T106" s="57">
        <v>0</v>
      </c>
      <c r="U106" s="33">
        <f t="shared" si="21"/>
        <v>0</v>
      </c>
      <c r="V106" s="60">
        <v>0</v>
      </c>
    </row>
    <row r="107" spans="1:22">
      <c r="A107" s="10"/>
      <c r="B107" s="8" t="s">
        <v>62</v>
      </c>
      <c r="C107" s="21"/>
      <c r="D107" s="33">
        <v>12</v>
      </c>
      <c r="E107" s="33">
        <v>4</v>
      </c>
      <c r="F107" s="33">
        <v>2</v>
      </c>
      <c r="G107" s="33">
        <v>1</v>
      </c>
      <c r="H107" s="33">
        <v>0</v>
      </c>
      <c r="I107" s="33">
        <v>0</v>
      </c>
      <c r="J107" s="33">
        <v>5</v>
      </c>
      <c r="K107" s="33">
        <v>0</v>
      </c>
      <c r="L107" s="33">
        <v>0</v>
      </c>
      <c r="M107" s="33">
        <v>0</v>
      </c>
      <c r="N107" s="33">
        <v>0</v>
      </c>
      <c r="O107" s="33">
        <v>0</v>
      </c>
      <c r="P107" s="33">
        <v>0</v>
      </c>
      <c r="Q107" s="33">
        <v>4</v>
      </c>
      <c r="R107" s="33">
        <v>0</v>
      </c>
      <c r="S107" s="33">
        <v>0</v>
      </c>
      <c r="T107" s="57">
        <v>33.333333333333336</v>
      </c>
      <c r="U107" s="33">
        <f t="shared" si="21"/>
        <v>5</v>
      </c>
      <c r="V107" s="60">
        <v>41.666666666666664</v>
      </c>
    </row>
    <row r="108" spans="1:22">
      <c r="A108" s="10"/>
      <c r="B108" s="8" t="s">
        <v>149</v>
      </c>
      <c r="C108" s="21"/>
      <c r="D108" s="33">
        <v>83</v>
      </c>
      <c r="E108" s="33">
        <v>33</v>
      </c>
      <c r="F108" s="33">
        <v>33</v>
      </c>
      <c r="G108" s="33">
        <v>1</v>
      </c>
      <c r="H108" s="33">
        <v>0</v>
      </c>
      <c r="I108" s="33">
        <v>0</v>
      </c>
      <c r="J108" s="33">
        <v>16</v>
      </c>
      <c r="K108" s="33">
        <v>0</v>
      </c>
      <c r="L108" s="33">
        <v>0</v>
      </c>
      <c r="M108" s="33">
        <v>0</v>
      </c>
      <c r="N108" s="33">
        <v>0</v>
      </c>
      <c r="O108" s="33">
        <v>0</v>
      </c>
      <c r="P108" s="33">
        <v>0</v>
      </c>
      <c r="Q108" s="33">
        <v>33</v>
      </c>
      <c r="R108" s="33">
        <v>0</v>
      </c>
      <c r="S108" s="33">
        <v>0</v>
      </c>
      <c r="T108" s="57">
        <v>39.75903614457831</v>
      </c>
      <c r="U108" s="33">
        <f t="shared" si="21"/>
        <v>16</v>
      </c>
      <c r="V108" s="60">
        <v>19.277108433734941</v>
      </c>
    </row>
    <row r="109" spans="1:22">
      <c r="A109" s="10"/>
      <c r="B109" s="8"/>
      <c r="C109" s="21"/>
      <c r="D109" s="40"/>
      <c r="E109" s="40"/>
      <c r="F109" s="40"/>
      <c r="G109" s="40"/>
      <c r="H109" s="40"/>
      <c r="I109" s="40"/>
      <c r="J109" s="40"/>
      <c r="K109" s="40"/>
      <c r="L109" s="40"/>
      <c r="M109" s="40"/>
      <c r="N109" s="40"/>
      <c r="O109" s="40"/>
      <c r="P109" s="40"/>
      <c r="Q109" s="40"/>
      <c r="R109" s="40"/>
      <c r="S109" s="40"/>
      <c r="T109" s="57"/>
      <c r="U109" s="40"/>
      <c r="V109" s="60"/>
    </row>
    <row r="110" spans="1:22" ht="13.5" customHeight="1">
      <c r="A110" s="9" t="s">
        <v>143</v>
      </c>
      <c r="B110" s="9"/>
      <c r="C110" s="22"/>
      <c r="D110" s="34">
        <f t="shared" ref="D110:S110" si="22">D111+D114</f>
        <v>1267</v>
      </c>
      <c r="E110" s="34">
        <f t="shared" si="22"/>
        <v>537</v>
      </c>
      <c r="F110" s="34">
        <f t="shared" si="22"/>
        <v>405</v>
      </c>
      <c r="G110" s="34">
        <f t="shared" si="22"/>
        <v>44</v>
      </c>
      <c r="H110" s="34">
        <f t="shared" si="22"/>
        <v>0</v>
      </c>
      <c r="I110" s="34">
        <f t="shared" si="22"/>
        <v>3</v>
      </c>
      <c r="J110" s="34">
        <f t="shared" si="22"/>
        <v>237</v>
      </c>
      <c r="K110" s="34">
        <f t="shared" si="22"/>
        <v>1</v>
      </c>
      <c r="L110" s="34">
        <f t="shared" si="22"/>
        <v>1</v>
      </c>
      <c r="M110" s="34">
        <f t="shared" si="22"/>
        <v>39</v>
      </c>
      <c r="N110" s="34">
        <f t="shared" si="22"/>
        <v>0</v>
      </c>
      <c r="O110" s="34">
        <f t="shared" si="22"/>
        <v>0</v>
      </c>
      <c r="P110" s="34">
        <f t="shared" si="22"/>
        <v>1</v>
      </c>
      <c r="Q110" s="34">
        <f t="shared" si="22"/>
        <v>555</v>
      </c>
      <c r="R110" s="34">
        <f t="shared" si="22"/>
        <v>11</v>
      </c>
      <c r="S110" s="34">
        <f t="shared" si="22"/>
        <v>1</v>
      </c>
      <c r="T110" s="57">
        <f>E110/D110*100</f>
        <v>42.383583267561171</v>
      </c>
      <c r="U110" s="34">
        <f>U111+U114</f>
        <v>241</v>
      </c>
      <c r="V110" s="60">
        <f>U110/D110*100</f>
        <v>19.021310181531177</v>
      </c>
    </row>
    <row r="111" spans="1:22" ht="13.5" customHeight="1">
      <c r="A111" s="7"/>
      <c r="B111" s="7" t="s">
        <v>81</v>
      </c>
      <c r="C111" s="20"/>
      <c r="D111" s="34">
        <f t="shared" ref="D111:S111" si="23">SUM(D112:D113)</f>
        <v>1134</v>
      </c>
      <c r="E111" s="34">
        <f t="shared" si="23"/>
        <v>504</v>
      </c>
      <c r="F111" s="34">
        <f t="shared" si="23"/>
        <v>354</v>
      </c>
      <c r="G111" s="34">
        <f t="shared" si="23"/>
        <v>44</v>
      </c>
      <c r="H111" s="34">
        <f t="shared" si="23"/>
        <v>0</v>
      </c>
      <c r="I111" s="34">
        <f t="shared" si="23"/>
        <v>2</v>
      </c>
      <c r="J111" s="34">
        <f t="shared" si="23"/>
        <v>191</v>
      </c>
      <c r="K111" s="34">
        <f t="shared" si="23"/>
        <v>0</v>
      </c>
      <c r="L111" s="34">
        <f t="shared" si="23"/>
        <v>1</v>
      </c>
      <c r="M111" s="34">
        <f t="shared" si="23"/>
        <v>38</v>
      </c>
      <c r="N111" s="34">
        <f t="shared" si="23"/>
        <v>0</v>
      </c>
      <c r="O111" s="34">
        <f t="shared" si="23"/>
        <v>0</v>
      </c>
      <c r="P111" s="34">
        <f t="shared" si="23"/>
        <v>0</v>
      </c>
      <c r="Q111" s="34">
        <f t="shared" si="23"/>
        <v>522</v>
      </c>
      <c r="R111" s="34">
        <f t="shared" si="23"/>
        <v>11</v>
      </c>
      <c r="S111" s="34">
        <f t="shared" si="23"/>
        <v>1</v>
      </c>
      <c r="T111" s="57">
        <f>E111/D111*100</f>
        <v>44.444444444444443</v>
      </c>
      <c r="U111" s="34">
        <f>SUM(U112:U113)</f>
        <v>193</v>
      </c>
      <c r="V111" s="60">
        <f>U111/D111*100</f>
        <v>17.019400352733687</v>
      </c>
    </row>
    <row r="112" spans="1:22">
      <c r="A112" s="10"/>
      <c r="B112" s="8" t="s">
        <v>41</v>
      </c>
      <c r="C112" s="21"/>
      <c r="D112" s="33">
        <v>1091</v>
      </c>
      <c r="E112" s="33">
        <v>498</v>
      </c>
      <c r="F112" s="33">
        <v>344</v>
      </c>
      <c r="G112" s="33">
        <v>44</v>
      </c>
      <c r="H112" s="33">
        <v>0</v>
      </c>
      <c r="I112" s="33">
        <v>0</v>
      </c>
      <c r="J112" s="33">
        <v>169</v>
      </c>
      <c r="K112" s="33">
        <v>0</v>
      </c>
      <c r="L112" s="33">
        <v>1</v>
      </c>
      <c r="M112" s="33">
        <v>35</v>
      </c>
      <c r="N112" s="33">
        <v>0</v>
      </c>
      <c r="O112" s="33">
        <v>0</v>
      </c>
      <c r="P112" s="33">
        <v>0</v>
      </c>
      <c r="Q112" s="33">
        <v>516</v>
      </c>
      <c r="R112" s="33">
        <v>11</v>
      </c>
      <c r="S112" s="33">
        <v>1</v>
      </c>
      <c r="T112" s="57">
        <v>45.646196150320804</v>
      </c>
      <c r="U112" s="33">
        <f>I112+J112+O112+P112</f>
        <v>169</v>
      </c>
      <c r="V112" s="60">
        <v>15.490375802016498</v>
      </c>
    </row>
    <row r="113" spans="1:22">
      <c r="A113" s="10"/>
      <c r="B113" s="8" t="s">
        <v>148</v>
      </c>
      <c r="C113" s="21"/>
      <c r="D113" s="33">
        <v>43</v>
      </c>
      <c r="E113" s="33">
        <v>6</v>
      </c>
      <c r="F113" s="33">
        <v>10</v>
      </c>
      <c r="G113" s="33">
        <v>0</v>
      </c>
      <c r="H113" s="33">
        <v>0</v>
      </c>
      <c r="I113" s="33">
        <v>2</v>
      </c>
      <c r="J113" s="33">
        <v>22</v>
      </c>
      <c r="K113" s="33">
        <v>0</v>
      </c>
      <c r="L113" s="33">
        <v>0</v>
      </c>
      <c r="M113" s="33">
        <v>3</v>
      </c>
      <c r="N113" s="33">
        <v>0</v>
      </c>
      <c r="O113" s="33">
        <v>0</v>
      </c>
      <c r="P113" s="33">
        <v>0</v>
      </c>
      <c r="Q113" s="33">
        <v>6</v>
      </c>
      <c r="R113" s="33">
        <v>0</v>
      </c>
      <c r="S113" s="33">
        <v>0</v>
      </c>
      <c r="T113" s="57">
        <v>13.953488372093023</v>
      </c>
      <c r="U113" s="33">
        <f>I113+J113+O113+P113</f>
        <v>24</v>
      </c>
      <c r="V113" s="60">
        <v>55.813953488372093</v>
      </c>
    </row>
    <row r="114" spans="1:22" ht="13.5" customHeight="1">
      <c r="A114" s="10"/>
      <c r="B114" s="7" t="s">
        <v>13</v>
      </c>
      <c r="C114" s="20"/>
      <c r="D114" s="34">
        <f t="shared" ref="D114:S114" si="24">SUM(D115:D123)</f>
        <v>133</v>
      </c>
      <c r="E114" s="34">
        <f t="shared" si="24"/>
        <v>33</v>
      </c>
      <c r="F114" s="34">
        <f t="shared" si="24"/>
        <v>51</v>
      </c>
      <c r="G114" s="34">
        <f t="shared" si="24"/>
        <v>0</v>
      </c>
      <c r="H114" s="34">
        <f t="shared" si="24"/>
        <v>0</v>
      </c>
      <c r="I114" s="34">
        <f t="shared" si="24"/>
        <v>1</v>
      </c>
      <c r="J114" s="34">
        <f t="shared" si="24"/>
        <v>46</v>
      </c>
      <c r="K114" s="34">
        <f t="shared" si="24"/>
        <v>1</v>
      </c>
      <c r="L114" s="34">
        <f t="shared" si="24"/>
        <v>0</v>
      </c>
      <c r="M114" s="34">
        <f t="shared" si="24"/>
        <v>1</v>
      </c>
      <c r="N114" s="34">
        <f t="shared" si="24"/>
        <v>0</v>
      </c>
      <c r="O114" s="34">
        <f t="shared" si="24"/>
        <v>0</v>
      </c>
      <c r="P114" s="34">
        <f t="shared" si="24"/>
        <v>1</v>
      </c>
      <c r="Q114" s="34">
        <f t="shared" si="24"/>
        <v>33</v>
      </c>
      <c r="R114" s="34">
        <f t="shared" si="24"/>
        <v>0</v>
      </c>
      <c r="S114" s="34">
        <f t="shared" si="24"/>
        <v>0</v>
      </c>
      <c r="T114" s="57">
        <f>E114/D114*100</f>
        <v>24.81203007518797</v>
      </c>
      <c r="U114" s="34">
        <f>SUM(U115:U123)</f>
        <v>48</v>
      </c>
      <c r="V114" s="60">
        <f>U114/D114*100</f>
        <v>36.090225563909769</v>
      </c>
    </row>
    <row r="115" spans="1:22">
      <c r="A115" s="10"/>
      <c r="B115" s="8" t="s">
        <v>145</v>
      </c>
      <c r="C115" s="21"/>
      <c r="D115" s="33">
        <v>5</v>
      </c>
      <c r="E115" s="33">
        <v>2</v>
      </c>
      <c r="F115" s="33">
        <v>1</v>
      </c>
      <c r="G115" s="33">
        <v>0</v>
      </c>
      <c r="H115" s="33">
        <v>0</v>
      </c>
      <c r="I115" s="33">
        <v>0</v>
      </c>
      <c r="J115" s="33">
        <v>2</v>
      </c>
      <c r="K115" s="33">
        <v>0</v>
      </c>
      <c r="L115" s="33">
        <v>0</v>
      </c>
      <c r="M115" s="33">
        <v>0</v>
      </c>
      <c r="N115" s="33">
        <v>0</v>
      </c>
      <c r="O115" s="33">
        <v>0</v>
      </c>
      <c r="P115" s="33">
        <v>0</v>
      </c>
      <c r="Q115" s="33">
        <v>2</v>
      </c>
      <c r="R115" s="33">
        <v>0</v>
      </c>
      <c r="S115" s="33">
        <v>0</v>
      </c>
      <c r="T115" s="57">
        <v>40</v>
      </c>
      <c r="U115" s="33">
        <f t="shared" ref="U115:U123" si="25">I115+J115+O115+P115</f>
        <v>2</v>
      </c>
      <c r="V115" s="60">
        <v>40</v>
      </c>
    </row>
    <row r="116" spans="1:22" ht="13.5" customHeight="1">
      <c r="A116" s="10"/>
      <c r="B116" s="8" t="s">
        <v>142</v>
      </c>
      <c r="C116" s="21"/>
      <c r="D116" s="33">
        <v>5</v>
      </c>
      <c r="E116" s="33">
        <v>0</v>
      </c>
      <c r="F116" s="33">
        <v>2</v>
      </c>
      <c r="G116" s="33">
        <v>0</v>
      </c>
      <c r="H116" s="33">
        <v>0</v>
      </c>
      <c r="I116" s="33">
        <v>0</v>
      </c>
      <c r="J116" s="33">
        <v>2</v>
      </c>
      <c r="K116" s="33">
        <v>1</v>
      </c>
      <c r="L116" s="33">
        <v>0</v>
      </c>
      <c r="M116" s="33">
        <v>0</v>
      </c>
      <c r="N116" s="33">
        <v>0</v>
      </c>
      <c r="O116" s="33">
        <v>0</v>
      </c>
      <c r="P116" s="33">
        <v>1</v>
      </c>
      <c r="Q116" s="33">
        <v>0</v>
      </c>
      <c r="R116" s="33">
        <v>0</v>
      </c>
      <c r="S116" s="33">
        <v>0</v>
      </c>
      <c r="T116" s="57">
        <v>0</v>
      </c>
      <c r="U116" s="33">
        <f t="shared" si="25"/>
        <v>3</v>
      </c>
      <c r="V116" s="60">
        <v>60</v>
      </c>
    </row>
    <row r="117" spans="1:22">
      <c r="A117" s="10"/>
      <c r="B117" s="8" t="s">
        <v>141</v>
      </c>
      <c r="C117" s="21"/>
      <c r="D117" s="33">
        <v>25</v>
      </c>
      <c r="E117" s="33">
        <v>7</v>
      </c>
      <c r="F117" s="33">
        <v>10</v>
      </c>
      <c r="G117" s="33">
        <v>0</v>
      </c>
      <c r="H117" s="33">
        <v>0</v>
      </c>
      <c r="I117" s="33">
        <v>1</v>
      </c>
      <c r="J117" s="33">
        <v>7</v>
      </c>
      <c r="K117" s="33">
        <v>0</v>
      </c>
      <c r="L117" s="33">
        <v>0</v>
      </c>
      <c r="M117" s="33">
        <v>0</v>
      </c>
      <c r="N117" s="33">
        <v>0</v>
      </c>
      <c r="O117" s="33">
        <v>0</v>
      </c>
      <c r="P117" s="33">
        <v>0</v>
      </c>
      <c r="Q117" s="33">
        <v>7</v>
      </c>
      <c r="R117" s="33">
        <v>0</v>
      </c>
      <c r="S117" s="33">
        <v>0</v>
      </c>
      <c r="T117" s="57">
        <v>28</v>
      </c>
      <c r="U117" s="33">
        <f t="shared" si="25"/>
        <v>8</v>
      </c>
      <c r="V117" s="60">
        <v>32</v>
      </c>
    </row>
    <row r="118" spans="1:22" ht="14.25" customHeight="1">
      <c r="A118" s="10"/>
      <c r="B118" s="8" t="s">
        <v>139</v>
      </c>
      <c r="C118" s="21"/>
      <c r="D118" s="33">
        <v>0</v>
      </c>
      <c r="E118" s="33">
        <v>0</v>
      </c>
      <c r="F118" s="33">
        <v>0</v>
      </c>
      <c r="G118" s="33">
        <v>0</v>
      </c>
      <c r="H118" s="33">
        <v>0</v>
      </c>
      <c r="I118" s="33">
        <v>0</v>
      </c>
      <c r="J118" s="33">
        <v>0</v>
      </c>
      <c r="K118" s="33">
        <v>0</v>
      </c>
      <c r="L118" s="33">
        <v>0</v>
      </c>
      <c r="M118" s="33">
        <v>0</v>
      </c>
      <c r="N118" s="33">
        <v>0</v>
      </c>
      <c r="O118" s="33">
        <v>0</v>
      </c>
      <c r="P118" s="33">
        <v>0</v>
      </c>
      <c r="Q118" s="33">
        <v>0</v>
      </c>
      <c r="R118" s="33">
        <v>0</v>
      </c>
      <c r="S118" s="33">
        <v>0</v>
      </c>
      <c r="T118" s="57">
        <v>0</v>
      </c>
      <c r="U118" s="33">
        <f t="shared" si="25"/>
        <v>0</v>
      </c>
      <c r="V118" s="60">
        <v>0</v>
      </c>
    </row>
    <row r="119" spans="1:22">
      <c r="A119" s="10"/>
      <c r="B119" s="8" t="s">
        <v>138</v>
      </c>
      <c r="C119" s="21"/>
      <c r="D119" s="33">
        <v>44</v>
      </c>
      <c r="E119" s="33">
        <v>6</v>
      </c>
      <c r="F119" s="33">
        <v>20</v>
      </c>
      <c r="G119" s="33">
        <v>0</v>
      </c>
      <c r="H119" s="33">
        <v>0</v>
      </c>
      <c r="I119" s="33">
        <v>0</v>
      </c>
      <c r="J119" s="33">
        <v>17</v>
      </c>
      <c r="K119" s="33">
        <v>0</v>
      </c>
      <c r="L119" s="33">
        <v>0</v>
      </c>
      <c r="M119" s="33">
        <v>1</v>
      </c>
      <c r="N119" s="33">
        <v>0</v>
      </c>
      <c r="O119" s="33">
        <v>0</v>
      </c>
      <c r="P119" s="33">
        <v>0</v>
      </c>
      <c r="Q119" s="33">
        <v>6</v>
      </c>
      <c r="R119" s="33">
        <v>0</v>
      </c>
      <c r="S119" s="33">
        <v>0</v>
      </c>
      <c r="T119" s="57">
        <v>13.636363636363637</v>
      </c>
      <c r="U119" s="33">
        <f t="shared" si="25"/>
        <v>17</v>
      </c>
      <c r="V119" s="60">
        <v>38.636363636363633</v>
      </c>
    </row>
    <row r="120" spans="1:22">
      <c r="A120" s="10"/>
      <c r="B120" s="8" t="s">
        <v>35</v>
      </c>
      <c r="C120" s="21"/>
      <c r="D120" s="33">
        <v>0</v>
      </c>
      <c r="E120" s="33">
        <v>0</v>
      </c>
      <c r="F120" s="33">
        <v>0</v>
      </c>
      <c r="G120" s="33">
        <v>0</v>
      </c>
      <c r="H120" s="33">
        <v>0</v>
      </c>
      <c r="I120" s="33">
        <v>0</v>
      </c>
      <c r="J120" s="33">
        <v>0</v>
      </c>
      <c r="K120" s="33">
        <v>0</v>
      </c>
      <c r="L120" s="33">
        <v>0</v>
      </c>
      <c r="M120" s="33">
        <v>0</v>
      </c>
      <c r="N120" s="33">
        <v>0</v>
      </c>
      <c r="O120" s="33">
        <v>0</v>
      </c>
      <c r="P120" s="33">
        <v>0</v>
      </c>
      <c r="Q120" s="33">
        <v>0</v>
      </c>
      <c r="R120" s="33">
        <v>0</v>
      </c>
      <c r="S120" s="33">
        <v>0</v>
      </c>
      <c r="T120" s="57">
        <v>0</v>
      </c>
      <c r="U120" s="33">
        <f t="shared" si="25"/>
        <v>0</v>
      </c>
      <c r="V120" s="60">
        <v>0</v>
      </c>
    </row>
    <row r="121" spans="1:22">
      <c r="A121" s="10"/>
      <c r="B121" s="8" t="s">
        <v>137</v>
      </c>
      <c r="C121" s="21"/>
      <c r="D121" s="33">
        <v>16</v>
      </c>
      <c r="E121" s="33">
        <v>3</v>
      </c>
      <c r="F121" s="33">
        <v>3</v>
      </c>
      <c r="G121" s="33">
        <v>0</v>
      </c>
      <c r="H121" s="33">
        <v>0</v>
      </c>
      <c r="I121" s="33">
        <v>0</v>
      </c>
      <c r="J121" s="33">
        <v>10</v>
      </c>
      <c r="K121" s="33">
        <v>0</v>
      </c>
      <c r="L121" s="33">
        <v>0</v>
      </c>
      <c r="M121" s="33">
        <v>0</v>
      </c>
      <c r="N121" s="33">
        <v>0</v>
      </c>
      <c r="O121" s="33">
        <v>0</v>
      </c>
      <c r="P121" s="33">
        <v>0</v>
      </c>
      <c r="Q121" s="33">
        <v>3</v>
      </c>
      <c r="R121" s="33">
        <v>0</v>
      </c>
      <c r="S121" s="33">
        <v>0</v>
      </c>
      <c r="T121" s="57">
        <v>18.75</v>
      </c>
      <c r="U121" s="33">
        <f t="shared" si="25"/>
        <v>10</v>
      </c>
      <c r="V121" s="60">
        <v>62.5</v>
      </c>
    </row>
    <row r="122" spans="1:22">
      <c r="A122" s="10"/>
      <c r="B122" s="8" t="s">
        <v>31</v>
      </c>
      <c r="C122" s="21"/>
      <c r="D122" s="33">
        <v>32</v>
      </c>
      <c r="E122" s="33">
        <v>13</v>
      </c>
      <c r="F122" s="33">
        <v>14</v>
      </c>
      <c r="G122" s="33">
        <v>0</v>
      </c>
      <c r="H122" s="33">
        <v>0</v>
      </c>
      <c r="I122" s="33">
        <v>0</v>
      </c>
      <c r="J122" s="33">
        <v>5</v>
      </c>
      <c r="K122" s="33">
        <v>0</v>
      </c>
      <c r="L122" s="33">
        <v>0</v>
      </c>
      <c r="M122" s="33">
        <v>0</v>
      </c>
      <c r="N122" s="33">
        <v>0</v>
      </c>
      <c r="O122" s="33">
        <v>0</v>
      </c>
      <c r="P122" s="33">
        <v>0</v>
      </c>
      <c r="Q122" s="33">
        <v>13</v>
      </c>
      <c r="R122" s="33">
        <v>0</v>
      </c>
      <c r="S122" s="33">
        <v>0</v>
      </c>
      <c r="T122" s="57">
        <v>40.625</v>
      </c>
      <c r="U122" s="33">
        <f t="shared" si="25"/>
        <v>5</v>
      </c>
      <c r="V122" s="60">
        <v>15.625</v>
      </c>
    </row>
    <row r="123" spans="1:22">
      <c r="A123" s="10"/>
      <c r="B123" s="8" t="s">
        <v>136</v>
      </c>
      <c r="C123" s="21"/>
      <c r="D123" s="33">
        <v>6</v>
      </c>
      <c r="E123" s="33">
        <v>2</v>
      </c>
      <c r="F123" s="33">
        <v>1</v>
      </c>
      <c r="G123" s="33">
        <v>0</v>
      </c>
      <c r="H123" s="33">
        <v>0</v>
      </c>
      <c r="I123" s="33">
        <v>0</v>
      </c>
      <c r="J123" s="33">
        <v>3</v>
      </c>
      <c r="K123" s="33">
        <v>0</v>
      </c>
      <c r="L123" s="33">
        <v>0</v>
      </c>
      <c r="M123" s="33">
        <v>0</v>
      </c>
      <c r="N123" s="33">
        <v>0</v>
      </c>
      <c r="O123" s="33">
        <v>0</v>
      </c>
      <c r="P123" s="33">
        <v>0</v>
      </c>
      <c r="Q123" s="33">
        <v>2</v>
      </c>
      <c r="R123" s="33">
        <v>0</v>
      </c>
      <c r="S123" s="33">
        <v>0</v>
      </c>
      <c r="T123" s="57">
        <v>33.333333333333336</v>
      </c>
      <c r="U123" s="33">
        <f t="shared" si="25"/>
        <v>3</v>
      </c>
      <c r="V123" s="60">
        <v>50</v>
      </c>
    </row>
    <row r="124" spans="1:22">
      <c r="A124" s="10"/>
      <c r="B124" s="10"/>
      <c r="C124" s="23"/>
      <c r="D124" s="40"/>
      <c r="E124" s="40"/>
      <c r="F124" s="40"/>
      <c r="G124" s="40"/>
      <c r="H124" s="40"/>
      <c r="I124" s="40"/>
      <c r="J124" s="40"/>
      <c r="K124" s="40"/>
      <c r="L124" s="40"/>
      <c r="M124" s="40"/>
      <c r="N124" s="40"/>
      <c r="O124" s="40"/>
      <c r="P124" s="40"/>
      <c r="Q124" s="40"/>
      <c r="R124" s="40"/>
      <c r="S124" s="40"/>
      <c r="T124" s="57"/>
      <c r="U124" s="40"/>
      <c r="V124" s="60"/>
    </row>
    <row r="125" spans="1:22" ht="13.5" customHeight="1">
      <c r="A125" s="9" t="s">
        <v>135</v>
      </c>
      <c r="B125" s="9"/>
      <c r="C125" s="22"/>
      <c r="D125" s="34">
        <f t="shared" ref="D125:S125" si="26">SUM(D126:D132)</f>
        <v>85</v>
      </c>
      <c r="E125" s="34">
        <f t="shared" si="26"/>
        <v>31</v>
      </c>
      <c r="F125" s="34">
        <f t="shared" si="26"/>
        <v>33</v>
      </c>
      <c r="G125" s="34">
        <f t="shared" si="26"/>
        <v>0</v>
      </c>
      <c r="H125" s="34">
        <f t="shared" si="26"/>
        <v>0</v>
      </c>
      <c r="I125" s="34">
        <f t="shared" si="26"/>
        <v>0</v>
      </c>
      <c r="J125" s="34">
        <f t="shared" si="26"/>
        <v>21</v>
      </c>
      <c r="K125" s="34">
        <f t="shared" si="26"/>
        <v>0</v>
      </c>
      <c r="L125" s="34">
        <f t="shared" si="26"/>
        <v>0</v>
      </c>
      <c r="M125" s="34">
        <f t="shared" si="26"/>
        <v>0</v>
      </c>
      <c r="N125" s="34">
        <f t="shared" si="26"/>
        <v>0</v>
      </c>
      <c r="O125" s="34">
        <f t="shared" si="26"/>
        <v>0</v>
      </c>
      <c r="P125" s="34">
        <f t="shared" si="26"/>
        <v>0</v>
      </c>
      <c r="Q125" s="34">
        <f t="shared" si="26"/>
        <v>31</v>
      </c>
      <c r="R125" s="34">
        <f t="shared" si="26"/>
        <v>0</v>
      </c>
      <c r="S125" s="34">
        <f t="shared" si="26"/>
        <v>0</v>
      </c>
      <c r="T125" s="57">
        <f>E125/D125*100</f>
        <v>36.470588235294116</v>
      </c>
      <c r="U125" s="34">
        <f>SUM(U126:U132)</f>
        <v>21</v>
      </c>
      <c r="V125" s="60">
        <f>U125/D125*100</f>
        <v>24.705882352941178</v>
      </c>
    </row>
    <row r="126" spans="1:22">
      <c r="A126" s="10"/>
      <c r="B126" s="8" t="s">
        <v>134</v>
      </c>
      <c r="C126" s="21"/>
      <c r="D126" s="33">
        <v>45</v>
      </c>
      <c r="E126" s="33">
        <v>21</v>
      </c>
      <c r="F126" s="33">
        <v>14</v>
      </c>
      <c r="G126" s="33">
        <v>0</v>
      </c>
      <c r="H126" s="33">
        <v>0</v>
      </c>
      <c r="I126" s="33">
        <v>0</v>
      </c>
      <c r="J126" s="33">
        <v>10</v>
      </c>
      <c r="K126" s="33">
        <v>0</v>
      </c>
      <c r="L126" s="33">
        <v>0</v>
      </c>
      <c r="M126" s="33">
        <v>0</v>
      </c>
      <c r="N126" s="33">
        <v>0</v>
      </c>
      <c r="O126" s="33">
        <v>0</v>
      </c>
      <c r="P126" s="33">
        <v>0</v>
      </c>
      <c r="Q126" s="33">
        <v>21</v>
      </c>
      <c r="R126" s="33">
        <v>0</v>
      </c>
      <c r="S126" s="33">
        <v>0</v>
      </c>
      <c r="T126" s="57">
        <v>46.666666666666664</v>
      </c>
      <c r="U126" s="33">
        <f t="shared" ref="U126:U132" si="27">I126+J126+O126+P126</f>
        <v>10</v>
      </c>
      <c r="V126" s="60">
        <v>22.222222222222221</v>
      </c>
    </row>
    <row r="127" spans="1:22">
      <c r="A127" s="10"/>
      <c r="B127" s="8" t="s">
        <v>69</v>
      </c>
      <c r="C127" s="21"/>
      <c r="D127" s="33">
        <v>7</v>
      </c>
      <c r="E127" s="33">
        <v>0</v>
      </c>
      <c r="F127" s="33">
        <v>4</v>
      </c>
      <c r="G127" s="33">
        <v>0</v>
      </c>
      <c r="H127" s="33">
        <v>0</v>
      </c>
      <c r="I127" s="33">
        <v>0</v>
      </c>
      <c r="J127" s="33">
        <v>3</v>
      </c>
      <c r="K127" s="33">
        <v>0</v>
      </c>
      <c r="L127" s="33">
        <v>0</v>
      </c>
      <c r="M127" s="33">
        <v>0</v>
      </c>
      <c r="N127" s="33">
        <v>0</v>
      </c>
      <c r="O127" s="33">
        <v>0</v>
      </c>
      <c r="P127" s="33">
        <v>0</v>
      </c>
      <c r="Q127" s="33">
        <v>0</v>
      </c>
      <c r="R127" s="33">
        <v>0</v>
      </c>
      <c r="S127" s="33">
        <v>0</v>
      </c>
      <c r="T127" s="57">
        <v>0</v>
      </c>
      <c r="U127" s="33">
        <f t="shared" si="27"/>
        <v>3</v>
      </c>
      <c r="V127" s="60">
        <v>42.857142857142854</v>
      </c>
    </row>
    <row r="128" spans="1:22">
      <c r="A128" s="10"/>
      <c r="B128" s="8" t="s">
        <v>133</v>
      </c>
      <c r="C128" s="21"/>
      <c r="D128" s="33">
        <v>0</v>
      </c>
      <c r="E128" s="33">
        <v>0</v>
      </c>
      <c r="F128" s="33">
        <v>0</v>
      </c>
      <c r="G128" s="33">
        <v>0</v>
      </c>
      <c r="H128" s="33">
        <v>0</v>
      </c>
      <c r="I128" s="33">
        <v>0</v>
      </c>
      <c r="J128" s="33">
        <v>0</v>
      </c>
      <c r="K128" s="33">
        <v>0</v>
      </c>
      <c r="L128" s="33">
        <v>0</v>
      </c>
      <c r="M128" s="33">
        <v>0</v>
      </c>
      <c r="N128" s="33">
        <v>0</v>
      </c>
      <c r="O128" s="33">
        <v>0</v>
      </c>
      <c r="P128" s="33">
        <v>0</v>
      </c>
      <c r="Q128" s="33">
        <v>0</v>
      </c>
      <c r="R128" s="33">
        <v>0</v>
      </c>
      <c r="S128" s="33">
        <v>0</v>
      </c>
      <c r="T128" s="57">
        <v>0</v>
      </c>
      <c r="U128" s="33">
        <f t="shared" si="27"/>
        <v>0</v>
      </c>
      <c r="V128" s="60">
        <v>0</v>
      </c>
    </row>
    <row r="129" spans="1:22">
      <c r="A129" s="10"/>
      <c r="B129" s="8" t="s">
        <v>132</v>
      </c>
      <c r="C129" s="21"/>
      <c r="D129" s="33">
        <v>0</v>
      </c>
      <c r="E129" s="33">
        <v>0</v>
      </c>
      <c r="F129" s="33">
        <v>0</v>
      </c>
      <c r="G129" s="33">
        <v>0</v>
      </c>
      <c r="H129" s="33">
        <v>0</v>
      </c>
      <c r="I129" s="33">
        <v>0</v>
      </c>
      <c r="J129" s="33">
        <v>0</v>
      </c>
      <c r="K129" s="33">
        <v>0</v>
      </c>
      <c r="L129" s="33">
        <v>0</v>
      </c>
      <c r="M129" s="33">
        <v>0</v>
      </c>
      <c r="N129" s="33">
        <v>0</v>
      </c>
      <c r="O129" s="33">
        <v>0</v>
      </c>
      <c r="P129" s="33">
        <v>0</v>
      </c>
      <c r="Q129" s="33">
        <v>0</v>
      </c>
      <c r="R129" s="33">
        <v>0</v>
      </c>
      <c r="S129" s="33">
        <v>0</v>
      </c>
      <c r="T129" s="57">
        <v>0</v>
      </c>
      <c r="U129" s="33">
        <f t="shared" si="27"/>
        <v>0</v>
      </c>
      <c r="V129" s="60">
        <v>0</v>
      </c>
    </row>
    <row r="130" spans="1:22">
      <c r="A130" s="10"/>
      <c r="B130" s="8" t="s">
        <v>130</v>
      </c>
      <c r="C130" s="21"/>
      <c r="D130" s="33">
        <v>13</v>
      </c>
      <c r="E130" s="33">
        <v>5</v>
      </c>
      <c r="F130" s="33">
        <v>5</v>
      </c>
      <c r="G130" s="33">
        <v>0</v>
      </c>
      <c r="H130" s="33">
        <v>0</v>
      </c>
      <c r="I130" s="33">
        <v>0</v>
      </c>
      <c r="J130" s="33">
        <v>3</v>
      </c>
      <c r="K130" s="33">
        <v>0</v>
      </c>
      <c r="L130" s="33">
        <v>0</v>
      </c>
      <c r="M130" s="33">
        <v>0</v>
      </c>
      <c r="N130" s="33">
        <v>0</v>
      </c>
      <c r="O130" s="33">
        <v>0</v>
      </c>
      <c r="P130" s="33">
        <v>0</v>
      </c>
      <c r="Q130" s="33">
        <v>5</v>
      </c>
      <c r="R130" s="33">
        <v>0</v>
      </c>
      <c r="S130" s="33">
        <v>0</v>
      </c>
      <c r="T130" s="57">
        <v>38.46153846153846</v>
      </c>
      <c r="U130" s="33">
        <f t="shared" si="27"/>
        <v>3</v>
      </c>
      <c r="V130" s="60">
        <v>23.076923076923077</v>
      </c>
    </row>
    <row r="131" spans="1:22">
      <c r="A131" s="10"/>
      <c r="B131" s="8" t="s">
        <v>129</v>
      </c>
      <c r="C131" s="21"/>
      <c r="D131" s="33">
        <v>0</v>
      </c>
      <c r="E131" s="33">
        <v>0</v>
      </c>
      <c r="F131" s="33">
        <v>0</v>
      </c>
      <c r="G131" s="33">
        <v>0</v>
      </c>
      <c r="H131" s="33">
        <v>0</v>
      </c>
      <c r="I131" s="33">
        <v>0</v>
      </c>
      <c r="J131" s="33">
        <v>0</v>
      </c>
      <c r="K131" s="33">
        <v>0</v>
      </c>
      <c r="L131" s="33">
        <v>0</v>
      </c>
      <c r="M131" s="33">
        <v>0</v>
      </c>
      <c r="N131" s="33">
        <v>0</v>
      </c>
      <c r="O131" s="33">
        <v>0</v>
      </c>
      <c r="P131" s="33">
        <v>0</v>
      </c>
      <c r="Q131" s="33">
        <v>0</v>
      </c>
      <c r="R131" s="33">
        <v>0</v>
      </c>
      <c r="S131" s="33">
        <v>0</v>
      </c>
      <c r="T131" s="57">
        <v>0</v>
      </c>
      <c r="U131" s="33">
        <f t="shared" si="27"/>
        <v>0</v>
      </c>
      <c r="V131" s="60">
        <v>0</v>
      </c>
    </row>
    <row r="132" spans="1:22">
      <c r="A132" s="10"/>
      <c r="B132" s="8" t="s">
        <v>127</v>
      </c>
      <c r="C132" s="21"/>
      <c r="D132" s="33">
        <v>20</v>
      </c>
      <c r="E132" s="33">
        <v>5</v>
      </c>
      <c r="F132" s="33">
        <v>10</v>
      </c>
      <c r="G132" s="33">
        <v>0</v>
      </c>
      <c r="H132" s="33">
        <v>0</v>
      </c>
      <c r="I132" s="33">
        <v>0</v>
      </c>
      <c r="J132" s="33">
        <v>5</v>
      </c>
      <c r="K132" s="33">
        <v>0</v>
      </c>
      <c r="L132" s="33">
        <v>0</v>
      </c>
      <c r="M132" s="33">
        <v>0</v>
      </c>
      <c r="N132" s="33">
        <v>0</v>
      </c>
      <c r="O132" s="33">
        <v>0</v>
      </c>
      <c r="P132" s="33">
        <v>0</v>
      </c>
      <c r="Q132" s="33">
        <v>5</v>
      </c>
      <c r="R132" s="33">
        <v>0</v>
      </c>
      <c r="S132" s="33">
        <v>0</v>
      </c>
      <c r="T132" s="57">
        <v>25</v>
      </c>
      <c r="U132" s="33">
        <f t="shared" si="27"/>
        <v>5</v>
      </c>
      <c r="V132" s="60">
        <v>25</v>
      </c>
    </row>
    <row r="133" spans="1:22">
      <c r="A133" s="10"/>
      <c r="B133" s="10"/>
      <c r="C133" s="23"/>
      <c r="D133" s="40"/>
      <c r="E133" s="40"/>
      <c r="F133" s="40"/>
      <c r="G133" s="40"/>
      <c r="H133" s="40"/>
      <c r="I133" s="40"/>
      <c r="J133" s="40"/>
      <c r="K133" s="40"/>
      <c r="L133" s="40"/>
      <c r="M133" s="40"/>
      <c r="N133" s="40"/>
      <c r="O133" s="40"/>
      <c r="P133" s="40"/>
      <c r="Q133" s="40"/>
      <c r="R133" s="40"/>
      <c r="S133" s="40"/>
      <c r="T133" s="57"/>
      <c r="U133" s="40"/>
      <c r="V133" s="60"/>
    </row>
    <row r="134" spans="1:22" ht="13.5" customHeight="1">
      <c r="A134" s="9" t="s">
        <v>8</v>
      </c>
      <c r="B134" s="9"/>
      <c r="C134" s="22"/>
      <c r="D134" s="34">
        <f t="shared" ref="D134:S134" si="28">D135+D140</f>
        <v>1826</v>
      </c>
      <c r="E134" s="34">
        <f t="shared" si="28"/>
        <v>831</v>
      </c>
      <c r="F134" s="34">
        <f t="shared" si="28"/>
        <v>544</v>
      </c>
      <c r="G134" s="34">
        <f t="shared" si="28"/>
        <v>17</v>
      </c>
      <c r="H134" s="34">
        <f t="shared" si="28"/>
        <v>2</v>
      </c>
      <c r="I134" s="34">
        <f t="shared" si="28"/>
        <v>4</v>
      </c>
      <c r="J134" s="34">
        <f t="shared" si="28"/>
        <v>356</v>
      </c>
      <c r="K134" s="34">
        <f t="shared" si="28"/>
        <v>0</v>
      </c>
      <c r="L134" s="34">
        <f t="shared" si="28"/>
        <v>13</v>
      </c>
      <c r="M134" s="34">
        <f t="shared" si="28"/>
        <v>59</v>
      </c>
      <c r="N134" s="34">
        <f t="shared" si="28"/>
        <v>0</v>
      </c>
      <c r="O134" s="34">
        <f t="shared" si="28"/>
        <v>0</v>
      </c>
      <c r="P134" s="34">
        <f t="shared" si="28"/>
        <v>0</v>
      </c>
      <c r="Q134" s="34">
        <f t="shared" si="28"/>
        <v>847</v>
      </c>
      <c r="R134" s="34">
        <f t="shared" si="28"/>
        <v>32</v>
      </c>
      <c r="S134" s="34">
        <f t="shared" si="28"/>
        <v>12</v>
      </c>
      <c r="T134" s="57">
        <f>E134/D134*100</f>
        <v>45.509309967141292</v>
      </c>
      <c r="U134" s="34">
        <f>U135+U140</f>
        <v>360</v>
      </c>
      <c r="V134" s="60">
        <f>U134/D134*100</f>
        <v>19.715224534501644</v>
      </c>
    </row>
    <row r="135" spans="1:22" ht="13.5" customHeight="1">
      <c r="A135" s="8"/>
      <c r="B135" s="7" t="s">
        <v>81</v>
      </c>
      <c r="C135" s="20"/>
      <c r="D135" s="34">
        <f t="shared" ref="D135:S135" si="29">SUM(D136:D139)</f>
        <v>1648</v>
      </c>
      <c r="E135" s="34">
        <f t="shared" si="29"/>
        <v>801</v>
      </c>
      <c r="F135" s="34">
        <f t="shared" si="29"/>
        <v>470</v>
      </c>
      <c r="G135" s="34">
        <f t="shared" si="29"/>
        <v>17</v>
      </c>
      <c r="H135" s="34">
        <f t="shared" si="29"/>
        <v>2</v>
      </c>
      <c r="I135" s="34">
        <f t="shared" si="29"/>
        <v>4</v>
      </c>
      <c r="J135" s="34">
        <f t="shared" si="29"/>
        <v>286</v>
      </c>
      <c r="K135" s="34">
        <f t="shared" si="29"/>
        <v>0</v>
      </c>
      <c r="L135" s="34">
        <f t="shared" si="29"/>
        <v>13</v>
      </c>
      <c r="M135" s="34">
        <f t="shared" si="29"/>
        <v>55</v>
      </c>
      <c r="N135" s="34">
        <f t="shared" si="29"/>
        <v>0</v>
      </c>
      <c r="O135" s="34">
        <f t="shared" si="29"/>
        <v>0</v>
      </c>
      <c r="P135" s="34">
        <f t="shared" si="29"/>
        <v>0</v>
      </c>
      <c r="Q135" s="34">
        <f t="shared" si="29"/>
        <v>815</v>
      </c>
      <c r="R135" s="34">
        <f t="shared" si="29"/>
        <v>27</v>
      </c>
      <c r="S135" s="34">
        <f t="shared" si="29"/>
        <v>12</v>
      </c>
      <c r="T135" s="57">
        <f>E135/D135*100</f>
        <v>48.604368932038831</v>
      </c>
      <c r="U135" s="34">
        <f>SUM(U136:U139)</f>
        <v>290</v>
      </c>
      <c r="V135" s="60">
        <f>U135/D135*100</f>
        <v>17.597087378640776</v>
      </c>
    </row>
    <row r="136" spans="1:22">
      <c r="A136" s="10"/>
      <c r="B136" s="8" t="s">
        <v>126</v>
      </c>
      <c r="C136" s="21"/>
      <c r="D136" s="36">
        <v>1419</v>
      </c>
      <c r="E136" s="36">
        <v>718</v>
      </c>
      <c r="F136" s="36">
        <v>380</v>
      </c>
      <c r="G136" s="36">
        <v>17</v>
      </c>
      <c r="H136" s="36">
        <v>2</v>
      </c>
      <c r="I136" s="36">
        <v>3</v>
      </c>
      <c r="J136" s="36">
        <v>236</v>
      </c>
      <c r="K136" s="36">
        <v>0</v>
      </c>
      <c r="L136" s="36">
        <v>13</v>
      </c>
      <c r="M136" s="36">
        <v>50</v>
      </c>
      <c r="N136" s="36">
        <v>0</v>
      </c>
      <c r="O136" s="36">
        <v>0</v>
      </c>
      <c r="P136" s="36">
        <v>0</v>
      </c>
      <c r="Q136" s="36">
        <v>728</v>
      </c>
      <c r="R136" s="36">
        <v>27</v>
      </c>
      <c r="S136" s="36">
        <v>12</v>
      </c>
      <c r="T136" s="59">
        <v>50.599013389711061</v>
      </c>
      <c r="U136" s="36">
        <v>239</v>
      </c>
      <c r="V136" s="59">
        <v>16.842847075405214</v>
      </c>
    </row>
    <row r="137" spans="1:22">
      <c r="A137" s="10"/>
      <c r="B137" s="8" t="s">
        <v>125</v>
      </c>
      <c r="C137" s="21"/>
      <c r="D137" s="33">
        <v>51</v>
      </c>
      <c r="E137" s="33">
        <v>21</v>
      </c>
      <c r="F137" s="33">
        <v>22</v>
      </c>
      <c r="G137" s="33">
        <v>0</v>
      </c>
      <c r="H137" s="33">
        <v>0</v>
      </c>
      <c r="I137" s="33">
        <v>0</v>
      </c>
      <c r="J137" s="33">
        <v>7</v>
      </c>
      <c r="K137" s="33">
        <v>0</v>
      </c>
      <c r="L137" s="33">
        <v>0</v>
      </c>
      <c r="M137" s="33">
        <v>1</v>
      </c>
      <c r="N137" s="33">
        <v>0</v>
      </c>
      <c r="O137" s="33">
        <v>0</v>
      </c>
      <c r="P137" s="33">
        <v>0</v>
      </c>
      <c r="Q137" s="33">
        <v>21</v>
      </c>
      <c r="R137" s="33">
        <v>0</v>
      </c>
      <c r="S137" s="33">
        <v>0</v>
      </c>
      <c r="T137" s="57">
        <v>41.176470588235297</v>
      </c>
      <c r="U137" s="33">
        <f>I137+J137+O137+P137</f>
        <v>7</v>
      </c>
      <c r="V137" s="60">
        <v>13.725490196078431</v>
      </c>
    </row>
    <row r="138" spans="1:22">
      <c r="A138" s="10"/>
      <c r="B138" s="8" t="s">
        <v>124</v>
      </c>
      <c r="C138" s="21"/>
      <c r="D138" s="33">
        <v>75</v>
      </c>
      <c r="E138" s="33">
        <v>27</v>
      </c>
      <c r="F138" s="33">
        <v>27</v>
      </c>
      <c r="G138" s="33">
        <v>0</v>
      </c>
      <c r="H138" s="33">
        <v>0</v>
      </c>
      <c r="I138" s="33">
        <v>1</v>
      </c>
      <c r="J138" s="33">
        <v>18</v>
      </c>
      <c r="K138" s="33">
        <v>0</v>
      </c>
      <c r="L138" s="33">
        <v>0</v>
      </c>
      <c r="M138" s="33">
        <v>2</v>
      </c>
      <c r="N138" s="33">
        <v>0</v>
      </c>
      <c r="O138" s="33">
        <v>0</v>
      </c>
      <c r="P138" s="33">
        <v>0</v>
      </c>
      <c r="Q138" s="33">
        <v>31</v>
      </c>
      <c r="R138" s="33">
        <v>0</v>
      </c>
      <c r="S138" s="33">
        <v>0</v>
      </c>
      <c r="T138" s="57">
        <v>36</v>
      </c>
      <c r="U138" s="33">
        <f>I138+J138+O138+P138</f>
        <v>19</v>
      </c>
      <c r="V138" s="60">
        <v>25.333333333333332</v>
      </c>
    </row>
    <row r="139" spans="1:22" ht="13.5" customHeight="1">
      <c r="A139" s="10"/>
      <c r="B139" s="8" t="s">
        <v>122</v>
      </c>
      <c r="C139" s="21"/>
      <c r="D139" s="33">
        <v>103</v>
      </c>
      <c r="E139" s="33">
        <v>35</v>
      </c>
      <c r="F139" s="33">
        <v>41</v>
      </c>
      <c r="G139" s="33">
        <v>0</v>
      </c>
      <c r="H139" s="33">
        <v>0</v>
      </c>
      <c r="I139" s="33">
        <v>0</v>
      </c>
      <c r="J139" s="33">
        <v>25</v>
      </c>
      <c r="K139" s="33">
        <v>0</v>
      </c>
      <c r="L139" s="33">
        <v>0</v>
      </c>
      <c r="M139" s="33">
        <v>2</v>
      </c>
      <c r="N139" s="33">
        <v>0</v>
      </c>
      <c r="O139" s="33">
        <v>0</v>
      </c>
      <c r="P139" s="33">
        <v>0</v>
      </c>
      <c r="Q139" s="33">
        <v>35</v>
      </c>
      <c r="R139" s="33">
        <v>0</v>
      </c>
      <c r="S139" s="33">
        <v>0</v>
      </c>
      <c r="T139" s="57">
        <v>33.980582524271846</v>
      </c>
      <c r="U139" s="33">
        <f>I139+J139+O139+P139</f>
        <v>25</v>
      </c>
      <c r="V139" s="60">
        <v>24.271844660194176</v>
      </c>
    </row>
    <row r="140" spans="1:22" ht="14.25" customHeight="1">
      <c r="A140" s="10"/>
      <c r="B140" s="7" t="s">
        <v>13</v>
      </c>
      <c r="C140" s="20"/>
      <c r="D140" s="34">
        <f t="shared" ref="D140:S140" si="30">SUM(D141:D159)</f>
        <v>178</v>
      </c>
      <c r="E140" s="34">
        <f t="shared" si="30"/>
        <v>30</v>
      </c>
      <c r="F140" s="34">
        <f t="shared" si="30"/>
        <v>74</v>
      </c>
      <c r="G140" s="34">
        <f t="shared" si="30"/>
        <v>0</v>
      </c>
      <c r="H140" s="34">
        <f t="shared" si="30"/>
        <v>0</v>
      </c>
      <c r="I140" s="34">
        <f t="shared" si="30"/>
        <v>0</v>
      </c>
      <c r="J140" s="34">
        <f t="shared" si="30"/>
        <v>70</v>
      </c>
      <c r="K140" s="34">
        <f t="shared" si="30"/>
        <v>0</v>
      </c>
      <c r="L140" s="34">
        <f t="shared" si="30"/>
        <v>0</v>
      </c>
      <c r="M140" s="34">
        <f t="shared" si="30"/>
        <v>4</v>
      </c>
      <c r="N140" s="34">
        <f t="shared" si="30"/>
        <v>0</v>
      </c>
      <c r="O140" s="34">
        <f t="shared" si="30"/>
        <v>0</v>
      </c>
      <c r="P140" s="34">
        <f t="shared" si="30"/>
        <v>0</v>
      </c>
      <c r="Q140" s="34">
        <f t="shared" si="30"/>
        <v>32</v>
      </c>
      <c r="R140" s="34">
        <f t="shared" si="30"/>
        <v>5</v>
      </c>
      <c r="S140" s="34">
        <f t="shared" si="30"/>
        <v>0</v>
      </c>
      <c r="T140" s="57">
        <f>E140/D140*100</f>
        <v>16.853932584269664</v>
      </c>
      <c r="U140" s="34">
        <f>SUM(U141:U159)</f>
        <v>70</v>
      </c>
      <c r="V140" s="60">
        <f>U140/D140*100</f>
        <v>39.325842696629216</v>
      </c>
    </row>
    <row r="141" spans="1:22" ht="13.5" customHeight="1">
      <c r="A141" s="10"/>
      <c r="B141" s="8" t="s">
        <v>121</v>
      </c>
      <c r="C141" s="21"/>
      <c r="D141" s="33">
        <v>20</v>
      </c>
      <c r="E141" s="33">
        <v>3</v>
      </c>
      <c r="F141" s="33">
        <v>9</v>
      </c>
      <c r="G141" s="33">
        <v>0</v>
      </c>
      <c r="H141" s="33">
        <v>0</v>
      </c>
      <c r="I141" s="33">
        <v>0</v>
      </c>
      <c r="J141" s="33">
        <v>8</v>
      </c>
      <c r="K141" s="33">
        <v>0</v>
      </c>
      <c r="L141" s="33">
        <v>0</v>
      </c>
      <c r="M141" s="33">
        <v>0</v>
      </c>
      <c r="N141" s="33">
        <v>0</v>
      </c>
      <c r="O141" s="33">
        <v>0</v>
      </c>
      <c r="P141" s="33">
        <v>0</v>
      </c>
      <c r="Q141" s="33">
        <v>3</v>
      </c>
      <c r="R141" s="33">
        <v>3</v>
      </c>
      <c r="S141" s="33">
        <v>0</v>
      </c>
      <c r="T141" s="57">
        <v>15</v>
      </c>
      <c r="U141" s="33">
        <f t="shared" ref="U141:U159" si="31">I141+J141+O141+P141</f>
        <v>8</v>
      </c>
      <c r="V141" s="60">
        <v>40</v>
      </c>
    </row>
    <row r="142" spans="1:22">
      <c r="A142" s="10"/>
      <c r="B142" s="8" t="s">
        <v>120</v>
      </c>
      <c r="C142" s="21"/>
      <c r="D142" s="33">
        <v>0</v>
      </c>
      <c r="E142" s="33">
        <v>0</v>
      </c>
      <c r="F142" s="33">
        <v>0</v>
      </c>
      <c r="G142" s="33">
        <v>0</v>
      </c>
      <c r="H142" s="33">
        <v>0</v>
      </c>
      <c r="I142" s="33">
        <v>0</v>
      </c>
      <c r="J142" s="33">
        <v>0</v>
      </c>
      <c r="K142" s="33">
        <v>0</v>
      </c>
      <c r="L142" s="33">
        <v>0</v>
      </c>
      <c r="M142" s="33">
        <v>0</v>
      </c>
      <c r="N142" s="33">
        <v>0</v>
      </c>
      <c r="O142" s="33">
        <v>0</v>
      </c>
      <c r="P142" s="33">
        <v>0</v>
      </c>
      <c r="Q142" s="33">
        <v>0</v>
      </c>
      <c r="R142" s="33">
        <v>0</v>
      </c>
      <c r="S142" s="33">
        <v>0</v>
      </c>
      <c r="T142" s="57">
        <v>0</v>
      </c>
      <c r="U142" s="33">
        <f t="shared" si="31"/>
        <v>0</v>
      </c>
      <c r="V142" s="60">
        <v>0</v>
      </c>
    </row>
    <row r="143" spans="1:22">
      <c r="A143" s="10"/>
      <c r="B143" s="8" t="s">
        <v>118</v>
      </c>
      <c r="C143" s="21"/>
      <c r="D143" s="33">
        <v>0</v>
      </c>
      <c r="E143" s="33">
        <v>0</v>
      </c>
      <c r="F143" s="33">
        <v>0</v>
      </c>
      <c r="G143" s="33">
        <v>0</v>
      </c>
      <c r="H143" s="33">
        <v>0</v>
      </c>
      <c r="I143" s="33">
        <v>0</v>
      </c>
      <c r="J143" s="33">
        <v>0</v>
      </c>
      <c r="K143" s="33">
        <v>0</v>
      </c>
      <c r="L143" s="33">
        <v>0</v>
      </c>
      <c r="M143" s="33">
        <v>0</v>
      </c>
      <c r="N143" s="33">
        <v>0</v>
      </c>
      <c r="O143" s="33">
        <v>0</v>
      </c>
      <c r="P143" s="33">
        <v>0</v>
      </c>
      <c r="Q143" s="33">
        <v>0</v>
      </c>
      <c r="R143" s="33">
        <v>0</v>
      </c>
      <c r="S143" s="33">
        <v>0</v>
      </c>
      <c r="T143" s="57">
        <v>0</v>
      </c>
      <c r="U143" s="33">
        <f t="shared" si="31"/>
        <v>0</v>
      </c>
      <c r="V143" s="60">
        <v>0</v>
      </c>
    </row>
    <row r="144" spans="1:22">
      <c r="A144" s="10"/>
      <c r="B144" s="8" t="s">
        <v>116</v>
      </c>
      <c r="C144" s="21"/>
      <c r="D144" s="33">
        <v>0</v>
      </c>
      <c r="E144" s="33">
        <v>0</v>
      </c>
      <c r="F144" s="33">
        <v>0</v>
      </c>
      <c r="G144" s="33">
        <v>0</v>
      </c>
      <c r="H144" s="33">
        <v>0</v>
      </c>
      <c r="I144" s="33">
        <v>0</v>
      </c>
      <c r="J144" s="33">
        <v>0</v>
      </c>
      <c r="K144" s="33">
        <v>0</v>
      </c>
      <c r="L144" s="33">
        <v>0</v>
      </c>
      <c r="M144" s="33">
        <v>0</v>
      </c>
      <c r="N144" s="33">
        <v>0</v>
      </c>
      <c r="O144" s="33">
        <v>0</v>
      </c>
      <c r="P144" s="33">
        <v>0</v>
      </c>
      <c r="Q144" s="33">
        <v>0</v>
      </c>
      <c r="R144" s="33">
        <v>0</v>
      </c>
      <c r="S144" s="33">
        <v>0</v>
      </c>
      <c r="T144" s="57">
        <v>0</v>
      </c>
      <c r="U144" s="33">
        <f t="shared" si="31"/>
        <v>0</v>
      </c>
      <c r="V144" s="60">
        <v>0</v>
      </c>
    </row>
    <row r="145" spans="1:22">
      <c r="A145" s="10"/>
      <c r="B145" s="8" t="s">
        <v>48</v>
      </c>
      <c r="C145" s="21"/>
      <c r="D145" s="33">
        <v>0</v>
      </c>
      <c r="E145" s="33">
        <v>0</v>
      </c>
      <c r="F145" s="33">
        <v>0</v>
      </c>
      <c r="G145" s="33">
        <v>0</v>
      </c>
      <c r="H145" s="33">
        <v>0</v>
      </c>
      <c r="I145" s="33">
        <v>0</v>
      </c>
      <c r="J145" s="33">
        <v>0</v>
      </c>
      <c r="K145" s="33">
        <v>0</v>
      </c>
      <c r="L145" s="33">
        <v>0</v>
      </c>
      <c r="M145" s="33">
        <v>0</v>
      </c>
      <c r="N145" s="33">
        <v>0</v>
      </c>
      <c r="O145" s="33">
        <v>0</v>
      </c>
      <c r="P145" s="33">
        <v>0</v>
      </c>
      <c r="Q145" s="33">
        <v>0</v>
      </c>
      <c r="R145" s="33">
        <v>0</v>
      </c>
      <c r="S145" s="33">
        <v>0</v>
      </c>
      <c r="T145" s="57">
        <v>0</v>
      </c>
      <c r="U145" s="33">
        <f t="shared" si="31"/>
        <v>0</v>
      </c>
      <c r="V145" s="60">
        <v>0</v>
      </c>
    </row>
    <row r="146" spans="1:22" ht="14.25" customHeight="1">
      <c r="A146" s="10"/>
      <c r="B146" s="8" t="s">
        <v>115</v>
      </c>
      <c r="C146" s="21"/>
      <c r="D146" s="33">
        <v>8</v>
      </c>
      <c r="E146" s="33">
        <v>1</v>
      </c>
      <c r="F146" s="33">
        <v>0</v>
      </c>
      <c r="G146" s="33">
        <v>0</v>
      </c>
      <c r="H146" s="33">
        <v>0</v>
      </c>
      <c r="I146" s="33">
        <v>0</v>
      </c>
      <c r="J146" s="33">
        <v>6</v>
      </c>
      <c r="K146" s="33">
        <v>0</v>
      </c>
      <c r="L146" s="33">
        <v>0</v>
      </c>
      <c r="M146" s="33">
        <v>1</v>
      </c>
      <c r="N146" s="33">
        <v>0</v>
      </c>
      <c r="O146" s="33">
        <v>0</v>
      </c>
      <c r="P146" s="33">
        <v>0</v>
      </c>
      <c r="Q146" s="33">
        <v>1</v>
      </c>
      <c r="R146" s="33">
        <v>2</v>
      </c>
      <c r="S146" s="33">
        <v>0</v>
      </c>
      <c r="T146" s="57">
        <v>12.5</v>
      </c>
      <c r="U146" s="33">
        <f t="shared" si="31"/>
        <v>6</v>
      </c>
      <c r="V146" s="60">
        <v>75</v>
      </c>
    </row>
    <row r="147" spans="1:22">
      <c r="A147" s="10"/>
      <c r="B147" s="8" t="s">
        <v>113</v>
      </c>
      <c r="C147" s="21"/>
      <c r="D147" s="33">
        <v>52</v>
      </c>
      <c r="E147" s="33">
        <v>7</v>
      </c>
      <c r="F147" s="33">
        <v>28</v>
      </c>
      <c r="G147" s="33">
        <v>0</v>
      </c>
      <c r="H147" s="33">
        <v>0</v>
      </c>
      <c r="I147" s="33">
        <v>0</v>
      </c>
      <c r="J147" s="33">
        <v>15</v>
      </c>
      <c r="K147" s="33">
        <v>0</v>
      </c>
      <c r="L147" s="33">
        <v>0</v>
      </c>
      <c r="M147" s="33">
        <v>2</v>
      </c>
      <c r="N147" s="33">
        <v>0</v>
      </c>
      <c r="O147" s="33">
        <v>0</v>
      </c>
      <c r="P147" s="33">
        <v>0</v>
      </c>
      <c r="Q147" s="33">
        <v>7</v>
      </c>
      <c r="R147" s="33">
        <v>0</v>
      </c>
      <c r="S147" s="33">
        <v>0</v>
      </c>
      <c r="T147" s="57">
        <v>13.461538461538462</v>
      </c>
      <c r="U147" s="33">
        <f t="shared" si="31"/>
        <v>15</v>
      </c>
      <c r="V147" s="60">
        <v>28.846153846153847</v>
      </c>
    </row>
    <row r="148" spans="1:22">
      <c r="A148" s="10"/>
      <c r="B148" s="8" t="s">
        <v>88</v>
      </c>
      <c r="C148" s="21"/>
      <c r="D148" s="33">
        <v>18</v>
      </c>
      <c r="E148" s="33">
        <v>2</v>
      </c>
      <c r="F148" s="33">
        <v>7</v>
      </c>
      <c r="G148" s="33">
        <v>0</v>
      </c>
      <c r="H148" s="33">
        <v>0</v>
      </c>
      <c r="I148" s="33">
        <v>0</v>
      </c>
      <c r="J148" s="33">
        <v>8</v>
      </c>
      <c r="K148" s="33">
        <v>0</v>
      </c>
      <c r="L148" s="33">
        <v>0</v>
      </c>
      <c r="M148" s="33">
        <v>1</v>
      </c>
      <c r="N148" s="33">
        <v>0</v>
      </c>
      <c r="O148" s="33">
        <v>0</v>
      </c>
      <c r="P148" s="33">
        <v>0</v>
      </c>
      <c r="Q148" s="33">
        <v>2</v>
      </c>
      <c r="R148" s="33">
        <v>0</v>
      </c>
      <c r="S148" s="33">
        <v>0</v>
      </c>
      <c r="T148" s="57">
        <v>11.111111111111111</v>
      </c>
      <c r="U148" s="33">
        <f t="shared" si="31"/>
        <v>8</v>
      </c>
      <c r="V148" s="60">
        <v>44.444444444444443</v>
      </c>
    </row>
    <row r="149" spans="1:22">
      <c r="A149" s="10"/>
      <c r="B149" s="8" t="s">
        <v>112</v>
      </c>
      <c r="C149" s="21"/>
      <c r="D149" s="33">
        <v>15</v>
      </c>
      <c r="E149" s="33">
        <v>0</v>
      </c>
      <c r="F149" s="33">
        <v>8</v>
      </c>
      <c r="G149" s="33">
        <v>0</v>
      </c>
      <c r="H149" s="33">
        <v>0</v>
      </c>
      <c r="I149" s="33">
        <v>0</v>
      </c>
      <c r="J149" s="33">
        <v>7</v>
      </c>
      <c r="K149" s="33">
        <v>0</v>
      </c>
      <c r="L149" s="33">
        <v>0</v>
      </c>
      <c r="M149" s="33">
        <v>0</v>
      </c>
      <c r="N149" s="33">
        <v>0</v>
      </c>
      <c r="O149" s="33">
        <v>0</v>
      </c>
      <c r="P149" s="33">
        <v>0</v>
      </c>
      <c r="Q149" s="33">
        <v>0</v>
      </c>
      <c r="R149" s="33">
        <v>0</v>
      </c>
      <c r="S149" s="33">
        <v>0</v>
      </c>
      <c r="T149" s="57">
        <v>0</v>
      </c>
      <c r="U149" s="33">
        <f t="shared" si="31"/>
        <v>7</v>
      </c>
      <c r="V149" s="60">
        <v>46.666666666666664</v>
      </c>
    </row>
    <row r="150" spans="1:22">
      <c r="A150" s="10"/>
      <c r="B150" s="8" t="s">
        <v>111</v>
      </c>
      <c r="C150" s="21"/>
      <c r="D150" s="33">
        <v>0</v>
      </c>
      <c r="E150" s="33">
        <v>0</v>
      </c>
      <c r="F150" s="33">
        <v>0</v>
      </c>
      <c r="G150" s="33">
        <v>0</v>
      </c>
      <c r="H150" s="33">
        <v>0</v>
      </c>
      <c r="I150" s="33">
        <v>0</v>
      </c>
      <c r="J150" s="33">
        <v>0</v>
      </c>
      <c r="K150" s="33">
        <v>0</v>
      </c>
      <c r="L150" s="33">
        <v>0</v>
      </c>
      <c r="M150" s="33">
        <v>0</v>
      </c>
      <c r="N150" s="33">
        <v>0</v>
      </c>
      <c r="O150" s="33">
        <v>0</v>
      </c>
      <c r="P150" s="33">
        <v>0</v>
      </c>
      <c r="Q150" s="33">
        <v>0</v>
      </c>
      <c r="R150" s="33">
        <v>0</v>
      </c>
      <c r="S150" s="33">
        <v>0</v>
      </c>
      <c r="T150" s="57">
        <v>0</v>
      </c>
      <c r="U150" s="33">
        <f t="shared" si="31"/>
        <v>0</v>
      </c>
      <c r="V150" s="60">
        <v>0</v>
      </c>
    </row>
    <row r="151" spans="1:22">
      <c r="A151" s="10"/>
      <c r="B151" s="8" t="s">
        <v>110</v>
      </c>
      <c r="C151" s="21"/>
      <c r="D151" s="33">
        <v>4</v>
      </c>
      <c r="E151" s="33">
        <v>0</v>
      </c>
      <c r="F151" s="33">
        <v>4</v>
      </c>
      <c r="G151" s="33">
        <v>0</v>
      </c>
      <c r="H151" s="33">
        <v>0</v>
      </c>
      <c r="I151" s="33">
        <v>0</v>
      </c>
      <c r="J151" s="33">
        <v>0</v>
      </c>
      <c r="K151" s="33">
        <v>0</v>
      </c>
      <c r="L151" s="33">
        <v>0</v>
      </c>
      <c r="M151" s="33">
        <v>0</v>
      </c>
      <c r="N151" s="33">
        <v>0</v>
      </c>
      <c r="O151" s="33">
        <v>0</v>
      </c>
      <c r="P151" s="33">
        <v>0</v>
      </c>
      <c r="Q151" s="33">
        <v>0</v>
      </c>
      <c r="R151" s="33">
        <v>0</v>
      </c>
      <c r="S151" s="33">
        <v>0</v>
      </c>
      <c r="T151" s="57">
        <v>0</v>
      </c>
      <c r="U151" s="33">
        <f t="shared" si="31"/>
        <v>0</v>
      </c>
      <c r="V151" s="60">
        <v>0</v>
      </c>
    </row>
    <row r="152" spans="1:22">
      <c r="A152" s="10"/>
      <c r="B152" s="8" t="s">
        <v>109</v>
      </c>
      <c r="C152" s="21"/>
      <c r="D152" s="33">
        <v>0</v>
      </c>
      <c r="E152" s="33">
        <v>0</v>
      </c>
      <c r="F152" s="33">
        <v>0</v>
      </c>
      <c r="G152" s="33">
        <v>0</v>
      </c>
      <c r="H152" s="33">
        <v>0</v>
      </c>
      <c r="I152" s="33">
        <v>0</v>
      </c>
      <c r="J152" s="33">
        <v>0</v>
      </c>
      <c r="K152" s="33">
        <v>0</v>
      </c>
      <c r="L152" s="33">
        <v>0</v>
      </c>
      <c r="M152" s="33">
        <v>0</v>
      </c>
      <c r="N152" s="33">
        <v>0</v>
      </c>
      <c r="O152" s="33">
        <v>0</v>
      </c>
      <c r="P152" s="33">
        <v>0</v>
      </c>
      <c r="Q152" s="33">
        <v>0</v>
      </c>
      <c r="R152" s="33">
        <v>0</v>
      </c>
      <c r="S152" s="33">
        <v>0</v>
      </c>
      <c r="T152" s="57">
        <v>0</v>
      </c>
      <c r="U152" s="33">
        <f t="shared" si="31"/>
        <v>0</v>
      </c>
      <c r="V152" s="60">
        <v>0</v>
      </c>
    </row>
    <row r="153" spans="1:22">
      <c r="A153" s="10"/>
      <c r="B153" s="8" t="s">
        <v>108</v>
      </c>
      <c r="C153" s="21"/>
      <c r="D153" s="33">
        <v>0</v>
      </c>
      <c r="E153" s="33">
        <v>0</v>
      </c>
      <c r="F153" s="33">
        <v>0</v>
      </c>
      <c r="G153" s="33">
        <v>0</v>
      </c>
      <c r="H153" s="33">
        <v>0</v>
      </c>
      <c r="I153" s="33">
        <v>0</v>
      </c>
      <c r="J153" s="33">
        <v>0</v>
      </c>
      <c r="K153" s="33">
        <v>0</v>
      </c>
      <c r="L153" s="33">
        <v>0</v>
      </c>
      <c r="M153" s="33">
        <v>0</v>
      </c>
      <c r="N153" s="33">
        <v>0</v>
      </c>
      <c r="O153" s="33">
        <v>0</v>
      </c>
      <c r="P153" s="33">
        <v>0</v>
      </c>
      <c r="Q153" s="33">
        <v>0</v>
      </c>
      <c r="R153" s="33">
        <v>0</v>
      </c>
      <c r="S153" s="33">
        <v>0</v>
      </c>
      <c r="T153" s="57">
        <v>0</v>
      </c>
      <c r="U153" s="33">
        <f t="shared" si="31"/>
        <v>0</v>
      </c>
      <c r="V153" s="60">
        <v>0</v>
      </c>
    </row>
    <row r="154" spans="1:22">
      <c r="A154" s="10"/>
      <c r="B154" s="8" t="s">
        <v>106</v>
      </c>
      <c r="C154" s="21"/>
      <c r="D154" s="33">
        <v>8</v>
      </c>
      <c r="E154" s="33">
        <v>1</v>
      </c>
      <c r="F154" s="33">
        <v>3</v>
      </c>
      <c r="G154" s="33">
        <v>0</v>
      </c>
      <c r="H154" s="33">
        <v>0</v>
      </c>
      <c r="I154" s="33">
        <v>0</v>
      </c>
      <c r="J154" s="33">
        <v>4</v>
      </c>
      <c r="K154" s="33">
        <v>0</v>
      </c>
      <c r="L154" s="33">
        <v>0</v>
      </c>
      <c r="M154" s="33">
        <v>0</v>
      </c>
      <c r="N154" s="33">
        <v>0</v>
      </c>
      <c r="O154" s="33">
        <v>0</v>
      </c>
      <c r="P154" s="33">
        <v>0</v>
      </c>
      <c r="Q154" s="33">
        <v>2</v>
      </c>
      <c r="R154" s="33">
        <v>0</v>
      </c>
      <c r="S154" s="33">
        <v>0</v>
      </c>
      <c r="T154" s="57">
        <v>12.5</v>
      </c>
      <c r="U154" s="33">
        <f t="shared" si="31"/>
        <v>4</v>
      </c>
      <c r="V154" s="60">
        <v>50</v>
      </c>
    </row>
    <row r="155" spans="1:22">
      <c r="A155" s="10"/>
      <c r="B155" s="8" t="s">
        <v>105</v>
      </c>
      <c r="C155" s="21"/>
      <c r="D155" s="33">
        <v>18</v>
      </c>
      <c r="E155" s="33">
        <v>1</v>
      </c>
      <c r="F155" s="33">
        <v>6</v>
      </c>
      <c r="G155" s="33">
        <v>0</v>
      </c>
      <c r="H155" s="33">
        <v>0</v>
      </c>
      <c r="I155" s="33">
        <v>0</v>
      </c>
      <c r="J155" s="33">
        <v>11</v>
      </c>
      <c r="K155" s="33">
        <v>0</v>
      </c>
      <c r="L155" s="33">
        <v>0</v>
      </c>
      <c r="M155" s="33">
        <v>0</v>
      </c>
      <c r="N155" s="33">
        <v>0</v>
      </c>
      <c r="O155" s="33">
        <v>0</v>
      </c>
      <c r="P155" s="33">
        <v>0</v>
      </c>
      <c r="Q155" s="33">
        <v>1</v>
      </c>
      <c r="R155" s="33">
        <v>0</v>
      </c>
      <c r="S155" s="33">
        <v>0</v>
      </c>
      <c r="T155" s="57">
        <v>5.5555555555555554</v>
      </c>
      <c r="U155" s="33">
        <f t="shared" si="31"/>
        <v>11</v>
      </c>
      <c r="V155" s="60">
        <v>61.111111111111114</v>
      </c>
    </row>
    <row r="156" spans="1:22">
      <c r="A156" s="10"/>
      <c r="B156" s="8" t="s">
        <v>104</v>
      </c>
      <c r="C156" s="21"/>
      <c r="D156" s="33">
        <v>11</v>
      </c>
      <c r="E156" s="33">
        <v>2</v>
      </c>
      <c r="F156" s="33">
        <v>4</v>
      </c>
      <c r="G156" s="33">
        <v>0</v>
      </c>
      <c r="H156" s="33">
        <v>0</v>
      </c>
      <c r="I156" s="33">
        <v>0</v>
      </c>
      <c r="J156" s="33">
        <v>5</v>
      </c>
      <c r="K156" s="33">
        <v>0</v>
      </c>
      <c r="L156" s="33">
        <v>0</v>
      </c>
      <c r="M156" s="33">
        <v>0</v>
      </c>
      <c r="N156" s="33">
        <v>0</v>
      </c>
      <c r="O156" s="33">
        <v>0</v>
      </c>
      <c r="P156" s="33">
        <v>0</v>
      </c>
      <c r="Q156" s="33">
        <v>3</v>
      </c>
      <c r="R156" s="33">
        <v>0</v>
      </c>
      <c r="S156" s="33">
        <v>0</v>
      </c>
      <c r="T156" s="57">
        <v>18.181818181818183</v>
      </c>
      <c r="U156" s="33">
        <f t="shared" si="31"/>
        <v>5</v>
      </c>
      <c r="V156" s="60">
        <v>45.454545454545453</v>
      </c>
    </row>
    <row r="157" spans="1:22">
      <c r="A157" s="10"/>
      <c r="B157" s="8" t="s">
        <v>102</v>
      </c>
      <c r="C157" s="21"/>
      <c r="D157" s="33">
        <v>20</v>
      </c>
      <c r="E157" s="33">
        <v>10</v>
      </c>
      <c r="F157" s="33">
        <v>5</v>
      </c>
      <c r="G157" s="33">
        <v>0</v>
      </c>
      <c r="H157" s="33">
        <v>0</v>
      </c>
      <c r="I157" s="33">
        <v>0</v>
      </c>
      <c r="J157" s="33">
        <v>5</v>
      </c>
      <c r="K157" s="33">
        <v>0</v>
      </c>
      <c r="L157" s="33">
        <v>0</v>
      </c>
      <c r="M157" s="33">
        <v>0</v>
      </c>
      <c r="N157" s="33">
        <v>0</v>
      </c>
      <c r="O157" s="33">
        <v>0</v>
      </c>
      <c r="P157" s="33">
        <v>0</v>
      </c>
      <c r="Q157" s="33">
        <v>10</v>
      </c>
      <c r="R157" s="33">
        <v>0</v>
      </c>
      <c r="S157" s="33">
        <v>0</v>
      </c>
      <c r="T157" s="57">
        <v>50</v>
      </c>
      <c r="U157" s="33">
        <f t="shared" si="31"/>
        <v>5</v>
      </c>
      <c r="V157" s="60">
        <v>25</v>
      </c>
    </row>
    <row r="158" spans="1:22">
      <c r="A158" s="10"/>
      <c r="B158" s="8" t="s">
        <v>100</v>
      </c>
      <c r="C158" s="21"/>
      <c r="D158" s="33">
        <v>0</v>
      </c>
      <c r="E158" s="33">
        <v>0</v>
      </c>
      <c r="F158" s="33">
        <v>0</v>
      </c>
      <c r="G158" s="33">
        <v>0</v>
      </c>
      <c r="H158" s="33">
        <v>0</v>
      </c>
      <c r="I158" s="33">
        <v>0</v>
      </c>
      <c r="J158" s="33">
        <v>0</v>
      </c>
      <c r="K158" s="33">
        <v>0</v>
      </c>
      <c r="L158" s="33">
        <v>0</v>
      </c>
      <c r="M158" s="33">
        <v>0</v>
      </c>
      <c r="N158" s="33">
        <v>0</v>
      </c>
      <c r="O158" s="33">
        <v>0</v>
      </c>
      <c r="P158" s="33">
        <v>0</v>
      </c>
      <c r="Q158" s="33">
        <v>0</v>
      </c>
      <c r="R158" s="33">
        <v>0</v>
      </c>
      <c r="S158" s="33">
        <v>0</v>
      </c>
      <c r="T158" s="57">
        <v>0</v>
      </c>
      <c r="U158" s="33">
        <f t="shared" si="31"/>
        <v>0</v>
      </c>
      <c r="V158" s="60">
        <v>0</v>
      </c>
    </row>
    <row r="159" spans="1:22">
      <c r="A159" s="10"/>
      <c r="B159" s="8" t="s">
        <v>33</v>
      </c>
      <c r="C159" s="21"/>
      <c r="D159" s="33">
        <v>4</v>
      </c>
      <c r="E159" s="33">
        <v>3</v>
      </c>
      <c r="F159" s="33">
        <v>0</v>
      </c>
      <c r="G159" s="33">
        <v>0</v>
      </c>
      <c r="H159" s="33">
        <v>0</v>
      </c>
      <c r="I159" s="33">
        <v>0</v>
      </c>
      <c r="J159" s="33">
        <v>1</v>
      </c>
      <c r="K159" s="33">
        <v>0</v>
      </c>
      <c r="L159" s="33">
        <v>0</v>
      </c>
      <c r="M159" s="33">
        <v>0</v>
      </c>
      <c r="N159" s="33">
        <v>0</v>
      </c>
      <c r="O159" s="33">
        <v>0</v>
      </c>
      <c r="P159" s="33">
        <v>0</v>
      </c>
      <c r="Q159" s="33">
        <v>3</v>
      </c>
      <c r="R159" s="33">
        <v>0</v>
      </c>
      <c r="S159" s="33">
        <v>0</v>
      </c>
      <c r="T159" s="57">
        <v>75</v>
      </c>
      <c r="U159" s="33">
        <f t="shared" si="31"/>
        <v>1</v>
      </c>
      <c r="V159" s="60">
        <v>25</v>
      </c>
    </row>
    <row r="160" spans="1:22">
      <c r="A160" s="10"/>
      <c r="B160" s="10"/>
      <c r="C160" s="23"/>
      <c r="D160" s="40"/>
      <c r="E160" s="40"/>
      <c r="F160" s="40"/>
      <c r="G160" s="40"/>
      <c r="H160" s="40"/>
      <c r="I160" s="40"/>
      <c r="J160" s="40"/>
      <c r="K160" s="40"/>
      <c r="L160" s="40"/>
      <c r="M160" s="40"/>
      <c r="N160" s="40"/>
      <c r="O160" s="40"/>
      <c r="P160" s="40"/>
      <c r="Q160" s="40"/>
      <c r="R160" s="40"/>
      <c r="S160" s="40"/>
      <c r="T160" s="57"/>
      <c r="U160" s="40"/>
      <c r="V160" s="60"/>
    </row>
    <row r="161" spans="1:22" ht="13.5" customHeight="1">
      <c r="A161" s="9" t="s">
        <v>99</v>
      </c>
      <c r="B161" s="9"/>
      <c r="C161" s="22"/>
      <c r="D161" s="34">
        <f t="shared" ref="D161:S161" si="32">SUM(D162:D163)</f>
        <v>143</v>
      </c>
      <c r="E161" s="34">
        <f t="shared" si="32"/>
        <v>52</v>
      </c>
      <c r="F161" s="34">
        <f t="shared" si="32"/>
        <v>50</v>
      </c>
      <c r="G161" s="34">
        <f t="shared" si="32"/>
        <v>0</v>
      </c>
      <c r="H161" s="34">
        <f t="shared" si="32"/>
        <v>0</v>
      </c>
      <c r="I161" s="34">
        <f t="shared" si="32"/>
        <v>0</v>
      </c>
      <c r="J161" s="34">
        <f t="shared" si="32"/>
        <v>35</v>
      </c>
      <c r="K161" s="34">
        <f t="shared" si="32"/>
        <v>0</v>
      </c>
      <c r="L161" s="34">
        <f t="shared" si="32"/>
        <v>0</v>
      </c>
      <c r="M161" s="34">
        <f t="shared" si="32"/>
        <v>6</v>
      </c>
      <c r="N161" s="34">
        <f t="shared" si="32"/>
        <v>0</v>
      </c>
      <c r="O161" s="34">
        <f t="shared" si="32"/>
        <v>0</v>
      </c>
      <c r="P161" s="34">
        <f t="shared" si="32"/>
        <v>0</v>
      </c>
      <c r="Q161" s="34">
        <f t="shared" si="32"/>
        <v>51</v>
      </c>
      <c r="R161" s="34">
        <f t="shared" si="32"/>
        <v>0</v>
      </c>
      <c r="S161" s="34">
        <f t="shared" si="32"/>
        <v>0</v>
      </c>
      <c r="T161" s="57">
        <f>E161/D161*100</f>
        <v>36.363636363636367</v>
      </c>
      <c r="U161" s="34">
        <f>SUM(U162:U163)</f>
        <v>35</v>
      </c>
      <c r="V161" s="60">
        <f>U161/D161*100</f>
        <v>24.475524475524477</v>
      </c>
    </row>
    <row r="162" spans="1:22" ht="13.5" customHeight="1">
      <c r="A162" s="10"/>
      <c r="B162" s="8" t="s">
        <v>98</v>
      </c>
      <c r="C162" s="21"/>
      <c r="D162" s="33">
        <v>86</v>
      </c>
      <c r="E162" s="33">
        <v>29</v>
      </c>
      <c r="F162" s="33">
        <v>33</v>
      </c>
      <c r="G162" s="33">
        <v>0</v>
      </c>
      <c r="H162" s="33">
        <v>0</v>
      </c>
      <c r="I162" s="33">
        <v>0</v>
      </c>
      <c r="J162" s="33">
        <v>20</v>
      </c>
      <c r="K162" s="33">
        <v>0</v>
      </c>
      <c r="L162" s="33">
        <v>0</v>
      </c>
      <c r="M162" s="33">
        <v>4</v>
      </c>
      <c r="N162" s="33">
        <v>0</v>
      </c>
      <c r="O162" s="33">
        <v>0</v>
      </c>
      <c r="P162" s="33">
        <v>0</v>
      </c>
      <c r="Q162" s="33">
        <v>29</v>
      </c>
      <c r="R162" s="33">
        <v>0</v>
      </c>
      <c r="S162" s="33">
        <v>0</v>
      </c>
      <c r="T162" s="57">
        <v>33.720930232558139</v>
      </c>
      <c r="U162" s="33">
        <f>I162+J162+O162+P162</f>
        <v>20</v>
      </c>
      <c r="V162" s="60">
        <v>23.255813953488371</v>
      </c>
    </row>
    <row r="163" spans="1:22" ht="13.5" customHeight="1">
      <c r="A163" s="10"/>
      <c r="B163" s="7" t="s">
        <v>13</v>
      </c>
      <c r="C163" s="20"/>
      <c r="D163" s="34">
        <f t="shared" ref="D163:S163" si="33">SUM(D164:D170)</f>
        <v>57</v>
      </c>
      <c r="E163" s="34">
        <f t="shared" si="33"/>
        <v>23</v>
      </c>
      <c r="F163" s="34">
        <f t="shared" si="33"/>
        <v>17</v>
      </c>
      <c r="G163" s="34">
        <f t="shared" si="33"/>
        <v>0</v>
      </c>
      <c r="H163" s="34">
        <f t="shared" si="33"/>
        <v>0</v>
      </c>
      <c r="I163" s="34">
        <f t="shared" si="33"/>
        <v>0</v>
      </c>
      <c r="J163" s="34">
        <f t="shared" si="33"/>
        <v>15</v>
      </c>
      <c r="K163" s="34">
        <f t="shared" si="33"/>
        <v>0</v>
      </c>
      <c r="L163" s="34">
        <f t="shared" si="33"/>
        <v>0</v>
      </c>
      <c r="M163" s="34">
        <f t="shared" si="33"/>
        <v>2</v>
      </c>
      <c r="N163" s="34">
        <f t="shared" si="33"/>
        <v>0</v>
      </c>
      <c r="O163" s="34">
        <f t="shared" si="33"/>
        <v>0</v>
      </c>
      <c r="P163" s="34">
        <f t="shared" si="33"/>
        <v>0</v>
      </c>
      <c r="Q163" s="34">
        <f t="shared" si="33"/>
        <v>22</v>
      </c>
      <c r="R163" s="34">
        <f t="shared" si="33"/>
        <v>0</v>
      </c>
      <c r="S163" s="34">
        <f t="shared" si="33"/>
        <v>0</v>
      </c>
      <c r="T163" s="57">
        <f>E163/D163*100</f>
        <v>40.350877192982452</v>
      </c>
      <c r="U163" s="34">
        <f>SUM(U164:U170)</f>
        <v>15</v>
      </c>
      <c r="V163" s="60">
        <f>U163/D163*100</f>
        <v>26.315789473684209</v>
      </c>
    </row>
    <row r="164" spans="1:22">
      <c r="A164" s="10"/>
      <c r="B164" s="8" t="s">
        <v>96</v>
      </c>
      <c r="C164" s="21"/>
      <c r="D164" s="33">
        <v>0</v>
      </c>
      <c r="E164" s="33">
        <v>0</v>
      </c>
      <c r="F164" s="33">
        <v>0</v>
      </c>
      <c r="G164" s="33">
        <v>0</v>
      </c>
      <c r="H164" s="33">
        <v>0</v>
      </c>
      <c r="I164" s="33">
        <v>0</v>
      </c>
      <c r="J164" s="33">
        <v>0</v>
      </c>
      <c r="K164" s="33">
        <v>0</v>
      </c>
      <c r="L164" s="33">
        <v>0</v>
      </c>
      <c r="M164" s="33">
        <v>0</v>
      </c>
      <c r="N164" s="33">
        <v>0</v>
      </c>
      <c r="O164" s="33">
        <v>0</v>
      </c>
      <c r="P164" s="33">
        <v>0</v>
      </c>
      <c r="Q164" s="33">
        <v>0</v>
      </c>
      <c r="R164" s="33">
        <v>0</v>
      </c>
      <c r="S164" s="33">
        <v>0</v>
      </c>
      <c r="T164" s="57">
        <v>0</v>
      </c>
      <c r="U164" s="33">
        <f t="shared" ref="U164:U170" si="34">I164+J164+O164+P164</f>
        <v>0</v>
      </c>
      <c r="V164" s="60">
        <v>0</v>
      </c>
    </row>
    <row r="165" spans="1:22" ht="14.25" customHeight="1">
      <c r="A165" s="10"/>
      <c r="B165" s="8" t="s">
        <v>95</v>
      </c>
      <c r="C165" s="21"/>
      <c r="D165" s="33">
        <v>0</v>
      </c>
      <c r="E165" s="33">
        <v>0</v>
      </c>
      <c r="F165" s="33">
        <v>0</v>
      </c>
      <c r="G165" s="33">
        <v>0</v>
      </c>
      <c r="H165" s="33">
        <v>0</v>
      </c>
      <c r="I165" s="33">
        <v>0</v>
      </c>
      <c r="J165" s="33">
        <v>0</v>
      </c>
      <c r="K165" s="33">
        <v>0</v>
      </c>
      <c r="L165" s="33">
        <v>0</v>
      </c>
      <c r="M165" s="33">
        <v>0</v>
      </c>
      <c r="N165" s="33">
        <v>0</v>
      </c>
      <c r="O165" s="33">
        <v>0</v>
      </c>
      <c r="P165" s="33">
        <v>0</v>
      </c>
      <c r="Q165" s="33">
        <v>0</v>
      </c>
      <c r="R165" s="33">
        <v>0</v>
      </c>
      <c r="S165" s="33">
        <v>0</v>
      </c>
      <c r="T165" s="57">
        <v>0</v>
      </c>
      <c r="U165" s="33">
        <f t="shared" si="34"/>
        <v>0</v>
      </c>
      <c r="V165" s="60">
        <v>0</v>
      </c>
    </row>
    <row r="166" spans="1:22">
      <c r="A166" s="10"/>
      <c r="B166" s="8" t="s">
        <v>94</v>
      </c>
      <c r="C166" s="21"/>
      <c r="D166" s="33">
        <v>6</v>
      </c>
      <c r="E166" s="33">
        <v>2</v>
      </c>
      <c r="F166" s="33">
        <v>0</v>
      </c>
      <c r="G166" s="33">
        <v>0</v>
      </c>
      <c r="H166" s="33">
        <v>0</v>
      </c>
      <c r="I166" s="33">
        <v>0</v>
      </c>
      <c r="J166" s="33">
        <v>3</v>
      </c>
      <c r="K166" s="33">
        <v>0</v>
      </c>
      <c r="L166" s="33">
        <v>0</v>
      </c>
      <c r="M166" s="33">
        <v>1</v>
      </c>
      <c r="N166" s="33">
        <v>0</v>
      </c>
      <c r="O166" s="33">
        <v>0</v>
      </c>
      <c r="P166" s="33">
        <v>0</v>
      </c>
      <c r="Q166" s="33">
        <v>2</v>
      </c>
      <c r="R166" s="33">
        <v>0</v>
      </c>
      <c r="S166" s="33">
        <v>0</v>
      </c>
      <c r="T166" s="57">
        <v>33.333333333333336</v>
      </c>
      <c r="U166" s="33">
        <f t="shared" si="34"/>
        <v>3</v>
      </c>
      <c r="V166" s="60">
        <v>50</v>
      </c>
    </row>
    <row r="167" spans="1:22">
      <c r="A167" s="10"/>
      <c r="B167" s="8" t="s">
        <v>93</v>
      </c>
      <c r="C167" s="21"/>
      <c r="D167" s="33">
        <v>22</v>
      </c>
      <c r="E167" s="33">
        <v>10</v>
      </c>
      <c r="F167" s="33">
        <v>9</v>
      </c>
      <c r="G167" s="33">
        <v>0</v>
      </c>
      <c r="H167" s="33">
        <v>0</v>
      </c>
      <c r="I167" s="33">
        <v>0</v>
      </c>
      <c r="J167" s="33">
        <v>3</v>
      </c>
      <c r="K167" s="33">
        <v>0</v>
      </c>
      <c r="L167" s="33">
        <v>0</v>
      </c>
      <c r="M167" s="33">
        <v>0</v>
      </c>
      <c r="N167" s="33">
        <v>0</v>
      </c>
      <c r="O167" s="33">
        <v>0</v>
      </c>
      <c r="P167" s="33">
        <v>0</v>
      </c>
      <c r="Q167" s="33">
        <v>9</v>
      </c>
      <c r="R167" s="33">
        <v>0</v>
      </c>
      <c r="S167" s="33">
        <v>0</v>
      </c>
      <c r="T167" s="57">
        <v>45.454545454545453</v>
      </c>
      <c r="U167" s="33">
        <f t="shared" si="34"/>
        <v>3</v>
      </c>
      <c r="V167" s="60">
        <v>13.636363636363637</v>
      </c>
    </row>
    <row r="168" spans="1:22">
      <c r="A168" s="10"/>
      <c r="B168" s="8" t="s">
        <v>91</v>
      </c>
      <c r="C168" s="21"/>
      <c r="D168" s="33">
        <v>0</v>
      </c>
      <c r="E168" s="33">
        <v>0</v>
      </c>
      <c r="F168" s="33">
        <v>0</v>
      </c>
      <c r="G168" s="33">
        <v>0</v>
      </c>
      <c r="H168" s="33">
        <v>0</v>
      </c>
      <c r="I168" s="33">
        <v>0</v>
      </c>
      <c r="J168" s="33">
        <v>0</v>
      </c>
      <c r="K168" s="33">
        <v>0</v>
      </c>
      <c r="L168" s="33">
        <v>0</v>
      </c>
      <c r="M168" s="33">
        <v>0</v>
      </c>
      <c r="N168" s="33">
        <v>0</v>
      </c>
      <c r="O168" s="33">
        <v>0</v>
      </c>
      <c r="P168" s="33">
        <v>0</v>
      </c>
      <c r="Q168" s="33">
        <v>0</v>
      </c>
      <c r="R168" s="33">
        <v>0</v>
      </c>
      <c r="S168" s="33">
        <v>0</v>
      </c>
      <c r="T168" s="57">
        <v>0</v>
      </c>
      <c r="U168" s="33">
        <f t="shared" si="34"/>
        <v>0</v>
      </c>
      <c r="V168" s="60">
        <v>0</v>
      </c>
    </row>
    <row r="169" spans="1:22">
      <c r="A169" s="10"/>
      <c r="B169" s="8" t="s">
        <v>89</v>
      </c>
      <c r="C169" s="21"/>
      <c r="D169" s="33">
        <v>6</v>
      </c>
      <c r="E169" s="33">
        <v>1</v>
      </c>
      <c r="F169" s="33">
        <v>2</v>
      </c>
      <c r="G169" s="33">
        <v>0</v>
      </c>
      <c r="H169" s="33">
        <v>0</v>
      </c>
      <c r="I169" s="33">
        <v>0</v>
      </c>
      <c r="J169" s="33">
        <v>3</v>
      </c>
      <c r="K169" s="33">
        <v>0</v>
      </c>
      <c r="L169" s="33">
        <v>0</v>
      </c>
      <c r="M169" s="33">
        <v>0</v>
      </c>
      <c r="N169" s="33">
        <v>0</v>
      </c>
      <c r="O169" s="33">
        <v>0</v>
      </c>
      <c r="P169" s="33">
        <v>0</v>
      </c>
      <c r="Q169" s="33">
        <v>1</v>
      </c>
      <c r="R169" s="33">
        <v>0</v>
      </c>
      <c r="S169" s="33">
        <v>0</v>
      </c>
      <c r="T169" s="57">
        <v>16.666666666666668</v>
      </c>
      <c r="U169" s="33">
        <f t="shared" si="34"/>
        <v>3</v>
      </c>
      <c r="V169" s="60">
        <v>50</v>
      </c>
    </row>
    <row r="170" spans="1:22">
      <c r="A170" s="10"/>
      <c r="B170" s="8" t="s">
        <v>87</v>
      </c>
      <c r="C170" s="21"/>
      <c r="D170" s="33">
        <v>23</v>
      </c>
      <c r="E170" s="33">
        <v>10</v>
      </c>
      <c r="F170" s="33">
        <v>6</v>
      </c>
      <c r="G170" s="33">
        <v>0</v>
      </c>
      <c r="H170" s="33">
        <v>0</v>
      </c>
      <c r="I170" s="33">
        <v>0</v>
      </c>
      <c r="J170" s="33">
        <v>6</v>
      </c>
      <c r="K170" s="33">
        <v>0</v>
      </c>
      <c r="L170" s="33">
        <v>0</v>
      </c>
      <c r="M170" s="33">
        <v>1</v>
      </c>
      <c r="N170" s="33">
        <v>0</v>
      </c>
      <c r="O170" s="33">
        <v>0</v>
      </c>
      <c r="P170" s="33">
        <v>0</v>
      </c>
      <c r="Q170" s="33">
        <v>10</v>
      </c>
      <c r="R170" s="33">
        <v>0</v>
      </c>
      <c r="S170" s="33">
        <v>0</v>
      </c>
      <c r="T170" s="57">
        <v>43.478260869565219</v>
      </c>
      <c r="U170" s="33">
        <f t="shared" si="34"/>
        <v>6</v>
      </c>
      <c r="V170" s="60">
        <v>26.086956521739129</v>
      </c>
    </row>
    <row r="171" spans="1:22">
      <c r="A171" s="10"/>
      <c r="B171" s="10"/>
      <c r="C171" s="23"/>
      <c r="D171" s="40"/>
      <c r="E171" s="40"/>
      <c r="F171" s="40"/>
      <c r="G171" s="40"/>
      <c r="H171" s="40"/>
      <c r="I171" s="40"/>
      <c r="J171" s="40"/>
      <c r="K171" s="40"/>
      <c r="L171" s="40"/>
      <c r="M171" s="40"/>
      <c r="N171" s="40"/>
      <c r="O171" s="40"/>
      <c r="P171" s="40"/>
      <c r="Q171" s="40"/>
      <c r="R171" s="40"/>
      <c r="S171" s="40"/>
      <c r="T171" s="57"/>
      <c r="U171" s="40"/>
      <c r="V171" s="60"/>
    </row>
    <row r="172" spans="1:22" ht="13.5" customHeight="1">
      <c r="A172" s="9" t="s">
        <v>85</v>
      </c>
      <c r="B172" s="9"/>
      <c r="C172" s="22"/>
      <c r="D172" s="34">
        <f t="shared" ref="D172:S172" si="35">SUM(D173:D174)</f>
        <v>188</v>
      </c>
      <c r="E172" s="34">
        <f t="shared" si="35"/>
        <v>84</v>
      </c>
      <c r="F172" s="34">
        <f t="shared" si="35"/>
        <v>54</v>
      </c>
      <c r="G172" s="34">
        <f t="shared" si="35"/>
        <v>0</v>
      </c>
      <c r="H172" s="34">
        <f t="shared" si="35"/>
        <v>0</v>
      </c>
      <c r="I172" s="34">
        <f t="shared" si="35"/>
        <v>1</v>
      </c>
      <c r="J172" s="34">
        <f t="shared" si="35"/>
        <v>48</v>
      </c>
      <c r="K172" s="34">
        <f t="shared" si="35"/>
        <v>0</v>
      </c>
      <c r="L172" s="34">
        <f t="shared" si="35"/>
        <v>0</v>
      </c>
      <c r="M172" s="34">
        <f t="shared" si="35"/>
        <v>1</v>
      </c>
      <c r="N172" s="34">
        <f t="shared" si="35"/>
        <v>0</v>
      </c>
      <c r="O172" s="34">
        <f t="shared" si="35"/>
        <v>0</v>
      </c>
      <c r="P172" s="34">
        <f t="shared" si="35"/>
        <v>0</v>
      </c>
      <c r="Q172" s="34">
        <f t="shared" si="35"/>
        <v>65</v>
      </c>
      <c r="R172" s="34">
        <f t="shared" si="35"/>
        <v>0</v>
      </c>
      <c r="S172" s="34">
        <f t="shared" si="35"/>
        <v>1</v>
      </c>
      <c r="T172" s="57">
        <f>E172/D172*100</f>
        <v>44.680851063829785</v>
      </c>
      <c r="U172" s="34">
        <f>SUM(U173:U174)</f>
        <v>49</v>
      </c>
      <c r="V172" s="60">
        <f>U172/D172*100</f>
        <v>26.063829787234045</v>
      </c>
    </row>
    <row r="173" spans="1:22">
      <c r="A173" s="10"/>
      <c r="B173" s="8" t="s">
        <v>84</v>
      </c>
      <c r="C173" s="21"/>
      <c r="D173" s="33">
        <v>124</v>
      </c>
      <c r="E173" s="33">
        <v>57</v>
      </c>
      <c r="F173" s="33">
        <v>30</v>
      </c>
      <c r="G173" s="33">
        <v>0</v>
      </c>
      <c r="H173" s="33">
        <v>0</v>
      </c>
      <c r="I173" s="33">
        <v>0</v>
      </c>
      <c r="J173" s="33">
        <v>36</v>
      </c>
      <c r="K173" s="33">
        <v>0</v>
      </c>
      <c r="L173" s="33">
        <v>0</v>
      </c>
      <c r="M173" s="33">
        <v>1</v>
      </c>
      <c r="N173" s="33">
        <v>0</v>
      </c>
      <c r="O173" s="33">
        <v>0</v>
      </c>
      <c r="P173" s="33">
        <v>0</v>
      </c>
      <c r="Q173" s="33">
        <v>38</v>
      </c>
      <c r="R173" s="33">
        <v>0</v>
      </c>
      <c r="S173" s="33">
        <v>0</v>
      </c>
      <c r="T173" s="57">
        <v>45.967741935483872</v>
      </c>
      <c r="U173" s="33">
        <f>I173+J173+O173+P173</f>
        <v>36</v>
      </c>
      <c r="V173" s="60">
        <v>29.032258064516128</v>
      </c>
    </row>
    <row r="174" spans="1:22" ht="13.5" customHeight="1">
      <c r="A174" s="10"/>
      <c r="B174" s="7" t="s">
        <v>13</v>
      </c>
      <c r="C174" s="20"/>
      <c r="D174" s="34">
        <f t="shared" ref="D174:S174" si="36">SUM(D175:D183)</f>
        <v>64</v>
      </c>
      <c r="E174" s="34">
        <f t="shared" si="36"/>
        <v>27</v>
      </c>
      <c r="F174" s="34">
        <f t="shared" si="36"/>
        <v>24</v>
      </c>
      <c r="G174" s="34">
        <f t="shared" si="36"/>
        <v>0</v>
      </c>
      <c r="H174" s="34">
        <f t="shared" si="36"/>
        <v>0</v>
      </c>
      <c r="I174" s="34">
        <f t="shared" si="36"/>
        <v>1</v>
      </c>
      <c r="J174" s="34">
        <f t="shared" si="36"/>
        <v>12</v>
      </c>
      <c r="K174" s="34">
        <f t="shared" si="36"/>
        <v>0</v>
      </c>
      <c r="L174" s="34">
        <f t="shared" si="36"/>
        <v>0</v>
      </c>
      <c r="M174" s="34">
        <f t="shared" si="36"/>
        <v>0</v>
      </c>
      <c r="N174" s="34">
        <f t="shared" si="36"/>
        <v>0</v>
      </c>
      <c r="O174" s="34">
        <f t="shared" si="36"/>
        <v>0</v>
      </c>
      <c r="P174" s="34">
        <f t="shared" si="36"/>
        <v>0</v>
      </c>
      <c r="Q174" s="34">
        <f t="shared" si="36"/>
        <v>27</v>
      </c>
      <c r="R174" s="34">
        <f t="shared" si="36"/>
        <v>0</v>
      </c>
      <c r="S174" s="34">
        <f t="shared" si="36"/>
        <v>1</v>
      </c>
      <c r="T174" s="57">
        <f>E174/D174*100</f>
        <v>42.1875</v>
      </c>
      <c r="U174" s="34">
        <f>SUM(U175:U183)</f>
        <v>13</v>
      </c>
      <c r="V174" s="60">
        <f>U174/D174*100</f>
        <v>20.3125</v>
      </c>
    </row>
    <row r="175" spans="1:22">
      <c r="A175" s="10"/>
      <c r="B175" s="8" t="s">
        <v>83</v>
      </c>
      <c r="C175" s="21"/>
      <c r="D175" s="33">
        <v>0</v>
      </c>
      <c r="E175" s="33">
        <v>0</v>
      </c>
      <c r="F175" s="33">
        <v>0</v>
      </c>
      <c r="G175" s="33">
        <v>0</v>
      </c>
      <c r="H175" s="33">
        <v>0</v>
      </c>
      <c r="I175" s="33">
        <v>0</v>
      </c>
      <c r="J175" s="33">
        <v>0</v>
      </c>
      <c r="K175" s="33">
        <v>0</v>
      </c>
      <c r="L175" s="33">
        <v>0</v>
      </c>
      <c r="M175" s="33">
        <v>0</v>
      </c>
      <c r="N175" s="33">
        <v>0</v>
      </c>
      <c r="O175" s="33">
        <v>0</v>
      </c>
      <c r="P175" s="33">
        <v>0</v>
      </c>
      <c r="Q175" s="33">
        <v>0</v>
      </c>
      <c r="R175" s="33">
        <v>0</v>
      </c>
      <c r="S175" s="33">
        <v>0</v>
      </c>
      <c r="T175" s="57">
        <v>0</v>
      </c>
      <c r="U175" s="33">
        <f t="shared" ref="U175:U183" si="37">I175+J175+O175+P175</f>
        <v>0</v>
      </c>
      <c r="V175" s="60">
        <v>0</v>
      </c>
    </row>
    <row r="176" spans="1:22">
      <c r="A176" s="10"/>
      <c r="B176" s="8" t="s">
        <v>34</v>
      </c>
      <c r="C176" s="21"/>
      <c r="D176" s="33">
        <v>13</v>
      </c>
      <c r="E176" s="33">
        <v>5</v>
      </c>
      <c r="F176" s="33">
        <v>5</v>
      </c>
      <c r="G176" s="33">
        <v>0</v>
      </c>
      <c r="H176" s="33">
        <v>0</v>
      </c>
      <c r="I176" s="33">
        <v>1</v>
      </c>
      <c r="J176" s="33">
        <v>2</v>
      </c>
      <c r="K176" s="33">
        <v>0</v>
      </c>
      <c r="L176" s="33">
        <v>0</v>
      </c>
      <c r="M176" s="33">
        <v>0</v>
      </c>
      <c r="N176" s="33">
        <v>0</v>
      </c>
      <c r="O176" s="33">
        <v>0</v>
      </c>
      <c r="P176" s="33">
        <v>0</v>
      </c>
      <c r="Q176" s="33">
        <v>5</v>
      </c>
      <c r="R176" s="33">
        <v>0</v>
      </c>
      <c r="S176" s="33">
        <v>0</v>
      </c>
      <c r="T176" s="57">
        <v>38.46153846153846</v>
      </c>
      <c r="U176" s="33">
        <f t="shared" si="37"/>
        <v>3</v>
      </c>
      <c r="V176" s="60">
        <v>23.076923076923077</v>
      </c>
    </row>
    <row r="177" spans="1:22" ht="13.5" customHeight="1">
      <c r="A177" s="10"/>
      <c r="B177" s="8" t="s">
        <v>5</v>
      </c>
      <c r="C177" s="21"/>
      <c r="D177" s="33">
        <v>0</v>
      </c>
      <c r="E177" s="33">
        <v>0</v>
      </c>
      <c r="F177" s="33">
        <v>0</v>
      </c>
      <c r="G177" s="33">
        <v>0</v>
      </c>
      <c r="H177" s="33">
        <v>0</v>
      </c>
      <c r="I177" s="33">
        <v>0</v>
      </c>
      <c r="J177" s="33">
        <v>0</v>
      </c>
      <c r="K177" s="33">
        <v>0</v>
      </c>
      <c r="L177" s="33">
        <v>0</v>
      </c>
      <c r="M177" s="33">
        <v>0</v>
      </c>
      <c r="N177" s="33">
        <v>0</v>
      </c>
      <c r="O177" s="33">
        <v>0</v>
      </c>
      <c r="P177" s="33">
        <v>0</v>
      </c>
      <c r="Q177" s="33">
        <v>0</v>
      </c>
      <c r="R177" s="33">
        <v>0</v>
      </c>
      <c r="S177" s="33">
        <v>0</v>
      </c>
      <c r="T177" s="57">
        <v>0</v>
      </c>
      <c r="U177" s="33">
        <f t="shared" si="37"/>
        <v>0</v>
      </c>
      <c r="V177" s="60">
        <v>0</v>
      </c>
    </row>
    <row r="178" spans="1:22">
      <c r="A178" s="10"/>
      <c r="B178" s="8" t="s">
        <v>75</v>
      </c>
      <c r="C178" s="21"/>
      <c r="D178" s="33">
        <v>24</v>
      </c>
      <c r="E178" s="33">
        <v>6</v>
      </c>
      <c r="F178" s="33">
        <v>12</v>
      </c>
      <c r="G178" s="33">
        <v>0</v>
      </c>
      <c r="H178" s="33">
        <v>0</v>
      </c>
      <c r="I178" s="33">
        <v>0</v>
      </c>
      <c r="J178" s="33">
        <v>6</v>
      </c>
      <c r="K178" s="33">
        <v>0</v>
      </c>
      <c r="L178" s="33">
        <v>0</v>
      </c>
      <c r="M178" s="33">
        <v>0</v>
      </c>
      <c r="N178" s="33">
        <v>0</v>
      </c>
      <c r="O178" s="33">
        <v>0</v>
      </c>
      <c r="P178" s="33">
        <v>0</v>
      </c>
      <c r="Q178" s="33">
        <v>6</v>
      </c>
      <c r="R178" s="33">
        <v>0</v>
      </c>
      <c r="S178" s="33">
        <v>0</v>
      </c>
      <c r="T178" s="57">
        <v>25</v>
      </c>
      <c r="U178" s="33">
        <f t="shared" si="37"/>
        <v>6</v>
      </c>
      <c r="V178" s="60">
        <v>25</v>
      </c>
    </row>
    <row r="179" spans="1:22" ht="14.25" customHeight="1">
      <c r="A179" s="10"/>
      <c r="B179" s="8" t="s">
        <v>18</v>
      </c>
      <c r="C179" s="21"/>
      <c r="D179" s="33">
        <v>9</v>
      </c>
      <c r="E179" s="33">
        <v>6</v>
      </c>
      <c r="F179" s="33">
        <v>1</v>
      </c>
      <c r="G179" s="33">
        <v>0</v>
      </c>
      <c r="H179" s="33">
        <v>0</v>
      </c>
      <c r="I179" s="33">
        <v>0</v>
      </c>
      <c r="J179" s="33">
        <v>2</v>
      </c>
      <c r="K179" s="33">
        <v>0</v>
      </c>
      <c r="L179" s="33">
        <v>0</v>
      </c>
      <c r="M179" s="33">
        <v>0</v>
      </c>
      <c r="N179" s="33">
        <v>0</v>
      </c>
      <c r="O179" s="33">
        <v>0</v>
      </c>
      <c r="P179" s="33">
        <v>0</v>
      </c>
      <c r="Q179" s="33">
        <v>6</v>
      </c>
      <c r="R179" s="33">
        <v>0</v>
      </c>
      <c r="S179" s="33">
        <v>0</v>
      </c>
      <c r="T179" s="57">
        <v>66.666666666666671</v>
      </c>
      <c r="U179" s="33">
        <f t="shared" si="37"/>
        <v>2</v>
      </c>
      <c r="V179" s="60">
        <v>22.222222222222221</v>
      </c>
    </row>
    <row r="180" spans="1:22">
      <c r="A180" s="10"/>
      <c r="B180" s="8" t="s">
        <v>82</v>
      </c>
      <c r="C180" s="21"/>
      <c r="D180" s="33">
        <v>7</v>
      </c>
      <c r="E180" s="33">
        <v>4</v>
      </c>
      <c r="F180" s="33">
        <v>1</v>
      </c>
      <c r="G180" s="33">
        <v>0</v>
      </c>
      <c r="H180" s="33">
        <v>0</v>
      </c>
      <c r="I180" s="33">
        <v>0</v>
      </c>
      <c r="J180" s="33">
        <v>2</v>
      </c>
      <c r="K180" s="33">
        <v>0</v>
      </c>
      <c r="L180" s="33">
        <v>0</v>
      </c>
      <c r="M180" s="33">
        <v>0</v>
      </c>
      <c r="N180" s="33">
        <v>0</v>
      </c>
      <c r="O180" s="33">
        <v>0</v>
      </c>
      <c r="P180" s="33">
        <v>0</v>
      </c>
      <c r="Q180" s="33">
        <v>4</v>
      </c>
      <c r="R180" s="33">
        <v>0</v>
      </c>
      <c r="S180" s="33">
        <v>1</v>
      </c>
      <c r="T180" s="57">
        <v>57.142857142857146</v>
      </c>
      <c r="U180" s="33">
        <f t="shared" si="37"/>
        <v>2</v>
      </c>
      <c r="V180" s="60">
        <v>28.571428571428573</v>
      </c>
    </row>
    <row r="181" spans="1:22">
      <c r="A181" s="10"/>
      <c r="B181" s="8" t="s">
        <v>65</v>
      </c>
      <c r="C181" s="21"/>
      <c r="D181" s="33">
        <v>11</v>
      </c>
      <c r="E181" s="33">
        <v>6</v>
      </c>
      <c r="F181" s="33">
        <v>5</v>
      </c>
      <c r="G181" s="33">
        <v>0</v>
      </c>
      <c r="H181" s="33">
        <v>0</v>
      </c>
      <c r="I181" s="33">
        <v>0</v>
      </c>
      <c r="J181" s="33">
        <v>0</v>
      </c>
      <c r="K181" s="33">
        <v>0</v>
      </c>
      <c r="L181" s="33">
        <v>0</v>
      </c>
      <c r="M181" s="33">
        <v>0</v>
      </c>
      <c r="N181" s="33">
        <v>0</v>
      </c>
      <c r="O181" s="33">
        <v>0</v>
      </c>
      <c r="P181" s="33">
        <v>0</v>
      </c>
      <c r="Q181" s="33">
        <v>6</v>
      </c>
      <c r="R181" s="33">
        <v>0</v>
      </c>
      <c r="S181" s="33">
        <v>0</v>
      </c>
      <c r="T181" s="57">
        <v>54.545454545454547</v>
      </c>
      <c r="U181" s="33">
        <f t="shared" si="37"/>
        <v>0</v>
      </c>
      <c r="V181" s="60">
        <v>0</v>
      </c>
    </row>
    <row r="182" spans="1:22">
      <c r="A182" s="10"/>
      <c r="B182" s="8" t="s">
        <v>29</v>
      </c>
      <c r="C182" s="21"/>
      <c r="D182" s="33">
        <v>0</v>
      </c>
      <c r="E182" s="33">
        <v>0</v>
      </c>
      <c r="F182" s="33">
        <v>0</v>
      </c>
      <c r="G182" s="33">
        <v>0</v>
      </c>
      <c r="H182" s="33">
        <v>0</v>
      </c>
      <c r="I182" s="33">
        <v>0</v>
      </c>
      <c r="J182" s="33">
        <v>0</v>
      </c>
      <c r="K182" s="33">
        <v>0</v>
      </c>
      <c r="L182" s="33">
        <v>0</v>
      </c>
      <c r="M182" s="33">
        <v>0</v>
      </c>
      <c r="N182" s="33">
        <v>0</v>
      </c>
      <c r="O182" s="33">
        <v>0</v>
      </c>
      <c r="P182" s="33">
        <v>0</v>
      </c>
      <c r="Q182" s="33">
        <v>0</v>
      </c>
      <c r="R182" s="33">
        <v>0</v>
      </c>
      <c r="S182" s="33">
        <v>0</v>
      </c>
      <c r="T182" s="57">
        <v>0</v>
      </c>
      <c r="U182" s="33">
        <f t="shared" si="37"/>
        <v>0</v>
      </c>
      <c r="V182" s="60">
        <v>0</v>
      </c>
    </row>
    <row r="183" spans="1:22">
      <c r="A183" s="10"/>
      <c r="B183" s="8" t="s">
        <v>80</v>
      </c>
      <c r="C183" s="21"/>
      <c r="D183" s="33">
        <v>0</v>
      </c>
      <c r="E183" s="33">
        <v>0</v>
      </c>
      <c r="F183" s="33">
        <v>0</v>
      </c>
      <c r="G183" s="33">
        <v>0</v>
      </c>
      <c r="H183" s="33">
        <v>0</v>
      </c>
      <c r="I183" s="33">
        <v>0</v>
      </c>
      <c r="J183" s="33">
        <v>0</v>
      </c>
      <c r="K183" s="33">
        <v>0</v>
      </c>
      <c r="L183" s="33">
        <v>0</v>
      </c>
      <c r="M183" s="33">
        <v>0</v>
      </c>
      <c r="N183" s="33">
        <v>0</v>
      </c>
      <c r="O183" s="33">
        <v>0</v>
      </c>
      <c r="P183" s="33">
        <v>0</v>
      </c>
      <c r="Q183" s="33">
        <v>0</v>
      </c>
      <c r="R183" s="33">
        <v>0</v>
      </c>
      <c r="S183" s="33">
        <v>0</v>
      </c>
      <c r="T183" s="57">
        <v>0</v>
      </c>
      <c r="U183" s="33">
        <f t="shared" si="37"/>
        <v>0</v>
      </c>
      <c r="V183" s="60">
        <v>0</v>
      </c>
    </row>
    <row r="184" spans="1:22">
      <c r="A184" s="10"/>
      <c r="B184" s="10"/>
      <c r="C184" s="23"/>
      <c r="D184" s="40"/>
      <c r="E184" s="40"/>
      <c r="F184" s="40"/>
      <c r="G184" s="40"/>
      <c r="H184" s="40"/>
      <c r="I184" s="40"/>
      <c r="J184" s="40"/>
      <c r="K184" s="40"/>
      <c r="L184" s="40"/>
      <c r="M184" s="40"/>
      <c r="N184" s="40"/>
      <c r="O184" s="40"/>
      <c r="P184" s="40"/>
      <c r="Q184" s="40"/>
      <c r="R184" s="40"/>
      <c r="S184" s="40"/>
      <c r="T184" s="57"/>
      <c r="U184" s="40"/>
      <c r="V184" s="60"/>
    </row>
    <row r="185" spans="1:22" ht="27" customHeight="1">
      <c r="A185" s="11" t="s">
        <v>12</v>
      </c>
      <c r="B185" s="16"/>
      <c r="C185" s="25"/>
      <c r="D185" s="34">
        <f t="shared" ref="D185:S185" si="38">D186+D190</f>
        <v>891</v>
      </c>
      <c r="E185" s="34">
        <f t="shared" si="38"/>
        <v>371</v>
      </c>
      <c r="F185" s="34">
        <f t="shared" si="38"/>
        <v>269</v>
      </c>
      <c r="G185" s="34">
        <f t="shared" si="38"/>
        <v>37</v>
      </c>
      <c r="H185" s="34">
        <f t="shared" si="38"/>
        <v>4</v>
      </c>
      <c r="I185" s="34">
        <f t="shared" si="38"/>
        <v>4</v>
      </c>
      <c r="J185" s="34">
        <f t="shared" si="38"/>
        <v>181</v>
      </c>
      <c r="K185" s="34">
        <f t="shared" si="38"/>
        <v>1</v>
      </c>
      <c r="L185" s="34">
        <f t="shared" si="38"/>
        <v>6</v>
      </c>
      <c r="M185" s="34">
        <f t="shared" si="38"/>
        <v>18</v>
      </c>
      <c r="N185" s="34">
        <f t="shared" si="38"/>
        <v>0</v>
      </c>
      <c r="O185" s="34">
        <f t="shared" si="38"/>
        <v>0</v>
      </c>
      <c r="P185" s="34">
        <f t="shared" si="38"/>
        <v>0</v>
      </c>
      <c r="Q185" s="34">
        <f t="shared" si="38"/>
        <v>382</v>
      </c>
      <c r="R185" s="34">
        <f t="shared" si="38"/>
        <v>7</v>
      </c>
      <c r="S185" s="34">
        <f t="shared" si="38"/>
        <v>4</v>
      </c>
      <c r="T185" s="57">
        <f>E185/D185*100</f>
        <v>41.638608305274971</v>
      </c>
      <c r="U185" s="34">
        <f>U186+U190</f>
        <v>185</v>
      </c>
      <c r="V185" s="60">
        <f>U185/D185*100</f>
        <v>20.763187429854096</v>
      </c>
    </row>
    <row r="186" spans="1:22" ht="13.5" customHeight="1">
      <c r="A186" s="8"/>
      <c r="B186" s="7" t="s">
        <v>81</v>
      </c>
      <c r="C186" s="20"/>
      <c r="D186" s="34">
        <f t="shared" ref="D186:S186" si="39">SUM(D187:D189)</f>
        <v>657</v>
      </c>
      <c r="E186" s="34">
        <f t="shared" si="39"/>
        <v>314</v>
      </c>
      <c r="F186" s="34">
        <f t="shared" si="39"/>
        <v>182</v>
      </c>
      <c r="G186" s="34">
        <f t="shared" si="39"/>
        <v>37</v>
      </c>
      <c r="H186" s="34">
        <f t="shared" si="39"/>
        <v>2</v>
      </c>
      <c r="I186" s="34">
        <f t="shared" si="39"/>
        <v>1</v>
      </c>
      <c r="J186" s="34">
        <f t="shared" si="39"/>
        <v>106</v>
      </c>
      <c r="K186" s="34">
        <f t="shared" si="39"/>
        <v>1</v>
      </c>
      <c r="L186" s="34">
        <f t="shared" si="39"/>
        <v>4</v>
      </c>
      <c r="M186" s="34">
        <f t="shared" si="39"/>
        <v>10</v>
      </c>
      <c r="N186" s="34">
        <f t="shared" si="39"/>
        <v>0</v>
      </c>
      <c r="O186" s="34">
        <f t="shared" si="39"/>
        <v>0</v>
      </c>
      <c r="P186" s="34">
        <f t="shared" si="39"/>
        <v>0</v>
      </c>
      <c r="Q186" s="34">
        <f t="shared" si="39"/>
        <v>322</v>
      </c>
      <c r="R186" s="34">
        <f t="shared" si="39"/>
        <v>7</v>
      </c>
      <c r="S186" s="34">
        <f t="shared" si="39"/>
        <v>4</v>
      </c>
      <c r="T186" s="57">
        <f>E186/D186*100</f>
        <v>47.792998477929984</v>
      </c>
      <c r="U186" s="34">
        <f>SUM(U187:U189)</f>
        <v>107</v>
      </c>
      <c r="V186" s="60">
        <f>U186/D186*100</f>
        <v>16.286149162861491</v>
      </c>
    </row>
    <row r="187" spans="1:22" ht="13.5" customHeight="1">
      <c r="A187" s="10"/>
      <c r="B187" s="8" t="s">
        <v>78</v>
      </c>
      <c r="C187" s="21"/>
      <c r="D187" s="33">
        <v>484</v>
      </c>
      <c r="E187" s="33">
        <v>236</v>
      </c>
      <c r="F187" s="33">
        <v>128</v>
      </c>
      <c r="G187" s="33">
        <v>37</v>
      </c>
      <c r="H187" s="33">
        <v>1</v>
      </c>
      <c r="I187" s="33">
        <v>0</v>
      </c>
      <c r="J187" s="33">
        <v>68</v>
      </c>
      <c r="K187" s="33">
        <v>1</v>
      </c>
      <c r="L187" s="33">
        <v>4</v>
      </c>
      <c r="M187" s="33">
        <v>9</v>
      </c>
      <c r="N187" s="33">
        <v>0</v>
      </c>
      <c r="O187" s="33">
        <v>0</v>
      </c>
      <c r="P187" s="33">
        <v>0</v>
      </c>
      <c r="Q187" s="33">
        <v>244</v>
      </c>
      <c r="R187" s="33">
        <v>7</v>
      </c>
      <c r="S187" s="33">
        <v>4</v>
      </c>
      <c r="T187" s="57">
        <v>48.760330578512395</v>
      </c>
      <c r="U187" s="33">
        <f>I187+J187+O187+P187</f>
        <v>68</v>
      </c>
      <c r="V187" s="60">
        <v>14.049586776859504</v>
      </c>
    </row>
    <row r="188" spans="1:22" ht="13.5" customHeight="1">
      <c r="A188" s="10"/>
      <c r="B188" s="8" t="s">
        <v>63</v>
      </c>
      <c r="C188" s="21"/>
      <c r="D188" s="33">
        <v>120</v>
      </c>
      <c r="E188" s="33">
        <v>54</v>
      </c>
      <c r="F188" s="33">
        <v>33</v>
      </c>
      <c r="G188" s="33">
        <v>0</v>
      </c>
      <c r="H188" s="33">
        <v>0</v>
      </c>
      <c r="I188" s="33">
        <v>1</v>
      </c>
      <c r="J188" s="33">
        <v>31</v>
      </c>
      <c r="K188" s="33">
        <v>0</v>
      </c>
      <c r="L188" s="33">
        <v>0</v>
      </c>
      <c r="M188" s="33">
        <v>1</v>
      </c>
      <c r="N188" s="33">
        <v>0</v>
      </c>
      <c r="O188" s="33">
        <v>0</v>
      </c>
      <c r="P188" s="33">
        <v>0</v>
      </c>
      <c r="Q188" s="33">
        <v>54</v>
      </c>
      <c r="R188" s="33">
        <v>0</v>
      </c>
      <c r="S188" s="33">
        <v>0</v>
      </c>
      <c r="T188" s="57">
        <v>45</v>
      </c>
      <c r="U188" s="33">
        <f>I188+J188+O188+P188</f>
        <v>32</v>
      </c>
      <c r="V188" s="60">
        <v>26.666666666666668</v>
      </c>
    </row>
    <row r="189" spans="1:22">
      <c r="A189" s="10"/>
      <c r="B189" s="8" t="s">
        <v>77</v>
      </c>
      <c r="C189" s="21"/>
      <c r="D189" s="33">
        <v>53</v>
      </c>
      <c r="E189" s="33">
        <v>24</v>
      </c>
      <c r="F189" s="33">
        <v>21</v>
      </c>
      <c r="G189" s="33">
        <v>0</v>
      </c>
      <c r="H189" s="33">
        <v>1</v>
      </c>
      <c r="I189" s="33">
        <v>0</v>
      </c>
      <c r="J189" s="33">
        <v>7</v>
      </c>
      <c r="K189" s="33">
        <v>0</v>
      </c>
      <c r="L189" s="33">
        <v>0</v>
      </c>
      <c r="M189" s="33">
        <v>0</v>
      </c>
      <c r="N189" s="33">
        <v>0</v>
      </c>
      <c r="O189" s="33">
        <v>0</v>
      </c>
      <c r="P189" s="33">
        <v>0</v>
      </c>
      <c r="Q189" s="33">
        <v>24</v>
      </c>
      <c r="R189" s="33">
        <v>0</v>
      </c>
      <c r="S189" s="33">
        <v>0</v>
      </c>
      <c r="T189" s="57">
        <v>45.283018867924525</v>
      </c>
      <c r="U189" s="33">
        <f>I189+J189+O189+P189</f>
        <v>7</v>
      </c>
      <c r="V189" s="60">
        <v>13.20754716981132</v>
      </c>
    </row>
    <row r="190" spans="1:22" ht="13.5" customHeight="1">
      <c r="A190" s="10"/>
      <c r="B190" s="7" t="s">
        <v>13</v>
      </c>
      <c r="C190" s="20"/>
      <c r="D190" s="34">
        <f t="shared" ref="D190:S190" si="40">SUM(D191:D205)</f>
        <v>234</v>
      </c>
      <c r="E190" s="34">
        <f t="shared" si="40"/>
        <v>57</v>
      </c>
      <c r="F190" s="34">
        <f t="shared" si="40"/>
        <v>87</v>
      </c>
      <c r="G190" s="34">
        <f t="shared" si="40"/>
        <v>0</v>
      </c>
      <c r="H190" s="34">
        <f t="shared" si="40"/>
        <v>2</v>
      </c>
      <c r="I190" s="34">
        <f t="shared" si="40"/>
        <v>3</v>
      </c>
      <c r="J190" s="34">
        <f t="shared" si="40"/>
        <v>75</v>
      </c>
      <c r="K190" s="34">
        <f t="shared" si="40"/>
        <v>0</v>
      </c>
      <c r="L190" s="34">
        <f t="shared" si="40"/>
        <v>2</v>
      </c>
      <c r="M190" s="34">
        <f t="shared" si="40"/>
        <v>8</v>
      </c>
      <c r="N190" s="34">
        <f t="shared" si="40"/>
        <v>0</v>
      </c>
      <c r="O190" s="34">
        <f t="shared" si="40"/>
        <v>0</v>
      </c>
      <c r="P190" s="34">
        <f t="shared" si="40"/>
        <v>0</v>
      </c>
      <c r="Q190" s="34">
        <f t="shared" si="40"/>
        <v>60</v>
      </c>
      <c r="R190" s="34">
        <f t="shared" si="40"/>
        <v>0</v>
      </c>
      <c r="S190" s="34">
        <f t="shared" si="40"/>
        <v>0</v>
      </c>
      <c r="T190" s="57">
        <f>E190/D190*100</f>
        <v>24.358974358974358</v>
      </c>
      <c r="U190" s="34">
        <f>SUM(U191:U205)</f>
        <v>78</v>
      </c>
      <c r="V190" s="60">
        <f>U190/D190*100</f>
        <v>33.333333333333329</v>
      </c>
    </row>
    <row r="191" spans="1:22">
      <c r="A191" s="10"/>
      <c r="B191" s="8" t="s">
        <v>76</v>
      </c>
      <c r="C191" s="21"/>
      <c r="D191" s="33">
        <v>30</v>
      </c>
      <c r="E191" s="33">
        <v>6</v>
      </c>
      <c r="F191" s="33">
        <v>9</v>
      </c>
      <c r="G191" s="33">
        <v>0</v>
      </c>
      <c r="H191" s="33">
        <v>2</v>
      </c>
      <c r="I191" s="33">
        <v>0</v>
      </c>
      <c r="J191" s="33">
        <v>13</v>
      </c>
      <c r="K191" s="33">
        <v>0</v>
      </c>
      <c r="L191" s="33">
        <v>0</v>
      </c>
      <c r="M191" s="33">
        <v>0</v>
      </c>
      <c r="N191" s="33">
        <v>0</v>
      </c>
      <c r="O191" s="33">
        <v>0</v>
      </c>
      <c r="P191" s="33">
        <v>0</v>
      </c>
      <c r="Q191" s="33">
        <v>6</v>
      </c>
      <c r="R191" s="33">
        <v>0</v>
      </c>
      <c r="S191" s="33">
        <v>0</v>
      </c>
      <c r="T191" s="57">
        <v>20</v>
      </c>
      <c r="U191" s="33">
        <f t="shared" ref="U191:U205" si="41">I191+J191+O191+P191</f>
        <v>13</v>
      </c>
      <c r="V191" s="60">
        <v>43.333333333333336</v>
      </c>
    </row>
    <row r="192" spans="1:22">
      <c r="A192" s="10"/>
      <c r="B192" s="8" t="s">
        <v>38</v>
      </c>
      <c r="C192" s="21"/>
      <c r="D192" s="33">
        <v>11</v>
      </c>
      <c r="E192" s="33">
        <v>2</v>
      </c>
      <c r="F192" s="33">
        <v>2</v>
      </c>
      <c r="G192" s="33">
        <v>0</v>
      </c>
      <c r="H192" s="33">
        <v>0</v>
      </c>
      <c r="I192" s="33">
        <v>1</v>
      </c>
      <c r="J192" s="33">
        <v>3</v>
      </c>
      <c r="K192" s="33">
        <v>0</v>
      </c>
      <c r="L192" s="33">
        <v>1</v>
      </c>
      <c r="M192" s="33">
        <v>2</v>
      </c>
      <c r="N192" s="33">
        <v>0</v>
      </c>
      <c r="O192" s="33">
        <v>0</v>
      </c>
      <c r="P192" s="33">
        <v>0</v>
      </c>
      <c r="Q192" s="33">
        <v>3</v>
      </c>
      <c r="R192" s="33">
        <v>0</v>
      </c>
      <c r="S192" s="33">
        <v>0</v>
      </c>
      <c r="T192" s="57">
        <v>18.181818181818183</v>
      </c>
      <c r="U192" s="33">
        <f t="shared" si="41"/>
        <v>4</v>
      </c>
      <c r="V192" s="60">
        <v>36.363636363636367</v>
      </c>
    </row>
    <row r="193" spans="1:22" ht="14.25" customHeight="1">
      <c r="A193" s="10"/>
      <c r="B193" s="8" t="s">
        <v>1</v>
      </c>
      <c r="C193" s="21"/>
      <c r="D193" s="33">
        <v>12</v>
      </c>
      <c r="E193" s="33">
        <v>2</v>
      </c>
      <c r="F193" s="33">
        <v>6</v>
      </c>
      <c r="G193" s="33">
        <v>0</v>
      </c>
      <c r="H193" s="33">
        <v>0</v>
      </c>
      <c r="I193" s="33">
        <v>0</v>
      </c>
      <c r="J193" s="33">
        <v>3</v>
      </c>
      <c r="K193" s="33">
        <v>0</v>
      </c>
      <c r="L193" s="33">
        <v>0</v>
      </c>
      <c r="M193" s="33">
        <v>1</v>
      </c>
      <c r="N193" s="33">
        <v>0</v>
      </c>
      <c r="O193" s="33">
        <v>0</v>
      </c>
      <c r="P193" s="33">
        <v>0</v>
      </c>
      <c r="Q193" s="33">
        <v>3</v>
      </c>
      <c r="R193" s="33">
        <v>0</v>
      </c>
      <c r="S193" s="33">
        <v>0</v>
      </c>
      <c r="T193" s="57">
        <v>16.666666666666668</v>
      </c>
      <c r="U193" s="33">
        <f t="shared" si="41"/>
        <v>3</v>
      </c>
      <c r="V193" s="60">
        <v>25</v>
      </c>
    </row>
    <row r="194" spans="1:22">
      <c r="A194" s="10"/>
      <c r="B194" s="8" t="s">
        <v>74</v>
      </c>
      <c r="C194" s="21"/>
      <c r="D194" s="33">
        <v>14</v>
      </c>
      <c r="E194" s="33">
        <v>4</v>
      </c>
      <c r="F194" s="33">
        <v>4</v>
      </c>
      <c r="G194" s="33">
        <v>0</v>
      </c>
      <c r="H194" s="33">
        <v>0</v>
      </c>
      <c r="I194" s="33">
        <v>0</v>
      </c>
      <c r="J194" s="33">
        <v>5</v>
      </c>
      <c r="K194" s="33">
        <v>0</v>
      </c>
      <c r="L194" s="33">
        <v>0</v>
      </c>
      <c r="M194" s="33">
        <v>1</v>
      </c>
      <c r="N194" s="33">
        <v>0</v>
      </c>
      <c r="O194" s="33">
        <v>0</v>
      </c>
      <c r="P194" s="33">
        <v>0</v>
      </c>
      <c r="Q194" s="33">
        <v>4</v>
      </c>
      <c r="R194" s="33">
        <v>0</v>
      </c>
      <c r="S194" s="33">
        <v>0</v>
      </c>
      <c r="T194" s="57">
        <v>28.571428571428573</v>
      </c>
      <c r="U194" s="33">
        <f t="shared" si="41"/>
        <v>5</v>
      </c>
      <c r="V194" s="60">
        <v>35.714285714285715</v>
      </c>
    </row>
    <row r="195" spans="1:22">
      <c r="A195" s="10"/>
      <c r="B195" s="8" t="s">
        <v>37</v>
      </c>
      <c r="C195" s="21"/>
      <c r="D195" s="33">
        <v>0</v>
      </c>
      <c r="E195" s="33">
        <v>0</v>
      </c>
      <c r="F195" s="33">
        <v>0</v>
      </c>
      <c r="G195" s="33">
        <v>0</v>
      </c>
      <c r="H195" s="33">
        <v>0</v>
      </c>
      <c r="I195" s="33">
        <v>0</v>
      </c>
      <c r="J195" s="33">
        <v>0</v>
      </c>
      <c r="K195" s="33">
        <v>0</v>
      </c>
      <c r="L195" s="33">
        <v>0</v>
      </c>
      <c r="M195" s="33">
        <v>0</v>
      </c>
      <c r="N195" s="33">
        <v>0</v>
      </c>
      <c r="O195" s="33">
        <v>0</v>
      </c>
      <c r="P195" s="33">
        <v>0</v>
      </c>
      <c r="Q195" s="33">
        <v>0</v>
      </c>
      <c r="R195" s="33">
        <v>0</v>
      </c>
      <c r="S195" s="33">
        <v>0</v>
      </c>
      <c r="T195" s="57">
        <v>0</v>
      </c>
      <c r="U195" s="33">
        <f t="shared" si="41"/>
        <v>0</v>
      </c>
      <c r="V195" s="60">
        <v>0</v>
      </c>
    </row>
    <row r="196" spans="1:22">
      <c r="A196" s="10"/>
      <c r="B196" s="8" t="s">
        <v>17</v>
      </c>
      <c r="C196" s="21"/>
      <c r="D196" s="33">
        <v>18</v>
      </c>
      <c r="E196" s="33">
        <v>2</v>
      </c>
      <c r="F196" s="33">
        <v>7</v>
      </c>
      <c r="G196" s="33">
        <v>0</v>
      </c>
      <c r="H196" s="33">
        <v>0</v>
      </c>
      <c r="I196" s="33">
        <v>1</v>
      </c>
      <c r="J196" s="33">
        <v>7</v>
      </c>
      <c r="K196" s="33">
        <v>0</v>
      </c>
      <c r="L196" s="33">
        <v>0</v>
      </c>
      <c r="M196" s="33">
        <v>1</v>
      </c>
      <c r="N196" s="33">
        <v>0</v>
      </c>
      <c r="O196" s="33">
        <v>0</v>
      </c>
      <c r="P196" s="33">
        <v>0</v>
      </c>
      <c r="Q196" s="33">
        <v>3</v>
      </c>
      <c r="R196" s="33">
        <v>0</v>
      </c>
      <c r="S196" s="33">
        <v>0</v>
      </c>
      <c r="T196" s="57">
        <v>11.111111111111111</v>
      </c>
      <c r="U196" s="33">
        <f t="shared" si="41"/>
        <v>8</v>
      </c>
      <c r="V196" s="60">
        <v>44.444444444444443</v>
      </c>
    </row>
    <row r="197" spans="1:22">
      <c r="A197" s="10"/>
      <c r="B197" s="8" t="s">
        <v>21</v>
      </c>
      <c r="C197" s="21"/>
      <c r="D197" s="33">
        <v>2</v>
      </c>
      <c r="E197" s="33">
        <v>0</v>
      </c>
      <c r="F197" s="33">
        <v>1</v>
      </c>
      <c r="G197" s="33">
        <v>0</v>
      </c>
      <c r="H197" s="33">
        <v>0</v>
      </c>
      <c r="I197" s="33">
        <v>0</v>
      </c>
      <c r="J197" s="33">
        <v>1</v>
      </c>
      <c r="K197" s="33">
        <v>0</v>
      </c>
      <c r="L197" s="33">
        <v>0</v>
      </c>
      <c r="M197" s="33">
        <v>0</v>
      </c>
      <c r="N197" s="33">
        <v>0</v>
      </c>
      <c r="O197" s="33">
        <v>0</v>
      </c>
      <c r="P197" s="33">
        <v>0</v>
      </c>
      <c r="Q197" s="33">
        <v>0</v>
      </c>
      <c r="R197" s="33">
        <v>0</v>
      </c>
      <c r="S197" s="33">
        <v>0</v>
      </c>
      <c r="T197" s="57">
        <v>0</v>
      </c>
      <c r="U197" s="33">
        <f t="shared" si="41"/>
        <v>1</v>
      </c>
      <c r="V197" s="60">
        <v>50</v>
      </c>
    </row>
    <row r="198" spans="1:22">
      <c r="A198" s="10"/>
      <c r="B198" s="8" t="s">
        <v>72</v>
      </c>
      <c r="C198" s="21"/>
      <c r="D198" s="33">
        <v>5</v>
      </c>
      <c r="E198" s="33">
        <v>1</v>
      </c>
      <c r="F198" s="33">
        <v>3</v>
      </c>
      <c r="G198" s="33">
        <v>0</v>
      </c>
      <c r="H198" s="33">
        <v>0</v>
      </c>
      <c r="I198" s="33">
        <v>0</v>
      </c>
      <c r="J198" s="33">
        <v>1</v>
      </c>
      <c r="K198" s="33">
        <v>0</v>
      </c>
      <c r="L198" s="33">
        <v>0</v>
      </c>
      <c r="M198" s="33">
        <v>0</v>
      </c>
      <c r="N198" s="33">
        <v>0</v>
      </c>
      <c r="O198" s="33">
        <v>0</v>
      </c>
      <c r="P198" s="33">
        <v>0</v>
      </c>
      <c r="Q198" s="33">
        <v>1</v>
      </c>
      <c r="R198" s="33">
        <v>0</v>
      </c>
      <c r="S198" s="33">
        <v>0</v>
      </c>
      <c r="T198" s="57">
        <v>20</v>
      </c>
      <c r="U198" s="33">
        <f t="shared" si="41"/>
        <v>1</v>
      </c>
      <c r="V198" s="60">
        <v>20</v>
      </c>
    </row>
    <row r="199" spans="1:22">
      <c r="A199" s="10"/>
      <c r="B199" s="8" t="s">
        <v>11</v>
      </c>
      <c r="C199" s="21"/>
      <c r="D199" s="33">
        <v>80</v>
      </c>
      <c r="E199" s="33">
        <v>34</v>
      </c>
      <c r="F199" s="33">
        <v>27</v>
      </c>
      <c r="G199" s="33">
        <v>0</v>
      </c>
      <c r="H199" s="33">
        <v>0</v>
      </c>
      <c r="I199" s="33">
        <v>0</v>
      </c>
      <c r="J199" s="33">
        <v>17</v>
      </c>
      <c r="K199" s="33">
        <v>0</v>
      </c>
      <c r="L199" s="33">
        <v>1</v>
      </c>
      <c r="M199" s="33">
        <v>1</v>
      </c>
      <c r="N199" s="33">
        <v>0</v>
      </c>
      <c r="O199" s="33">
        <v>0</v>
      </c>
      <c r="P199" s="33">
        <v>0</v>
      </c>
      <c r="Q199" s="33">
        <v>34</v>
      </c>
      <c r="R199" s="33">
        <v>0</v>
      </c>
      <c r="S199" s="33">
        <v>0</v>
      </c>
      <c r="T199" s="57">
        <v>42.5</v>
      </c>
      <c r="U199" s="33">
        <f t="shared" si="41"/>
        <v>17</v>
      </c>
      <c r="V199" s="60">
        <v>21.25</v>
      </c>
    </row>
    <row r="200" spans="1:22">
      <c r="A200" s="10"/>
      <c r="B200" s="8" t="s">
        <v>59</v>
      </c>
      <c r="C200" s="21"/>
      <c r="D200" s="33">
        <v>28</v>
      </c>
      <c r="E200" s="33">
        <v>0</v>
      </c>
      <c r="F200" s="33">
        <v>15</v>
      </c>
      <c r="G200" s="33">
        <v>0</v>
      </c>
      <c r="H200" s="33">
        <v>0</v>
      </c>
      <c r="I200" s="33">
        <v>0</v>
      </c>
      <c r="J200" s="33">
        <v>13</v>
      </c>
      <c r="K200" s="33">
        <v>0</v>
      </c>
      <c r="L200" s="33">
        <v>0</v>
      </c>
      <c r="M200" s="33">
        <v>0</v>
      </c>
      <c r="N200" s="33">
        <v>0</v>
      </c>
      <c r="O200" s="33">
        <v>0</v>
      </c>
      <c r="P200" s="33">
        <v>0</v>
      </c>
      <c r="Q200" s="33">
        <v>0</v>
      </c>
      <c r="R200" s="33">
        <v>0</v>
      </c>
      <c r="S200" s="33">
        <v>0</v>
      </c>
      <c r="T200" s="57">
        <v>0</v>
      </c>
      <c r="U200" s="33">
        <f t="shared" si="41"/>
        <v>13</v>
      </c>
      <c r="V200" s="60">
        <v>46.428571428571431</v>
      </c>
    </row>
    <row r="201" spans="1:22">
      <c r="A201" s="10"/>
      <c r="B201" s="8" t="s">
        <v>71</v>
      </c>
      <c r="C201" s="21"/>
      <c r="D201" s="33">
        <v>0</v>
      </c>
      <c r="E201" s="33">
        <v>0</v>
      </c>
      <c r="F201" s="33">
        <v>0</v>
      </c>
      <c r="G201" s="33">
        <v>0</v>
      </c>
      <c r="H201" s="33">
        <v>0</v>
      </c>
      <c r="I201" s="33">
        <v>0</v>
      </c>
      <c r="J201" s="33">
        <v>0</v>
      </c>
      <c r="K201" s="33">
        <v>0</v>
      </c>
      <c r="L201" s="33">
        <v>0</v>
      </c>
      <c r="M201" s="33">
        <v>0</v>
      </c>
      <c r="N201" s="33">
        <v>0</v>
      </c>
      <c r="O201" s="33">
        <v>0</v>
      </c>
      <c r="P201" s="33">
        <v>0</v>
      </c>
      <c r="Q201" s="33">
        <v>0</v>
      </c>
      <c r="R201" s="33">
        <v>0</v>
      </c>
      <c r="S201" s="33">
        <v>0</v>
      </c>
      <c r="T201" s="57">
        <v>0</v>
      </c>
      <c r="U201" s="33">
        <f t="shared" si="41"/>
        <v>0</v>
      </c>
      <c r="V201" s="60">
        <v>0</v>
      </c>
    </row>
    <row r="202" spans="1:22">
      <c r="A202" s="10"/>
      <c r="B202" s="8" t="s">
        <v>70</v>
      </c>
      <c r="C202" s="21"/>
      <c r="D202" s="33">
        <v>9</v>
      </c>
      <c r="E202" s="33">
        <v>2</v>
      </c>
      <c r="F202" s="33">
        <v>4</v>
      </c>
      <c r="G202" s="33">
        <v>0</v>
      </c>
      <c r="H202" s="33">
        <v>0</v>
      </c>
      <c r="I202" s="33">
        <v>0</v>
      </c>
      <c r="J202" s="33">
        <v>2</v>
      </c>
      <c r="K202" s="33">
        <v>0</v>
      </c>
      <c r="L202" s="33">
        <v>0</v>
      </c>
      <c r="M202" s="33">
        <v>1</v>
      </c>
      <c r="N202" s="33">
        <v>0</v>
      </c>
      <c r="O202" s="33">
        <v>0</v>
      </c>
      <c r="P202" s="33">
        <v>0</v>
      </c>
      <c r="Q202" s="33">
        <v>2</v>
      </c>
      <c r="R202" s="33">
        <v>0</v>
      </c>
      <c r="S202" s="33">
        <v>0</v>
      </c>
      <c r="T202" s="57">
        <v>22.222222222222221</v>
      </c>
      <c r="U202" s="33">
        <f t="shared" si="41"/>
        <v>2</v>
      </c>
      <c r="V202" s="60">
        <v>22.222222222222221</v>
      </c>
    </row>
    <row r="203" spans="1:22">
      <c r="A203" s="10"/>
      <c r="B203" s="8" t="s">
        <v>19</v>
      </c>
      <c r="C203" s="21"/>
      <c r="D203" s="33">
        <v>0</v>
      </c>
      <c r="E203" s="33">
        <v>0</v>
      </c>
      <c r="F203" s="33">
        <v>0</v>
      </c>
      <c r="G203" s="33">
        <v>0</v>
      </c>
      <c r="H203" s="33">
        <v>0</v>
      </c>
      <c r="I203" s="33">
        <v>0</v>
      </c>
      <c r="J203" s="33">
        <v>0</v>
      </c>
      <c r="K203" s="33">
        <v>0</v>
      </c>
      <c r="L203" s="33">
        <v>0</v>
      </c>
      <c r="M203" s="33">
        <v>0</v>
      </c>
      <c r="N203" s="33">
        <v>0</v>
      </c>
      <c r="O203" s="33">
        <v>0</v>
      </c>
      <c r="P203" s="33">
        <v>0</v>
      </c>
      <c r="Q203" s="33">
        <v>0</v>
      </c>
      <c r="R203" s="33">
        <v>0</v>
      </c>
      <c r="S203" s="33">
        <v>0</v>
      </c>
      <c r="T203" s="57">
        <v>0</v>
      </c>
      <c r="U203" s="33">
        <f t="shared" si="41"/>
        <v>0</v>
      </c>
      <c r="V203" s="60">
        <v>0</v>
      </c>
    </row>
    <row r="204" spans="1:22">
      <c r="A204" s="10"/>
      <c r="B204" s="8" t="s">
        <v>55</v>
      </c>
      <c r="C204" s="21"/>
      <c r="D204" s="33">
        <v>11</v>
      </c>
      <c r="E204" s="33">
        <v>4</v>
      </c>
      <c r="F204" s="33">
        <v>4</v>
      </c>
      <c r="G204" s="33">
        <v>0</v>
      </c>
      <c r="H204" s="33">
        <v>0</v>
      </c>
      <c r="I204" s="33">
        <v>1</v>
      </c>
      <c r="J204" s="33">
        <v>2</v>
      </c>
      <c r="K204" s="33">
        <v>0</v>
      </c>
      <c r="L204" s="33">
        <v>0</v>
      </c>
      <c r="M204" s="33">
        <v>0</v>
      </c>
      <c r="N204" s="33">
        <v>0</v>
      </c>
      <c r="O204" s="33">
        <v>0</v>
      </c>
      <c r="P204" s="33">
        <v>0</v>
      </c>
      <c r="Q204" s="33">
        <v>4</v>
      </c>
      <c r="R204" s="33">
        <v>0</v>
      </c>
      <c r="S204" s="33">
        <v>0</v>
      </c>
      <c r="T204" s="57">
        <v>36.363636363636367</v>
      </c>
      <c r="U204" s="33">
        <f t="shared" si="41"/>
        <v>3</v>
      </c>
      <c r="V204" s="60">
        <v>27.272727272727273</v>
      </c>
    </row>
    <row r="205" spans="1:22">
      <c r="A205" s="10"/>
      <c r="B205" s="8" t="s">
        <v>50</v>
      </c>
      <c r="C205" s="21"/>
      <c r="D205" s="33">
        <v>14</v>
      </c>
      <c r="E205" s="33">
        <v>0</v>
      </c>
      <c r="F205" s="33">
        <v>5</v>
      </c>
      <c r="G205" s="33">
        <v>0</v>
      </c>
      <c r="H205" s="33">
        <v>0</v>
      </c>
      <c r="I205" s="33">
        <v>0</v>
      </c>
      <c r="J205" s="33">
        <v>8</v>
      </c>
      <c r="K205" s="33">
        <v>0</v>
      </c>
      <c r="L205" s="33">
        <v>0</v>
      </c>
      <c r="M205" s="33">
        <v>1</v>
      </c>
      <c r="N205" s="33">
        <v>0</v>
      </c>
      <c r="O205" s="33">
        <v>0</v>
      </c>
      <c r="P205" s="33">
        <v>0</v>
      </c>
      <c r="Q205" s="33">
        <v>0</v>
      </c>
      <c r="R205" s="33">
        <v>0</v>
      </c>
      <c r="S205" s="33">
        <v>0</v>
      </c>
      <c r="T205" s="57">
        <v>0</v>
      </c>
      <c r="U205" s="33">
        <f t="shared" si="41"/>
        <v>8</v>
      </c>
      <c r="V205" s="60">
        <v>57.142857142857146</v>
      </c>
    </row>
    <row r="206" spans="1:22">
      <c r="A206" s="10"/>
      <c r="B206" s="10"/>
      <c r="C206" s="23"/>
      <c r="D206" s="40"/>
      <c r="E206" s="40"/>
      <c r="F206" s="40"/>
      <c r="G206" s="40"/>
      <c r="H206" s="40"/>
      <c r="I206" s="40"/>
      <c r="J206" s="40"/>
      <c r="K206" s="40"/>
      <c r="L206" s="40"/>
      <c r="M206" s="40"/>
      <c r="N206" s="40"/>
      <c r="O206" s="40"/>
      <c r="P206" s="40"/>
      <c r="Q206" s="40"/>
      <c r="R206" s="40"/>
      <c r="S206" s="40"/>
      <c r="T206" s="57"/>
      <c r="U206" s="40"/>
      <c r="V206" s="60"/>
    </row>
    <row r="207" spans="1:22" ht="13.5" customHeight="1">
      <c r="A207" s="9" t="s">
        <v>68</v>
      </c>
      <c r="B207" s="9"/>
      <c r="C207" s="22"/>
      <c r="D207" s="34">
        <f t="shared" ref="D207:S207" si="42">SUM(D208:D209)</f>
        <v>1256</v>
      </c>
      <c r="E207" s="34">
        <f t="shared" si="42"/>
        <v>508</v>
      </c>
      <c r="F207" s="34">
        <f t="shared" si="42"/>
        <v>354</v>
      </c>
      <c r="G207" s="34">
        <f t="shared" si="42"/>
        <v>34</v>
      </c>
      <c r="H207" s="34">
        <f t="shared" si="42"/>
        <v>0</v>
      </c>
      <c r="I207" s="34">
        <f t="shared" si="42"/>
        <v>6</v>
      </c>
      <c r="J207" s="34">
        <f t="shared" si="42"/>
        <v>325</v>
      </c>
      <c r="K207" s="34">
        <f t="shared" si="42"/>
        <v>0</v>
      </c>
      <c r="L207" s="34">
        <f t="shared" si="42"/>
        <v>2</v>
      </c>
      <c r="M207" s="34">
        <f t="shared" si="42"/>
        <v>27</v>
      </c>
      <c r="N207" s="34">
        <f t="shared" si="42"/>
        <v>0</v>
      </c>
      <c r="O207" s="34">
        <f t="shared" si="42"/>
        <v>0</v>
      </c>
      <c r="P207" s="34">
        <f t="shared" si="42"/>
        <v>0</v>
      </c>
      <c r="Q207" s="34">
        <f t="shared" si="42"/>
        <v>525</v>
      </c>
      <c r="R207" s="34">
        <f t="shared" si="42"/>
        <v>18</v>
      </c>
      <c r="S207" s="34">
        <f t="shared" si="42"/>
        <v>0</v>
      </c>
      <c r="T207" s="57">
        <f>E207/D207*100</f>
        <v>40.445859872611464</v>
      </c>
      <c r="U207" s="34">
        <f>SUM(U208:U209)</f>
        <v>331</v>
      </c>
      <c r="V207" s="60">
        <f>U207/D207*100</f>
        <v>26.353503184713379</v>
      </c>
    </row>
    <row r="208" spans="1:22">
      <c r="A208" s="10"/>
      <c r="B208" s="8" t="s">
        <v>66</v>
      </c>
      <c r="C208" s="21"/>
      <c r="D208" s="33">
        <v>829</v>
      </c>
      <c r="E208" s="33">
        <v>403</v>
      </c>
      <c r="F208" s="33">
        <v>209</v>
      </c>
      <c r="G208" s="33">
        <v>15</v>
      </c>
      <c r="H208" s="33">
        <v>0</v>
      </c>
      <c r="I208" s="33">
        <v>3</v>
      </c>
      <c r="J208" s="33">
        <v>181</v>
      </c>
      <c r="K208" s="33">
        <v>0</v>
      </c>
      <c r="L208" s="33">
        <v>0</v>
      </c>
      <c r="M208" s="33">
        <v>18</v>
      </c>
      <c r="N208" s="33">
        <v>0</v>
      </c>
      <c r="O208" s="33">
        <v>0</v>
      </c>
      <c r="P208" s="33">
        <v>0</v>
      </c>
      <c r="Q208" s="33">
        <v>420</v>
      </c>
      <c r="R208" s="33">
        <v>18</v>
      </c>
      <c r="S208" s="33">
        <v>0</v>
      </c>
      <c r="T208" s="57">
        <v>48.612786489746682</v>
      </c>
      <c r="U208" s="33">
        <f>I208+J208+O208+P208</f>
        <v>184</v>
      </c>
      <c r="V208" s="60">
        <v>22.195416164053075</v>
      </c>
    </row>
    <row r="209" spans="1:22" ht="13.5" customHeight="1">
      <c r="A209" s="10"/>
      <c r="B209" s="7" t="s">
        <v>13</v>
      </c>
      <c r="C209" s="20"/>
      <c r="D209" s="34">
        <f t="shared" ref="D209:S209" si="43">SUM(D210:D227)</f>
        <v>427</v>
      </c>
      <c r="E209" s="34">
        <f t="shared" si="43"/>
        <v>105</v>
      </c>
      <c r="F209" s="34">
        <f t="shared" si="43"/>
        <v>145</v>
      </c>
      <c r="G209" s="34">
        <f t="shared" si="43"/>
        <v>19</v>
      </c>
      <c r="H209" s="34">
        <f t="shared" si="43"/>
        <v>0</v>
      </c>
      <c r="I209" s="34">
        <f t="shared" si="43"/>
        <v>3</v>
      </c>
      <c r="J209" s="34">
        <f t="shared" si="43"/>
        <v>144</v>
      </c>
      <c r="K209" s="34">
        <f t="shared" si="43"/>
        <v>0</v>
      </c>
      <c r="L209" s="34">
        <f t="shared" si="43"/>
        <v>2</v>
      </c>
      <c r="M209" s="34">
        <f t="shared" si="43"/>
        <v>9</v>
      </c>
      <c r="N209" s="34">
        <f t="shared" si="43"/>
        <v>0</v>
      </c>
      <c r="O209" s="34">
        <f t="shared" si="43"/>
        <v>0</v>
      </c>
      <c r="P209" s="34">
        <f t="shared" si="43"/>
        <v>0</v>
      </c>
      <c r="Q209" s="34">
        <f t="shared" si="43"/>
        <v>105</v>
      </c>
      <c r="R209" s="34">
        <f t="shared" si="43"/>
        <v>0</v>
      </c>
      <c r="S209" s="34">
        <f t="shared" si="43"/>
        <v>0</v>
      </c>
      <c r="T209" s="58">
        <f>E209/D209*100</f>
        <v>24.590163934426229</v>
      </c>
      <c r="U209" s="34">
        <f>SUM(U210:U227)</f>
        <v>147</v>
      </c>
      <c r="V209" s="58">
        <f>U209/D209*100</f>
        <v>34.42622950819672</v>
      </c>
    </row>
    <row r="210" spans="1:22">
      <c r="A210" s="10"/>
      <c r="B210" s="8" t="s">
        <v>43</v>
      </c>
      <c r="C210" s="21"/>
      <c r="D210" s="33">
        <v>47</v>
      </c>
      <c r="E210" s="33">
        <v>11</v>
      </c>
      <c r="F210" s="33">
        <v>20</v>
      </c>
      <c r="G210" s="33">
        <v>0</v>
      </c>
      <c r="H210" s="33">
        <v>0</v>
      </c>
      <c r="I210" s="33">
        <v>0</v>
      </c>
      <c r="J210" s="33">
        <v>16</v>
      </c>
      <c r="K210" s="33">
        <v>0</v>
      </c>
      <c r="L210" s="33">
        <v>0</v>
      </c>
      <c r="M210" s="33">
        <v>0</v>
      </c>
      <c r="N210" s="33">
        <v>0</v>
      </c>
      <c r="O210" s="33">
        <v>0</v>
      </c>
      <c r="P210" s="33">
        <v>0</v>
      </c>
      <c r="Q210" s="33">
        <v>11</v>
      </c>
      <c r="R210" s="33">
        <v>0</v>
      </c>
      <c r="S210" s="33">
        <v>0</v>
      </c>
      <c r="T210" s="57">
        <v>23.404255319148938</v>
      </c>
      <c r="U210" s="33">
        <f t="shared" ref="U210:U227" si="44">I210+J210+O210+P210</f>
        <v>16</v>
      </c>
      <c r="V210" s="60">
        <v>34.042553191489361</v>
      </c>
    </row>
    <row r="211" spans="1:22" ht="13.5" customHeight="1">
      <c r="A211" s="10"/>
      <c r="B211" s="8" t="s">
        <v>26</v>
      </c>
      <c r="C211" s="21"/>
      <c r="D211" s="33">
        <v>22</v>
      </c>
      <c r="E211" s="33">
        <v>3</v>
      </c>
      <c r="F211" s="33">
        <v>4</v>
      </c>
      <c r="G211" s="33">
        <v>0</v>
      </c>
      <c r="H211" s="33">
        <v>0</v>
      </c>
      <c r="I211" s="33">
        <v>0</v>
      </c>
      <c r="J211" s="33">
        <v>15</v>
      </c>
      <c r="K211" s="33">
        <v>0</v>
      </c>
      <c r="L211" s="33">
        <v>0</v>
      </c>
      <c r="M211" s="33">
        <v>0</v>
      </c>
      <c r="N211" s="33">
        <v>0</v>
      </c>
      <c r="O211" s="33">
        <v>0</v>
      </c>
      <c r="P211" s="33">
        <v>0</v>
      </c>
      <c r="Q211" s="33">
        <v>3</v>
      </c>
      <c r="R211" s="33">
        <v>0</v>
      </c>
      <c r="S211" s="33">
        <v>0</v>
      </c>
      <c r="T211" s="57">
        <v>13.636363636363637</v>
      </c>
      <c r="U211" s="33">
        <f t="shared" si="44"/>
        <v>15</v>
      </c>
      <c r="V211" s="60">
        <v>68.181818181818187</v>
      </c>
    </row>
    <row r="212" spans="1:22">
      <c r="A212" s="10"/>
      <c r="B212" s="8" t="s">
        <v>64</v>
      </c>
      <c r="C212" s="21"/>
      <c r="D212" s="33">
        <v>21</v>
      </c>
      <c r="E212" s="33">
        <v>3</v>
      </c>
      <c r="F212" s="33">
        <v>5</v>
      </c>
      <c r="G212" s="33">
        <v>0</v>
      </c>
      <c r="H212" s="33">
        <v>0</v>
      </c>
      <c r="I212" s="33">
        <v>0</v>
      </c>
      <c r="J212" s="33">
        <v>11</v>
      </c>
      <c r="K212" s="33">
        <v>0</v>
      </c>
      <c r="L212" s="33">
        <v>2</v>
      </c>
      <c r="M212" s="33">
        <v>0</v>
      </c>
      <c r="N212" s="33">
        <v>0</v>
      </c>
      <c r="O212" s="33">
        <v>0</v>
      </c>
      <c r="P212" s="33">
        <v>0</v>
      </c>
      <c r="Q212" s="33">
        <v>3</v>
      </c>
      <c r="R212" s="33">
        <v>0</v>
      </c>
      <c r="S212" s="33">
        <v>0</v>
      </c>
      <c r="T212" s="57">
        <v>14.285714285714286</v>
      </c>
      <c r="U212" s="33">
        <f t="shared" si="44"/>
        <v>11</v>
      </c>
      <c r="V212" s="60">
        <v>52.38095238095238</v>
      </c>
    </row>
    <row r="213" spans="1:22" ht="14.25" customHeight="1">
      <c r="A213" s="10"/>
      <c r="B213" s="8" t="s">
        <v>61</v>
      </c>
      <c r="C213" s="21"/>
      <c r="D213" s="33">
        <v>14</v>
      </c>
      <c r="E213" s="33">
        <v>7</v>
      </c>
      <c r="F213" s="33">
        <v>5</v>
      </c>
      <c r="G213" s="33">
        <v>1</v>
      </c>
      <c r="H213" s="33">
        <v>0</v>
      </c>
      <c r="I213" s="33">
        <v>1</v>
      </c>
      <c r="J213" s="33">
        <v>0</v>
      </c>
      <c r="K213" s="33">
        <v>0</v>
      </c>
      <c r="L213" s="33">
        <v>0</v>
      </c>
      <c r="M213" s="33">
        <v>0</v>
      </c>
      <c r="N213" s="33">
        <v>0</v>
      </c>
      <c r="O213" s="33">
        <v>0</v>
      </c>
      <c r="P213" s="33">
        <v>0</v>
      </c>
      <c r="Q213" s="33">
        <v>7</v>
      </c>
      <c r="R213" s="33">
        <v>0</v>
      </c>
      <c r="S213" s="33">
        <v>0</v>
      </c>
      <c r="T213" s="57">
        <v>50</v>
      </c>
      <c r="U213" s="33">
        <f t="shared" si="44"/>
        <v>1</v>
      </c>
      <c r="V213" s="60">
        <v>7.1428571428571432</v>
      </c>
    </row>
    <row r="214" spans="1:22">
      <c r="A214" s="10"/>
      <c r="B214" s="8" t="s">
        <v>60</v>
      </c>
      <c r="C214" s="21"/>
      <c r="D214" s="33">
        <v>0</v>
      </c>
      <c r="E214" s="33">
        <v>0</v>
      </c>
      <c r="F214" s="33">
        <v>0</v>
      </c>
      <c r="G214" s="33">
        <v>0</v>
      </c>
      <c r="H214" s="33">
        <v>0</v>
      </c>
      <c r="I214" s="33">
        <v>0</v>
      </c>
      <c r="J214" s="33">
        <v>0</v>
      </c>
      <c r="K214" s="33">
        <v>0</v>
      </c>
      <c r="L214" s="33">
        <v>0</v>
      </c>
      <c r="M214" s="33">
        <v>0</v>
      </c>
      <c r="N214" s="33">
        <v>0</v>
      </c>
      <c r="O214" s="33">
        <v>0</v>
      </c>
      <c r="P214" s="33">
        <v>0</v>
      </c>
      <c r="Q214" s="33">
        <v>0</v>
      </c>
      <c r="R214" s="33">
        <v>0</v>
      </c>
      <c r="S214" s="33">
        <v>0</v>
      </c>
      <c r="T214" s="57">
        <v>0</v>
      </c>
      <c r="U214" s="33">
        <f t="shared" si="44"/>
        <v>0</v>
      </c>
      <c r="V214" s="60">
        <v>0</v>
      </c>
    </row>
    <row r="215" spans="1:22">
      <c r="A215" s="10"/>
      <c r="B215" s="8" t="s">
        <v>3</v>
      </c>
      <c r="C215" s="21"/>
      <c r="D215" s="33">
        <v>29</v>
      </c>
      <c r="E215" s="33">
        <v>4</v>
      </c>
      <c r="F215" s="33">
        <v>10</v>
      </c>
      <c r="G215" s="33">
        <v>0</v>
      </c>
      <c r="H215" s="33">
        <v>0</v>
      </c>
      <c r="I215" s="33">
        <v>0</v>
      </c>
      <c r="J215" s="33">
        <v>14</v>
      </c>
      <c r="K215" s="33">
        <v>0</v>
      </c>
      <c r="L215" s="33">
        <v>0</v>
      </c>
      <c r="M215" s="33">
        <v>1</v>
      </c>
      <c r="N215" s="33">
        <v>0</v>
      </c>
      <c r="O215" s="33">
        <v>0</v>
      </c>
      <c r="P215" s="33">
        <v>0</v>
      </c>
      <c r="Q215" s="33">
        <v>4</v>
      </c>
      <c r="R215" s="33">
        <v>0</v>
      </c>
      <c r="S215" s="33">
        <v>0</v>
      </c>
      <c r="T215" s="57">
        <v>13.793103448275861</v>
      </c>
      <c r="U215" s="33">
        <f t="shared" si="44"/>
        <v>14</v>
      </c>
      <c r="V215" s="60">
        <v>48.275862068965516</v>
      </c>
    </row>
    <row r="216" spans="1:22">
      <c r="A216" s="10"/>
      <c r="B216" s="8" t="s">
        <v>58</v>
      </c>
      <c r="C216" s="21"/>
      <c r="D216" s="33">
        <v>141</v>
      </c>
      <c r="E216" s="33">
        <v>38</v>
      </c>
      <c r="F216" s="33">
        <v>57</v>
      </c>
      <c r="G216" s="33">
        <v>0</v>
      </c>
      <c r="H216" s="33">
        <v>0</v>
      </c>
      <c r="I216" s="33">
        <v>1</v>
      </c>
      <c r="J216" s="33">
        <v>40</v>
      </c>
      <c r="K216" s="33">
        <v>0</v>
      </c>
      <c r="L216" s="33">
        <v>0</v>
      </c>
      <c r="M216" s="33">
        <v>5</v>
      </c>
      <c r="N216" s="33">
        <v>0</v>
      </c>
      <c r="O216" s="33">
        <v>0</v>
      </c>
      <c r="P216" s="33">
        <v>0</v>
      </c>
      <c r="Q216" s="33">
        <v>38</v>
      </c>
      <c r="R216" s="33">
        <v>0</v>
      </c>
      <c r="S216" s="33">
        <v>0</v>
      </c>
      <c r="T216" s="57">
        <v>26.950354609929079</v>
      </c>
      <c r="U216" s="33">
        <f t="shared" si="44"/>
        <v>41</v>
      </c>
      <c r="V216" s="60">
        <v>29.078014184397162</v>
      </c>
    </row>
    <row r="217" spans="1:22">
      <c r="A217" s="10"/>
      <c r="B217" s="8" t="s">
        <v>57</v>
      </c>
      <c r="C217" s="21"/>
      <c r="D217" s="33">
        <v>0</v>
      </c>
      <c r="E217" s="33">
        <v>0</v>
      </c>
      <c r="F217" s="33">
        <v>0</v>
      </c>
      <c r="G217" s="33">
        <v>0</v>
      </c>
      <c r="H217" s="33">
        <v>0</v>
      </c>
      <c r="I217" s="33">
        <v>0</v>
      </c>
      <c r="J217" s="33">
        <v>0</v>
      </c>
      <c r="K217" s="33">
        <v>0</v>
      </c>
      <c r="L217" s="33">
        <v>0</v>
      </c>
      <c r="M217" s="33">
        <v>0</v>
      </c>
      <c r="N217" s="33">
        <v>0</v>
      </c>
      <c r="O217" s="33">
        <v>0</v>
      </c>
      <c r="P217" s="33">
        <v>0</v>
      </c>
      <c r="Q217" s="33">
        <v>0</v>
      </c>
      <c r="R217" s="33">
        <v>0</v>
      </c>
      <c r="S217" s="33">
        <v>0</v>
      </c>
      <c r="T217" s="57">
        <v>0</v>
      </c>
      <c r="U217" s="33">
        <f t="shared" si="44"/>
        <v>0</v>
      </c>
      <c r="V217" s="60">
        <v>0</v>
      </c>
    </row>
    <row r="218" spans="1:22">
      <c r="A218" s="10"/>
      <c r="B218" s="8" t="s">
        <v>56</v>
      </c>
      <c r="C218" s="21"/>
      <c r="D218" s="33">
        <v>13</v>
      </c>
      <c r="E218" s="33">
        <v>1</v>
      </c>
      <c r="F218" s="33">
        <v>4</v>
      </c>
      <c r="G218" s="33">
        <v>0</v>
      </c>
      <c r="H218" s="33">
        <v>0</v>
      </c>
      <c r="I218" s="33">
        <v>0</v>
      </c>
      <c r="J218" s="33">
        <v>8</v>
      </c>
      <c r="K218" s="33">
        <v>0</v>
      </c>
      <c r="L218" s="33">
        <v>0</v>
      </c>
      <c r="M218" s="33">
        <v>0</v>
      </c>
      <c r="N218" s="33">
        <v>0</v>
      </c>
      <c r="O218" s="33">
        <v>0</v>
      </c>
      <c r="P218" s="33">
        <v>0</v>
      </c>
      <c r="Q218" s="33">
        <v>1</v>
      </c>
      <c r="R218" s="33">
        <v>0</v>
      </c>
      <c r="S218" s="33">
        <v>0</v>
      </c>
      <c r="T218" s="57">
        <v>7.6923076923076925</v>
      </c>
      <c r="U218" s="33">
        <f t="shared" si="44"/>
        <v>8</v>
      </c>
      <c r="V218" s="60">
        <v>61.53846153846154</v>
      </c>
    </row>
    <row r="219" spans="1:22">
      <c r="A219" s="10"/>
      <c r="B219" s="8" t="s">
        <v>53</v>
      </c>
      <c r="C219" s="21"/>
      <c r="D219" s="33">
        <v>16</v>
      </c>
      <c r="E219" s="33">
        <v>2</v>
      </c>
      <c r="F219" s="33">
        <v>5</v>
      </c>
      <c r="G219" s="33">
        <v>0</v>
      </c>
      <c r="H219" s="33">
        <v>0</v>
      </c>
      <c r="I219" s="33">
        <v>0</v>
      </c>
      <c r="J219" s="33">
        <v>7</v>
      </c>
      <c r="K219" s="33">
        <v>0</v>
      </c>
      <c r="L219" s="33">
        <v>0</v>
      </c>
      <c r="M219" s="33">
        <v>2</v>
      </c>
      <c r="N219" s="33">
        <v>0</v>
      </c>
      <c r="O219" s="33">
        <v>0</v>
      </c>
      <c r="P219" s="33">
        <v>0</v>
      </c>
      <c r="Q219" s="33">
        <v>2</v>
      </c>
      <c r="R219" s="33">
        <v>0</v>
      </c>
      <c r="S219" s="33">
        <v>0</v>
      </c>
      <c r="T219" s="57">
        <v>12.5</v>
      </c>
      <c r="U219" s="33">
        <f t="shared" si="44"/>
        <v>7</v>
      </c>
      <c r="V219" s="60">
        <v>43.75</v>
      </c>
    </row>
    <row r="220" spans="1:22">
      <c r="A220" s="10"/>
      <c r="B220" s="8" t="s">
        <v>51</v>
      </c>
      <c r="C220" s="21"/>
      <c r="D220" s="33">
        <v>25</v>
      </c>
      <c r="E220" s="33">
        <v>7</v>
      </c>
      <c r="F220" s="33">
        <v>10</v>
      </c>
      <c r="G220" s="33">
        <v>0</v>
      </c>
      <c r="H220" s="33">
        <v>0</v>
      </c>
      <c r="I220" s="33">
        <v>0</v>
      </c>
      <c r="J220" s="33">
        <v>8</v>
      </c>
      <c r="K220" s="33">
        <v>0</v>
      </c>
      <c r="L220" s="33">
        <v>0</v>
      </c>
      <c r="M220" s="33">
        <v>0</v>
      </c>
      <c r="N220" s="33">
        <v>0</v>
      </c>
      <c r="O220" s="33">
        <v>0</v>
      </c>
      <c r="P220" s="33">
        <v>0</v>
      </c>
      <c r="Q220" s="33">
        <v>7</v>
      </c>
      <c r="R220" s="33">
        <v>0</v>
      </c>
      <c r="S220" s="33">
        <v>0</v>
      </c>
      <c r="T220" s="57">
        <v>28</v>
      </c>
      <c r="U220" s="33">
        <f t="shared" si="44"/>
        <v>8</v>
      </c>
      <c r="V220" s="60">
        <v>32</v>
      </c>
    </row>
    <row r="221" spans="1:22">
      <c r="A221" s="10"/>
      <c r="B221" s="8" t="s">
        <v>40</v>
      </c>
      <c r="C221" s="21"/>
      <c r="D221" s="33">
        <v>38</v>
      </c>
      <c r="E221" s="33">
        <v>11</v>
      </c>
      <c r="F221" s="33">
        <v>7</v>
      </c>
      <c r="G221" s="33">
        <v>9</v>
      </c>
      <c r="H221" s="33">
        <v>0</v>
      </c>
      <c r="I221" s="33">
        <v>0</v>
      </c>
      <c r="J221" s="33">
        <v>11</v>
      </c>
      <c r="K221" s="33">
        <v>0</v>
      </c>
      <c r="L221" s="33">
        <v>0</v>
      </c>
      <c r="M221" s="33">
        <v>0</v>
      </c>
      <c r="N221" s="33">
        <v>0</v>
      </c>
      <c r="O221" s="33">
        <v>0</v>
      </c>
      <c r="P221" s="33">
        <v>0</v>
      </c>
      <c r="Q221" s="33">
        <v>11</v>
      </c>
      <c r="R221" s="33">
        <v>0</v>
      </c>
      <c r="S221" s="33">
        <v>0</v>
      </c>
      <c r="T221" s="57">
        <v>28.94736842105263</v>
      </c>
      <c r="U221" s="33">
        <f t="shared" si="44"/>
        <v>11</v>
      </c>
      <c r="V221" s="60">
        <v>28.94736842105263</v>
      </c>
    </row>
    <row r="222" spans="1:22">
      <c r="A222" s="10"/>
      <c r="B222" s="8" t="s">
        <v>49</v>
      </c>
      <c r="C222" s="21"/>
      <c r="D222" s="33">
        <v>18</v>
      </c>
      <c r="E222" s="33">
        <v>3</v>
      </c>
      <c r="F222" s="33">
        <v>6</v>
      </c>
      <c r="G222" s="33">
        <v>0</v>
      </c>
      <c r="H222" s="33">
        <v>0</v>
      </c>
      <c r="I222" s="33">
        <v>0</v>
      </c>
      <c r="J222" s="33">
        <v>8</v>
      </c>
      <c r="K222" s="33">
        <v>0</v>
      </c>
      <c r="L222" s="33">
        <v>0</v>
      </c>
      <c r="M222" s="33">
        <v>1</v>
      </c>
      <c r="N222" s="33">
        <v>0</v>
      </c>
      <c r="O222" s="33">
        <v>0</v>
      </c>
      <c r="P222" s="33">
        <v>0</v>
      </c>
      <c r="Q222" s="33">
        <v>3</v>
      </c>
      <c r="R222" s="33">
        <v>0</v>
      </c>
      <c r="S222" s="33">
        <v>0</v>
      </c>
      <c r="T222" s="57">
        <v>16.666666666666668</v>
      </c>
      <c r="U222" s="33">
        <f t="shared" si="44"/>
        <v>8</v>
      </c>
      <c r="V222" s="60">
        <v>44.444444444444443</v>
      </c>
    </row>
    <row r="223" spans="1:22">
      <c r="A223" s="10"/>
      <c r="B223" s="8" t="s">
        <v>47</v>
      </c>
      <c r="C223" s="21"/>
      <c r="D223" s="33">
        <v>0</v>
      </c>
      <c r="E223" s="33">
        <v>0</v>
      </c>
      <c r="F223" s="33">
        <v>0</v>
      </c>
      <c r="G223" s="33">
        <v>0</v>
      </c>
      <c r="H223" s="33">
        <v>0</v>
      </c>
      <c r="I223" s="33">
        <v>0</v>
      </c>
      <c r="J223" s="33">
        <v>0</v>
      </c>
      <c r="K223" s="33">
        <v>0</v>
      </c>
      <c r="L223" s="33">
        <v>0</v>
      </c>
      <c r="M223" s="33">
        <v>0</v>
      </c>
      <c r="N223" s="33">
        <v>0</v>
      </c>
      <c r="O223" s="33">
        <v>0</v>
      </c>
      <c r="P223" s="33">
        <v>0</v>
      </c>
      <c r="Q223" s="33">
        <v>0</v>
      </c>
      <c r="R223" s="33">
        <v>0</v>
      </c>
      <c r="S223" s="33">
        <v>0</v>
      </c>
      <c r="T223" s="57">
        <v>0</v>
      </c>
      <c r="U223" s="33">
        <f t="shared" si="44"/>
        <v>0</v>
      </c>
      <c r="V223" s="60">
        <v>0</v>
      </c>
    </row>
    <row r="224" spans="1:22">
      <c r="A224" s="10"/>
      <c r="B224" s="8" t="s">
        <v>45</v>
      </c>
      <c r="C224" s="21"/>
      <c r="D224" s="33">
        <v>16</v>
      </c>
      <c r="E224" s="33">
        <v>3</v>
      </c>
      <c r="F224" s="33">
        <v>0</v>
      </c>
      <c r="G224" s="33">
        <v>9</v>
      </c>
      <c r="H224" s="33">
        <v>0</v>
      </c>
      <c r="I224" s="33">
        <v>1</v>
      </c>
      <c r="J224" s="33">
        <v>3</v>
      </c>
      <c r="K224" s="33">
        <v>0</v>
      </c>
      <c r="L224" s="33">
        <v>0</v>
      </c>
      <c r="M224" s="33">
        <v>0</v>
      </c>
      <c r="N224" s="33">
        <v>0</v>
      </c>
      <c r="O224" s="33">
        <v>0</v>
      </c>
      <c r="P224" s="33">
        <v>0</v>
      </c>
      <c r="Q224" s="33">
        <v>3</v>
      </c>
      <c r="R224" s="33">
        <v>0</v>
      </c>
      <c r="S224" s="33">
        <v>0</v>
      </c>
      <c r="T224" s="57">
        <v>18.75</v>
      </c>
      <c r="U224" s="33">
        <f t="shared" si="44"/>
        <v>4</v>
      </c>
      <c r="V224" s="60">
        <v>25</v>
      </c>
    </row>
    <row r="225" spans="1:22">
      <c r="A225" s="10"/>
      <c r="B225" s="8" t="s">
        <v>44</v>
      </c>
      <c r="C225" s="21"/>
      <c r="D225" s="33">
        <v>27</v>
      </c>
      <c r="E225" s="33">
        <v>12</v>
      </c>
      <c r="F225" s="33">
        <v>12</v>
      </c>
      <c r="G225" s="33">
        <v>0</v>
      </c>
      <c r="H225" s="33">
        <v>0</v>
      </c>
      <c r="I225" s="33">
        <v>0</v>
      </c>
      <c r="J225" s="33">
        <v>3</v>
      </c>
      <c r="K225" s="33">
        <v>0</v>
      </c>
      <c r="L225" s="33">
        <v>0</v>
      </c>
      <c r="M225" s="33">
        <v>0</v>
      </c>
      <c r="N225" s="33">
        <v>0</v>
      </c>
      <c r="O225" s="33">
        <v>0</v>
      </c>
      <c r="P225" s="33">
        <v>0</v>
      </c>
      <c r="Q225" s="33">
        <v>12</v>
      </c>
      <c r="R225" s="33">
        <v>0</v>
      </c>
      <c r="S225" s="33">
        <v>0</v>
      </c>
      <c r="T225" s="57">
        <v>44.444444444444443</v>
      </c>
      <c r="U225" s="33">
        <f t="shared" si="44"/>
        <v>3</v>
      </c>
      <c r="V225" s="60">
        <v>11.111111111111111</v>
      </c>
    </row>
    <row r="226" spans="1:22">
      <c r="A226" s="10"/>
      <c r="B226" s="8" t="s">
        <v>42</v>
      </c>
      <c r="C226" s="21"/>
      <c r="D226" s="33">
        <v>0</v>
      </c>
      <c r="E226" s="33">
        <v>0</v>
      </c>
      <c r="F226" s="33">
        <v>0</v>
      </c>
      <c r="G226" s="33">
        <v>0</v>
      </c>
      <c r="H226" s="33">
        <v>0</v>
      </c>
      <c r="I226" s="33">
        <v>0</v>
      </c>
      <c r="J226" s="33">
        <v>0</v>
      </c>
      <c r="K226" s="33">
        <v>0</v>
      </c>
      <c r="L226" s="33">
        <v>0</v>
      </c>
      <c r="M226" s="33">
        <v>0</v>
      </c>
      <c r="N226" s="33">
        <v>0</v>
      </c>
      <c r="O226" s="33">
        <v>0</v>
      </c>
      <c r="P226" s="33">
        <v>0</v>
      </c>
      <c r="Q226" s="33">
        <v>0</v>
      </c>
      <c r="R226" s="33">
        <v>0</v>
      </c>
      <c r="S226" s="33">
        <v>0</v>
      </c>
      <c r="T226" s="57">
        <v>0</v>
      </c>
      <c r="U226" s="33">
        <f t="shared" si="44"/>
        <v>0</v>
      </c>
      <c r="V226" s="60">
        <v>0</v>
      </c>
    </row>
    <row r="227" spans="1:22">
      <c r="A227" s="10"/>
      <c r="B227" s="8" t="s">
        <v>39</v>
      </c>
      <c r="C227" s="21"/>
      <c r="D227" s="33">
        <v>0</v>
      </c>
      <c r="E227" s="33">
        <v>0</v>
      </c>
      <c r="F227" s="33">
        <v>0</v>
      </c>
      <c r="G227" s="33">
        <v>0</v>
      </c>
      <c r="H227" s="33">
        <v>0</v>
      </c>
      <c r="I227" s="33">
        <v>0</v>
      </c>
      <c r="J227" s="33">
        <v>0</v>
      </c>
      <c r="K227" s="33">
        <v>0</v>
      </c>
      <c r="L227" s="33">
        <v>0</v>
      </c>
      <c r="M227" s="33">
        <v>0</v>
      </c>
      <c r="N227" s="33">
        <v>0</v>
      </c>
      <c r="O227" s="33">
        <v>0</v>
      </c>
      <c r="P227" s="33">
        <v>0</v>
      </c>
      <c r="Q227" s="33">
        <v>0</v>
      </c>
      <c r="R227" s="33">
        <v>0</v>
      </c>
      <c r="S227" s="33">
        <v>0</v>
      </c>
      <c r="T227" s="57">
        <v>0</v>
      </c>
      <c r="U227" s="33">
        <f t="shared" si="44"/>
        <v>0</v>
      </c>
      <c r="V227" s="60">
        <v>0</v>
      </c>
    </row>
    <row r="228" spans="1:22">
      <c r="A228" s="10"/>
      <c r="B228" s="8"/>
      <c r="C228" s="21"/>
      <c r="D228" s="40"/>
      <c r="E228" s="40"/>
      <c r="F228" s="40"/>
      <c r="G228" s="40"/>
      <c r="H228" s="40"/>
      <c r="I228" s="40"/>
      <c r="J228" s="40"/>
      <c r="K228" s="40"/>
      <c r="L228" s="40"/>
      <c r="M228" s="40"/>
      <c r="N228" s="40"/>
      <c r="O228" s="40"/>
      <c r="P228" s="40"/>
      <c r="Q228" s="40"/>
      <c r="R228" s="40"/>
      <c r="S228" s="40"/>
      <c r="T228" s="57"/>
      <c r="U228" s="40"/>
      <c r="V228" s="60"/>
    </row>
    <row r="229" spans="1:22" ht="13.5" customHeight="1">
      <c r="A229" s="9" t="s">
        <v>36</v>
      </c>
      <c r="B229" s="9"/>
      <c r="C229" s="22"/>
      <c r="D229" s="34">
        <f t="shared" ref="D229:S229" si="45">SUM(D230:D231)</f>
        <v>768</v>
      </c>
      <c r="E229" s="34">
        <f t="shared" si="45"/>
        <v>301</v>
      </c>
      <c r="F229" s="34">
        <f t="shared" si="45"/>
        <v>251</v>
      </c>
      <c r="G229" s="34">
        <f t="shared" si="45"/>
        <v>3</v>
      </c>
      <c r="H229" s="34">
        <f t="shared" si="45"/>
        <v>0</v>
      </c>
      <c r="I229" s="34">
        <f t="shared" si="45"/>
        <v>0</v>
      </c>
      <c r="J229" s="34">
        <f t="shared" si="45"/>
        <v>191</v>
      </c>
      <c r="K229" s="34">
        <f t="shared" si="45"/>
        <v>1</v>
      </c>
      <c r="L229" s="34">
        <f t="shared" si="45"/>
        <v>0</v>
      </c>
      <c r="M229" s="34">
        <f t="shared" si="45"/>
        <v>21</v>
      </c>
      <c r="N229" s="34">
        <f t="shared" si="45"/>
        <v>0</v>
      </c>
      <c r="O229" s="34">
        <f t="shared" si="45"/>
        <v>0</v>
      </c>
      <c r="P229" s="34">
        <f t="shared" si="45"/>
        <v>0</v>
      </c>
      <c r="Q229" s="34">
        <f t="shared" si="45"/>
        <v>306</v>
      </c>
      <c r="R229" s="34">
        <f t="shared" si="45"/>
        <v>13</v>
      </c>
      <c r="S229" s="34">
        <f t="shared" si="45"/>
        <v>0</v>
      </c>
      <c r="T229" s="57">
        <f>E229/D229*100</f>
        <v>39.192708333333329</v>
      </c>
      <c r="U229" s="34">
        <f>SUM(U230:U231)</f>
        <v>191</v>
      </c>
      <c r="V229" s="60">
        <f>U229/D229*100</f>
        <v>24.869791666666664</v>
      </c>
    </row>
    <row r="230" spans="1:22">
      <c r="A230" s="8"/>
      <c r="B230" s="8" t="s">
        <v>32</v>
      </c>
      <c r="C230" s="21"/>
      <c r="D230" s="33">
        <v>629</v>
      </c>
      <c r="E230" s="33">
        <v>272</v>
      </c>
      <c r="F230" s="33">
        <v>203</v>
      </c>
      <c r="G230" s="33">
        <v>2</v>
      </c>
      <c r="H230" s="33">
        <v>0</v>
      </c>
      <c r="I230" s="33">
        <v>0</v>
      </c>
      <c r="J230" s="33">
        <v>139</v>
      </c>
      <c r="K230" s="33">
        <v>1</v>
      </c>
      <c r="L230" s="33">
        <v>0</v>
      </c>
      <c r="M230" s="33">
        <v>12</v>
      </c>
      <c r="N230" s="33">
        <v>0</v>
      </c>
      <c r="O230" s="33">
        <v>0</v>
      </c>
      <c r="P230" s="33">
        <v>0</v>
      </c>
      <c r="Q230" s="33">
        <v>277</v>
      </c>
      <c r="R230" s="33">
        <v>13</v>
      </c>
      <c r="S230" s="33">
        <v>0</v>
      </c>
      <c r="T230" s="57">
        <v>43.243243243243242</v>
      </c>
      <c r="U230" s="33">
        <f>I230+J230+O230+P230</f>
        <v>139</v>
      </c>
      <c r="V230" s="60">
        <v>22.098569157392689</v>
      </c>
    </row>
    <row r="231" spans="1:22" ht="13.5" customHeight="1">
      <c r="A231" s="8"/>
      <c r="B231" s="7" t="s">
        <v>13</v>
      </c>
      <c r="C231" s="20"/>
      <c r="D231" s="34">
        <f t="shared" ref="D231:S231" si="46">SUM(D232:D238)</f>
        <v>139</v>
      </c>
      <c r="E231" s="34">
        <f t="shared" si="46"/>
        <v>29</v>
      </c>
      <c r="F231" s="34">
        <f t="shared" si="46"/>
        <v>48</v>
      </c>
      <c r="G231" s="34">
        <f t="shared" si="46"/>
        <v>1</v>
      </c>
      <c r="H231" s="34">
        <f t="shared" si="46"/>
        <v>0</v>
      </c>
      <c r="I231" s="34">
        <f t="shared" si="46"/>
        <v>0</v>
      </c>
      <c r="J231" s="34">
        <f t="shared" si="46"/>
        <v>52</v>
      </c>
      <c r="K231" s="34">
        <f t="shared" si="46"/>
        <v>0</v>
      </c>
      <c r="L231" s="34">
        <f t="shared" si="46"/>
        <v>0</v>
      </c>
      <c r="M231" s="34">
        <f t="shared" si="46"/>
        <v>9</v>
      </c>
      <c r="N231" s="34">
        <f t="shared" si="46"/>
        <v>0</v>
      </c>
      <c r="O231" s="34">
        <f t="shared" si="46"/>
        <v>0</v>
      </c>
      <c r="P231" s="34">
        <f t="shared" si="46"/>
        <v>0</v>
      </c>
      <c r="Q231" s="34">
        <f t="shared" si="46"/>
        <v>29</v>
      </c>
      <c r="R231" s="34">
        <f t="shared" si="46"/>
        <v>0</v>
      </c>
      <c r="S231" s="34">
        <f t="shared" si="46"/>
        <v>0</v>
      </c>
      <c r="T231" s="57">
        <f>E231/D231*100</f>
        <v>20.863309352517987</v>
      </c>
      <c r="U231" s="34">
        <f>SUM(U232:U238)</f>
        <v>52</v>
      </c>
      <c r="V231" s="60">
        <f>U231/D231*100</f>
        <v>37.410071942446045</v>
      </c>
    </row>
    <row r="232" spans="1:22">
      <c r="A232" s="8"/>
      <c r="B232" s="8" t="s">
        <v>24</v>
      </c>
      <c r="C232" s="21"/>
      <c r="D232" s="33">
        <v>54</v>
      </c>
      <c r="E232" s="33">
        <v>12</v>
      </c>
      <c r="F232" s="33">
        <v>14</v>
      </c>
      <c r="G232" s="33">
        <v>1</v>
      </c>
      <c r="H232" s="33">
        <v>0</v>
      </c>
      <c r="I232" s="33">
        <v>0</v>
      </c>
      <c r="J232" s="33">
        <v>20</v>
      </c>
      <c r="K232" s="33">
        <v>0</v>
      </c>
      <c r="L232" s="33">
        <v>0</v>
      </c>
      <c r="M232" s="33">
        <v>7</v>
      </c>
      <c r="N232" s="33">
        <v>0</v>
      </c>
      <c r="O232" s="33">
        <v>0</v>
      </c>
      <c r="P232" s="33">
        <v>0</v>
      </c>
      <c r="Q232" s="33">
        <v>12</v>
      </c>
      <c r="R232" s="33">
        <v>0</v>
      </c>
      <c r="S232" s="33">
        <v>0</v>
      </c>
      <c r="T232" s="57">
        <v>22.222222222222221</v>
      </c>
      <c r="U232" s="33">
        <f t="shared" ref="U232:U238" si="47">I232+J232+O232+P232</f>
        <v>20</v>
      </c>
      <c r="V232" s="60">
        <v>37.037037037037038</v>
      </c>
    </row>
    <row r="233" spans="1:22">
      <c r="A233" s="8"/>
      <c r="B233" s="8" t="s">
        <v>14</v>
      </c>
      <c r="C233" s="21"/>
      <c r="D233" s="33">
        <v>12</v>
      </c>
      <c r="E233" s="33">
        <v>1</v>
      </c>
      <c r="F233" s="33">
        <v>1</v>
      </c>
      <c r="G233" s="33">
        <v>0</v>
      </c>
      <c r="H233" s="33">
        <v>0</v>
      </c>
      <c r="I233" s="33">
        <v>0</v>
      </c>
      <c r="J233" s="33">
        <v>10</v>
      </c>
      <c r="K233" s="33">
        <v>0</v>
      </c>
      <c r="L233" s="33">
        <v>0</v>
      </c>
      <c r="M233" s="33">
        <v>0</v>
      </c>
      <c r="N233" s="33">
        <v>0</v>
      </c>
      <c r="O233" s="33">
        <v>0</v>
      </c>
      <c r="P233" s="33">
        <v>0</v>
      </c>
      <c r="Q233" s="33">
        <v>1</v>
      </c>
      <c r="R233" s="33">
        <v>0</v>
      </c>
      <c r="S233" s="33">
        <v>0</v>
      </c>
      <c r="T233" s="57">
        <v>8.3333333333333339</v>
      </c>
      <c r="U233" s="33">
        <f t="shared" si="47"/>
        <v>10</v>
      </c>
      <c r="V233" s="60">
        <v>83.333333333333329</v>
      </c>
    </row>
    <row r="234" spans="1:22">
      <c r="A234" s="8"/>
      <c r="B234" s="8" t="s">
        <v>30</v>
      </c>
      <c r="C234" s="21"/>
      <c r="D234" s="33">
        <v>18</v>
      </c>
      <c r="E234" s="33">
        <v>3</v>
      </c>
      <c r="F234" s="33">
        <v>10</v>
      </c>
      <c r="G234" s="33">
        <v>0</v>
      </c>
      <c r="H234" s="33">
        <v>0</v>
      </c>
      <c r="I234" s="33">
        <v>0</v>
      </c>
      <c r="J234" s="33">
        <v>4</v>
      </c>
      <c r="K234" s="33">
        <v>0</v>
      </c>
      <c r="L234" s="33">
        <v>0</v>
      </c>
      <c r="M234" s="33">
        <v>1</v>
      </c>
      <c r="N234" s="33">
        <v>0</v>
      </c>
      <c r="O234" s="33">
        <v>0</v>
      </c>
      <c r="P234" s="33">
        <v>0</v>
      </c>
      <c r="Q234" s="33">
        <v>3</v>
      </c>
      <c r="R234" s="33">
        <v>0</v>
      </c>
      <c r="S234" s="33">
        <v>0</v>
      </c>
      <c r="T234" s="57">
        <v>16.666666666666668</v>
      </c>
      <c r="U234" s="33">
        <f t="shared" si="47"/>
        <v>4</v>
      </c>
      <c r="V234" s="60">
        <v>22.222222222222221</v>
      </c>
    </row>
    <row r="235" spans="1:22">
      <c r="A235" s="8"/>
      <c r="B235" s="8" t="s">
        <v>28</v>
      </c>
      <c r="C235" s="21"/>
      <c r="D235" s="33">
        <v>27</v>
      </c>
      <c r="E235" s="33">
        <v>8</v>
      </c>
      <c r="F235" s="33">
        <v>12</v>
      </c>
      <c r="G235" s="33">
        <v>0</v>
      </c>
      <c r="H235" s="33">
        <v>0</v>
      </c>
      <c r="I235" s="33">
        <v>0</v>
      </c>
      <c r="J235" s="33">
        <v>6</v>
      </c>
      <c r="K235" s="33">
        <v>0</v>
      </c>
      <c r="L235" s="33">
        <v>0</v>
      </c>
      <c r="M235" s="33">
        <v>1</v>
      </c>
      <c r="N235" s="33">
        <v>0</v>
      </c>
      <c r="O235" s="33">
        <v>0</v>
      </c>
      <c r="P235" s="33">
        <v>0</v>
      </c>
      <c r="Q235" s="33">
        <v>8</v>
      </c>
      <c r="R235" s="33">
        <v>0</v>
      </c>
      <c r="S235" s="33">
        <v>0</v>
      </c>
      <c r="T235" s="57">
        <v>29.62962962962963</v>
      </c>
      <c r="U235" s="33">
        <f t="shared" si="47"/>
        <v>6</v>
      </c>
      <c r="V235" s="60">
        <v>22.222222222222221</v>
      </c>
    </row>
    <row r="236" spans="1:22">
      <c r="A236" s="8"/>
      <c r="B236" s="8" t="s">
        <v>23</v>
      </c>
      <c r="C236" s="21"/>
      <c r="D236" s="33">
        <v>14</v>
      </c>
      <c r="E236" s="33">
        <v>2</v>
      </c>
      <c r="F236" s="33">
        <v>6</v>
      </c>
      <c r="G236" s="33">
        <v>0</v>
      </c>
      <c r="H236" s="33">
        <v>0</v>
      </c>
      <c r="I236" s="33">
        <v>0</v>
      </c>
      <c r="J236" s="33">
        <v>6</v>
      </c>
      <c r="K236" s="33">
        <v>0</v>
      </c>
      <c r="L236" s="33">
        <v>0</v>
      </c>
      <c r="M236" s="33">
        <v>0</v>
      </c>
      <c r="N236" s="33">
        <v>0</v>
      </c>
      <c r="O236" s="33">
        <v>0</v>
      </c>
      <c r="P236" s="33">
        <v>0</v>
      </c>
      <c r="Q236" s="33">
        <v>2</v>
      </c>
      <c r="R236" s="33">
        <v>0</v>
      </c>
      <c r="S236" s="33">
        <v>0</v>
      </c>
      <c r="T236" s="57">
        <v>14.285714285714286</v>
      </c>
      <c r="U236" s="33">
        <f t="shared" si="47"/>
        <v>6</v>
      </c>
      <c r="V236" s="60">
        <v>42.857142857142854</v>
      </c>
    </row>
    <row r="237" spans="1:22" ht="13.5" customHeight="1">
      <c r="A237" s="10"/>
      <c r="B237" s="8" t="s">
        <v>22</v>
      </c>
      <c r="C237" s="21"/>
      <c r="D237" s="33">
        <v>0</v>
      </c>
      <c r="E237" s="33">
        <v>0</v>
      </c>
      <c r="F237" s="33">
        <v>0</v>
      </c>
      <c r="G237" s="33">
        <v>0</v>
      </c>
      <c r="H237" s="33">
        <v>0</v>
      </c>
      <c r="I237" s="33">
        <v>0</v>
      </c>
      <c r="J237" s="33">
        <v>0</v>
      </c>
      <c r="K237" s="33">
        <v>0</v>
      </c>
      <c r="L237" s="33">
        <v>0</v>
      </c>
      <c r="M237" s="33">
        <v>0</v>
      </c>
      <c r="N237" s="33">
        <v>0</v>
      </c>
      <c r="O237" s="33">
        <v>0</v>
      </c>
      <c r="P237" s="33">
        <v>0</v>
      </c>
      <c r="Q237" s="33">
        <v>0</v>
      </c>
      <c r="R237" s="33">
        <v>0</v>
      </c>
      <c r="S237" s="33">
        <v>0</v>
      </c>
      <c r="T237" s="57">
        <v>0</v>
      </c>
      <c r="U237" s="33">
        <f t="shared" si="47"/>
        <v>0</v>
      </c>
      <c r="V237" s="60">
        <v>0</v>
      </c>
    </row>
    <row r="238" spans="1:22">
      <c r="A238" s="10"/>
      <c r="B238" s="8" t="s">
        <v>20</v>
      </c>
      <c r="C238" s="21"/>
      <c r="D238" s="33">
        <v>14</v>
      </c>
      <c r="E238" s="33">
        <v>3</v>
      </c>
      <c r="F238" s="33">
        <v>5</v>
      </c>
      <c r="G238" s="33">
        <v>0</v>
      </c>
      <c r="H238" s="33">
        <v>0</v>
      </c>
      <c r="I238" s="33">
        <v>0</v>
      </c>
      <c r="J238" s="33">
        <v>6</v>
      </c>
      <c r="K238" s="33">
        <v>0</v>
      </c>
      <c r="L238" s="33">
        <v>0</v>
      </c>
      <c r="M238" s="33">
        <v>0</v>
      </c>
      <c r="N238" s="33">
        <v>0</v>
      </c>
      <c r="O238" s="33">
        <v>0</v>
      </c>
      <c r="P238" s="33">
        <v>0</v>
      </c>
      <c r="Q238" s="33">
        <v>3</v>
      </c>
      <c r="R238" s="33">
        <v>0</v>
      </c>
      <c r="S238" s="33">
        <v>0</v>
      </c>
      <c r="T238" s="57">
        <v>21.428571428571427</v>
      </c>
      <c r="U238" s="33">
        <f t="shared" si="47"/>
        <v>6</v>
      </c>
      <c r="V238" s="60">
        <v>42.857142857142854</v>
      </c>
    </row>
    <row r="239" spans="1:22">
      <c r="A239" s="10"/>
      <c r="B239" s="8"/>
      <c r="C239" s="21"/>
      <c r="D239" s="40"/>
      <c r="E239" s="40"/>
      <c r="F239" s="40"/>
      <c r="G239" s="40"/>
      <c r="H239" s="40"/>
      <c r="I239" s="40"/>
      <c r="J239" s="40"/>
      <c r="K239" s="40"/>
      <c r="L239" s="40"/>
      <c r="M239" s="40"/>
      <c r="N239" s="40"/>
      <c r="O239" s="40"/>
      <c r="P239" s="40"/>
      <c r="Q239" s="40"/>
      <c r="R239" s="40"/>
      <c r="S239" s="40"/>
      <c r="T239" s="57"/>
      <c r="U239" s="40"/>
      <c r="V239" s="60"/>
    </row>
    <row r="240" spans="1:22" ht="13.5" customHeight="1">
      <c r="A240" s="9" t="s">
        <v>15</v>
      </c>
      <c r="B240" s="9"/>
      <c r="C240" s="22"/>
      <c r="D240" s="34">
        <f t="shared" ref="D240:S240" si="48">SUM(D241:D242)</f>
        <v>278</v>
      </c>
      <c r="E240" s="34">
        <f t="shared" si="48"/>
        <v>90</v>
      </c>
      <c r="F240" s="34">
        <f t="shared" si="48"/>
        <v>114</v>
      </c>
      <c r="G240" s="34">
        <f t="shared" si="48"/>
        <v>6</v>
      </c>
      <c r="H240" s="34">
        <f t="shared" si="48"/>
        <v>0</v>
      </c>
      <c r="I240" s="34">
        <f t="shared" si="48"/>
        <v>3</v>
      </c>
      <c r="J240" s="34">
        <f t="shared" si="48"/>
        <v>56</v>
      </c>
      <c r="K240" s="34">
        <f t="shared" si="48"/>
        <v>2</v>
      </c>
      <c r="L240" s="34">
        <f t="shared" si="48"/>
        <v>0</v>
      </c>
      <c r="M240" s="34">
        <f t="shared" si="48"/>
        <v>7</v>
      </c>
      <c r="N240" s="34">
        <f t="shared" si="48"/>
        <v>0</v>
      </c>
      <c r="O240" s="34">
        <f t="shared" si="48"/>
        <v>0</v>
      </c>
      <c r="P240" s="34">
        <f t="shared" si="48"/>
        <v>0</v>
      </c>
      <c r="Q240" s="34">
        <f t="shared" si="48"/>
        <v>90</v>
      </c>
      <c r="R240" s="34">
        <f t="shared" si="48"/>
        <v>0</v>
      </c>
      <c r="S240" s="34">
        <f t="shared" si="48"/>
        <v>0</v>
      </c>
      <c r="T240" s="57">
        <f>E240/D240*100</f>
        <v>32.374100719424462</v>
      </c>
      <c r="U240" s="34">
        <f>SUM(U241:U242)</f>
        <v>59</v>
      </c>
      <c r="V240" s="60">
        <f>U240/D240*100</f>
        <v>21.223021582733814</v>
      </c>
    </row>
    <row r="241" spans="1:22" ht="14.25" customHeight="1">
      <c r="A241" s="8"/>
      <c r="B241" s="8" t="s">
        <v>10</v>
      </c>
      <c r="C241" s="21"/>
      <c r="D241" s="33">
        <v>83</v>
      </c>
      <c r="E241" s="33">
        <v>29</v>
      </c>
      <c r="F241" s="33">
        <v>34</v>
      </c>
      <c r="G241" s="33">
        <v>1</v>
      </c>
      <c r="H241" s="33">
        <v>0</v>
      </c>
      <c r="I241" s="33">
        <v>2</v>
      </c>
      <c r="J241" s="33">
        <v>16</v>
      </c>
      <c r="K241" s="33">
        <v>0</v>
      </c>
      <c r="L241" s="33">
        <v>0</v>
      </c>
      <c r="M241" s="33">
        <v>1</v>
      </c>
      <c r="N241" s="33">
        <v>0</v>
      </c>
      <c r="O241" s="33">
        <v>0</v>
      </c>
      <c r="P241" s="33">
        <v>0</v>
      </c>
      <c r="Q241" s="33">
        <v>28</v>
      </c>
      <c r="R241" s="33">
        <v>0</v>
      </c>
      <c r="S241" s="33">
        <v>0</v>
      </c>
      <c r="T241" s="57">
        <v>34.939759036144579</v>
      </c>
      <c r="U241" s="33">
        <f>I241+J241+O241+P241</f>
        <v>18</v>
      </c>
      <c r="V241" s="60">
        <v>21.686746987951807</v>
      </c>
    </row>
    <row r="242" spans="1:22" ht="13.5" customHeight="1">
      <c r="A242" s="8"/>
      <c r="B242" s="7" t="s">
        <v>13</v>
      </c>
      <c r="C242" s="20"/>
      <c r="D242" s="34">
        <f t="shared" ref="D242:S242" si="49">SUM(D243:D246)</f>
        <v>195</v>
      </c>
      <c r="E242" s="34">
        <f t="shared" si="49"/>
        <v>61</v>
      </c>
      <c r="F242" s="34">
        <f t="shared" si="49"/>
        <v>80</v>
      </c>
      <c r="G242" s="34">
        <f t="shared" si="49"/>
        <v>5</v>
      </c>
      <c r="H242" s="34">
        <f t="shared" si="49"/>
        <v>0</v>
      </c>
      <c r="I242" s="34">
        <f t="shared" si="49"/>
        <v>1</v>
      </c>
      <c r="J242" s="34">
        <f t="shared" si="49"/>
        <v>40</v>
      </c>
      <c r="K242" s="34">
        <f t="shared" si="49"/>
        <v>2</v>
      </c>
      <c r="L242" s="34">
        <f t="shared" si="49"/>
        <v>0</v>
      </c>
      <c r="M242" s="34">
        <f t="shared" si="49"/>
        <v>6</v>
      </c>
      <c r="N242" s="34">
        <f t="shared" si="49"/>
        <v>0</v>
      </c>
      <c r="O242" s="34">
        <f t="shared" si="49"/>
        <v>0</v>
      </c>
      <c r="P242" s="34">
        <f t="shared" si="49"/>
        <v>0</v>
      </c>
      <c r="Q242" s="34">
        <f t="shared" si="49"/>
        <v>62</v>
      </c>
      <c r="R242" s="34">
        <f t="shared" si="49"/>
        <v>0</v>
      </c>
      <c r="S242" s="34">
        <f t="shared" si="49"/>
        <v>0</v>
      </c>
      <c r="T242" s="57">
        <f>E242/D242*100</f>
        <v>31.282051282051281</v>
      </c>
      <c r="U242" s="34">
        <f>SUM(U243:U246)</f>
        <v>41</v>
      </c>
      <c r="V242" s="60">
        <f>U242/D242*100</f>
        <v>21.025641025641026</v>
      </c>
    </row>
    <row r="243" spans="1:22">
      <c r="A243" s="8"/>
      <c r="B243" s="8" t="s">
        <v>7</v>
      </c>
      <c r="C243" s="21"/>
      <c r="D243" s="33">
        <v>57</v>
      </c>
      <c r="E243" s="33">
        <v>22</v>
      </c>
      <c r="F243" s="33">
        <v>20</v>
      </c>
      <c r="G243" s="33">
        <v>2</v>
      </c>
      <c r="H243" s="33">
        <v>0</v>
      </c>
      <c r="I243" s="33">
        <v>0</v>
      </c>
      <c r="J243" s="33">
        <v>10</v>
      </c>
      <c r="K243" s="33">
        <v>0</v>
      </c>
      <c r="L243" s="33">
        <v>0</v>
      </c>
      <c r="M243" s="33">
        <v>3</v>
      </c>
      <c r="N243" s="33">
        <v>0</v>
      </c>
      <c r="O243" s="33">
        <v>0</v>
      </c>
      <c r="P243" s="33">
        <v>0</v>
      </c>
      <c r="Q243" s="33">
        <v>23</v>
      </c>
      <c r="R243" s="33">
        <v>0</v>
      </c>
      <c r="S243" s="33">
        <v>0</v>
      </c>
      <c r="T243" s="57">
        <v>38.596491228070178</v>
      </c>
      <c r="U243" s="33">
        <f>I243+J243+O243+P243</f>
        <v>10</v>
      </c>
      <c r="V243" s="60">
        <v>17.543859649122808</v>
      </c>
    </row>
    <row r="244" spans="1:22">
      <c r="A244" s="8"/>
      <c r="B244" s="8" t="s">
        <v>6</v>
      </c>
      <c r="C244" s="21"/>
      <c r="D244" s="33">
        <v>108</v>
      </c>
      <c r="E244" s="33">
        <v>32</v>
      </c>
      <c r="F244" s="33">
        <v>44</v>
      </c>
      <c r="G244" s="33">
        <v>3</v>
      </c>
      <c r="H244" s="33">
        <v>0</v>
      </c>
      <c r="I244" s="33">
        <v>1</v>
      </c>
      <c r="J244" s="33">
        <v>23</v>
      </c>
      <c r="K244" s="33">
        <v>2</v>
      </c>
      <c r="L244" s="33">
        <v>0</v>
      </c>
      <c r="M244" s="33">
        <v>3</v>
      </c>
      <c r="N244" s="33">
        <v>0</v>
      </c>
      <c r="O244" s="33">
        <v>0</v>
      </c>
      <c r="P244" s="33">
        <v>0</v>
      </c>
      <c r="Q244" s="33">
        <v>32</v>
      </c>
      <c r="R244" s="33">
        <v>0</v>
      </c>
      <c r="S244" s="33">
        <v>0</v>
      </c>
      <c r="T244" s="57">
        <v>29.62962962962963</v>
      </c>
      <c r="U244" s="33">
        <f>I244+J244+O244+P244</f>
        <v>24</v>
      </c>
      <c r="V244" s="60">
        <v>22.222222222222221</v>
      </c>
    </row>
    <row r="245" spans="1:22">
      <c r="A245" s="8"/>
      <c r="B245" s="8" t="s">
        <v>4</v>
      </c>
      <c r="C245" s="21"/>
      <c r="D245" s="33">
        <v>14</v>
      </c>
      <c r="E245" s="33">
        <v>2</v>
      </c>
      <c r="F245" s="33">
        <v>8</v>
      </c>
      <c r="G245" s="33">
        <v>0</v>
      </c>
      <c r="H245" s="33">
        <v>0</v>
      </c>
      <c r="I245" s="33">
        <v>0</v>
      </c>
      <c r="J245" s="33">
        <v>4</v>
      </c>
      <c r="K245" s="33">
        <v>0</v>
      </c>
      <c r="L245" s="33">
        <v>0</v>
      </c>
      <c r="M245" s="33">
        <v>0</v>
      </c>
      <c r="N245" s="33">
        <v>0</v>
      </c>
      <c r="O245" s="33">
        <v>0</v>
      </c>
      <c r="P245" s="33">
        <v>0</v>
      </c>
      <c r="Q245" s="33">
        <v>2</v>
      </c>
      <c r="R245" s="33">
        <v>0</v>
      </c>
      <c r="S245" s="33">
        <v>0</v>
      </c>
      <c r="T245" s="57">
        <v>14.285714285714286</v>
      </c>
      <c r="U245" s="33">
        <f>I245+J245+O245+P245</f>
        <v>4</v>
      </c>
      <c r="V245" s="60">
        <v>28.571428571428573</v>
      </c>
    </row>
    <row r="246" spans="1:22">
      <c r="A246" s="12"/>
      <c r="B246" s="12" t="s">
        <v>0</v>
      </c>
      <c r="C246" s="26"/>
      <c r="D246" s="37">
        <v>16</v>
      </c>
      <c r="E246" s="33">
        <v>5</v>
      </c>
      <c r="F246" s="33">
        <v>8</v>
      </c>
      <c r="G246" s="33">
        <v>0</v>
      </c>
      <c r="H246" s="33">
        <v>0</v>
      </c>
      <c r="I246" s="33">
        <v>0</v>
      </c>
      <c r="J246" s="33">
        <v>3</v>
      </c>
      <c r="K246" s="33">
        <v>0</v>
      </c>
      <c r="L246" s="33">
        <v>0</v>
      </c>
      <c r="M246" s="33">
        <v>0</v>
      </c>
      <c r="N246" s="33">
        <v>0</v>
      </c>
      <c r="O246" s="33">
        <v>0</v>
      </c>
      <c r="P246" s="33">
        <v>0</v>
      </c>
      <c r="Q246" s="33">
        <v>5</v>
      </c>
      <c r="R246" s="33">
        <v>0</v>
      </c>
      <c r="S246" s="33">
        <v>0</v>
      </c>
      <c r="T246" s="60">
        <v>31.25</v>
      </c>
      <c r="U246" s="33">
        <f>I246+J246+O246+P246</f>
        <v>3</v>
      </c>
      <c r="V246" s="60">
        <v>18.75</v>
      </c>
    </row>
    <row r="247" spans="1:22">
      <c r="V247" s="1"/>
    </row>
  </sheetData>
  <mergeCells count="238">
    <mergeCell ref="D2:F2"/>
    <mergeCell ref="I3:L3"/>
    <mergeCell ref="O3:Q3"/>
    <mergeCell ref="J4:K4"/>
    <mergeCell ref="A8:C8"/>
    <mergeCell ref="A10:C10"/>
    <mergeCell ref="A11:C11"/>
    <mergeCell ref="A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A41:C41"/>
    <mergeCell ref="B42:C42"/>
    <mergeCell ref="B43:C43"/>
    <mergeCell ref="B54:C54"/>
    <mergeCell ref="B55:C55"/>
    <mergeCell ref="B56:C56"/>
    <mergeCell ref="B57:C57"/>
    <mergeCell ref="B58:C58"/>
    <mergeCell ref="B59:C59"/>
    <mergeCell ref="B60:C60"/>
    <mergeCell ref="B61:C61"/>
    <mergeCell ref="A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A86:C86"/>
    <mergeCell ref="B87:C87"/>
    <mergeCell ref="B88:C88"/>
    <mergeCell ref="B89:C89"/>
    <mergeCell ref="B90:C90"/>
    <mergeCell ref="B91:C91"/>
    <mergeCell ref="B92:C92"/>
    <mergeCell ref="B93:C93"/>
    <mergeCell ref="B94:C94"/>
    <mergeCell ref="B95:C95"/>
    <mergeCell ref="B96:C96"/>
    <mergeCell ref="B97:C97"/>
    <mergeCell ref="B98:C98"/>
    <mergeCell ref="B99:C99"/>
    <mergeCell ref="A101:C101"/>
    <mergeCell ref="B102:C102"/>
    <mergeCell ref="B103:C103"/>
    <mergeCell ref="B104:C104"/>
    <mergeCell ref="B105:C105"/>
    <mergeCell ref="B106:C106"/>
    <mergeCell ref="B107:C107"/>
    <mergeCell ref="B108:C108"/>
    <mergeCell ref="A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A125:C125"/>
    <mergeCell ref="B126:C126"/>
    <mergeCell ref="B127:C127"/>
    <mergeCell ref="B128:C128"/>
    <mergeCell ref="B129:C129"/>
    <mergeCell ref="B130:C130"/>
    <mergeCell ref="B131:C131"/>
    <mergeCell ref="B132:C132"/>
    <mergeCell ref="A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A161:C161"/>
    <mergeCell ref="B162:C162"/>
    <mergeCell ref="B163:C163"/>
    <mergeCell ref="B164:C164"/>
    <mergeCell ref="B165:C165"/>
    <mergeCell ref="B166:C166"/>
    <mergeCell ref="B167:C167"/>
    <mergeCell ref="B168:C168"/>
    <mergeCell ref="B169:C169"/>
    <mergeCell ref="B170:C170"/>
    <mergeCell ref="A172:C172"/>
    <mergeCell ref="B173:C173"/>
    <mergeCell ref="B174:C174"/>
    <mergeCell ref="B175:C175"/>
    <mergeCell ref="B176:C176"/>
    <mergeCell ref="B177:C177"/>
    <mergeCell ref="B178:C178"/>
    <mergeCell ref="B179:C179"/>
    <mergeCell ref="B180:C180"/>
    <mergeCell ref="B181:C181"/>
    <mergeCell ref="B182:C182"/>
    <mergeCell ref="B183:C183"/>
    <mergeCell ref="A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A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A229:C229"/>
    <mergeCell ref="B230:C230"/>
    <mergeCell ref="B231:C231"/>
    <mergeCell ref="B232:C232"/>
    <mergeCell ref="B233:C233"/>
    <mergeCell ref="B234:C234"/>
    <mergeCell ref="B235:C235"/>
    <mergeCell ref="B236:C236"/>
    <mergeCell ref="B237:C237"/>
    <mergeCell ref="B238:C238"/>
    <mergeCell ref="A240:C240"/>
    <mergeCell ref="B241:C241"/>
    <mergeCell ref="B242:C242"/>
    <mergeCell ref="B243:C243"/>
    <mergeCell ref="B244:C244"/>
    <mergeCell ref="B245:C245"/>
    <mergeCell ref="B246:C246"/>
    <mergeCell ref="A3:C7"/>
    <mergeCell ref="D3:D7"/>
    <mergeCell ref="E3:E7"/>
    <mergeCell ref="F3:F7"/>
    <mergeCell ref="G3:G7"/>
    <mergeCell ref="H3:H7"/>
    <mergeCell ref="M3:M7"/>
    <mergeCell ref="N3:N7"/>
    <mergeCell ref="R3:R7"/>
    <mergeCell ref="S3:S7"/>
    <mergeCell ref="T3:T7"/>
    <mergeCell ref="U3:U7"/>
    <mergeCell ref="V3:V7"/>
    <mergeCell ref="I4:I7"/>
    <mergeCell ref="L4:L7"/>
    <mergeCell ref="O4:O7"/>
    <mergeCell ref="P4:P7"/>
    <mergeCell ref="Q4:Q7"/>
    <mergeCell ref="J5:J7"/>
    <mergeCell ref="K5:K7"/>
  </mergeCells>
  <phoneticPr fontId="31"/>
  <pageMargins left="0.59055118110236227" right="0.59055118110236227" top="0.59055118110236227" bottom="0.59055118110236227" header="0" footer="0.19685039370078741"/>
  <pageSetup paperSize="9" scale="57" fitToWidth="1" fitToHeight="1" orientation="portrait" usePrinterDefaults="1" r:id="rId1"/>
  <headerFooter alignWithMargins="0">
    <oddFooter>&amp;C&amp;"ＭＳ 明朝,標準"&amp;P / &amp;N ページ</oddFooter>
  </headerFooter>
  <rowBreaks count="2" manualBreakCount="2">
    <brk id="85" max="21" man="1"/>
    <brk id="171"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V252"/>
  <sheetViews>
    <sheetView showGridLines="0" view="pageBreakPreview" zoomScaleNormal="80" zoomScaleSheetLayoutView="100" workbookViewId="0">
      <pane ySplit="13" topLeftCell="A140" activePane="bottomLeft" state="frozen"/>
      <selection pane="bottomLeft" activeCell="D142" sqref="D142:AV142"/>
    </sheetView>
  </sheetViews>
  <sheetFormatPr defaultColWidth="9" defaultRowHeight="13.5"/>
  <cols>
    <col min="1" max="1" width="1.6328125" style="1" customWidth="1"/>
    <col min="2" max="2" width="1.7265625" style="1" customWidth="1"/>
    <col min="3" max="3" width="8.26953125" style="1" customWidth="1"/>
    <col min="4" max="4" width="7.453125" style="1" customWidth="1"/>
    <col min="5" max="5" width="6.26953125" style="1" customWidth="1"/>
    <col min="6" max="6" width="5.6328125" style="1" customWidth="1"/>
    <col min="7" max="7" width="4.6328125" style="1" customWidth="1"/>
    <col min="8" max="8" width="5.6328125" style="1" customWidth="1"/>
    <col min="9" max="11" width="4.6328125" style="1" customWidth="1"/>
    <col min="12" max="13" width="5.6328125" style="1" customWidth="1"/>
    <col min="14" max="14" width="6.6328125" style="1" customWidth="1"/>
    <col min="15" max="16" width="5.6328125" style="1" customWidth="1"/>
    <col min="17" max="17" width="4.6328125" style="1" customWidth="1"/>
    <col min="18" max="18" width="6.453125" style="1" bestFit="1" customWidth="1"/>
    <col min="19" max="19" width="4.6328125" style="1" customWidth="1"/>
    <col min="20" max="20" width="5.6328125" style="1" customWidth="1"/>
    <col min="21" max="21" width="4.6328125" style="1" customWidth="1"/>
    <col min="22" max="22" width="6.6328125" style="1" customWidth="1"/>
    <col min="23" max="23" width="4.6328125" style="1" customWidth="1"/>
    <col min="24" max="24" width="5.6328125" style="1" customWidth="1"/>
    <col min="25" max="27" width="4.6328125" style="1" customWidth="1"/>
    <col min="28" max="28" width="5.6328125" style="1" customWidth="1"/>
    <col min="29" max="29" width="4.6328125" style="1" customWidth="1"/>
    <col min="30" max="30" width="5.90625" style="1" customWidth="1"/>
    <col min="31" max="31" width="4.6328125" style="1" customWidth="1"/>
    <col min="32" max="32" width="5.6328125" style="1" customWidth="1"/>
    <col min="33" max="35" width="4.6328125" style="1" customWidth="1"/>
    <col min="36" max="36" width="6.6328125" style="1" customWidth="1"/>
    <col min="37" max="37" width="4.6328125" style="1" customWidth="1"/>
    <col min="38" max="38" width="5.6328125" style="1" customWidth="1"/>
    <col min="39" max="39" width="4.6328125" style="1" customWidth="1"/>
    <col min="40" max="41" width="5.6328125" style="1" customWidth="1"/>
    <col min="42" max="42" width="6.6328125" style="1" customWidth="1"/>
    <col min="43" max="43" width="4.6328125" style="1" customWidth="1"/>
    <col min="44" max="44" width="5.6328125" style="1" customWidth="1"/>
    <col min="45" max="45" width="4.6328125" style="1" customWidth="1"/>
    <col min="46" max="46" width="1.6328125" style="1" customWidth="1"/>
    <col min="47" max="47" width="1.7265625" style="1" customWidth="1"/>
    <col min="48" max="48" width="8.26953125" style="1" customWidth="1"/>
    <col min="49" max="16384" width="9" style="1"/>
  </cols>
  <sheetData>
    <row r="1" spans="1:48" ht="17.25">
      <c r="A1" s="66" t="s">
        <v>79</v>
      </c>
      <c r="B1" s="14"/>
      <c r="C1" s="14"/>
      <c r="D1" s="27"/>
    </row>
    <row r="2" spans="1:48" ht="13.5" customHeight="1">
      <c r="A2" s="66"/>
      <c r="B2" s="14"/>
      <c r="C2" s="14"/>
      <c r="D2" s="28"/>
      <c r="E2" s="28"/>
      <c r="F2" s="28"/>
      <c r="W2" s="80"/>
      <c r="AV2" s="80" t="s">
        <v>140</v>
      </c>
    </row>
    <row r="3" spans="1:48" ht="13.5" customHeight="1">
      <c r="A3" s="4" t="s">
        <v>222</v>
      </c>
      <c r="B3" s="4"/>
      <c r="C3" s="17"/>
      <c r="D3" s="62" t="s">
        <v>226</v>
      </c>
      <c r="E3" s="70"/>
      <c r="F3" s="62" t="s">
        <v>172</v>
      </c>
      <c r="G3" s="70"/>
      <c r="H3" s="62" t="s">
        <v>252</v>
      </c>
      <c r="I3" s="70"/>
      <c r="J3" s="62" t="s">
        <v>253</v>
      </c>
      <c r="K3" s="70"/>
      <c r="L3" s="62" t="s">
        <v>254</v>
      </c>
      <c r="M3" s="70"/>
      <c r="N3" s="62" t="s">
        <v>255</v>
      </c>
      <c r="O3" s="70"/>
      <c r="P3" s="62" t="s">
        <v>131</v>
      </c>
      <c r="Q3" s="70"/>
      <c r="R3" s="76" t="s">
        <v>256</v>
      </c>
      <c r="S3" s="78"/>
      <c r="T3" s="62" t="s">
        <v>257</v>
      </c>
      <c r="U3" s="70"/>
      <c r="V3" s="62" t="s">
        <v>258</v>
      </c>
      <c r="W3" s="70"/>
      <c r="X3" s="62" t="s">
        <v>207</v>
      </c>
      <c r="Y3" s="70"/>
      <c r="Z3" s="62" t="s">
        <v>259</v>
      </c>
      <c r="AA3" s="70"/>
      <c r="AB3" s="81" t="s">
        <v>46</v>
      </c>
      <c r="AC3" s="85"/>
      <c r="AD3" s="62" t="s">
        <v>260</v>
      </c>
      <c r="AE3" s="70"/>
      <c r="AF3" s="81" t="s">
        <v>261</v>
      </c>
      <c r="AG3" s="85"/>
      <c r="AH3" s="62" t="s">
        <v>262</v>
      </c>
      <c r="AI3" s="70"/>
      <c r="AJ3" s="62" t="s">
        <v>263</v>
      </c>
      <c r="AK3" s="70"/>
      <c r="AL3" s="62" t="s">
        <v>264</v>
      </c>
      <c r="AM3" s="70"/>
      <c r="AN3" s="62" t="s">
        <v>265</v>
      </c>
      <c r="AO3" s="70"/>
      <c r="AP3" s="62" t="s">
        <v>192</v>
      </c>
      <c r="AQ3" s="70"/>
      <c r="AR3" s="62" t="s">
        <v>266</v>
      </c>
      <c r="AS3" s="70"/>
      <c r="AT3" s="88" t="s">
        <v>222</v>
      </c>
      <c r="AU3" s="4"/>
      <c r="AV3" s="4"/>
    </row>
    <row r="4" spans="1:48" ht="13.5" customHeight="1">
      <c r="A4" s="5"/>
      <c r="B4" s="5"/>
      <c r="C4" s="18"/>
      <c r="D4" s="67"/>
      <c r="E4" s="71"/>
      <c r="F4" s="67"/>
      <c r="G4" s="71"/>
      <c r="H4" s="67"/>
      <c r="I4" s="71"/>
      <c r="J4" s="67"/>
      <c r="K4" s="71"/>
      <c r="L4" s="67"/>
      <c r="M4" s="71"/>
      <c r="N4" s="67"/>
      <c r="O4" s="71"/>
      <c r="P4" s="67"/>
      <c r="Q4" s="71"/>
      <c r="R4" s="77"/>
      <c r="S4" s="79"/>
      <c r="T4" s="67"/>
      <c r="U4" s="71"/>
      <c r="V4" s="67"/>
      <c r="W4" s="71"/>
      <c r="X4" s="67"/>
      <c r="Y4" s="71"/>
      <c r="Z4" s="67"/>
      <c r="AA4" s="71"/>
      <c r="AB4" s="82"/>
      <c r="AC4" s="86"/>
      <c r="AD4" s="67"/>
      <c r="AE4" s="71"/>
      <c r="AF4" s="82"/>
      <c r="AG4" s="86"/>
      <c r="AH4" s="67"/>
      <c r="AI4" s="71"/>
      <c r="AJ4" s="67"/>
      <c r="AK4" s="71"/>
      <c r="AL4" s="67"/>
      <c r="AM4" s="71"/>
      <c r="AN4" s="67"/>
      <c r="AO4" s="71"/>
      <c r="AP4" s="67"/>
      <c r="AQ4" s="71"/>
      <c r="AR4" s="67"/>
      <c r="AS4" s="71"/>
      <c r="AT4" s="89"/>
      <c r="AU4" s="5"/>
      <c r="AV4" s="5"/>
    </row>
    <row r="5" spans="1:48" ht="23.25" customHeight="1">
      <c r="A5" s="5"/>
      <c r="B5" s="5"/>
      <c r="C5" s="18"/>
      <c r="D5" s="67"/>
      <c r="E5" s="71"/>
      <c r="F5" s="67"/>
      <c r="G5" s="71"/>
      <c r="H5" s="67"/>
      <c r="I5" s="71"/>
      <c r="J5" s="67"/>
      <c r="K5" s="71"/>
      <c r="L5" s="67"/>
      <c r="M5" s="71"/>
      <c r="N5" s="67"/>
      <c r="O5" s="71"/>
      <c r="P5" s="74"/>
      <c r="Q5" s="75"/>
      <c r="R5" s="77"/>
      <c r="S5" s="79"/>
      <c r="T5" s="74"/>
      <c r="U5" s="75"/>
      <c r="V5" s="74"/>
      <c r="W5" s="75"/>
      <c r="X5" s="74"/>
      <c r="Y5" s="75"/>
      <c r="Z5" s="74"/>
      <c r="AA5" s="75"/>
      <c r="AB5" s="83"/>
      <c r="AC5" s="87"/>
      <c r="AD5" s="74"/>
      <c r="AE5" s="75"/>
      <c r="AF5" s="83"/>
      <c r="AG5" s="87"/>
      <c r="AH5" s="74"/>
      <c r="AI5" s="75"/>
      <c r="AJ5" s="74"/>
      <c r="AK5" s="75"/>
      <c r="AL5" s="74"/>
      <c r="AM5" s="75"/>
      <c r="AN5" s="74"/>
      <c r="AO5" s="75"/>
      <c r="AP5" s="74"/>
      <c r="AQ5" s="75"/>
      <c r="AR5" s="74"/>
      <c r="AS5" s="75"/>
      <c r="AT5" s="89"/>
      <c r="AU5" s="5"/>
      <c r="AV5" s="5"/>
    </row>
    <row r="6" spans="1:48" ht="6" customHeight="1">
      <c r="A6" s="5"/>
      <c r="B6" s="5"/>
      <c r="C6" s="18"/>
      <c r="D6" s="68"/>
      <c r="E6" s="72"/>
      <c r="F6" s="68"/>
      <c r="G6" s="72"/>
      <c r="H6" s="68"/>
      <c r="I6" s="72"/>
      <c r="J6" s="68"/>
      <c r="K6" s="72"/>
      <c r="L6" s="68"/>
      <c r="M6" s="72"/>
      <c r="N6" s="68"/>
      <c r="O6" s="72"/>
      <c r="P6" s="68"/>
      <c r="Q6" s="72"/>
      <c r="R6" s="68"/>
      <c r="S6" s="72"/>
      <c r="T6" s="68"/>
      <c r="U6" s="72"/>
      <c r="V6" s="68"/>
      <c r="W6" s="72"/>
      <c r="X6" s="68"/>
      <c r="Y6" s="72"/>
      <c r="Z6" s="68"/>
      <c r="AA6" s="72"/>
      <c r="AB6" s="84"/>
      <c r="AC6" s="84"/>
      <c r="AD6" s="68"/>
      <c r="AE6" s="72"/>
      <c r="AF6" s="84"/>
      <c r="AG6" s="84"/>
      <c r="AH6" s="68"/>
      <c r="AI6" s="72"/>
      <c r="AJ6" s="68"/>
      <c r="AK6" s="72"/>
      <c r="AL6" s="68"/>
      <c r="AM6" s="72"/>
      <c r="AN6" s="68"/>
      <c r="AO6" s="72"/>
      <c r="AP6" s="68"/>
      <c r="AQ6" s="72"/>
      <c r="AR6" s="68"/>
      <c r="AS6" s="72"/>
      <c r="AT6" s="89"/>
      <c r="AU6" s="5"/>
      <c r="AV6" s="5"/>
    </row>
    <row r="7" spans="1:48" ht="11.5" customHeight="1">
      <c r="A7" s="5"/>
      <c r="B7" s="5"/>
      <c r="C7" s="18"/>
      <c r="D7" s="30"/>
      <c r="E7" s="73" t="s">
        <v>246</v>
      </c>
      <c r="F7" s="30"/>
      <c r="G7" s="73" t="s">
        <v>246</v>
      </c>
      <c r="H7" s="30"/>
      <c r="I7" s="73" t="s">
        <v>246</v>
      </c>
      <c r="J7" s="30"/>
      <c r="K7" s="73" t="s">
        <v>246</v>
      </c>
      <c r="L7" s="30"/>
      <c r="M7" s="73" t="s">
        <v>246</v>
      </c>
      <c r="N7" s="30"/>
      <c r="O7" s="73" t="s">
        <v>246</v>
      </c>
      <c r="P7" s="30"/>
      <c r="Q7" s="73" t="s">
        <v>246</v>
      </c>
      <c r="R7" s="30"/>
      <c r="S7" s="73" t="s">
        <v>246</v>
      </c>
      <c r="T7" s="30"/>
      <c r="U7" s="73" t="s">
        <v>246</v>
      </c>
      <c r="V7" s="30"/>
      <c r="W7" s="73" t="s">
        <v>246</v>
      </c>
      <c r="X7" s="30"/>
      <c r="Y7" s="73" t="s">
        <v>246</v>
      </c>
      <c r="Z7" s="30"/>
      <c r="AA7" s="73" t="s">
        <v>246</v>
      </c>
      <c r="AB7" s="30"/>
      <c r="AC7" s="73" t="s">
        <v>246</v>
      </c>
      <c r="AD7" s="30"/>
      <c r="AE7" s="73" t="s">
        <v>246</v>
      </c>
      <c r="AF7" s="30"/>
      <c r="AG7" s="73" t="s">
        <v>246</v>
      </c>
      <c r="AH7" s="30"/>
      <c r="AI7" s="73" t="s">
        <v>246</v>
      </c>
      <c r="AJ7" s="30"/>
      <c r="AK7" s="73" t="s">
        <v>246</v>
      </c>
      <c r="AL7" s="30"/>
      <c r="AM7" s="73" t="s">
        <v>246</v>
      </c>
      <c r="AN7" s="30"/>
      <c r="AO7" s="73" t="s">
        <v>246</v>
      </c>
      <c r="AP7" s="30"/>
      <c r="AQ7" s="73" t="s">
        <v>246</v>
      </c>
      <c r="AR7" s="30"/>
      <c r="AS7" s="73" t="s">
        <v>246</v>
      </c>
      <c r="AT7" s="89"/>
      <c r="AU7" s="5"/>
      <c r="AV7" s="5"/>
    </row>
    <row r="8" spans="1:48" ht="11.5" customHeight="1">
      <c r="A8" s="5"/>
      <c r="B8" s="5"/>
      <c r="C8" s="18"/>
      <c r="D8" s="30" t="s">
        <v>243</v>
      </c>
      <c r="E8" s="30" t="s">
        <v>123</v>
      </c>
      <c r="F8" s="30" t="s">
        <v>243</v>
      </c>
      <c r="G8" s="30" t="s">
        <v>123</v>
      </c>
      <c r="H8" s="30" t="s">
        <v>243</v>
      </c>
      <c r="I8" s="30" t="s">
        <v>123</v>
      </c>
      <c r="J8" s="30" t="s">
        <v>243</v>
      </c>
      <c r="K8" s="30" t="s">
        <v>123</v>
      </c>
      <c r="L8" s="30" t="s">
        <v>243</v>
      </c>
      <c r="M8" s="30" t="s">
        <v>123</v>
      </c>
      <c r="N8" s="30" t="s">
        <v>243</v>
      </c>
      <c r="O8" s="30" t="s">
        <v>123</v>
      </c>
      <c r="P8" s="30" t="s">
        <v>243</v>
      </c>
      <c r="Q8" s="30" t="s">
        <v>123</v>
      </c>
      <c r="R8" s="30" t="s">
        <v>243</v>
      </c>
      <c r="S8" s="30" t="s">
        <v>123</v>
      </c>
      <c r="T8" s="30" t="s">
        <v>243</v>
      </c>
      <c r="U8" s="30" t="s">
        <v>123</v>
      </c>
      <c r="V8" s="30" t="s">
        <v>243</v>
      </c>
      <c r="W8" s="30" t="s">
        <v>123</v>
      </c>
      <c r="X8" s="30" t="s">
        <v>243</v>
      </c>
      <c r="Y8" s="30" t="s">
        <v>123</v>
      </c>
      <c r="Z8" s="30" t="s">
        <v>243</v>
      </c>
      <c r="AA8" s="30" t="s">
        <v>123</v>
      </c>
      <c r="AB8" s="30" t="s">
        <v>243</v>
      </c>
      <c r="AC8" s="30" t="s">
        <v>123</v>
      </c>
      <c r="AD8" s="30" t="s">
        <v>243</v>
      </c>
      <c r="AE8" s="30" t="s">
        <v>123</v>
      </c>
      <c r="AF8" s="30" t="s">
        <v>243</v>
      </c>
      <c r="AG8" s="30" t="s">
        <v>123</v>
      </c>
      <c r="AH8" s="30" t="s">
        <v>243</v>
      </c>
      <c r="AI8" s="30" t="s">
        <v>123</v>
      </c>
      <c r="AJ8" s="30" t="s">
        <v>243</v>
      </c>
      <c r="AK8" s="30" t="s">
        <v>123</v>
      </c>
      <c r="AL8" s="30" t="s">
        <v>243</v>
      </c>
      <c r="AM8" s="30" t="s">
        <v>123</v>
      </c>
      <c r="AN8" s="30" t="s">
        <v>243</v>
      </c>
      <c r="AO8" s="30" t="s">
        <v>123</v>
      </c>
      <c r="AP8" s="30" t="s">
        <v>243</v>
      </c>
      <c r="AQ8" s="30" t="s">
        <v>123</v>
      </c>
      <c r="AR8" s="30" t="s">
        <v>243</v>
      </c>
      <c r="AS8" s="30" t="s">
        <v>123</v>
      </c>
      <c r="AT8" s="89"/>
      <c r="AU8" s="5"/>
      <c r="AV8" s="5"/>
    </row>
    <row r="9" spans="1:48" ht="11.5" customHeight="1">
      <c r="A9" s="5"/>
      <c r="B9" s="5"/>
      <c r="C9" s="18"/>
      <c r="D9" s="30"/>
      <c r="E9" s="30" t="s">
        <v>247</v>
      </c>
      <c r="F9" s="30"/>
      <c r="G9" s="30" t="s">
        <v>247</v>
      </c>
      <c r="H9" s="30"/>
      <c r="I9" s="30" t="s">
        <v>247</v>
      </c>
      <c r="J9" s="30"/>
      <c r="K9" s="30" t="s">
        <v>247</v>
      </c>
      <c r="L9" s="30"/>
      <c r="M9" s="30" t="s">
        <v>247</v>
      </c>
      <c r="N9" s="30"/>
      <c r="O9" s="30" t="s">
        <v>247</v>
      </c>
      <c r="P9" s="30"/>
      <c r="Q9" s="30" t="s">
        <v>247</v>
      </c>
      <c r="R9" s="30"/>
      <c r="S9" s="30" t="s">
        <v>247</v>
      </c>
      <c r="T9" s="30"/>
      <c r="U9" s="30" t="s">
        <v>247</v>
      </c>
      <c r="V9" s="30"/>
      <c r="W9" s="30" t="s">
        <v>247</v>
      </c>
      <c r="X9" s="30"/>
      <c r="Y9" s="30" t="s">
        <v>247</v>
      </c>
      <c r="Z9" s="30"/>
      <c r="AA9" s="30" t="s">
        <v>247</v>
      </c>
      <c r="AB9" s="30"/>
      <c r="AC9" s="30" t="s">
        <v>247</v>
      </c>
      <c r="AD9" s="30"/>
      <c r="AE9" s="30" t="s">
        <v>247</v>
      </c>
      <c r="AF9" s="30"/>
      <c r="AG9" s="30" t="s">
        <v>247</v>
      </c>
      <c r="AH9" s="30"/>
      <c r="AI9" s="30" t="s">
        <v>247</v>
      </c>
      <c r="AJ9" s="30"/>
      <c r="AK9" s="30" t="s">
        <v>247</v>
      </c>
      <c r="AL9" s="30"/>
      <c r="AM9" s="30" t="s">
        <v>247</v>
      </c>
      <c r="AN9" s="30"/>
      <c r="AO9" s="30" t="s">
        <v>247</v>
      </c>
      <c r="AP9" s="30"/>
      <c r="AQ9" s="30" t="s">
        <v>247</v>
      </c>
      <c r="AR9" s="30"/>
      <c r="AS9" s="30" t="s">
        <v>247</v>
      </c>
      <c r="AT9" s="89"/>
      <c r="AU9" s="5"/>
      <c r="AV9" s="5"/>
    </row>
    <row r="10" spans="1:48" ht="11.5" customHeight="1">
      <c r="A10" s="5"/>
      <c r="B10" s="5"/>
      <c r="C10" s="18"/>
      <c r="D10" s="30" t="s">
        <v>244</v>
      </c>
      <c r="E10" s="30" t="s">
        <v>248</v>
      </c>
      <c r="F10" s="30" t="s">
        <v>244</v>
      </c>
      <c r="G10" s="30" t="s">
        <v>248</v>
      </c>
      <c r="H10" s="30" t="s">
        <v>244</v>
      </c>
      <c r="I10" s="30" t="s">
        <v>248</v>
      </c>
      <c r="J10" s="30" t="s">
        <v>244</v>
      </c>
      <c r="K10" s="30" t="s">
        <v>248</v>
      </c>
      <c r="L10" s="30" t="s">
        <v>244</v>
      </c>
      <c r="M10" s="30" t="s">
        <v>248</v>
      </c>
      <c r="N10" s="30" t="s">
        <v>244</v>
      </c>
      <c r="O10" s="30" t="s">
        <v>248</v>
      </c>
      <c r="P10" s="30" t="s">
        <v>244</v>
      </c>
      <c r="Q10" s="30" t="s">
        <v>248</v>
      </c>
      <c r="R10" s="30" t="s">
        <v>244</v>
      </c>
      <c r="S10" s="30" t="s">
        <v>248</v>
      </c>
      <c r="T10" s="30" t="s">
        <v>244</v>
      </c>
      <c r="U10" s="30" t="s">
        <v>248</v>
      </c>
      <c r="V10" s="30" t="s">
        <v>244</v>
      </c>
      <c r="W10" s="30" t="s">
        <v>248</v>
      </c>
      <c r="X10" s="30" t="s">
        <v>244</v>
      </c>
      <c r="Y10" s="30" t="s">
        <v>248</v>
      </c>
      <c r="Z10" s="30" t="s">
        <v>244</v>
      </c>
      <c r="AA10" s="30" t="s">
        <v>248</v>
      </c>
      <c r="AB10" s="30" t="s">
        <v>244</v>
      </c>
      <c r="AC10" s="30" t="s">
        <v>248</v>
      </c>
      <c r="AD10" s="30" t="s">
        <v>244</v>
      </c>
      <c r="AE10" s="30" t="s">
        <v>248</v>
      </c>
      <c r="AF10" s="30" t="s">
        <v>244</v>
      </c>
      <c r="AG10" s="30" t="s">
        <v>248</v>
      </c>
      <c r="AH10" s="30" t="s">
        <v>244</v>
      </c>
      <c r="AI10" s="30" t="s">
        <v>248</v>
      </c>
      <c r="AJ10" s="30" t="s">
        <v>244</v>
      </c>
      <c r="AK10" s="30" t="s">
        <v>248</v>
      </c>
      <c r="AL10" s="30" t="s">
        <v>244</v>
      </c>
      <c r="AM10" s="30" t="s">
        <v>248</v>
      </c>
      <c r="AN10" s="30" t="s">
        <v>244</v>
      </c>
      <c r="AO10" s="30" t="s">
        <v>248</v>
      </c>
      <c r="AP10" s="30" t="s">
        <v>244</v>
      </c>
      <c r="AQ10" s="30" t="s">
        <v>248</v>
      </c>
      <c r="AR10" s="30" t="s">
        <v>244</v>
      </c>
      <c r="AS10" s="30" t="s">
        <v>248</v>
      </c>
      <c r="AT10" s="89"/>
      <c r="AU10" s="5"/>
      <c r="AV10" s="5"/>
    </row>
    <row r="11" spans="1:48" ht="11.5" customHeight="1">
      <c r="A11" s="5"/>
      <c r="B11" s="5"/>
      <c r="C11" s="18"/>
      <c r="D11" s="30"/>
      <c r="E11" s="30" t="s">
        <v>249</v>
      </c>
      <c r="F11" s="30"/>
      <c r="G11" s="30" t="s">
        <v>249</v>
      </c>
      <c r="H11" s="30"/>
      <c r="I11" s="30" t="s">
        <v>249</v>
      </c>
      <c r="J11" s="30"/>
      <c r="K11" s="30" t="s">
        <v>249</v>
      </c>
      <c r="L11" s="30"/>
      <c r="M11" s="30" t="s">
        <v>249</v>
      </c>
      <c r="N11" s="30"/>
      <c r="O11" s="30" t="s">
        <v>249</v>
      </c>
      <c r="P11" s="30"/>
      <c r="Q11" s="30" t="s">
        <v>249</v>
      </c>
      <c r="R11" s="30"/>
      <c r="S11" s="30" t="s">
        <v>249</v>
      </c>
      <c r="T11" s="30"/>
      <c r="U11" s="30" t="s">
        <v>249</v>
      </c>
      <c r="V11" s="30"/>
      <c r="W11" s="30" t="s">
        <v>249</v>
      </c>
      <c r="X11" s="30"/>
      <c r="Y11" s="30" t="s">
        <v>249</v>
      </c>
      <c r="Z11" s="30"/>
      <c r="AA11" s="30" t="s">
        <v>249</v>
      </c>
      <c r="AB11" s="30"/>
      <c r="AC11" s="30" t="s">
        <v>249</v>
      </c>
      <c r="AD11" s="30"/>
      <c r="AE11" s="30" t="s">
        <v>249</v>
      </c>
      <c r="AF11" s="30"/>
      <c r="AG11" s="30" t="s">
        <v>249</v>
      </c>
      <c r="AH11" s="30"/>
      <c r="AI11" s="30" t="s">
        <v>249</v>
      </c>
      <c r="AJ11" s="30"/>
      <c r="AK11" s="30" t="s">
        <v>249</v>
      </c>
      <c r="AL11" s="30"/>
      <c r="AM11" s="30" t="s">
        <v>249</v>
      </c>
      <c r="AN11" s="30"/>
      <c r="AO11" s="30" t="s">
        <v>249</v>
      </c>
      <c r="AP11" s="30"/>
      <c r="AQ11" s="30" t="s">
        <v>249</v>
      </c>
      <c r="AR11" s="30"/>
      <c r="AS11" s="30" t="s">
        <v>249</v>
      </c>
      <c r="AT11" s="89"/>
      <c r="AU11" s="5"/>
      <c r="AV11" s="5"/>
    </row>
    <row r="12" spans="1:48" ht="11.5" customHeight="1">
      <c r="A12" s="5"/>
      <c r="B12" s="5"/>
      <c r="C12" s="18"/>
      <c r="D12" s="30" t="s">
        <v>245</v>
      </c>
      <c r="E12" s="30" t="s">
        <v>250</v>
      </c>
      <c r="F12" s="30" t="s">
        <v>245</v>
      </c>
      <c r="G12" s="30" t="s">
        <v>250</v>
      </c>
      <c r="H12" s="30" t="s">
        <v>245</v>
      </c>
      <c r="I12" s="30" t="s">
        <v>250</v>
      </c>
      <c r="J12" s="30" t="s">
        <v>245</v>
      </c>
      <c r="K12" s="30" t="s">
        <v>250</v>
      </c>
      <c r="L12" s="30" t="s">
        <v>245</v>
      </c>
      <c r="M12" s="30" t="s">
        <v>250</v>
      </c>
      <c r="N12" s="30" t="s">
        <v>245</v>
      </c>
      <c r="O12" s="30" t="s">
        <v>250</v>
      </c>
      <c r="P12" s="30" t="s">
        <v>245</v>
      </c>
      <c r="Q12" s="30" t="s">
        <v>250</v>
      </c>
      <c r="R12" s="30" t="s">
        <v>245</v>
      </c>
      <c r="S12" s="30" t="s">
        <v>250</v>
      </c>
      <c r="T12" s="30" t="s">
        <v>245</v>
      </c>
      <c r="U12" s="30" t="s">
        <v>250</v>
      </c>
      <c r="V12" s="30" t="s">
        <v>245</v>
      </c>
      <c r="W12" s="30" t="s">
        <v>250</v>
      </c>
      <c r="X12" s="30" t="s">
        <v>245</v>
      </c>
      <c r="Y12" s="30" t="s">
        <v>250</v>
      </c>
      <c r="Z12" s="30" t="s">
        <v>245</v>
      </c>
      <c r="AA12" s="30" t="s">
        <v>250</v>
      </c>
      <c r="AB12" s="30" t="s">
        <v>245</v>
      </c>
      <c r="AC12" s="30" t="s">
        <v>250</v>
      </c>
      <c r="AD12" s="30" t="s">
        <v>245</v>
      </c>
      <c r="AE12" s="30" t="s">
        <v>250</v>
      </c>
      <c r="AF12" s="30" t="s">
        <v>245</v>
      </c>
      <c r="AG12" s="30" t="s">
        <v>250</v>
      </c>
      <c r="AH12" s="30" t="s">
        <v>245</v>
      </c>
      <c r="AI12" s="30" t="s">
        <v>250</v>
      </c>
      <c r="AJ12" s="30" t="s">
        <v>245</v>
      </c>
      <c r="AK12" s="30" t="s">
        <v>250</v>
      </c>
      <c r="AL12" s="30" t="s">
        <v>245</v>
      </c>
      <c r="AM12" s="30" t="s">
        <v>250</v>
      </c>
      <c r="AN12" s="30" t="s">
        <v>245</v>
      </c>
      <c r="AO12" s="30" t="s">
        <v>250</v>
      </c>
      <c r="AP12" s="30" t="s">
        <v>245</v>
      </c>
      <c r="AQ12" s="30" t="s">
        <v>250</v>
      </c>
      <c r="AR12" s="30" t="s">
        <v>245</v>
      </c>
      <c r="AS12" s="30" t="s">
        <v>250</v>
      </c>
      <c r="AT12" s="89"/>
      <c r="AU12" s="5"/>
      <c r="AV12" s="5"/>
    </row>
    <row r="13" spans="1:48" ht="11.5" customHeight="1">
      <c r="A13" s="6"/>
      <c r="B13" s="6"/>
      <c r="C13" s="19"/>
      <c r="D13" s="31"/>
      <c r="E13" s="31" t="s">
        <v>251</v>
      </c>
      <c r="F13" s="31"/>
      <c r="G13" s="31" t="s">
        <v>251</v>
      </c>
      <c r="H13" s="31"/>
      <c r="I13" s="31" t="s">
        <v>251</v>
      </c>
      <c r="J13" s="31"/>
      <c r="K13" s="31" t="s">
        <v>251</v>
      </c>
      <c r="L13" s="31"/>
      <c r="M13" s="31" t="s">
        <v>251</v>
      </c>
      <c r="N13" s="31"/>
      <c r="O13" s="31" t="s">
        <v>251</v>
      </c>
      <c r="P13" s="31"/>
      <c r="Q13" s="31" t="s">
        <v>251</v>
      </c>
      <c r="R13" s="31"/>
      <c r="S13" s="31" t="s">
        <v>251</v>
      </c>
      <c r="T13" s="31"/>
      <c r="U13" s="31" t="s">
        <v>251</v>
      </c>
      <c r="V13" s="31"/>
      <c r="W13" s="31" t="s">
        <v>251</v>
      </c>
      <c r="X13" s="31"/>
      <c r="Y13" s="31" t="s">
        <v>251</v>
      </c>
      <c r="Z13" s="31"/>
      <c r="AA13" s="31" t="s">
        <v>251</v>
      </c>
      <c r="AB13" s="31"/>
      <c r="AC13" s="31" t="s">
        <v>251</v>
      </c>
      <c r="AD13" s="31"/>
      <c r="AE13" s="31" t="s">
        <v>251</v>
      </c>
      <c r="AF13" s="31"/>
      <c r="AG13" s="31" t="s">
        <v>251</v>
      </c>
      <c r="AH13" s="31"/>
      <c r="AI13" s="31" t="s">
        <v>251</v>
      </c>
      <c r="AJ13" s="31"/>
      <c r="AK13" s="31" t="s">
        <v>251</v>
      </c>
      <c r="AL13" s="31"/>
      <c r="AM13" s="31" t="s">
        <v>251</v>
      </c>
      <c r="AN13" s="31"/>
      <c r="AO13" s="31" t="s">
        <v>251</v>
      </c>
      <c r="AP13" s="31"/>
      <c r="AQ13" s="31" t="s">
        <v>251</v>
      </c>
      <c r="AR13" s="31"/>
      <c r="AS13" s="31" t="s">
        <v>251</v>
      </c>
      <c r="AT13" s="90"/>
      <c r="AU13" s="6"/>
      <c r="AV13" s="6"/>
    </row>
    <row r="14" spans="1:48" ht="13.5" customHeight="1">
      <c r="A14" s="7" t="s">
        <v>221</v>
      </c>
      <c r="B14" s="7"/>
      <c r="C14" s="20"/>
      <c r="D14" s="32">
        <f t="shared" ref="D14:AS14" si="0">SUM(D16:D17)</f>
        <v>6509</v>
      </c>
      <c r="E14" s="32">
        <f t="shared" si="0"/>
        <v>383</v>
      </c>
      <c r="F14" s="32">
        <f t="shared" si="0"/>
        <v>183</v>
      </c>
      <c r="G14" s="32">
        <f t="shared" si="0"/>
        <v>3</v>
      </c>
      <c r="H14" s="32">
        <f t="shared" si="0"/>
        <v>60</v>
      </c>
      <c r="I14" s="32">
        <f t="shared" si="0"/>
        <v>0</v>
      </c>
      <c r="J14" s="32">
        <f t="shared" si="0"/>
        <v>13</v>
      </c>
      <c r="K14" s="32">
        <f t="shared" si="0"/>
        <v>2</v>
      </c>
      <c r="L14" s="32">
        <f t="shared" si="0"/>
        <v>797</v>
      </c>
      <c r="M14" s="32">
        <f t="shared" si="0"/>
        <v>44</v>
      </c>
      <c r="N14" s="32">
        <f t="shared" si="0"/>
        <v>1094</v>
      </c>
      <c r="O14" s="32">
        <f t="shared" si="0"/>
        <v>139</v>
      </c>
      <c r="P14" s="32">
        <f t="shared" si="0"/>
        <v>114</v>
      </c>
      <c r="Q14" s="32">
        <f t="shared" si="0"/>
        <v>5</v>
      </c>
      <c r="R14" s="32">
        <f t="shared" si="0"/>
        <v>72</v>
      </c>
      <c r="S14" s="32">
        <f t="shared" si="0"/>
        <v>8</v>
      </c>
      <c r="T14" s="32">
        <f t="shared" si="0"/>
        <v>273</v>
      </c>
      <c r="U14" s="32">
        <f t="shared" si="0"/>
        <v>17</v>
      </c>
      <c r="V14" s="32">
        <f t="shared" si="0"/>
        <v>816</v>
      </c>
      <c r="W14" s="32">
        <f t="shared" si="0"/>
        <v>19</v>
      </c>
      <c r="X14" s="32">
        <f t="shared" si="0"/>
        <v>155</v>
      </c>
      <c r="Y14" s="32">
        <f t="shared" si="0"/>
        <v>0</v>
      </c>
      <c r="Z14" s="32">
        <f t="shared" si="0"/>
        <v>52</v>
      </c>
      <c r="AA14" s="32">
        <f t="shared" si="0"/>
        <v>4</v>
      </c>
      <c r="AB14" s="32">
        <f t="shared" si="0"/>
        <v>120</v>
      </c>
      <c r="AC14" s="32">
        <f t="shared" si="0"/>
        <v>12</v>
      </c>
      <c r="AD14" s="32">
        <f t="shared" si="0"/>
        <v>435</v>
      </c>
      <c r="AE14" s="32">
        <f t="shared" si="0"/>
        <v>19</v>
      </c>
      <c r="AF14" s="32">
        <f t="shared" si="0"/>
        <v>274</v>
      </c>
      <c r="AG14" s="32">
        <f t="shared" si="0"/>
        <v>11</v>
      </c>
      <c r="AH14" s="32">
        <f t="shared" si="0"/>
        <v>29</v>
      </c>
      <c r="AI14" s="32">
        <f t="shared" si="0"/>
        <v>9</v>
      </c>
      <c r="AJ14" s="32">
        <f t="shared" si="0"/>
        <v>373</v>
      </c>
      <c r="AK14" s="32">
        <f t="shared" si="0"/>
        <v>3</v>
      </c>
      <c r="AL14" s="32">
        <f t="shared" si="0"/>
        <v>144</v>
      </c>
      <c r="AM14" s="32">
        <f t="shared" si="0"/>
        <v>4</v>
      </c>
      <c r="AN14" s="32">
        <f t="shared" si="0"/>
        <v>331</v>
      </c>
      <c r="AO14" s="32">
        <f t="shared" si="0"/>
        <v>25</v>
      </c>
      <c r="AP14" s="32">
        <f t="shared" si="0"/>
        <v>1124</v>
      </c>
      <c r="AQ14" s="32">
        <f t="shared" si="0"/>
        <v>52</v>
      </c>
      <c r="AR14" s="32">
        <f t="shared" si="0"/>
        <v>50</v>
      </c>
      <c r="AS14" s="32">
        <f t="shared" si="0"/>
        <v>7</v>
      </c>
      <c r="AT14" s="91" t="s">
        <v>221</v>
      </c>
      <c r="AU14" s="99"/>
      <c r="AV14" s="99"/>
    </row>
    <row r="15" spans="1:48">
      <c r="A15" s="8"/>
      <c r="B15" s="8"/>
      <c r="C15" s="21"/>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92"/>
      <c r="AU15" s="8"/>
      <c r="AV15" s="8"/>
    </row>
    <row r="16" spans="1:48" ht="13.5" customHeight="1">
      <c r="A16" s="7" t="s">
        <v>220</v>
      </c>
      <c r="B16" s="7"/>
      <c r="C16" s="20"/>
      <c r="D16" s="32">
        <f t="shared" ref="D16:AS16" si="1">D20+D48+D70+D93+D117+D141+D168+D179+D192+D214+D236+D247</f>
        <v>5058</v>
      </c>
      <c r="E16" s="32">
        <f t="shared" si="1"/>
        <v>330</v>
      </c>
      <c r="F16" s="32">
        <f t="shared" si="1"/>
        <v>94</v>
      </c>
      <c r="G16" s="32">
        <f t="shared" si="1"/>
        <v>1</v>
      </c>
      <c r="H16" s="32">
        <f t="shared" si="1"/>
        <v>35</v>
      </c>
      <c r="I16" s="32">
        <f t="shared" si="1"/>
        <v>0</v>
      </c>
      <c r="J16" s="32">
        <f t="shared" si="1"/>
        <v>11</v>
      </c>
      <c r="K16" s="32">
        <f t="shared" si="1"/>
        <v>2</v>
      </c>
      <c r="L16" s="32">
        <f t="shared" si="1"/>
        <v>663</v>
      </c>
      <c r="M16" s="32">
        <f t="shared" si="1"/>
        <v>39</v>
      </c>
      <c r="N16" s="32">
        <f t="shared" si="1"/>
        <v>869</v>
      </c>
      <c r="O16" s="32">
        <f t="shared" si="1"/>
        <v>131</v>
      </c>
      <c r="P16" s="32">
        <f t="shared" si="1"/>
        <v>102</v>
      </c>
      <c r="Q16" s="32">
        <f t="shared" si="1"/>
        <v>3</v>
      </c>
      <c r="R16" s="32">
        <f t="shared" si="1"/>
        <v>57</v>
      </c>
      <c r="S16" s="32">
        <f t="shared" si="1"/>
        <v>7</v>
      </c>
      <c r="T16" s="32">
        <f t="shared" si="1"/>
        <v>226</v>
      </c>
      <c r="U16" s="32">
        <f t="shared" si="1"/>
        <v>13</v>
      </c>
      <c r="V16" s="32">
        <f t="shared" si="1"/>
        <v>651</v>
      </c>
      <c r="W16" s="32">
        <f t="shared" si="1"/>
        <v>16</v>
      </c>
      <c r="X16" s="32">
        <f t="shared" si="1"/>
        <v>133</v>
      </c>
      <c r="Y16" s="32">
        <f t="shared" si="1"/>
        <v>0</v>
      </c>
      <c r="Z16" s="32">
        <f t="shared" si="1"/>
        <v>44</v>
      </c>
      <c r="AA16" s="32">
        <f t="shared" si="1"/>
        <v>3</v>
      </c>
      <c r="AB16" s="32">
        <f t="shared" si="1"/>
        <v>101</v>
      </c>
      <c r="AC16" s="32">
        <f t="shared" si="1"/>
        <v>12</v>
      </c>
      <c r="AD16" s="32">
        <f t="shared" si="1"/>
        <v>330</v>
      </c>
      <c r="AE16" s="32">
        <f t="shared" si="1"/>
        <v>16</v>
      </c>
      <c r="AF16" s="32">
        <f t="shared" si="1"/>
        <v>173</v>
      </c>
      <c r="AG16" s="32">
        <f t="shared" si="1"/>
        <v>7</v>
      </c>
      <c r="AH16" s="32">
        <f t="shared" si="1"/>
        <v>27</v>
      </c>
      <c r="AI16" s="32">
        <f t="shared" si="1"/>
        <v>9</v>
      </c>
      <c r="AJ16" s="32">
        <f t="shared" si="1"/>
        <v>258</v>
      </c>
      <c r="AK16" s="32">
        <f t="shared" si="1"/>
        <v>0</v>
      </c>
      <c r="AL16" s="32">
        <f t="shared" si="1"/>
        <v>103</v>
      </c>
      <c r="AM16" s="32">
        <f t="shared" si="1"/>
        <v>4</v>
      </c>
      <c r="AN16" s="32">
        <f t="shared" si="1"/>
        <v>268</v>
      </c>
      <c r="AO16" s="32">
        <f t="shared" si="1"/>
        <v>24</v>
      </c>
      <c r="AP16" s="32">
        <f t="shared" si="1"/>
        <v>868</v>
      </c>
      <c r="AQ16" s="32">
        <f t="shared" si="1"/>
        <v>36</v>
      </c>
      <c r="AR16" s="32">
        <f t="shared" si="1"/>
        <v>45</v>
      </c>
      <c r="AS16" s="32">
        <f t="shared" si="1"/>
        <v>7</v>
      </c>
      <c r="AT16" s="93" t="s">
        <v>220</v>
      </c>
      <c r="AU16" s="7"/>
      <c r="AV16" s="7"/>
    </row>
    <row r="17" spans="1:48" ht="13.5" customHeight="1">
      <c r="A17" s="7" t="s">
        <v>128</v>
      </c>
      <c r="B17" s="7"/>
      <c r="C17" s="20"/>
      <c r="D17" s="32">
        <f t="shared" ref="D17:AS17" si="2">D31+D65+D71+D98+D107+D120+D131+D146+D169+D180+D196+D215+D237+D248</f>
        <v>1451</v>
      </c>
      <c r="E17" s="32">
        <f t="shared" si="2"/>
        <v>53</v>
      </c>
      <c r="F17" s="32">
        <f t="shared" si="2"/>
        <v>89</v>
      </c>
      <c r="G17" s="32">
        <f t="shared" si="2"/>
        <v>2</v>
      </c>
      <c r="H17" s="32">
        <f t="shared" si="2"/>
        <v>25</v>
      </c>
      <c r="I17" s="32">
        <f t="shared" si="2"/>
        <v>0</v>
      </c>
      <c r="J17" s="32">
        <f t="shared" si="2"/>
        <v>2</v>
      </c>
      <c r="K17" s="32">
        <f t="shared" si="2"/>
        <v>0</v>
      </c>
      <c r="L17" s="32">
        <f t="shared" si="2"/>
        <v>134</v>
      </c>
      <c r="M17" s="32">
        <f t="shared" si="2"/>
        <v>5</v>
      </c>
      <c r="N17" s="32">
        <f t="shared" si="2"/>
        <v>225</v>
      </c>
      <c r="O17" s="32">
        <f t="shared" si="2"/>
        <v>8</v>
      </c>
      <c r="P17" s="32">
        <f t="shared" si="2"/>
        <v>12</v>
      </c>
      <c r="Q17" s="32">
        <f t="shared" si="2"/>
        <v>2</v>
      </c>
      <c r="R17" s="32">
        <f t="shared" si="2"/>
        <v>15</v>
      </c>
      <c r="S17" s="32">
        <f t="shared" si="2"/>
        <v>1</v>
      </c>
      <c r="T17" s="32">
        <f t="shared" si="2"/>
        <v>47</v>
      </c>
      <c r="U17" s="32">
        <f t="shared" si="2"/>
        <v>4</v>
      </c>
      <c r="V17" s="32">
        <f t="shared" si="2"/>
        <v>165</v>
      </c>
      <c r="W17" s="32">
        <f t="shared" si="2"/>
        <v>3</v>
      </c>
      <c r="X17" s="32">
        <f t="shared" si="2"/>
        <v>22</v>
      </c>
      <c r="Y17" s="32">
        <f t="shared" si="2"/>
        <v>0</v>
      </c>
      <c r="Z17" s="32">
        <f t="shared" si="2"/>
        <v>8</v>
      </c>
      <c r="AA17" s="32">
        <f t="shared" si="2"/>
        <v>1</v>
      </c>
      <c r="AB17" s="32">
        <f t="shared" si="2"/>
        <v>19</v>
      </c>
      <c r="AC17" s="32">
        <f t="shared" si="2"/>
        <v>0</v>
      </c>
      <c r="AD17" s="32">
        <f t="shared" si="2"/>
        <v>105</v>
      </c>
      <c r="AE17" s="32">
        <f t="shared" si="2"/>
        <v>3</v>
      </c>
      <c r="AF17" s="32">
        <f t="shared" si="2"/>
        <v>101</v>
      </c>
      <c r="AG17" s="32">
        <f t="shared" si="2"/>
        <v>4</v>
      </c>
      <c r="AH17" s="32">
        <f t="shared" si="2"/>
        <v>2</v>
      </c>
      <c r="AI17" s="32">
        <f t="shared" si="2"/>
        <v>0</v>
      </c>
      <c r="AJ17" s="32">
        <f t="shared" si="2"/>
        <v>115</v>
      </c>
      <c r="AK17" s="32">
        <f t="shared" si="2"/>
        <v>3</v>
      </c>
      <c r="AL17" s="32">
        <f t="shared" si="2"/>
        <v>41</v>
      </c>
      <c r="AM17" s="32">
        <f t="shared" si="2"/>
        <v>0</v>
      </c>
      <c r="AN17" s="32">
        <f t="shared" si="2"/>
        <v>63</v>
      </c>
      <c r="AO17" s="32">
        <f t="shared" si="2"/>
        <v>1</v>
      </c>
      <c r="AP17" s="32">
        <f t="shared" si="2"/>
        <v>256</v>
      </c>
      <c r="AQ17" s="32">
        <f t="shared" si="2"/>
        <v>16</v>
      </c>
      <c r="AR17" s="32">
        <f t="shared" si="2"/>
        <v>5</v>
      </c>
      <c r="AS17" s="32">
        <f t="shared" si="2"/>
        <v>0</v>
      </c>
      <c r="AT17" s="93" t="s">
        <v>128</v>
      </c>
      <c r="AU17" s="7"/>
      <c r="AV17" s="7"/>
    </row>
    <row r="18" spans="1:48">
      <c r="A18" s="8"/>
      <c r="B18" s="8"/>
      <c r="C18" s="21"/>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92"/>
      <c r="AU18" s="8"/>
      <c r="AV18" s="8"/>
    </row>
    <row r="19" spans="1:48" ht="13.5" customHeight="1">
      <c r="A19" s="9" t="s">
        <v>219</v>
      </c>
      <c r="B19" s="9"/>
      <c r="C19" s="22"/>
      <c r="D19" s="34">
        <f t="shared" ref="D19:AS19" si="3">D20+D31</f>
        <v>415</v>
      </c>
      <c r="E19" s="34">
        <f t="shared" si="3"/>
        <v>14</v>
      </c>
      <c r="F19" s="34">
        <f t="shared" si="3"/>
        <v>20</v>
      </c>
      <c r="G19" s="34">
        <f t="shared" si="3"/>
        <v>1</v>
      </c>
      <c r="H19" s="34">
        <f t="shared" si="3"/>
        <v>0</v>
      </c>
      <c r="I19" s="34">
        <f t="shared" si="3"/>
        <v>0</v>
      </c>
      <c r="J19" s="34">
        <f t="shared" si="3"/>
        <v>0</v>
      </c>
      <c r="K19" s="34">
        <f t="shared" si="3"/>
        <v>0</v>
      </c>
      <c r="L19" s="34">
        <f t="shared" si="3"/>
        <v>54</v>
      </c>
      <c r="M19" s="34">
        <f t="shared" si="3"/>
        <v>2</v>
      </c>
      <c r="N19" s="34">
        <f t="shared" si="3"/>
        <v>88</v>
      </c>
      <c r="O19" s="34">
        <f t="shared" si="3"/>
        <v>3</v>
      </c>
      <c r="P19" s="34">
        <f t="shared" si="3"/>
        <v>9</v>
      </c>
      <c r="Q19" s="34">
        <f t="shared" si="3"/>
        <v>0</v>
      </c>
      <c r="R19" s="34">
        <f t="shared" si="3"/>
        <v>3</v>
      </c>
      <c r="S19" s="34">
        <f t="shared" si="3"/>
        <v>0</v>
      </c>
      <c r="T19" s="34">
        <f t="shared" si="3"/>
        <v>7</v>
      </c>
      <c r="U19" s="34">
        <f t="shared" si="3"/>
        <v>0</v>
      </c>
      <c r="V19" s="34">
        <f t="shared" si="3"/>
        <v>35</v>
      </c>
      <c r="W19" s="34">
        <f t="shared" si="3"/>
        <v>1</v>
      </c>
      <c r="X19" s="34">
        <f t="shared" si="3"/>
        <v>10</v>
      </c>
      <c r="Y19" s="34">
        <f t="shared" si="3"/>
        <v>0</v>
      </c>
      <c r="Z19" s="34">
        <f t="shared" si="3"/>
        <v>2</v>
      </c>
      <c r="AA19" s="34">
        <f t="shared" si="3"/>
        <v>0</v>
      </c>
      <c r="AB19" s="34">
        <f t="shared" si="3"/>
        <v>10</v>
      </c>
      <c r="AC19" s="34">
        <f t="shared" si="3"/>
        <v>0</v>
      </c>
      <c r="AD19" s="34">
        <f t="shared" si="3"/>
        <v>32</v>
      </c>
      <c r="AE19" s="34">
        <f t="shared" si="3"/>
        <v>5</v>
      </c>
      <c r="AF19" s="34">
        <f t="shared" si="3"/>
        <v>8</v>
      </c>
      <c r="AG19" s="34">
        <f t="shared" si="3"/>
        <v>0</v>
      </c>
      <c r="AH19" s="34">
        <f t="shared" si="3"/>
        <v>1</v>
      </c>
      <c r="AI19" s="34">
        <f t="shared" si="3"/>
        <v>0</v>
      </c>
      <c r="AJ19" s="34">
        <f t="shared" si="3"/>
        <v>22</v>
      </c>
      <c r="AK19" s="34">
        <f t="shared" si="3"/>
        <v>0</v>
      </c>
      <c r="AL19" s="34">
        <f t="shared" si="3"/>
        <v>8</v>
      </c>
      <c r="AM19" s="34">
        <f t="shared" si="3"/>
        <v>0</v>
      </c>
      <c r="AN19" s="34">
        <f t="shared" si="3"/>
        <v>8</v>
      </c>
      <c r="AO19" s="34">
        <f t="shared" si="3"/>
        <v>0</v>
      </c>
      <c r="AP19" s="34">
        <f t="shared" si="3"/>
        <v>97</v>
      </c>
      <c r="AQ19" s="34">
        <f t="shared" si="3"/>
        <v>2</v>
      </c>
      <c r="AR19" s="34">
        <f t="shared" si="3"/>
        <v>1</v>
      </c>
      <c r="AS19" s="34">
        <f t="shared" si="3"/>
        <v>0</v>
      </c>
      <c r="AT19" s="94" t="s">
        <v>219</v>
      </c>
      <c r="AU19" s="9"/>
      <c r="AV19" s="9"/>
    </row>
    <row r="20" spans="1:48" ht="13.5" customHeight="1">
      <c r="A20" s="8"/>
      <c r="B20" s="7" t="s">
        <v>81</v>
      </c>
      <c r="C20" s="20"/>
      <c r="D20" s="34">
        <f t="shared" ref="D20:AS20" si="4">SUM(D21:D30)</f>
        <v>361</v>
      </c>
      <c r="E20" s="34">
        <f t="shared" si="4"/>
        <v>14</v>
      </c>
      <c r="F20" s="34">
        <f t="shared" si="4"/>
        <v>20</v>
      </c>
      <c r="G20" s="34">
        <f t="shared" si="4"/>
        <v>1</v>
      </c>
      <c r="H20" s="34">
        <f t="shared" si="4"/>
        <v>0</v>
      </c>
      <c r="I20" s="34">
        <f t="shared" si="4"/>
        <v>0</v>
      </c>
      <c r="J20" s="34">
        <f t="shared" si="4"/>
        <v>0</v>
      </c>
      <c r="K20" s="34">
        <f t="shared" si="4"/>
        <v>0</v>
      </c>
      <c r="L20" s="34">
        <f t="shared" si="4"/>
        <v>47</v>
      </c>
      <c r="M20" s="34">
        <f t="shared" si="4"/>
        <v>2</v>
      </c>
      <c r="N20" s="34">
        <f t="shared" si="4"/>
        <v>74</v>
      </c>
      <c r="O20" s="34">
        <f t="shared" si="4"/>
        <v>3</v>
      </c>
      <c r="P20" s="34">
        <f t="shared" si="4"/>
        <v>9</v>
      </c>
      <c r="Q20" s="34">
        <f t="shared" si="4"/>
        <v>0</v>
      </c>
      <c r="R20" s="34">
        <f t="shared" si="4"/>
        <v>3</v>
      </c>
      <c r="S20" s="34">
        <f t="shared" si="4"/>
        <v>0</v>
      </c>
      <c r="T20" s="34">
        <f t="shared" si="4"/>
        <v>5</v>
      </c>
      <c r="U20" s="34">
        <f t="shared" si="4"/>
        <v>0</v>
      </c>
      <c r="V20" s="34">
        <f t="shared" si="4"/>
        <v>25</v>
      </c>
      <c r="W20" s="34">
        <f t="shared" si="4"/>
        <v>1</v>
      </c>
      <c r="X20" s="34">
        <f t="shared" si="4"/>
        <v>10</v>
      </c>
      <c r="Y20" s="34">
        <f t="shared" si="4"/>
        <v>0</v>
      </c>
      <c r="Z20" s="34">
        <f t="shared" si="4"/>
        <v>2</v>
      </c>
      <c r="AA20" s="34">
        <f t="shared" si="4"/>
        <v>0</v>
      </c>
      <c r="AB20" s="34">
        <f t="shared" si="4"/>
        <v>10</v>
      </c>
      <c r="AC20" s="34">
        <f t="shared" si="4"/>
        <v>0</v>
      </c>
      <c r="AD20" s="34">
        <f t="shared" si="4"/>
        <v>30</v>
      </c>
      <c r="AE20" s="34">
        <f t="shared" si="4"/>
        <v>5</v>
      </c>
      <c r="AF20" s="34">
        <f t="shared" si="4"/>
        <v>6</v>
      </c>
      <c r="AG20" s="34">
        <f t="shared" si="4"/>
        <v>0</v>
      </c>
      <c r="AH20" s="34">
        <f t="shared" si="4"/>
        <v>0</v>
      </c>
      <c r="AI20" s="34">
        <f t="shared" si="4"/>
        <v>0</v>
      </c>
      <c r="AJ20" s="34">
        <f t="shared" si="4"/>
        <v>21</v>
      </c>
      <c r="AK20" s="34">
        <f t="shared" si="4"/>
        <v>0</v>
      </c>
      <c r="AL20" s="34">
        <f t="shared" si="4"/>
        <v>7</v>
      </c>
      <c r="AM20" s="34">
        <f t="shared" si="4"/>
        <v>0</v>
      </c>
      <c r="AN20" s="34">
        <f t="shared" si="4"/>
        <v>2</v>
      </c>
      <c r="AO20" s="34">
        <f t="shared" si="4"/>
        <v>0</v>
      </c>
      <c r="AP20" s="34">
        <f t="shared" si="4"/>
        <v>89</v>
      </c>
      <c r="AQ20" s="34">
        <f t="shared" si="4"/>
        <v>2</v>
      </c>
      <c r="AR20" s="34">
        <f t="shared" si="4"/>
        <v>1</v>
      </c>
      <c r="AS20" s="34">
        <f t="shared" si="4"/>
        <v>0</v>
      </c>
      <c r="AT20" s="92"/>
      <c r="AU20" s="7" t="s">
        <v>81</v>
      </c>
      <c r="AV20" s="7"/>
    </row>
    <row r="21" spans="1:48">
      <c r="A21" s="10"/>
      <c r="B21" s="8" t="s">
        <v>52</v>
      </c>
      <c r="C21" s="21"/>
      <c r="D21" s="33">
        <v>7</v>
      </c>
      <c r="E21" s="33">
        <v>0</v>
      </c>
      <c r="F21" s="33">
        <v>0</v>
      </c>
      <c r="G21" s="33">
        <v>0</v>
      </c>
      <c r="H21" s="33">
        <v>0</v>
      </c>
      <c r="I21" s="33">
        <v>0</v>
      </c>
      <c r="J21" s="33">
        <v>0</v>
      </c>
      <c r="K21" s="33">
        <v>0</v>
      </c>
      <c r="L21" s="33">
        <v>0</v>
      </c>
      <c r="M21" s="33">
        <v>0</v>
      </c>
      <c r="N21" s="33">
        <v>1</v>
      </c>
      <c r="O21" s="33">
        <v>0</v>
      </c>
      <c r="P21" s="33">
        <v>0</v>
      </c>
      <c r="Q21" s="33">
        <v>0</v>
      </c>
      <c r="R21" s="33">
        <v>0</v>
      </c>
      <c r="S21" s="33">
        <v>0</v>
      </c>
      <c r="T21" s="33">
        <v>0</v>
      </c>
      <c r="U21" s="33">
        <v>0</v>
      </c>
      <c r="V21" s="33">
        <v>1</v>
      </c>
      <c r="W21" s="33">
        <v>0</v>
      </c>
      <c r="X21" s="33">
        <v>0</v>
      </c>
      <c r="Y21" s="33">
        <v>0</v>
      </c>
      <c r="Z21" s="33">
        <v>0</v>
      </c>
      <c r="AA21" s="33">
        <v>0</v>
      </c>
      <c r="AB21" s="33">
        <v>0</v>
      </c>
      <c r="AC21" s="33">
        <v>0</v>
      </c>
      <c r="AD21" s="33">
        <v>0</v>
      </c>
      <c r="AE21" s="33">
        <v>0</v>
      </c>
      <c r="AF21" s="33">
        <v>1</v>
      </c>
      <c r="AG21" s="33">
        <v>0</v>
      </c>
      <c r="AH21" s="33">
        <v>0</v>
      </c>
      <c r="AI21" s="33">
        <v>0</v>
      </c>
      <c r="AJ21" s="33">
        <v>0</v>
      </c>
      <c r="AK21" s="33">
        <v>0</v>
      </c>
      <c r="AL21" s="33">
        <v>0</v>
      </c>
      <c r="AM21" s="33">
        <v>0</v>
      </c>
      <c r="AN21" s="33">
        <v>0</v>
      </c>
      <c r="AO21" s="33">
        <v>0</v>
      </c>
      <c r="AP21" s="33">
        <v>4</v>
      </c>
      <c r="AQ21" s="33">
        <v>0</v>
      </c>
      <c r="AR21" s="33">
        <v>0</v>
      </c>
      <c r="AS21" s="33">
        <v>0</v>
      </c>
      <c r="AT21" s="95"/>
      <c r="AU21" s="8" t="s">
        <v>52</v>
      </c>
      <c r="AV21" s="8"/>
    </row>
    <row r="22" spans="1:48">
      <c r="A22" s="10"/>
      <c r="B22" s="8" t="s">
        <v>218</v>
      </c>
      <c r="C22" s="21"/>
      <c r="D22" s="33">
        <v>170</v>
      </c>
      <c r="E22" s="33">
        <v>4</v>
      </c>
      <c r="F22" s="33">
        <v>16</v>
      </c>
      <c r="G22" s="33">
        <v>1</v>
      </c>
      <c r="H22" s="33">
        <v>0</v>
      </c>
      <c r="I22" s="33">
        <v>0</v>
      </c>
      <c r="J22" s="33">
        <v>0</v>
      </c>
      <c r="K22" s="33">
        <v>0</v>
      </c>
      <c r="L22" s="33">
        <v>38</v>
      </c>
      <c r="M22" s="33">
        <v>2</v>
      </c>
      <c r="N22" s="33">
        <v>24</v>
      </c>
      <c r="O22" s="33">
        <v>0</v>
      </c>
      <c r="P22" s="33">
        <v>1</v>
      </c>
      <c r="Q22" s="33">
        <v>0</v>
      </c>
      <c r="R22" s="33">
        <v>0</v>
      </c>
      <c r="S22" s="33">
        <v>0</v>
      </c>
      <c r="T22" s="33">
        <v>2</v>
      </c>
      <c r="U22" s="33">
        <v>0</v>
      </c>
      <c r="V22" s="33">
        <v>11</v>
      </c>
      <c r="W22" s="33">
        <v>1</v>
      </c>
      <c r="X22" s="33">
        <v>5</v>
      </c>
      <c r="Y22" s="33">
        <v>0</v>
      </c>
      <c r="Z22" s="33">
        <v>0</v>
      </c>
      <c r="AA22" s="33">
        <v>0</v>
      </c>
      <c r="AB22" s="33">
        <v>0</v>
      </c>
      <c r="AC22" s="33">
        <v>0</v>
      </c>
      <c r="AD22" s="33">
        <v>5</v>
      </c>
      <c r="AE22" s="33">
        <v>0</v>
      </c>
      <c r="AF22" s="33">
        <v>0</v>
      </c>
      <c r="AG22" s="33">
        <v>0</v>
      </c>
      <c r="AH22" s="33">
        <v>0</v>
      </c>
      <c r="AI22" s="33">
        <v>0</v>
      </c>
      <c r="AJ22" s="33">
        <v>12</v>
      </c>
      <c r="AK22" s="33">
        <v>0</v>
      </c>
      <c r="AL22" s="33">
        <v>1</v>
      </c>
      <c r="AM22" s="33">
        <v>0</v>
      </c>
      <c r="AN22" s="33">
        <v>1</v>
      </c>
      <c r="AO22" s="33">
        <v>0</v>
      </c>
      <c r="AP22" s="33">
        <v>53</v>
      </c>
      <c r="AQ22" s="33">
        <v>0</v>
      </c>
      <c r="AR22" s="33">
        <v>1</v>
      </c>
      <c r="AS22" s="33">
        <v>0</v>
      </c>
      <c r="AT22" s="95"/>
      <c r="AU22" s="8" t="s">
        <v>218</v>
      </c>
      <c r="AV22" s="8"/>
    </row>
    <row r="23" spans="1:48">
      <c r="A23" s="10"/>
      <c r="B23" s="8" t="s">
        <v>217</v>
      </c>
      <c r="C23" s="21"/>
      <c r="D23" s="33">
        <v>29</v>
      </c>
      <c r="E23" s="33">
        <v>0</v>
      </c>
      <c r="F23" s="33">
        <v>0</v>
      </c>
      <c r="G23" s="33">
        <v>0</v>
      </c>
      <c r="H23" s="33">
        <v>0</v>
      </c>
      <c r="I23" s="33">
        <v>0</v>
      </c>
      <c r="J23" s="33">
        <v>0</v>
      </c>
      <c r="K23" s="33">
        <v>0</v>
      </c>
      <c r="L23" s="33">
        <v>2</v>
      </c>
      <c r="M23" s="33">
        <v>0</v>
      </c>
      <c r="N23" s="33">
        <v>6</v>
      </c>
      <c r="O23" s="33">
        <v>0</v>
      </c>
      <c r="P23" s="33">
        <v>6</v>
      </c>
      <c r="Q23" s="33">
        <v>0</v>
      </c>
      <c r="R23" s="33">
        <v>0</v>
      </c>
      <c r="S23" s="33">
        <v>0</v>
      </c>
      <c r="T23" s="33">
        <v>1</v>
      </c>
      <c r="U23" s="33">
        <v>0</v>
      </c>
      <c r="V23" s="33">
        <v>3</v>
      </c>
      <c r="W23" s="33">
        <v>0</v>
      </c>
      <c r="X23" s="33">
        <v>0</v>
      </c>
      <c r="Y23" s="33">
        <v>0</v>
      </c>
      <c r="Z23" s="33">
        <v>1</v>
      </c>
      <c r="AA23" s="33">
        <v>0</v>
      </c>
      <c r="AB23" s="33">
        <v>0</v>
      </c>
      <c r="AC23" s="33">
        <v>0</v>
      </c>
      <c r="AD23" s="33">
        <v>3</v>
      </c>
      <c r="AE23" s="33">
        <v>0</v>
      </c>
      <c r="AF23" s="33">
        <v>0</v>
      </c>
      <c r="AG23" s="33">
        <v>0</v>
      </c>
      <c r="AH23" s="33">
        <v>0</v>
      </c>
      <c r="AI23" s="33">
        <v>0</v>
      </c>
      <c r="AJ23" s="33">
        <v>3</v>
      </c>
      <c r="AK23" s="33">
        <v>0</v>
      </c>
      <c r="AL23" s="33">
        <v>2</v>
      </c>
      <c r="AM23" s="33">
        <v>0</v>
      </c>
      <c r="AN23" s="33">
        <v>0</v>
      </c>
      <c r="AO23" s="33">
        <v>0</v>
      </c>
      <c r="AP23" s="33">
        <v>2</v>
      </c>
      <c r="AQ23" s="33">
        <v>0</v>
      </c>
      <c r="AR23" s="33">
        <v>0</v>
      </c>
      <c r="AS23" s="33">
        <v>0</v>
      </c>
      <c r="AT23" s="95"/>
      <c r="AU23" s="8" t="s">
        <v>217</v>
      </c>
      <c r="AV23" s="8"/>
    </row>
    <row r="24" spans="1:48">
      <c r="A24" s="10"/>
      <c r="B24" s="8" t="s">
        <v>216</v>
      </c>
      <c r="C24" s="21"/>
      <c r="D24" s="33">
        <v>23</v>
      </c>
      <c r="E24" s="33">
        <v>0</v>
      </c>
      <c r="F24" s="33">
        <v>0</v>
      </c>
      <c r="G24" s="33">
        <v>0</v>
      </c>
      <c r="H24" s="33">
        <v>0</v>
      </c>
      <c r="I24" s="33">
        <v>0</v>
      </c>
      <c r="J24" s="33">
        <v>0</v>
      </c>
      <c r="K24" s="33">
        <v>0</v>
      </c>
      <c r="L24" s="33">
        <v>1</v>
      </c>
      <c r="M24" s="33">
        <v>0</v>
      </c>
      <c r="N24" s="33">
        <v>5</v>
      </c>
      <c r="O24" s="33">
        <v>0</v>
      </c>
      <c r="P24" s="33">
        <v>1</v>
      </c>
      <c r="Q24" s="33">
        <v>0</v>
      </c>
      <c r="R24" s="33">
        <v>2</v>
      </c>
      <c r="S24" s="33">
        <v>0</v>
      </c>
      <c r="T24" s="33">
        <v>1</v>
      </c>
      <c r="U24" s="33">
        <v>0</v>
      </c>
      <c r="V24" s="33">
        <v>5</v>
      </c>
      <c r="W24" s="33">
        <v>0</v>
      </c>
      <c r="X24" s="33">
        <v>2</v>
      </c>
      <c r="Y24" s="33">
        <v>0</v>
      </c>
      <c r="Z24" s="33">
        <v>0</v>
      </c>
      <c r="AA24" s="33">
        <v>0</v>
      </c>
      <c r="AB24" s="33">
        <v>0</v>
      </c>
      <c r="AC24" s="33">
        <v>0</v>
      </c>
      <c r="AD24" s="33">
        <v>3</v>
      </c>
      <c r="AE24" s="33">
        <v>0</v>
      </c>
      <c r="AF24" s="33">
        <v>0</v>
      </c>
      <c r="AG24" s="33">
        <v>0</v>
      </c>
      <c r="AH24" s="33">
        <v>0</v>
      </c>
      <c r="AI24" s="33">
        <v>0</v>
      </c>
      <c r="AJ24" s="33">
        <v>0</v>
      </c>
      <c r="AK24" s="33">
        <v>0</v>
      </c>
      <c r="AL24" s="33">
        <v>0</v>
      </c>
      <c r="AM24" s="33">
        <v>0</v>
      </c>
      <c r="AN24" s="33">
        <v>0</v>
      </c>
      <c r="AO24" s="33">
        <v>0</v>
      </c>
      <c r="AP24" s="33">
        <v>3</v>
      </c>
      <c r="AQ24" s="33">
        <v>0</v>
      </c>
      <c r="AR24" s="33">
        <v>0</v>
      </c>
      <c r="AS24" s="33">
        <v>0</v>
      </c>
      <c r="AT24" s="95"/>
      <c r="AU24" s="8" t="s">
        <v>216</v>
      </c>
      <c r="AV24" s="8"/>
    </row>
    <row r="25" spans="1:48">
      <c r="A25" s="10"/>
      <c r="B25" s="8" t="s">
        <v>215</v>
      </c>
      <c r="C25" s="21"/>
      <c r="D25" s="33">
        <v>0</v>
      </c>
      <c r="E25" s="33">
        <v>0</v>
      </c>
      <c r="F25" s="33">
        <v>0</v>
      </c>
      <c r="G25" s="33">
        <v>0</v>
      </c>
      <c r="H25" s="33">
        <v>0</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c r="AF25" s="33">
        <v>0</v>
      </c>
      <c r="AG25" s="33">
        <v>0</v>
      </c>
      <c r="AH25" s="33">
        <v>0</v>
      </c>
      <c r="AI25" s="33">
        <v>0</v>
      </c>
      <c r="AJ25" s="33">
        <v>0</v>
      </c>
      <c r="AK25" s="33">
        <v>0</v>
      </c>
      <c r="AL25" s="33">
        <v>0</v>
      </c>
      <c r="AM25" s="33">
        <v>0</v>
      </c>
      <c r="AN25" s="33">
        <v>0</v>
      </c>
      <c r="AO25" s="33">
        <v>0</v>
      </c>
      <c r="AP25" s="33">
        <v>0</v>
      </c>
      <c r="AQ25" s="33">
        <v>0</v>
      </c>
      <c r="AR25" s="33">
        <v>0</v>
      </c>
      <c r="AS25" s="33">
        <v>0</v>
      </c>
      <c r="AT25" s="95"/>
      <c r="AU25" s="8" t="s">
        <v>215</v>
      </c>
      <c r="AV25" s="8"/>
    </row>
    <row r="26" spans="1:48">
      <c r="A26" s="10"/>
      <c r="B26" s="8" t="s">
        <v>214</v>
      </c>
      <c r="C26" s="21"/>
      <c r="D26" s="33">
        <v>22</v>
      </c>
      <c r="E26" s="33">
        <v>8</v>
      </c>
      <c r="F26" s="33">
        <v>0</v>
      </c>
      <c r="G26" s="33">
        <v>0</v>
      </c>
      <c r="H26" s="33">
        <v>0</v>
      </c>
      <c r="I26" s="33">
        <v>0</v>
      </c>
      <c r="J26" s="33">
        <v>0</v>
      </c>
      <c r="K26" s="33">
        <v>0</v>
      </c>
      <c r="L26" s="33">
        <v>0</v>
      </c>
      <c r="M26" s="33">
        <v>0</v>
      </c>
      <c r="N26" s="33">
        <v>5</v>
      </c>
      <c r="O26" s="33">
        <v>2</v>
      </c>
      <c r="P26" s="33">
        <v>0</v>
      </c>
      <c r="Q26" s="33">
        <v>0</v>
      </c>
      <c r="R26" s="33">
        <v>0</v>
      </c>
      <c r="S26" s="33">
        <v>0</v>
      </c>
      <c r="T26" s="33">
        <v>0</v>
      </c>
      <c r="U26" s="33">
        <v>0</v>
      </c>
      <c r="V26" s="33">
        <v>0</v>
      </c>
      <c r="W26" s="33">
        <v>0</v>
      </c>
      <c r="X26" s="33">
        <v>0</v>
      </c>
      <c r="Y26" s="33">
        <v>0</v>
      </c>
      <c r="Z26" s="33">
        <v>0</v>
      </c>
      <c r="AA26" s="33">
        <v>0</v>
      </c>
      <c r="AB26" s="33">
        <v>0</v>
      </c>
      <c r="AC26" s="33">
        <v>0</v>
      </c>
      <c r="AD26" s="33">
        <v>16</v>
      </c>
      <c r="AE26" s="33">
        <v>5</v>
      </c>
      <c r="AF26" s="33">
        <v>0</v>
      </c>
      <c r="AG26" s="33">
        <v>0</v>
      </c>
      <c r="AH26" s="33">
        <v>0</v>
      </c>
      <c r="AI26" s="33">
        <v>0</v>
      </c>
      <c r="AJ26" s="33">
        <v>0</v>
      </c>
      <c r="AK26" s="33">
        <v>0</v>
      </c>
      <c r="AL26" s="33">
        <v>0</v>
      </c>
      <c r="AM26" s="33">
        <v>0</v>
      </c>
      <c r="AN26" s="33">
        <v>0</v>
      </c>
      <c r="AO26" s="33">
        <v>0</v>
      </c>
      <c r="AP26" s="33">
        <v>1</v>
      </c>
      <c r="AQ26" s="33">
        <v>1</v>
      </c>
      <c r="AR26" s="33">
        <v>0</v>
      </c>
      <c r="AS26" s="33">
        <v>0</v>
      </c>
      <c r="AT26" s="95"/>
      <c r="AU26" s="8" t="s">
        <v>214</v>
      </c>
      <c r="AV26" s="8"/>
    </row>
    <row r="27" spans="1:48">
      <c r="A27" s="10"/>
      <c r="B27" s="8" t="s">
        <v>213</v>
      </c>
      <c r="C27" s="21"/>
      <c r="D27" s="33">
        <v>64</v>
      </c>
      <c r="E27" s="33">
        <v>2</v>
      </c>
      <c r="F27" s="33">
        <v>2</v>
      </c>
      <c r="G27" s="33">
        <v>0</v>
      </c>
      <c r="H27" s="33">
        <v>0</v>
      </c>
      <c r="I27" s="33">
        <v>0</v>
      </c>
      <c r="J27" s="33">
        <v>0</v>
      </c>
      <c r="K27" s="33">
        <v>0</v>
      </c>
      <c r="L27" s="33">
        <v>1</v>
      </c>
      <c r="M27" s="33">
        <v>0</v>
      </c>
      <c r="N27" s="33">
        <v>21</v>
      </c>
      <c r="O27" s="33">
        <v>1</v>
      </c>
      <c r="P27" s="33">
        <v>0</v>
      </c>
      <c r="Q27" s="33">
        <v>0</v>
      </c>
      <c r="R27" s="33">
        <v>1</v>
      </c>
      <c r="S27" s="33">
        <v>0</v>
      </c>
      <c r="T27" s="33">
        <v>0</v>
      </c>
      <c r="U27" s="33">
        <v>0</v>
      </c>
      <c r="V27" s="33">
        <v>1</v>
      </c>
      <c r="W27" s="33">
        <v>0</v>
      </c>
      <c r="X27" s="33">
        <v>2</v>
      </c>
      <c r="Y27" s="33">
        <v>0</v>
      </c>
      <c r="Z27" s="33">
        <v>1</v>
      </c>
      <c r="AA27" s="33">
        <v>0</v>
      </c>
      <c r="AB27" s="33">
        <v>9</v>
      </c>
      <c r="AC27" s="33">
        <v>0</v>
      </c>
      <c r="AD27" s="33">
        <v>0</v>
      </c>
      <c r="AE27" s="33">
        <v>0</v>
      </c>
      <c r="AF27" s="33">
        <v>3</v>
      </c>
      <c r="AG27" s="33">
        <v>0</v>
      </c>
      <c r="AH27" s="33">
        <v>0</v>
      </c>
      <c r="AI27" s="33">
        <v>0</v>
      </c>
      <c r="AJ27" s="33">
        <v>1</v>
      </c>
      <c r="AK27" s="33">
        <v>0</v>
      </c>
      <c r="AL27" s="33">
        <v>4</v>
      </c>
      <c r="AM27" s="33">
        <v>0</v>
      </c>
      <c r="AN27" s="33">
        <v>1</v>
      </c>
      <c r="AO27" s="33">
        <v>0</v>
      </c>
      <c r="AP27" s="33">
        <v>17</v>
      </c>
      <c r="AQ27" s="33">
        <v>1</v>
      </c>
      <c r="AR27" s="33">
        <v>0</v>
      </c>
      <c r="AS27" s="33">
        <v>0</v>
      </c>
      <c r="AT27" s="95"/>
      <c r="AU27" s="8" t="s">
        <v>213</v>
      </c>
      <c r="AV27" s="8"/>
    </row>
    <row r="28" spans="1:48">
      <c r="A28" s="10"/>
      <c r="B28" s="8" t="s">
        <v>212</v>
      </c>
      <c r="C28" s="21"/>
      <c r="D28" s="33">
        <v>16</v>
      </c>
      <c r="E28" s="33">
        <v>0</v>
      </c>
      <c r="F28" s="33">
        <v>0</v>
      </c>
      <c r="G28" s="33">
        <v>0</v>
      </c>
      <c r="H28" s="33">
        <v>0</v>
      </c>
      <c r="I28" s="33">
        <v>0</v>
      </c>
      <c r="J28" s="33">
        <v>0</v>
      </c>
      <c r="K28" s="33">
        <v>0</v>
      </c>
      <c r="L28" s="33">
        <v>0</v>
      </c>
      <c r="M28" s="33">
        <v>0</v>
      </c>
      <c r="N28" s="33">
        <v>6</v>
      </c>
      <c r="O28" s="33">
        <v>0</v>
      </c>
      <c r="P28" s="33">
        <v>1</v>
      </c>
      <c r="Q28" s="33">
        <v>0</v>
      </c>
      <c r="R28" s="33">
        <v>0</v>
      </c>
      <c r="S28" s="33">
        <v>0</v>
      </c>
      <c r="T28" s="33">
        <v>0</v>
      </c>
      <c r="U28" s="33">
        <v>0</v>
      </c>
      <c r="V28" s="33">
        <v>2</v>
      </c>
      <c r="W28" s="33">
        <v>0</v>
      </c>
      <c r="X28" s="33">
        <v>1</v>
      </c>
      <c r="Y28" s="33">
        <v>0</v>
      </c>
      <c r="Z28" s="33">
        <v>0</v>
      </c>
      <c r="AA28" s="33">
        <v>0</v>
      </c>
      <c r="AB28" s="33">
        <v>1</v>
      </c>
      <c r="AC28" s="33">
        <v>0</v>
      </c>
      <c r="AD28" s="33">
        <v>1</v>
      </c>
      <c r="AE28" s="33">
        <v>0</v>
      </c>
      <c r="AF28" s="33">
        <v>2</v>
      </c>
      <c r="AG28" s="33">
        <v>0</v>
      </c>
      <c r="AH28" s="33">
        <v>0</v>
      </c>
      <c r="AI28" s="33">
        <v>0</v>
      </c>
      <c r="AJ28" s="33">
        <v>0</v>
      </c>
      <c r="AK28" s="33">
        <v>0</v>
      </c>
      <c r="AL28" s="33">
        <v>0</v>
      </c>
      <c r="AM28" s="33">
        <v>0</v>
      </c>
      <c r="AN28" s="33">
        <v>0</v>
      </c>
      <c r="AO28" s="33">
        <v>0</v>
      </c>
      <c r="AP28" s="33">
        <v>2</v>
      </c>
      <c r="AQ28" s="33">
        <v>0</v>
      </c>
      <c r="AR28" s="33">
        <v>0</v>
      </c>
      <c r="AS28" s="33">
        <v>0</v>
      </c>
      <c r="AT28" s="95"/>
      <c r="AU28" s="8" t="s">
        <v>212</v>
      </c>
      <c r="AV28" s="8"/>
    </row>
    <row r="29" spans="1:48">
      <c r="A29" s="10"/>
      <c r="B29" s="8" t="s">
        <v>169</v>
      </c>
      <c r="C29" s="21"/>
      <c r="D29" s="33">
        <v>0</v>
      </c>
      <c r="E29" s="33">
        <v>0</v>
      </c>
      <c r="F29" s="33">
        <v>0</v>
      </c>
      <c r="G29" s="33">
        <v>0</v>
      </c>
      <c r="H29" s="33">
        <v>0</v>
      </c>
      <c r="I29" s="33">
        <v>0</v>
      </c>
      <c r="J29" s="33">
        <v>0</v>
      </c>
      <c r="K29" s="33">
        <v>0</v>
      </c>
      <c r="L29" s="33">
        <v>0</v>
      </c>
      <c r="M29" s="33">
        <v>0</v>
      </c>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0</v>
      </c>
      <c r="AJ29" s="33">
        <v>0</v>
      </c>
      <c r="AK29" s="33">
        <v>0</v>
      </c>
      <c r="AL29" s="33">
        <v>0</v>
      </c>
      <c r="AM29" s="33">
        <v>0</v>
      </c>
      <c r="AN29" s="33">
        <v>0</v>
      </c>
      <c r="AO29" s="33">
        <v>0</v>
      </c>
      <c r="AP29" s="33">
        <v>0</v>
      </c>
      <c r="AQ29" s="33">
        <v>0</v>
      </c>
      <c r="AR29" s="33">
        <v>0</v>
      </c>
      <c r="AS29" s="33">
        <v>0</v>
      </c>
      <c r="AT29" s="95"/>
      <c r="AU29" s="8" t="s">
        <v>169</v>
      </c>
      <c r="AV29" s="8"/>
    </row>
    <row r="30" spans="1:48">
      <c r="A30" s="10"/>
      <c r="B30" s="8" t="s">
        <v>54</v>
      </c>
      <c r="C30" s="21"/>
      <c r="D30" s="33">
        <v>30</v>
      </c>
      <c r="E30" s="33">
        <v>0</v>
      </c>
      <c r="F30" s="33">
        <v>2</v>
      </c>
      <c r="G30" s="33">
        <v>0</v>
      </c>
      <c r="H30" s="33">
        <v>0</v>
      </c>
      <c r="I30" s="33">
        <v>0</v>
      </c>
      <c r="J30" s="33">
        <v>0</v>
      </c>
      <c r="K30" s="33">
        <v>0</v>
      </c>
      <c r="L30" s="33">
        <v>5</v>
      </c>
      <c r="M30" s="33">
        <v>0</v>
      </c>
      <c r="N30" s="33">
        <v>6</v>
      </c>
      <c r="O30" s="33">
        <v>0</v>
      </c>
      <c r="P30" s="33">
        <v>0</v>
      </c>
      <c r="Q30" s="33">
        <v>0</v>
      </c>
      <c r="R30" s="33">
        <v>0</v>
      </c>
      <c r="S30" s="33">
        <v>0</v>
      </c>
      <c r="T30" s="33">
        <v>1</v>
      </c>
      <c r="U30" s="33">
        <v>0</v>
      </c>
      <c r="V30" s="33">
        <v>2</v>
      </c>
      <c r="W30" s="33">
        <v>0</v>
      </c>
      <c r="X30" s="33">
        <v>0</v>
      </c>
      <c r="Y30" s="33">
        <v>0</v>
      </c>
      <c r="Z30" s="33">
        <v>0</v>
      </c>
      <c r="AA30" s="33">
        <v>0</v>
      </c>
      <c r="AB30" s="33">
        <v>0</v>
      </c>
      <c r="AC30" s="33">
        <v>0</v>
      </c>
      <c r="AD30" s="33">
        <v>2</v>
      </c>
      <c r="AE30" s="33">
        <v>0</v>
      </c>
      <c r="AF30" s="33">
        <v>0</v>
      </c>
      <c r="AG30" s="33">
        <v>0</v>
      </c>
      <c r="AH30" s="33">
        <v>0</v>
      </c>
      <c r="AI30" s="33">
        <v>0</v>
      </c>
      <c r="AJ30" s="33">
        <v>5</v>
      </c>
      <c r="AK30" s="33">
        <v>0</v>
      </c>
      <c r="AL30" s="33">
        <v>0</v>
      </c>
      <c r="AM30" s="33">
        <v>0</v>
      </c>
      <c r="AN30" s="33">
        <v>0</v>
      </c>
      <c r="AO30" s="33">
        <v>0</v>
      </c>
      <c r="AP30" s="33">
        <v>7</v>
      </c>
      <c r="AQ30" s="33">
        <v>0</v>
      </c>
      <c r="AR30" s="33">
        <v>0</v>
      </c>
      <c r="AS30" s="33">
        <v>0</v>
      </c>
      <c r="AT30" s="95"/>
      <c r="AU30" s="8" t="s">
        <v>54</v>
      </c>
      <c r="AV30" s="8"/>
    </row>
    <row r="31" spans="1:48" ht="14.25" customHeight="1">
      <c r="A31" s="10"/>
      <c r="B31" s="7" t="s">
        <v>13</v>
      </c>
      <c r="C31" s="20"/>
      <c r="D31" s="34">
        <f t="shared" ref="D31:AS31" si="5">SUM(D32:D45)</f>
        <v>54</v>
      </c>
      <c r="E31" s="34">
        <f t="shared" si="5"/>
        <v>0</v>
      </c>
      <c r="F31" s="34">
        <f t="shared" si="5"/>
        <v>0</v>
      </c>
      <c r="G31" s="34">
        <f t="shared" si="5"/>
        <v>0</v>
      </c>
      <c r="H31" s="34">
        <f t="shared" si="5"/>
        <v>0</v>
      </c>
      <c r="I31" s="34">
        <f t="shared" si="5"/>
        <v>0</v>
      </c>
      <c r="J31" s="34">
        <f t="shared" si="5"/>
        <v>0</v>
      </c>
      <c r="K31" s="34">
        <f t="shared" si="5"/>
        <v>0</v>
      </c>
      <c r="L31" s="34">
        <f t="shared" si="5"/>
        <v>7</v>
      </c>
      <c r="M31" s="34">
        <f t="shared" si="5"/>
        <v>0</v>
      </c>
      <c r="N31" s="34">
        <f t="shared" si="5"/>
        <v>14</v>
      </c>
      <c r="O31" s="34">
        <f t="shared" si="5"/>
        <v>0</v>
      </c>
      <c r="P31" s="34">
        <f t="shared" si="5"/>
        <v>0</v>
      </c>
      <c r="Q31" s="34">
        <f t="shared" si="5"/>
        <v>0</v>
      </c>
      <c r="R31" s="34">
        <f t="shared" si="5"/>
        <v>0</v>
      </c>
      <c r="S31" s="34">
        <f t="shared" si="5"/>
        <v>0</v>
      </c>
      <c r="T31" s="34">
        <f t="shared" si="5"/>
        <v>2</v>
      </c>
      <c r="U31" s="34">
        <f t="shared" si="5"/>
        <v>0</v>
      </c>
      <c r="V31" s="34">
        <f t="shared" si="5"/>
        <v>10</v>
      </c>
      <c r="W31" s="34">
        <f t="shared" si="5"/>
        <v>0</v>
      </c>
      <c r="X31" s="34">
        <f t="shared" si="5"/>
        <v>0</v>
      </c>
      <c r="Y31" s="34">
        <f t="shared" si="5"/>
        <v>0</v>
      </c>
      <c r="Z31" s="34">
        <f t="shared" si="5"/>
        <v>0</v>
      </c>
      <c r="AA31" s="34">
        <f t="shared" si="5"/>
        <v>0</v>
      </c>
      <c r="AB31" s="34">
        <f t="shared" si="5"/>
        <v>0</v>
      </c>
      <c r="AC31" s="34">
        <f t="shared" si="5"/>
        <v>0</v>
      </c>
      <c r="AD31" s="34">
        <f t="shared" si="5"/>
        <v>2</v>
      </c>
      <c r="AE31" s="34">
        <f t="shared" si="5"/>
        <v>0</v>
      </c>
      <c r="AF31" s="34">
        <f t="shared" si="5"/>
        <v>2</v>
      </c>
      <c r="AG31" s="34">
        <f t="shared" si="5"/>
        <v>0</v>
      </c>
      <c r="AH31" s="34">
        <f t="shared" si="5"/>
        <v>1</v>
      </c>
      <c r="AI31" s="34">
        <f t="shared" si="5"/>
        <v>0</v>
      </c>
      <c r="AJ31" s="34">
        <f t="shared" si="5"/>
        <v>1</v>
      </c>
      <c r="AK31" s="34">
        <f t="shared" si="5"/>
        <v>0</v>
      </c>
      <c r="AL31" s="34">
        <f t="shared" si="5"/>
        <v>1</v>
      </c>
      <c r="AM31" s="34">
        <f t="shared" si="5"/>
        <v>0</v>
      </c>
      <c r="AN31" s="34">
        <f t="shared" si="5"/>
        <v>6</v>
      </c>
      <c r="AO31" s="34">
        <f t="shared" si="5"/>
        <v>0</v>
      </c>
      <c r="AP31" s="34">
        <f t="shared" si="5"/>
        <v>8</v>
      </c>
      <c r="AQ31" s="34">
        <f t="shared" si="5"/>
        <v>0</v>
      </c>
      <c r="AR31" s="34">
        <f t="shared" si="5"/>
        <v>0</v>
      </c>
      <c r="AS31" s="34">
        <f t="shared" si="5"/>
        <v>0</v>
      </c>
      <c r="AT31" s="95"/>
      <c r="AU31" s="7" t="s">
        <v>13</v>
      </c>
      <c r="AV31" s="7"/>
    </row>
    <row r="32" spans="1:48">
      <c r="A32" s="10"/>
      <c r="B32" s="8" t="s">
        <v>211</v>
      </c>
      <c r="C32" s="21"/>
      <c r="D32" s="33">
        <v>1</v>
      </c>
      <c r="E32" s="33">
        <v>0</v>
      </c>
      <c r="F32" s="33">
        <v>0</v>
      </c>
      <c r="G32" s="33">
        <v>0</v>
      </c>
      <c r="H32" s="33">
        <v>0</v>
      </c>
      <c r="I32" s="33">
        <v>0</v>
      </c>
      <c r="J32" s="33">
        <v>0</v>
      </c>
      <c r="K32" s="33">
        <v>0</v>
      </c>
      <c r="L32" s="33">
        <v>0</v>
      </c>
      <c r="M32" s="33">
        <v>0</v>
      </c>
      <c r="N32" s="33">
        <v>0</v>
      </c>
      <c r="O32" s="33">
        <v>0</v>
      </c>
      <c r="P32" s="33">
        <v>0</v>
      </c>
      <c r="Q32" s="33">
        <v>0</v>
      </c>
      <c r="R32" s="33">
        <v>0</v>
      </c>
      <c r="S32" s="33">
        <v>0</v>
      </c>
      <c r="T32" s="33">
        <v>0</v>
      </c>
      <c r="U32" s="33">
        <v>0</v>
      </c>
      <c r="V32" s="33">
        <v>0</v>
      </c>
      <c r="W32" s="33">
        <v>0</v>
      </c>
      <c r="X32" s="33">
        <v>0</v>
      </c>
      <c r="Y32" s="33">
        <v>0</v>
      </c>
      <c r="Z32" s="33">
        <v>0</v>
      </c>
      <c r="AA32" s="33">
        <v>0</v>
      </c>
      <c r="AB32" s="33">
        <v>0</v>
      </c>
      <c r="AC32" s="33">
        <v>0</v>
      </c>
      <c r="AD32" s="33">
        <v>0</v>
      </c>
      <c r="AE32" s="33">
        <v>0</v>
      </c>
      <c r="AF32" s="33">
        <v>0</v>
      </c>
      <c r="AG32" s="33">
        <v>0</v>
      </c>
      <c r="AH32" s="33">
        <v>0</v>
      </c>
      <c r="AI32" s="33">
        <v>0</v>
      </c>
      <c r="AJ32" s="33">
        <v>0</v>
      </c>
      <c r="AK32" s="33">
        <v>0</v>
      </c>
      <c r="AL32" s="33">
        <v>0</v>
      </c>
      <c r="AM32" s="33">
        <v>0</v>
      </c>
      <c r="AN32" s="33">
        <v>0</v>
      </c>
      <c r="AO32" s="33">
        <v>0</v>
      </c>
      <c r="AP32" s="33">
        <v>1</v>
      </c>
      <c r="AQ32" s="33">
        <v>0</v>
      </c>
      <c r="AR32" s="33">
        <v>0</v>
      </c>
      <c r="AS32" s="33">
        <v>0</v>
      </c>
      <c r="AT32" s="95"/>
      <c r="AU32" s="8" t="s">
        <v>211</v>
      </c>
      <c r="AV32" s="8"/>
    </row>
    <row r="33" spans="1:48">
      <c r="A33" s="10"/>
      <c r="B33" s="8" t="s">
        <v>210</v>
      </c>
      <c r="C33" s="21"/>
      <c r="D33" s="33">
        <v>10</v>
      </c>
      <c r="E33" s="33">
        <v>0</v>
      </c>
      <c r="F33" s="33">
        <v>0</v>
      </c>
      <c r="G33" s="33">
        <v>0</v>
      </c>
      <c r="H33" s="33">
        <v>0</v>
      </c>
      <c r="I33" s="33">
        <v>0</v>
      </c>
      <c r="J33" s="33">
        <v>0</v>
      </c>
      <c r="K33" s="33">
        <v>0</v>
      </c>
      <c r="L33" s="33">
        <v>1</v>
      </c>
      <c r="M33" s="33">
        <v>0</v>
      </c>
      <c r="N33" s="33">
        <v>4</v>
      </c>
      <c r="O33" s="33">
        <v>0</v>
      </c>
      <c r="P33" s="33">
        <v>0</v>
      </c>
      <c r="Q33" s="33">
        <v>0</v>
      </c>
      <c r="R33" s="33">
        <v>0</v>
      </c>
      <c r="S33" s="33">
        <v>0</v>
      </c>
      <c r="T33" s="33">
        <v>0</v>
      </c>
      <c r="U33" s="33">
        <v>0</v>
      </c>
      <c r="V33" s="33">
        <v>1</v>
      </c>
      <c r="W33" s="33">
        <v>0</v>
      </c>
      <c r="X33" s="33">
        <v>0</v>
      </c>
      <c r="Y33" s="33">
        <v>0</v>
      </c>
      <c r="Z33" s="33">
        <v>0</v>
      </c>
      <c r="AA33" s="33">
        <v>0</v>
      </c>
      <c r="AB33" s="33">
        <v>0</v>
      </c>
      <c r="AC33" s="33">
        <v>0</v>
      </c>
      <c r="AD33" s="33">
        <v>0</v>
      </c>
      <c r="AE33" s="33">
        <v>0</v>
      </c>
      <c r="AF33" s="33">
        <v>0</v>
      </c>
      <c r="AG33" s="33">
        <v>0</v>
      </c>
      <c r="AH33" s="33">
        <v>0</v>
      </c>
      <c r="AI33" s="33">
        <v>0</v>
      </c>
      <c r="AJ33" s="33">
        <v>0</v>
      </c>
      <c r="AK33" s="33">
        <v>0</v>
      </c>
      <c r="AL33" s="33">
        <v>0</v>
      </c>
      <c r="AM33" s="33">
        <v>0</v>
      </c>
      <c r="AN33" s="33">
        <v>2</v>
      </c>
      <c r="AO33" s="33">
        <v>0</v>
      </c>
      <c r="AP33" s="33">
        <v>2</v>
      </c>
      <c r="AQ33" s="33">
        <v>0</v>
      </c>
      <c r="AR33" s="33">
        <v>0</v>
      </c>
      <c r="AS33" s="33">
        <v>0</v>
      </c>
      <c r="AT33" s="95"/>
      <c r="AU33" s="8" t="s">
        <v>210</v>
      </c>
      <c r="AV33" s="8"/>
    </row>
    <row r="34" spans="1:48">
      <c r="A34" s="10"/>
      <c r="B34" s="8" t="s">
        <v>67</v>
      </c>
      <c r="C34" s="21"/>
      <c r="D34" s="33">
        <v>0</v>
      </c>
      <c r="E34" s="33">
        <v>0</v>
      </c>
      <c r="F34" s="33">
        <v>0</v>
      </c>
      <c r="G34" s="33">
        <v>0</v>
      </c>
      <c r="H34" s="33">
        <v>0</v>
      </c>
      <c r="I34" s="33">
        <v>0</v>
      </c>
      <c r="J34" s="33">
        <v>0</v>
      </c>
      <c r="K34" s="33">
        <v>0</v>
      </c>
      <c r="L34" s="33">
        <v>0</v>
      </c>
      <c r="M34" s="33">
        <v>0</v>
      </c>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c r="AF34" s="33">
        <v>0</v>
      </c>
      <c r="AG34" s="33">
        <v>0</v>
      </c>
      <c r="AH34" s="33">
        <v>0</v>
      </c>
      <c r="AI34" s="33">
        <v>0</v>
      </c>
      <c r="AJ34" s="33">
        <v>0</v>
      </c>
      <c r="AK34" s="33">
        <v>0</v>
      </c>
      <c r="AL34" s="33">
        <v>0</v>
      </c>
      <c r="AM34" s="33">
        <v>0</v>
      </c>
      <c r="AN34" s="33">
        <v>0</v>
      </c>
      <c r="AO34" s="33">
        <v>0</v>
      </c>
      <c r="AP34" s="33">
        <v>0</v>
      </c>
      <c r="AQ34" s="33">
        <v>0</v>
      </c>
      <c r="AR34" s="33">
        <v>0</v>
      </c>
      <c r="AS34" s="33">
        <v>0</v>
      </c>
      <c r="AT34" s="95"/>
      <c r="AU34" s="8" t="s">
        <v>67</v>
      </c>
      <c r="AV34" s="8"/>
    </row>
    <row r="35" spans="1:48">
      <c r="A35" s="10"/>
      <c r="B35" s="8" t="s">
        <v>209</v>
      </c>
      <c r="C35" s="21"/>
      <c r="D35" s="33">
        <v>0</v>
      </c>
      <c r="E35" s="33">
        <v>0</v>
      </c>
      <c r="F35" s="33">
        <v>0</v>
      </c>
      <c r="G35" s="33">
        <v>0</v>
      </c>
      <c r="H35" s="33">
        <v>0</v>
      </c>
      <c r="I35" s="33">
        <v>0</v>
      </c>
      <c r="J35" s="33">
        <v>0</v>
      </c>
      <c r="K35" s="33">
        <v>0</v>
      </c>
      <c r="L35" s="33">
        <v>0</v>
      </c>
      <c r="M35" s="33">
        <v>0</v>
      </c>
      <c r="N35" s="33">
        <v>0</v>
      </c>
      <c r="O35" s="33">
        <v>0</v>
      </c>
      <c r="P35" s="33">
        <v>0</v>
      </c>
      <c r="Q35" s="33">
        <v>0</v>
      </c>
      <c r="R35" s="33">
        <v>0</v>
      </c>
      <c r="S35" s="33">
        <v>0</v>
      </c>
      <c r="T35" s="33">
        <v>0</v>
      </c>
      <c r="U35" s="33">
        <v>0</v>
      </c>
      <c r="V35" s="33">
        <v>0</v>
      </c>
      <c r="W35" s="33">
        <v>0</v>
      </c>
      <c r="X35" s="33">
        <v>0</v>
      </c>
      <c r="Y35" s="33">
        <v>0</v>
      </c>
      <c r="Z35" s="33">
        <v>0</v>
      </c>
      <c r="AA35" s="33">
        <v>0</v>
      </c>
      <c r="AB35" s="33">
        <v>0</v>
      </c>
      <c r="AC35" s="33">
        <v>0</v>
      </c>
      <c r="AD35" s="33">
        <v>0</v>
      </c>
      <c r="AE35" s="33">
        <v>0</v>
      </c>
      <c r="AF35" s="33">
        <v>0</v>
      </c>
      <c r="AG35" s="33">
        <v>0</v>
      </c>
      <c r="AH35" s="33">
        <v>0</v>
      </c>
      <c r="AI35" s="33">
        <v>0</v>
      </c>
      <c r="AJ35" s="33">
        <v>0</v>
      </c>
      <c r="AK35" s="33">
        <v>0</v>
      </c>
      <c r="AL35" s="33">
        <v>0</v>
      </c>
      <c r="AM35" s="33">
        <v>0</v>
      </c>
      <c r="AN35" s="33">
        <v>0</v>
      </c>
      <c r="AO35" s="33">
        <v>0</v>
      </c>
      <c r="AP35" s="33">
        <v>0</v>
      </c>
      <c r="AQ35" s="33">
        <v>0</v>
      </c>
      <c r="AR35" s="33">
        <v>0</v>
      </c>
      <c r="AS35" s="33">
        <v>0</v>
      </c>
      <c r="AT35" s="95"/>
      <c r="AU35" s="8" t="s">
        <v>209</v>
      </c>
      <c r="AV35" s="8"/>
    </row>
    <row r="36" spans="1:48">
      <c r="A36" s="10"/>
      <c r="B36" s="8" t="s">
        <v>208</v>
      </c>
      <c r="C36" s="21"/>
      <c r="D36" s="33">
        <v>5</v>
      </c>
      <c r="E36" s="33">
        <v>0</v>
      </c>
      <c r="F36" s="33">
        <v>0</v>
      </c>
      <c r="G36" s="33">
        <v>0</v>
      </c>
      <c r="H36" s="33">
        <v>0</v>
      </c>
      <c r="I36" s="33">
        <v>0</v>
      </c>
      <c r="J36" s="33">
        <v>0</v>
      </c>
      <c r="K36" s="33">
        <v>0</v>
      </c>
      <c r="L36" s="33">
        <v>1</v>
      </c>
      <c r="M36" s="33">
        <v>0</v>
      </c>
      <c r="N36" s="33">
        <v>0</v>
      </c>
      <c r="O36" s="33">
        <v>0</v>
      </c>
      <c r="P36" s="33">
        <v>0</v>
      </c>
      <c r="Q36" s="33">
        <v>0</v>
      </c>
      <c r="R36" s="33">
        <v>0</v>
      </c>
      <c r="S36" s="33">
        <v>0</v>
      </c>
      <c r="T36" s="33">
        <v>0</v>
      </c>
      <c r="U36" s="33">
        <v>0</v>
      </c>
      <c r="V36" s="33">
        <v>1</v>
      </c>
      <c r="W36" s="33">
        <v>0</v>
      </c>
      <c r="X36" s="33">
        <v>0</v>
      </c>
      <c r="Y36" s="33">
        <v>0</v>
      </c>
      <c r="Z36" s="33">
        <v>0</v>
      </c>
      <c r="AA36" s="33">
        <v>0</v>
      </c>
      <c r="AB36" s="33">
        <v>0</v>
      </c>
      <c r="AC36" s="33">
        <v>0</v>
      </c>
      <c r="AD36" s="33">
        <v>0</v>
      </c>
      <c r="AE36" s="33">
        <v>0</v>
      </c>
      <c r="AF36" s="33">
        <v>0</v>
      </c>
      <c r="AG36" s="33">
        <v>0</v>
      </c>
      <c r="AH36" s="33">
        <v>0</v>
      </c>
      <c r="AI36" s="33">
        <v>0</v>
      </c>
      <c r="AJ36" s="33">
        <v>0</v>
      </c>
      <c r="AK36" s="33">
        <v>0</v>
      </c>
      <c r="AL36" s="33">
        <v>1</v>
      </c>
      <c r="AM36" s="33">
        <v>0</v>
      </c>
      <c r="AN36" s="33">
        <v>0</v>
      </c>
      <c r="AO36" s="33">
        <v>0</v>
      </c>
      <c r="AP36" s="33">
        <v>2</v>
      </c>
      <c r="AQ36" s="33">
        <v>0</v>
      </c>
      <c r="AR36" s="33">
        <v>0</v>
      </c>
      <c r="AS36" s="33">
        <v>0</v>
      </c>
      <c r="AT36" s="95"/>
      <c r="AU36" s="8" t="s">
        <v>208</v>
      </c>
      <c r="AV36" s="8"/>
    </row>
    <row r="37" spans="1:48">
      <c r="A37" s="10"/>
      <c r="B37" s="8" t="s">
        <v>206</v>
      </c>
      <c r="C37" s="21"/>
      <c r="D37" s="33">
        <v>17</v>
      </c>
      <c r="E37" s="33">
        <v>0</v>
      </c>
      <c r="F37" s="33">
        <v>0</v>
      </c>
      <c r="G37" s="33">
        <v>0</v>
      </c>
      <c r="H37" s="33">
        <v>0</v>
      </c>
      <c r="I37" s="33">
        <v>0</v>
      </c>
      <c r="J37" s="33">
        <v>0</v>
      </c>
      <c r="K37" s="33">
        <v>0</v>
      </c>
      <c r="L37" s="33">
        <v>4</v>
      </c>
      <c r="M37" s="33">
        <v>0</v>
      </c>
      <c r="N37" s="33">
        <v>4</v>
      </c>
      <c r="O37" s="33">
        <v>0</v>
      </c>
      <c r="P37" s="33">
        <v>0</v>
      </c>
      <c r="Q37" s="33">
        <v>0</v>
      </c>
      <c r="R37" s="33">
        <v>0</v>
      </c>
      <c r="S37" s="33">
        <v>0</v>
      </c>
      <c r="T37" s="33">
        <v>1</v>
      </c>
      <c r="U37" s="33">
        <v>0</v>
      </c>
      <c r="V37" s="33">
        <v>1</v>
      </c>
      <c r="W37" s="33">
        <v>0</v>
      </c>
      <c r="X37" s="33">
        <v>0</v>
      </c>
      <c r="Y37" s="33">
        <v>0</v>
      </c>
      <c r="Z37" s="33">
        <v>0</v>
      </c>
      <c r="AA37" s="33">
        <v>0</v>
      </c>
      <c r="AB37" s="33">
        <v>0</v>
      </c>
      <c r="AC37" s="33">
        <v>0</v>
      </c>
      <c r="AD37" s="33">
        <v>1</v>
      </c>
      <c r="AE37" s="33">
        <v>0</v>
      </c>
      <c r="AF37" s="33">
        <v>1</v>
      </c>
      <c r="AG37" s="33">
        <v>0</v>
      </c>
      <c r="AH37" s="33">
        <v>0</v>
      </c>
      <c r="AI37" s="33">
        <v>0</v>
      </c>
      <c r="AJ37" s="33">
        <v>0</v>
      </c>
      <c r="AK37" s="33">
        <v>0</v>
      </c>
      <c r="AL37" s="33">
        <v>0</v>
      </c>
      <c r="AM37" s="33">
        <v>0</v>
      </c>
      <c r="AN37" s="33">
        <v>2</v>
      </c>
      <c r="AO37" s="33">
        <v>0</v>
      </c>
      <c r="AP37" s="33">
        <v>3</v>
      </c>
      <c r="AQ37" s="33">
        <v>0</v>
      </c>
      <c r="AR37" s="33">
        <v>0</v>
      </c>
      <c r="AS37" s="33">
        <v>0</v>
      </c>
      <c r="AT37" s="95"/>
      <c r="AU37" s="8" t="s">
        <v>206</v>
      </c>
      <c r="AV37" s="8"/>
    </row>
    <row r="38" spans="1:48">
      <c r="A38" s="10"/>
      <c r="B38" s="8" t="s">
        <v>90</v>
      </c>
      <c r="C38" s="21"/>
      <c r="D38" s="33">
        <v>5</v>
      </c>
      <c r="E38" s="33">
        <v>0</v>
      </c>
      <c r="F38" s="33">
        <v>0</v>
      </c>
      <c r="G38" s="33">
        <v>0</v>
      </c>
      <c r="H38" s="33">
        <v>0</v>
      </c>
      <c r="I38" s="33">
        <v>0</v>
      </c>
      <c r="J38" s="33">
        <v>0</v>
      </c>
      <c r="K38" s="33">
        <v>0</v>
      </c>
      <c r="L38" s="33">
        <v>0</v>
      </c>
      <c r="M38" s="33">
        <v>0</v>
      </c>
      <c r="N38" s="33">
        <v>1</v>
      </c>
      <c r="O38" s="33">
        <v>0</v>
      </c>
      <c r="P38" s="33">
        <v>0</v>
      </c>
      <c r="Q38" s="33">
        <v>0</v>
      </c>
      <c r="R38" s="33">
        <v>0</v>
      </c>
      <c r="S38" s="33">
        <v>0</v>
      </c>
      <c r="T38" s="33">
        <v>1</v>
      </c>
      <c r="U38" s="33">
        <v>0</v>
      </c>
      <c r="V38" s="33">
        <v>0</v>
      </c>
      <c r="W38" s="33">
        <v>0</v>
      </c>
      <c r="X38" s="33">
        <v>0</v>
      </c>
      <c r="Y38" s="33">
        <v>0</v>
      </c>
      <c r="Z38" s="33">
        <v>0</v>
      </c>
      <c r="AA38" s="33">
        <v>0</v>
      </c>
      <c r="AB38" s="33">
        <v>0</v>
      </c>
      <c r="AC38" s="33">
        <v>0</v>
      </c>
      <c r="AD38" s="33">
        <v>1</v>
      </c>
      <c r="AE38" s="33">
        <v>0</v>
      </c>
      <c r="AF38" s="33">
        <v>0</v>
      </c>
      <c r="AG38" s="33">
        <v>0</v>
      </c>
      <c r="AH38" s="33">
        <v>0</v>
      </c>
      <c r="AI38" s="33">
        <v>0</v>
      </c>
      <c r="AJ38" s="33">
        <v>0</v>
      </c>
      <c r="AK38" s="33">
        <v>0</v>
      </c>
      <c r="AL38" s="33">
        <v>0</v>
      </c>
      <c r="AM38" s="33">
        <v>0</v>
      </c>
      <c r="AN38" s="33">
        <v>2</v>
      </c>
      <c r="AO38" s="33">
        <v>0</v>
      </c>
      <c r="AP38" s="33">
        <v>0</v>
      </c>
      <c r="AQ38" s="33">
        <v>0</v>
      </c>
      <c r="AR38" s="33">
        <v>0</v>
      </c>
      <c r="AS38" s="33">
        <v>0</v>
      </c>
      <c r="AT38" s="95"/>
      <c r="AU38" s="8" t="s">
        <v>90</v>
      </c>
      <c r="AV38" s="8"/>
    </row>
    <row r="39" spans="1:48">
      <c r="A39" s="10"/>
      <c r="B39" s="8" t="s">
        <v>73</v>
      </c>
      <c r="C39" s="21"/>
      <c r="D39" s="33">
        <v>0</v>
      </c>
      <c r="E39" s="33">
        <v>0</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0</v>
      </c>
      <c r="X39" s="33">
        <v>0</v>
      </c>
      <c r="Y39" s="33">
        <v>0</v>
      </c>
      <c r="Z39" s="33">
        <v>0</v>
      </c>
      <c r="AA39" s="33">
        <v>0</v>
      </c>
      <c r="AB39" s="33">
        <v>0</v>
      </c>
      <c r="AC39" s="33">
        <v>0</v>
      </c>
      <c r="AD39" s="33">
        <v>0</v>
      </c>
      <c r="AE39" s="33">
        <v>0</v>
      </c>
      <c r="AF39" s="33">
        <v>0</v>
      </c>
      <c r="AG39" s="33">
        <v>0</v>
      </c>
      <c r="AH39" s="33">
        <v>0</v>
      </c>
      <c r="AI39" s="33">
        <v>0</v>
      </c>
      <c r="AJ39" s="33">
        <v>0</v>
      </c>
      <c r="AK39" s="33">
        <v>0</v>
      </c>
      <c r="AL39" s="33">
        <v>0</v>
      </c>
      <c r="AM39" s="33">
        <v>0</v>
      </c>
      <c r="AN39" s="33">
        <v>0</v>
      </c>
      <c r="AO39" s="33">
        <v>0</v>
      </c>
      <c r="AP39" s="33">
        <v>0</v>
      </c>
      <c r="AQ39" s="33">
        <v>0</v>
      </c>
      <c r="AR39" s="33">
        <v>0</v>
      </c>
      <c r="AS39" s="33">
        <v>0</v>
      </c>
      <c r="AT39" s="95"/>
      <c r="AU39" s="8" t="s">
        <v>73</v>
      </c>
      <c r="AV39" s="8"/>
    </row>
    <row r="40" spans="1:48">
      <c r="A40" s="10"/>
      <c r="B40" s="8" t="s">
        <v>194</v>
      </c>
      <c r="C40" s="21"/>
      <c r="D40" s="33">
        <v>16</v>
      </c>
      <c r="E40" s="33">
        <v>0</v>
      </c>
      <c r="F40" s="33">
        <v>0</v>
      </c>
      <c r="G40" s="33">
        <v>0</v>
      </c>
      <c r="H40" s="33">
        <v>0</v>
      </c>
      <c r="I40" s="33">
        <v>0</v>
      </c>
      <c r="J40" s="33">
        <v>0</v>
      </c>
      <c r="K40" s="33">
        <v>0</v>
      </c>
      <c r="L40" s="33">
        <v>1</v>
      </c>
      <c r="M40" s="33">
        <v>0</v>
      </c>
      <c r="N40" s="33">
        <v>5</v>
      </c>
      <c r="O40" s="33">
        <v>0</v>
      </c>
      <c r="P40" s="33">
        <v>0</v>
      </c>
      <c r="Q40" s="33">
        <v>0</v>
      </c>
      <c r="R40" s="33">
        <v>0</v>
      </c>
      <c r="S40" s="33">
        <v>0</v>
      </c>
      <c r="T40" s="33">
        <v>0</v>
      </c>
      <c r="U40" s="33">
        <v>0</v>
      </c>
      <c r="V40" s="33">
        <v>7</v>
      </c>
      <c r="W40" s="33">
        <v>0</v>
      </c>
      <c r="X40" s="33">
        <v>0</v>
      </c>
      <c r="Y40" s="33">
        <v>0</v>
      </c>
      <c r="Z40" s="33">
        <v>0</v>
      </c>
      <c r="AA40" s="33">
        <v>0</v>
      </c>
      <c r="AB40" s="33">
        <v>0</v>
      </c>
      <c r="AC40" s="33">
        <v>0</v>
      </c>
      <c r="AD40" s="33">
        <v>0</v>
      </c>
      <c r="AE40" s="33">
        <v>0</v>
      </c>
      <c r="AF40" s="33">
        <v>1</v>
      </c>
      <c r="AG40" s="33">
        <v>0</v>
      </c>
      <c r="AH40" s="33">
        <v>1</v>
      </c>
      <c r="AI40" s="33">
        <v>0</v>
      </c>
      <c r="AJ40" s="33">
        <v>1</v>
      </c>
      <c r="AK40" s="33">
        <v>0</v>
      </c>
      <c r="AL40" s="33">
        <v>0</v>
      </c>
      <c r="AM40" s="33">
        <v>0</v>
      </c>
      <c r="AN40" s="33">
        <v>0</v>
      </c>
      <c r="AO40" s="33">
        <v>0</v>
      </c>
      <c r="AP40" s="33">
        <v>0</v>
      </c>
      <c r="AQ40" s="33">
        <v>0</v>
      </c>
      <c r="AR40" s="33">
        <v>0</v>
      </c>
      <c r="AS40" s="33">
        <v>0</v>
      </c>
      <c r="AT40" s="95"/>
      <c r="AU40" s="8" t="s">
        <v>194</v>
      </c>
      <c r="AV40" s="8"/>
    </row>
    <row r="41" spans="1:48">
      <c r="A41" s="10"/>
      <c r="B41" s="8" t="s">
        <v>205</v>
      </c>
      <c r="C41" s="21"/>
      <c r="D41" s="33">
        <v>0</v>
      </c>
      <c r="E41" s="33">
        <v>0</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c r="AF41" s="33">
        <v>0</v>
      </c>
      <c r="AG41" s="33">
        <v>0</v>
      </c>
      <c r="AH41" s="33">
        <v>0</v>
      </c>
      <c r="AI41" s="33">
        <v>0</v>
      </c>
      <c r="AJ41" s="33">
        <v>0</v>
      </c>
      <c r="AK41" s="33">
        <v>0</v>
      </c>
      <c r="AL41" s="33">
        <v>0</v>
      </c>
      <c r="AM41" s="33">
        <v>0</v>
      </c>
      <c r="AN41" s="33">
        <v>0</v>
      </c>
      <c r="AO41" s="33">
        <v>0</v>
      </c>
      <c r="AP41" s="33">
        <v>0</v>
      </c>
      <c r="AQ41" s="33">
        <v>0</v>
      </c>
      <c r="AR41" s="33">
        <v>0</v>
      </c>
      <c r="AS41" s="33">
        <v>0</v>
      </c>
      <c r="AT41" s="95"/>
      <c r="AU41" s="8" t="s">
        <v>205</v>
      </c>
      <c r="AV41" s="8"/>
    </row>
    <row r="42" spans="1:48">
      <c r="A42" s="10"/>
      <c r="B42" s="8" t="s">
        <v>204</v>
      </c>
      <c r="C42" s="21"/>
      <c r="D42" s="33">
        <v>0</v>
      </c>
      <c r="E42" s="33">
        <v>0</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0</v>
      </c>
      <c r="AC42" s="33">
        <v>0</v>
      </c>
      <c r="AD42" s="33">
        <v>0</v>
      </c>
      <c r="AE42" s="33">
        <v>0</v>
      </c>
      <c r="AF42" s="33">
        <v>0</v>
      </c>
      <c r="AG42" s="33">
        <v>0</v>
      </c>
      <c r="AH42" s="33">
        <v>0</v>
      </c>
      <c r="AI42" s="33">
        <v>0</v>
      </c>
      <c r="AJ42" s="33">
        <v>0</v>
      </c>
      <c r="AK42" s="33">
        <v>0</v>
      </c>
      <c r="AL42" s="33">
        <v>0</v>
      </c>
      <c r="AM42" s="33">
        <v>0</v>
      </c>
      <c r="AN42" s="33">
        <v>0</v>
      </c>
      <c r="AO42" s="33">
        <v>0</v>
      </c>
      <c r="AP42" s="33">
        <v>0</v>
      </c>
      <c r="AQ42" s="33">
        <v>0</v>
      </c>
      <c r="AR42" s="33">
        <v>0</v>
      </c>
      <c r="AS42" s="33">
        <v>0</v>
      </c>
      <c r="AT42" s="95"/>
      <c r="AU42" s="8" t="s">
        <v>204</v>
      </c>
      <c r="AV42" s="8"/>
    </row>
    <row r="43" spans="1:48">
      <c r="A43" s="10"/>
      <c r="B43" s="8" t="s">
        <v>203</v>
      </c>
      <c r="C43" s="21"/>
      <c r="D43" s="33">
        <v>0</v>
      </c>
      <c r="E43" s="33">
        <v>0</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95"/>
      <c r="AU43" s="8" t="s">
        <v>203</v>
      </c>
      <c r="AV43" s="8"/>
    </row>
    <row r="44" spans="1:48">
      <c r="A44" s="10"/>
      <c r="B44" s="8" t="s">
        <v>202</v>
      </c>
      <c r="C44" s="21"/>
      <c r="D44" s="33">
        <v>0</v>
      </c>
      <c r="E44" s="33">
        <v>0</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95"/>
      <c r="AU44" s="8" t="s">
        <v>202</v>
      </c>
      <c r="AV44" s="8"/>
    </row>
    <row r="45" spans="1:48">
      <c r="A45" s="10"/>
      <c r="B45" s="8" t="s">
        <v>201</v>
      </c>
      <c r="C45" s="21"/>
      <c r="D45" s="33">
        <v>0</v>
      </c>
      <c r="E45" s="33">
        <v>0</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95"/>
      <c r="AU45" s="8" t="s">
        <v>201</v>
      </c>
      <c r="AV45" s="8"/>
    </row>
    <row r="46" spans="1:48">
      <c r="A46" s="10"/>
      <c r="B46" s="8"/>
      <c r="C46" s="21"/>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95"/>
      <c r="AU46" s="8"/>
      <c r="AV46" s="8"/>
    </row>
    <row r="47" spans="1:48" ht="13.5" customHeight="1">
      <c r="A47" s="9" t="s">
        <v>144</v>
      </c>
      <c r="B47" s="9"/>
      <c r="C47" s="22"/>
      <c r="D47" s="34">
        <f t="shared" ref="D47:AS47" si="6">D48+D65</f>
        <v>1531</v>
      </c>
      <c r="E47" s="34">
        <f t="shared" si="6"/>
        <v>92</v>
      </c>
      <c r="F47" s="34">
        <f t="shared" si="6"/>
        <v>9</v>
      </c>
      <c r="G47" s="34">
        <f t="shared" si="6"/>
        <v>0</v>
      </c>
      <c r="H47" s="34">
        <f t="shared" si="6"/>
        <v>2</v>
      </c>
      <c r="I47" s="34">
        <f t="shared" si="6"/>
        <v>0</v>
      </c>
      <c r="J47" s="34">
        <f t="shared" si="6"/>
        <v>1</v>
      </c>
      <c r="K47" s="34">
        <f t="shared" si="6"/>
        <v>0</v>
      </c>
      <c r="L47" s="34">
        <f t="shared" si="6"/>
        <v>180</v>
      </c>
      <c r="M47" s="34">
        <f t="shared" si="6"/>
        <v>13</v>
      </c>
      <c r="N47" s="34">
        <f t="shared" si="6"/>
        <v>202</v>
      </c>
      <c r="O47" s="34">
        <f t="shared" si="6"/>
        <v>24</v>
      </c>
      <c r="P47" s="34">
        <f t="shared" si="6"/>
        <v>25</v>
      </c>
      <c r="Q47" s="34">
        <f t="shared" si="6"/>
        <v>0</v>
      </c>
      <c r="R47" s="34">
        <f t="shared" si="6"/>
        <v>18</v>
      </c>
      <c r="S47" s="34">
        <f t="shared" si="6"/>
        <v>2</v>
      </c>
      <c r="T47" s="34">
        <f t="shared" si="6"/>
        <v>84</v>
      </c>
      <c r="U47" s="34">
        <f t="shared" si="6"/>
        <v>2</v>
      </c>
      <c r="V47" s="34">
        <f t="shared" si="6"/>
        <v>250</v>
      </c>
      <c r="W47" s="34">
        <f t="shared" si="6"/>
        <v>6</v>
      </c>
      <c r="X47" s="34">
        <f t="shared" si="6"/>
        <v>17</v>
      </c>
      <c r="Y47" s="34">
        <f t="shared" si="6"/>
        <v>0</v>
      </c>
      <c r="Z47" s="34">
        <f t="shared" si="6"/>
        <v>20</v>
      </c>
      <c r="AA47" s="34">
        <f t="shared" si="6"/>
        <v>2</v>
      </c>
      <c r="AB47" s="34">
        <f t="shared" si="6"/>
        <v>21</v>
      </c>
      <c r="AC47" s="34">
        <f t="shared" si="6"/>
        <v>0</v>
      </c>
      <c r="AD47" s="34">
        <f t="shared" si="6"/>
        <v>129</v>
      </c>
      <c r="AE47" s="34">
        <f t="shared" si="6"/>
        <v>5</v>
      </c>
      <c r="AF47" s="34">
        <f t="shared" si="6"/>
        <v>50</v>
      </c>
      <c r="AG47" s="34">
        <f t="shared" si="6"/>
        <v>5</v>
      </c>
      <c r="AH47" s="34">
        <f t="shared" si="6"/>
        <v>12</v>
      </c>
      <c r="AI47" s="34">
        <f t="shared" si="6"/>
        <v>5</v>
      </c>
      <c r="AJ47" s="34">
        <f t="shared" si="6"/>
        <v>72</v>
      </c>
      <c r="AK47" s="34">
        <f t="shared" si="6"/>
        <v>0</v>
      </c>
      <c r="AL47" s="34">
        <f t="shared" si="6"/>
        <v>13</v>
      </c>
      <c r="AM47" s="34">
        <f t="shared" si="6"/>
        <v>1</v>
      </c>
      <c r="AN47" s="34">
        <f t="shared" si="6"/>
        <v>101</v>
      </c>
      <c r="AO47" s="34">
        <f t="shared" si="6"/>
        <v>9</v>
      </c>
      <c r="AP47" s="34">
        <f t="shared" si="6"/>
        <v>299</v>
      </c>
      <c r="AQ47" s="34">
        <f t="shared" si="6"/>
        <v>13</v>
      </c>
      <c r="AR47" s="34">
        <f t="shared" si="6"/>
        <v>26</v>
      </c>
      <c r="AS47" s="34">
        <f t="shared" si="6"/>
        <v>5</v>
      </c>
      <c r="AT47" s="94" t="s">
        <v>144</v>
      </c>
      <c r="AU47" s="9"/>
      <c r="AV47" s="9"/>
    </row>
    <row r="48" spans="1:48" ht="13.5" customHeight="1">
      <c r="A48" s="8"/>
      <c r="B48" s="7" t="s">
        <v>81</v>
      </c>
      <c r="C48" s="20"/>
      <c r="D48" s="34">
        <f t="shared" ref="D48:AS48" si="7">SUM(D50:D64)</f>
        <v>1505</v>
      </c>
      <c r="E48" s="34">
        <f t="shared" si="7"/>
        <v>91</v>
      </c>
      <c r="F48" s="34">
        <f t="shared" si="7"/>
        <v>8</v>
      </c>
      <c r="G48" s="34">
        <f t="shared" si="7"/>
        <v>0</v>
      </c>
      <c r="H48" s="34">
        <f t="shared" si="7"/>
        <v>2</v>
      </c>
      <c r="I48" s="34">
        <f t="shared" si="7"/>
        <v>0</v>
      </c>
      <c r="J48" s="34">
        <f t="shared" si="7"/>
        <v>1</v>
      </c>
      <c r="K48" s="34">
        <f t="shared" si="7"/>
        <v>0</v>
      </c>
      <c r="L48" s="34">
        <f t="shared" si="7"/>
        <v>177</v>
      </c>
      <c r="M48" s="34">
        <f t="shared" si="7"/>
        <v>13</v>
      </c>
      <c r="N48" s="34">
        <f t="shared" si="7"/>
        <v>191</v>
      </c>
      <c r="O48" s="34">
        <f t="shared" si="7"/>
        <v>24</v>
      </c>
      <c r="P48" s="34">
        <f t="shared" si="7"/>
        <v>25</v>
      </c>
      <c r="Q48" s="34">
        <f t="shared" si="7"/>
        <v>0</v>
      </c>
      <c r="R48" s="34">
        <f t="shared" si="7"/>
        <v>18</v>
      </c>
      <c r="S48" s="34">
        <f t="shared" si="7"/>
        <v>2</v>
      </c>
      <c r="T48" s="34">
        <f t="shared" si="7"/>
        <v>84</v>
      </c>
      <c r="U48" s="34">
        <f t="shared" si="7"/>
        <v>2</v>
      </c>
      <c r="V48" s="34">
        <f t="shared" si="7"/>
        <v>244</v>
      </c>
      <c r="W48" s="34">
        <f t="shared" si="7"/>
        <v>6</v>
      </c>
      <c r="X48" s="34">
        <f t="shared" si="7"/>
        <v>17</v>
      </c>
      <c r="Y48" s="34">
        <f t="shared" si="7"/>
        <v>0</v>
      </c>
      <c r="Z48" s="34">
        <f t="shared" si="7"/>
        <v>20</v>
      </c>
      <c r="AA48" s="34">
        <f t="shared" si="7"/>
        <v>2</v>
      </c>
      <c r="AB48" s="34">
        <f t="shared" si="7"/>
        <v>21</v>
      </c>
      <c r="AC48" s="34">
        <f t="shared" si="7"/>
        <v>0</v>
      </c>
      <c r="AD48" s="34">
        <f t="shared" si="7"/>
        <v>128</v>
      </c>
      <c r="AE48" s="34">
        <f t="shared" si="7"/>
        <v>5</v>
      </c>
      <c r="AF48" s="34">
        <f t="shared" si="7"/>
        <v>49</v>
      </c>
      <c r="AG48" s="34">
        <f t="shared" si="7"/>
        <v>5</v>
      </c>
      <c r="AH48" s="34">
        <f t="shared" si="7"/>
        <v>12</v>
      </c>
      <c r="AI48" s="34">
        <f t="shared" si="7"/>
        <v>5</v>
      </c>
      <c r="AJ48" s="34">
        <f t="shared" si="7"/>
        <v>70</v>
      </c>
      <c r="AK48" s="34">
        <f t="shared" si="7"/>
        <v>0</v>
      </c>
      <c r="AL48" s="34">
        <f t="shared" si="7"/>
        <v>13</v>
      </c>
      <c r="AM48" s="34">
        <f t="shared" si="7"/>
        <v>1</v>
      </c>
      <c r="AN48" s="34">
        <f t="shared" si="7"/>
        <v>101</v>
      </c>
      <c r="AO48" s="34">
        <f t="shared" si="7"/>
        <v>9</v>
      </c>
      <c r="AP48" s="34">
        <f t="shared" si="7"/>
        <v>298</v>
      </c>
      <c r="AQ48" s="34">
        <f t="shared" si="7"/>
        <v>12</v>
      </c>
      <c r="AR48" s="34">
        <f t="shared" si="7"/>
        <v>26</v>
      </c>
      <c r="AS48" s="34">
        <f t="shared" si="7"/>
        <v>5</v>
      </c>
      <c r="AT48" s="92"/>
      <c r="AU48" s="7" t="s">
        <v>81</v>
      </c>
      <c r="AV48" s="7"/>
    </row>
    <row r="49" spans="1:48" ht="13.5" customHeight="1">
      <c r="A49" s="8"/>
      <c r="B49" s="8" t="s">
        <v>92</v>
      </c>
      <c r="C49" s="21"/>
      <c r="D49" s="34">
        <f t="shared" ref="D49:AS49" si="8">SUM(D50:D59)</f>
        <v>1085</v>
      </c>
      <c r="E49" s="34">
        <f t="shared" si="8"/>
        <v>76</v>
      </c>
      <c r="F49" s="34">
        <f t="shared" si="8"/>
        <v>4</v>
      </c>
      <c r="G49" s="34">
        <f t="shared" si="8"/>
        <v>0</v>
      </c>
      <c r="H49" s="34">
        <f t="shared" si="8"/>
        <v>2</v>
      </c>
      <c r="I49" s="34">
        <f t="shared" si="8"/>
        <v>0</v>
      </c>
      <c r="J49" s="34">
        <f t="shared" si="8"/>
        <v>1</v>
      </c>
      <c r="K49" s="34">
        <f t="shared" si="8"/>
        <v>0</v>
      </c>
      <c r="L49" s="34">
        <f t="shared" si="8"/>
        <v>150</v>
      </c>
      <c r="M49" s="34">
        <f t="shared" si="8"/>
        <v>12</v>
      </c>
      <c r="N49" s="34">
        <f t="shared" si="8"/>
        <v>126</v>
      </c>
      <c r="O49" s="34">
        <f t="shared" si="8"/>
        <v>21</v>
      </c>
      <c r="P49" s="34">
        <f t="shared" si="8"/>
        <v>25</v>
      </c>
      <c r="Q49" s="34">
        <f t="shared" si="8"/>
        <v>0</v>
      </c>
      <c r="R49" s="34">
        <f t="shared" si="8"/>
        <v>18</v>
      </c>
      <c r="S49" s="34">
        <f t="shared" si="8"/>
        <v>2</v>
      </c>
      <c r="T49" s="34">
        <f t="shared" si="8"/>
        <v>53</v>
      </c>
      <c r="U49" s="34">
        <f t="shared" si="8"/>
        <v>1</v>
      </c>
      <c r="V49" s="34">
        <f t="shared" si="8"/>
        <v>182</v>
      </c>
      <c r="W49" s="34">
        <f t="shared" si="8"/>
        <v>6</v>
      </c>
      <c r="X49" s="34">
        <f t="shared" si="8"/>
        <v>13</v>
      </c>
      <c r="Y49" s="34">
        <f t="shared" si="8"/>
        <v>0</v>
      </c>
      <c r="Z49" s="34">
        <f t="shared" si="8"/>
        <v>11</v>
      </c>
      <c r="AA49" s="34">
        <f t="shared" si="8"/>
        <v>2</v>
      </c>
      <c r="AB49" s="34">
        <f t="shared" si="8"/>
        <v>19</v>
      </c>
      <c r="AC49" s="34">
        <f t="shared" si="8"/>
        <v>0</v>
      </c>
      <c r="AD49" s="34">
        <f t="shared" si="8"/>
        <v>93</v>
      </c>
      <c r="AE49" s="34">
        <f t="shared" si="8"/>
        <v>4</v>
      </c>
      <c r="AF49" s="34">
        <f t="shared" si="8"/>
        <v>41</v>
      </c>
      <c r="AG49" s="34">
        <f t="shared" si="8"/>
        <v>5</v>
      </c>
      <c r="AH49" s="34">
        <f t="shared" si="8"/>
        <v>9</v>
      </c>
      <c r="AI49" s="34">
        <f t="shared" si="8"/>
        <v>4</v>
      </c>
      <c r="AJ49" s="34">
        <f t="shared" si="8"/>
        <v>46</v>
      </c>
      <c r="AK49" s="34">
        <f t="shared" si="8"/>
        <v>0</v>
      </c>
      <c r="AL49" s="34">
        <f t="shared" si="8"/>
        <v>11</v>
      </c>
      <c r="AM49" s="34">
        <f t="shared" si="8"/>
        <v>1</v>
      </c>
      <c r="AN49" s="34">
        <f t="shared" si="8"/>
        <v>68</v>
      </c>
      <c r="AO49" s="34">
        <f t="shared" si="8"/>
        <v>8</v>
      </c>
      <c r="AP49" s="34">
        <f t="shared" si="8"/>
        <v>192</v>
      </c>
      <c r="AQ49" s="34">
        <f t="shared" si="8"/>
        <v>5</v>
      </c>
      <c r="AR49" s="34">
        <f t="shared" si="8"/>
        <v>21</v>
      </c>
      <c r="AS49" s="34">
        <f t="shared" si="8"/>
        <v>5</v>
      </c>
      <c r="AT49" s="92"/>
      <c r="AU49" s="8" t="s">
        <v>92</v>
      </c>
      <c r="AV49" s="8"/>
    </row>
    <row r="50" spans="1:48">
      <c r="A50" s="8"/>
      <c r="B50" s="8"/>
      <c r="C50" s="21" t="s">
        <v>155</v>
      </c>
      <c r="D50" s="33">
        <v>66</v>
      </c>
      <c r="E50" s="33">
        <v>0</v>
      </c>
      <c r="F50" s="33">
        <v>0</v>
      </c>
      <c r="G50" s="33">
        <v>0</v>
      </c>
      <c r="H50" s="33">
        <v>0</v>
      </c>
      <c r="I50" s="33">
        <v>0</v>
      </c>
      <c r="J50" s="33">
        <v>0</v>
      </c>
      <c r="K50" s="33">
        <v>0</v>
      </c>
      <c r="L50" s="33">
        <v>2</v>
      </c>
      <c r="M50" s="33">
        <v>0</v>
      </c>
      <c r="N50" s="33">
        <v>8</v>
      </c>
      <c r="O50" s="33">
        <v>0</v>
      </c>
      <c r="P50" s="33">
        <v>0</v>
      </c>
      <c r="Q50" s="33">
        <v>0</v>
      </c>
      <c r="R50" s="33">
        <v>1</v>
      </c>
      <c r="S50" s="33">
        <v>0</v>
      </c>
      <c r="T50" s="33">
        <v>3</v>
      </c>
      <c r="U50" s="33">
        <v>0</v>
      </c>
      <c r="V50" s="33">
        <v>4</v>
      </c>
      <c r="W50" s="33">
        <v>0</v>
      </c>
      <c r="X50" s="33">
        <v>0</v>
      </c>
      <c r="Y50" s="33">
        <v>0</v>
      </c>
      <c r="Z50" s="33">
        <v>0</v>
      </c>
      <c r="AA50" s="33">
        <v>0</v>
      </c>
      <c r="AB50" s="33">
        <v>0</v>
      </c>
      <c r="AC50" s="33">
        <v>0</v>
      </c>
      <c r="AD50" s="33">
        <v>13</v>
      </c>
      <c r="AE50" s="33">
        <v>0</v>
      </c>
      <c r="AF50" s="33">
        <v>8</v>
      </c>
      <c r="AG50" s="33">
        <v>0</v>
      </c>
      <c r="AH50" s="33">
        <v>1</v>
      </c>
      <c r="AI50" s="33">
        <v>0</v>
      </c>
      <c r="AJ50" s="33">
        <v>6</v>
      </c>
      <c r="AK50" s="33">
        <v>0</v>
      </c>
      <c r="AL50" s="33">
        <v>0</v>
      </c>
      <c r="AM50" s="33">
        <v>0</v>
      </c>
      <c r="AN50" s="33">
        <v>6</v>
      </c>
      <c r="AO50" s="33">
        <v>0</v>
      </c>
      <c r="AP50" s="33">
        <v>14</v>
      </c>
      <c r="AQ50" s="33">
        <v>0</v>
      </c>
      <c r="AR50" s="33">
        <v>0</v>
      </c>
      <c r="AS50" s="33">
        <v>0</v>
      </c>
      <c r="AT50" s="92"/>
      <c r="AU50" s="8"/>
      <c r="AV50" s="8" t="s">
        <v>155</v>
      </c>
    </row>
    <row r="51" spans="1:48">
      <c r="A51" s="8"/>
      <c r="B51" s="8"/>
      <c r="C51" s="21" t="s">
        <v>165</v>
      </c>
      <c r="D51" s="33">
        <v>233</v>
      </c>
      <c r="E51" s="33">
        <v>22</v>
      </c>
      <c r="F51" s="33">
        <v>2</v>
      </c>
      <c r="G51" s="33">
        <v>0</v>
      </c>
      <c r="H51" s="33">
        <v>0</v>
      </c>
      <c r="I51" s="33">
        <v>0</v>
      </c>
      <c r="J51" s="33">
        <v>0</v>
      </c>
      <c r="K51" s="33">
        <v>0</v>
      </c>
      <c r="L51" s="33">
        <v>64</v>
      </c>
      <c r="M51" s="33">
        <v>7</v>
      </c>
      <c r="N51" s="33">
        <v>35</v>
      </c>
      <c r="O51" s="33">
        <v>5</v>
      </c>
      <c r="P51" s="33">
        <v>7</v>
      </c>
      <c r="Q51" s="33">
        <v>0</v>
      </c>
      <c r="R51" s="33">
        <v>0</v>
      </c>
      <c r="S51" s="33">
        <v>0</v>
      </c>
      <c r="T51" s="33">
        <v>15</v>
      </c>
      <c r="U51" s="33">
        <v>1</v>
      </c>
      <c r="V51" s="33">
        <v>20</v>
      </c>
      <c r="W51" s="33">
        <v>2</v>
      </c>
      <c r="X51" s="33">
        <v>1</v>
      </c>
      <c r="Y51" s="33">
        <v>0</v>
      </c>
      <c r="Z51" s="33">
        <v>3</v>
      </c>
      <c r="AA51" s="33">
        <v>2</v>
      </c>
      <c r="AB51" s="33">
        <v>7</v>
      </c>
      <c r="AC51" s="33">
        <v>0</v>
      </c>
      <c r="AD51" s="33">
        <v>10</v>
      </c>
      <c r="AE51" s="33">
        <v>2</v>
      </c>
      <c r="AF51" s="33">
        <v>3</v>
      </c>
      <c r="AG51" s="33">
        <v>1</v>
      </c>
      <c r="AH51" s="33">
        <v>0</v>
      </c>
      <c r="AI51" s="33">
        <v>0</v>
      </c>
      <c r="AJ51" s="33">
        <v>5</v>
      </c>
      <c r="AK51" s="33">
        <v>0</v>
      </c>
      <c r="AL51" s="33">
        <v>3</v>
      </c>
      <c r="AM51" s="33">
        <v>1</v>
      </c>
      <c r="AN51" s="33">
        <v>13</v>
      </c>
      <c r="AO51" s="33">
        <v>0</v>
      </c>
      <c r="AP51" s="33">
        <v>41</v>
      </c>
      <c r="AQ51" s="33">
        <v>0</v>
      </c>
      <c r="AR51" s="33">
        <v>4</v>
      </c>
      <c r="AS51" s="33">
        <v>1</v>
      </c>
      <c r="AT51" s="92"/>
      <c r="AU51" s="8"/>
      <c r="AV51" s="8" t="s">
        <v>165</v>
      </c>
    </row>
    <row r="52" spans="1:48">
      <c r="A52" s="8"/>
      <c r="B52" s="8"/>
      <c r="C52" s="21" t="s">
        <v>200</v>
      </c>
      <c r="D52" s="33">
        <v>134</v>
      </c>
      <c r="E52" s="33">
        <v>7</v>
      </c>
      <c r="F52" s="33">
        <v>0</v>
      </c>
      <c r="G52" s="33">
        <v>0</v>
      </c>
      <c r="H52" s="33">
        <v>0</v>
      </c>
      <c r="I52" s="33">
        <v>0</v>
      </c>
      <c r="J52" s="33">
        <v>0</v>
      </c>
      <c r="K52" s="33">
        <v>0</v>
      </c>
      <c r="L52" s="33">
        <v>20</v>
      </c>
      <c r="M52" s="33">
        <v>1</v>
      </c>
      <c r="N52" s="33">
        <v>2</v>
      </c>
      <c r="O52" s="33">
        <v>0</v>
      </c>
      <c r="P52" s="33">
        <v>0</v>
      </c>
      <c r="Q52" s="33">
        <v>0</v>
      </c>
      <c r="R52" s="33">
        <v>0</v>
      </c>
      <c r="S52" s="33">
        <v>0</v>
      </c>
      <c r="T52" s="33">
        <v>10</v>
      </c>
      <c r="U52" s="33">
        <v>0</v>
      </c>
      <c r="V52" s="33">
        <v>27</v>
      </c>
      <c r="W52" s="33">
        <v>0</v>
      </c>
      <c r="X52" s="33">
        <v>1</v>
      </c>
      <c r="Y52" s="33">
        <v>0</v>
      </c>
      <c r="Z52" s="33">
        <v>0</v>
      </c>
      <c r="AA52" s="33">
        <v>0</v>
      </c>
      <c r="AB52" s="33">
        <v>2</v>
      </c>
      <c r="AC52" s="33">
        <v>0</v>
      </c>
      <c r="AD52" s="33">
        <v>18</v>
      </c>
      <c r="AE52" s="33">
        <v>0</v>
      </c>
      <c r="AF52" s="33">
        <v>3</v>
      </c>
      <c r="AG52" s="33">
        <v>1</v>
      </c>
      <c r="AH52" s="33">
        <v>1</v>
      </c>
      <c r="AI52" s="33">
        <v>0</v>
      </c>
      <c r="AJ52" s="33">
        <v>9</v>
      </c>
      <c r="AK52" s="33">
        <v>0</v>
      </c>
      <c r="AL52" s="33">
        <v>2</v>
      </c>
      <c r="AM52" s="33">
        <v>0</v>
      </c>
      <c r="AN52" s="33">
        <v>10</v>
      </c>
      <c r="AO52" s="33">
        <v>2</v>
      </c>
      <c r="AP52" s="33">
        <v>19</v>
      </c>
      <c r="AQ52" s="33">
        <v>0</v>
      </c>
      <c r="AR52" s="33">
        <v>10</v>
      </c>
      <c r="AS52" s="33">
        <v>3</v>
      </c>
      <c r="AT52" s="92"/>
      <c r="AU52" s="8"/>
      <c r="AV52" s="8" t="s">
        <v>200</v>
      </c>
    </row>
    <row r="53" spans="1:48">
      <c r="A53" s="8"/>
      <c r="B53" s="8"/>
      <c r="C53" s="21" t="s">
        <v>199</v>
      </c>
      <c r="D53" s="33">
        <v>60</v>
      </c>
      <c r="E53" s="33">
        <v>1</v>
      </c>
      <c r="F53" s="33">
        <v>0</v>
      </c>
      <c r="G53" s="33">
        <v>0</v>
      </c>
      <c r="H53" s="33">
        <v>0</v>
      </c>
      <c r="I53" s="33">
        <v>0</v>
      </c>
      <c r="J53" s="33">
        <v>0</v>
      </c>
      <c r="K53" s="33">
        <v>0</v>
      </c>
      <c r="L53" s="33">
        <v>11</v>
      </c>
      <c r="M53" s="33">
        <v>0</v>
      </c>
      <c r="N53" s="33">
        <v>5</v>
      </c>
      <c r="O53" s="33">
        <v>0</v>
      </c>
      <c r="P53" s="33">
        <v>0</v>
      </c>
      <c r="Q53" s="33">
        <v>0</v>
      </c>
      <c r="R53" s="33">
        <v>1</v>
      </c>
      <c r="S53" s="33">
        <v>0</v>
      </c>
      <c r="T53" s="33">
        <v>1</v>
      </c>
      <c r="U53" s="33">
        <v>0</v>
      </c>
      <c r="V53" s="33">
        <v>15</v>
      </c>
      <c r="W53" s="33">
        <v>0</v>
      </c>
      <c r="X53" s="33">
        <v>1</v>
      </c>
      <c r="Y53" s="33">
        <v>0</v>
      </c>
      <c r="Z53" s="33">
        <v>0</v>
      </c>
      <c r="AA53" s="33">
        <v>0</v>
      </c>
      <c r="AB53" s="33">
        <v>0</v>
      </c>
      <c r="AC53" s="33">
        <v>0</v>
      </c>
      <c r="AD53" s="33">
        <v>4</v>
      </c>
      <c r="AE53" s="33">
        <v>0</v>
      </c>
      <c r="AF53" s="33">
        <v>3</v>
      </c>
      <c r="AG53" s="33">
        <v>0</v>
      </c>
      <c r="AH53" s="33">
        <v>3</v>
      </c>
      <c r="AI53" s="33">
        <v>1</v>
      </c>
      <c r="AJ53" s="33">
        <v>5</v>
      </c>
      <c r="AK53" s="33">
        <v>0</v>
      </c>
      <c r="AL53" s="33">
        <v>0</v>
      </c>
      <c r="AM53" s="33">
        <v>0</v>
      </c>
      <c r="AN53" s="33">
        <v>5</v>
      </c>
      <c r="AO53" s="33">
        <v>0</v>
      </c>
      <c r="AP53" s="33">
        <v>6</v>
      </c>
      <c r="AQ53" s="33">
        <v>0</v>
      </c>
      <c r="AR53" s="33">
        <v>0</v>
      </c>
      <c r="AS53" s="33">
        <v>0</v>
      </c>
      <c r="AT53" s="92"/>
      <c r="AU53" s="8"/>
      <c r="AV53" s="8" t="s">
        <v>199</v>
      </c>
    </row>
    <row r="54" spans="1:48">
      <c r="A54" s="8"/>
      <c r="B54" s="8"/>
      <c r="C54" s="21" t="s">
        <v>198</v>
      </c>
      <c r="D54" s="33">
        <v>35</v>
      </c>
      <c r="E54" s="33">
        <v>2</v>
      </c>
      <c r="F54" s="33">
        <v>0</v>
      </c>
      <c r="G54" s="33">
        <v>0</v>
      </c>
      <c r="H54" s="33">
        <v>1</v>
      </c>
      <c r="I54" s="33">
        <v>0</v>
      </c>
      <c r="J54" s="33">
        <v>1</v>
      </c>
      <c r="K54" s="33">
        <v>0</v>
      </c>
      <c r="L54" s="33">
        <v>3</v>
      </c>
      <c r="M54" s="33">
        <v>0</v>
      </c>
      <c r="N54" s="33">
        <v>1</v>
      </c>
      <c r="O54" s="33">
        <v>0</v>
      </c>
      <c r="P54" s="33">
        <v>0</v>
      </c>
      <c r="Q54" s="33">
        <v>0</v>
      </c>
      <c r="R54" s="33">
        <v>0</v>
      </c>
      <c r="S54" s="33">
        <v>0</v>
      </c>
      <c r="T54" s="33">
        <v>0</v>
      </c>
      <c r="U54" s="33">
        <v>0</v>
      </c>
      <c r="V54" s="33">
        <v>2</v>
      </c>
      <c r="W54" s="33">
        <v>0</v>
      </c>
      <c r="X54" s="33">
        <v>0</v>
      </c>
      <c r="Y54" s="33">
        <v>0</v>
      </c>
      <c r="Z54" s="33">
        <v>0</v>
      </c>
      <c r="AA54" s="33">
        <v>0</v>
      </c>
      <c r="AB54" s="33">
        <v>0</v>
      </c>
      <c r="AC54" s="33">
        <v>0</v>
      </c>
      <c r="AD54" s="33">
        <v>6</v>
      </c>
      <c r="AE54" s="33">
        <v>0</v>
      </c>
      <c r="AF54" s="33">
        <v>0</v>
      </c>
      <c r="AG54" s="33">
        <v>0</v>
      </c>
      <c r="AH54" s="33">
        <v>1</v>
      </c>
      <c r="AI54" s="33">
        <v>1</v>
      </c>
      <c r="AJ54" s="33">
        <v>0</v>
      </c>
      <c r="AK54" s="33">
        <v>0</v>
      </c>
      <c r="AL54" s="33">
        <v>0</v>
      </c>
      <c r="AM54" s="33">
        <v>0</v>
      </c>
      <c r="AN54" s="33">
        <v>4</v>
      </c>
      <c r="AO54" s="33">
        <v>0</v>
      </c>
      <c r="AP54" s="33">
        <v>15</v>
      </c>
      <c r="AQ54" s="33">
        <v>1</v>
      </c>
      <c r="AR54" s="33">
        <v>1</v>
      </c>
      <c r="AS54" s="33">
        <v>0</v>
      </c>
      <c r="AT54" s="92"/>
      <c r="AU54" s="8"/>
      <c r="AV54" s="8" t="s">
        <v>198</v>
      </c>
    </row>
    <row r="55" spans="1:48">
      <c r="A55" s="8"/>
      <c r="B55" s="8"/>
      <c r="C55" s="21" t="s">
        <v>197</v>
      </c>
      <c r="D55" s="33">
        <v>132</v>
      </c>
      <c r="E55" s="33">
        <v>8</v>
      </c>
      <c r="F55" s="33">
        <v>1</v>
      </c>
      <c r="G55" s="33">
        <v>0</v>
      </c>
      <c r="H55" s="33">
        <v>0</v>
      </c>
      <c r="I55" s="33">
        <v>0</v>
      </c>
      <c r="J55" s="33">
        <v>0</v>
      </c>
      <c r="K55" s="33">
        <v>0</v>
      </c>
      <c r="L55" s="33">
        <v>3</v>
      </c>
      <c r="M55" s="33">
        <v>0</v>
      </c>
      <c r="N55" s="33">
        <v>4</v>
      </c>
      <c r="O55" s="33">
        <v>2</v>
      </c>
      <c r="P55" s="33">
        <v>3</v>
      </c>
      <c r="Q55" s="33">
        <v>0</v>
      </c>
      <c r="R55" s="33">
        <v>2</v>
      </c>
      <c r="S55" s="33">
        <v>0</v>
      </c>
      <c r="T55" s="33">
        <v>6</v>
      </c>
      <c r="U55" s="33">
        <v>0</v>
      </c>
      <c r="V55" s="33">
        <v>22</v>
      </c>
      <c r="W55" s="33">
        <v>0</v>
      </c>
      <c r="X55" s="33">
        <v>1</v>
      </c>
      <c r="Y55" s="33">
        <v>0</v>
      </c>
      <c r="Z55" s="33">
        <v>2</v>
      </c>
      <c r="AA55" s="33">
        <v>0</v>
      </c>
      <c r="AB55" s="33">
        <v>2</v>
      </c>
      <c r="AC55" s="33">
        <v>0</v>
      </c>
      <c r="AD55" s="33">
        <v>28</v>
      </c>
      <c r="AE55" s="33">
        <v>1</v>
      </c>
      <c r="AF55" s="33">
        <v>18</v>
      </c>
      <c r="AG55" s="33">
        <v>2</v>
      </c>
      <c r="AH55" s="33">
        <v>2</v>
      </c>
      <c r="AI55" s="33">
        <v>2</v>
      </c>
      <c r="AJ55" s="33">
        <v>3</v>
      </c>
      <c r="AK55" s="33">
        <v>0</v>
      </c>
      <c r="AL55" s="33">
        <v>4</v>
      </c>
      <c r="AM55" s="33">
        <v>0</v>
      </c>
      <c r="AN55" s="33">
        <v>4</v>
      </c>
      <c r="AO55" s="33">
        <v>0</v>
      </c>
      <c r="AP55" s="33">
        <v>26</v>
      </c>
      <c r="AQ55" s="33">
        <v>0</v>
      </c>
      <c r="AR55" s="33">
        <v>1</v>
      </c>
      <c r="AS55" s="33">
        <v>1</v>
      </c>
      <c r="AT55" s="92"/>
      <c r="AU55" s="8"/>
      <c r="AV55" s="8" t="s">
        <v>197</v>
      </c>
    </row>
    <row r="56" spans="1:48">
      <c r="A56" s="8"/>
      <c r="B56" s="8"/>
      <c r="C56" s="21" t="s">
        <v>9</v>
      </c>
      <c r="D56" s="33">
        <v>244</v>
      </c>
      <c r="E56" s="33">
        <v>29</v>
      </c>
      <c r="F56" s="33">
        <v>1</v>
      </c>
      <c r="G56" s="33">
        <v>0</v>
      </c>
      <c r="H56" s="33">
        <v>0</v>
      </c>
      <c r="I56" s="33">
        <v>0</v>
      </c>
      <c r="J56" s="33">
        <v>0</v>
      </c>
      <c r="K56" s="33">
        <v>0</v>
      </c>
      <c r="L56" s="33">
        <v>38</v>
      </c>
      <c r="M56" s="33">
        <v>4</v>
      </c>
      <c r="N56" s="33">
        <v>52</v>
      </c>
      <c r="O56" s="33">
        <v>14</v>
      </c>
      <c r="P56" s="33">
        <v>13</v>
      </c>
      <c r="Q56" s="33">
        <v>0</v>
      </c>
      <c r="R56" s="33">
        <v>10</v>
      </c>
      <c r="S56" s="33">
        <v>2</v>
      </c>
      <c r="T56" s="33">
        <v>13</v>
      </c>
      <c r="U56" s="33">
        <v>0</v>
      </c>
      <c r="V56" s="33">
        <v>39</v>
      </c>
      <c r="W56" s="33">
        <v>2</v>
      </c>
      <c r="X56" s="33">
        <v>4</v>
      </c>
      <c r="Y56" s="33">
        <v>0</v>
      </c>
      <c r="Z56" s="33">
        <v>1</v>
      </c>
      <c r="AA56" s="33">
        <v>0</v>
      </c>
      <c r="AB56" s="33">
        <v>4</v>
      </c>
      <c r="AC56" s="33">
        <v>0</v>
      </c>
      <c r="AD56" s="33">
        <v>4</v>
      </c>
      <c r="AE56" s="33">
        <v>0</v>
      </c>
      <c r="AF56" s="33">
        <v>2</v>
      </c>
      <c r="AG56" s="33">
        <v>0</v>
      </c>
      <c r="AH56" s="33">
        <v>1</v>
      </c>
      <c r="AI56" s="33">
        <v>0</v>
      </c>
      <c r="AJ56" s="33">
        <v>10</v>
      </c>
      <c r="AK56" s="33">
        <v>0</v>
      </c>
      <c r="AL56" s="33">
        <v>0</v>
      </c>
      <c r="AM56" s="33">
        <v>0</v>
      </c>
      <c r="AN56" s="33">
        <v>19</v>
      </c>
      <c r="AO56" s="33">
        <v>5</v>
      </c>
      <c r="AP56" s="33">
        <v>28</v>
      </c>
      <c r="AQ56" s="33">
        <v>2</v>
      </c>
      <c r="AR56" s="33">
        <v>5</v>
      </c>
      <c r="AS56" s="33">
        <v>0</v>
      </c>
      <c r="AT56" s="92"/>
      <c r="AU56" s="8"/>
      <c r="AV56" s="8" t="s">
        <v>9</v>
      </c>
    </row>
    <row r="57" spans="1:48">
      <c r="A57" s="8"/>
      <c r="B57" s="8"/>
      <c r="C57" s="21" t="s">
        <v>196</v>
      </c>
      <c r="D57" s="33">
        <v>103</v>
      </c>
      <c r="E57" s="33">
        <v>3</v>
      </c>
      <c r="F57" s="33">
        <v>0</v>
      </c>
      <c r="G57" s="33">
        <v>0</v>
      </c>
      <c r="H57" s="33">
        <v>0</v>
      </c>
      <c r="I57" s="33">
        <v>0</v>
      </c>
      <c r="J57" s="33">
        <v>0</v>
      </c>
      <c r="K57" s="33">
        <v>0</v>
      </c>
      <c r="L57" s="33">
        <v>5</v>
      </c>
      <c r="M57" s="33">
        <v>0</v>
      </c>
      <c r="N57" s="33">
        <v>11</v>
      </c>
      <c r="O57" s="33">
        <v>0</v>
      </c>
      <c r="P57" s="33">
        <v>1</v>
      </c>
      <c r="Q57" s="33">
        <v>0</v>
      </c>
      <c r="R57" s="33">
        <v>4</v>
      </c>
      <c r="S57" s="33">
        <v>0</v>
      </c>
      <c r="T57" s="33">
        <v>4</v>
      </c>
      <c r="U57" s="33">
        <v>0</v>
      </c>
      <c r="V57" s="33">
        <v>31</v>
      </c>
      <c r="W57" s="33">
        <v>1</v>
      </c>
      <c r="X57" s="33">
        <v>5</v>
      </c>
      <c r="Y57" s="33">
        <v>0</v>
      </c>
      <c r="Z57" s="33">
        <v>4</v>
      </c>
      <c r="AA57" s="33">
        <v>0</v>
      </c>
      <c r="AB57" s="33">
        <v>2</v>
      </c>
      <c r="AC57" s="33">
        <v>0</v>
      </c>
      <c r="AD57" s="33">
        <v>3</v>
      </c>
      <c r="AE57" s="33">
        <v>1</v>
      </c>
      <c r="AF57" s="33">
        <v>3</v>
      </c>
      <c r="AG57" s="33">
        <v>0</v>
      </c>
      <c r="AH57" s="33">
        <v>0</v>
      </c>
      <c r="AI57" s="33">
        <v>0</v>
      </c>
      <c r="AJ57" s="33">
        <v>2</v>
      </c>
      <c r="AK57" s="33">
        <v>0</v>
      </c>
      <c r="AL57" s="33">
        <v>2</v>
      </c>
      <c r="AM57" s="33">
        <v>0</v>
      </c>
      <c r="AN57" s="33">
        <v>2</v>
      </c>
      <c r="AO57" s="33">
        <v>0</v>
      </c>
      <c r="AP57" s="33">
        <v>24</v>
      </c>
      <c r="AQ57" s="33">
        <v>1</v>
      </c>
      <c r="AR57" s="33">
        <v>0</v>
      </c>
      <c r="AS57" s="33">
        <v>0</v>
      </c>
      <c r="AT57" s="92"/>
      <c r="AU57" s="8"/>
      <c r="AV57" s="8" t="s">
        <v>196</v>
      </c>
    </row>
    <row r="58" spans="1:48">
      <c r="A58" s="8"/>
      <c r="B58" s="8"/>
      <c r="C58" s="21" t="s">
        <v>195</v>
      </c>
      <c r="D58" s="33">
        <v>56</v>
      </c>
      <c r="E58" s="33">
        <v>2</v>
      </c>
      <c r="F58" s="33">
        <v>0</v>
      </c>
      <c r="G58" s="33">
        <v>0</v>
      </c>
      <c r="H58" s="33">
        <v>1</v>
      </c>
      <c r="I58" s="33">
        <v>0</v>
      </c>
      <c r="J58" s="33">
        <v>0</v>
      </c>
      <c r="K58" s="33">
        <v>0</v>
      </c>
      <c r="L58" s="33">
        <v>2</v>
      </c>
      <c r="M58" s="33">
        <v>0</v>
      </c>
      <c r="N58" s="33">
        <v>8</v>
      </c>
      <c r="O58" s="33">
        <v>0</v>
      </c>
      <c r="P58" s="33">
        <v>0</v>
      </c>
      <c r="Q58" s="33">
        <v>0</v>
      </c>
      <c r="R58" s="33">
        <v>0</v>
      </c>
      <c r="S58" s="33">
        <v>0</v>
      </c>
      <c r="T58" s="33">
        <v>1</v>
      </c>
      <c r="U58" s="33">
        <v>0</v>
      </c>
      <c r="V58" s="33">
        <v>19</v>
      </c>
      <c r="W58" s="33">
        <v>1</v>
      </c>
      <c r="X58" s="33">
        <v>0</v>
      </c>
      <c r="Y58" s="33">
        <v>0</v>
      </c>
      <c r="Z58" s="33">
        <v>0</v>
      </c>
      <c r="AA58" s="33">
        <v>0</v>
      </c>
      <c r="AB58" s="33">
        <v>2</v>
      </c>
      <c r="AC58" s="33">
        <v>0</v>
      </c>
      <c r="AD58" s="33">
        <v>6</v>
      </c>
      <c r="AE58" s="33">
        <v>0</v>
      </c>
      <c r="AF58" s="33">
        <v>1</v>
      </c>
      <c r="AG58" s="33">
        <v>1</v>
      </c>
      <c r="AH58" s="33">
        <v>0</v>
      </c>
      <c r="AI58" s="33">
        <v>0</v>
      </c>
      <c r="AJ58" s="33">
        <v>4</v>
      </c>
      <c r="AK58" s="33">
        <v>0</v>
      </c>
      <c r="AL58" s="33">
        <v>0</v>
      </c>
      <c r="AM58" s="33">
        <v>0</v>
      </c>
      <c r="AN58" s="33">
        <v>3</v>
      </c>
      <c r="AO58" s="33">
        <v>0</v>
      </c>
      <c r="AP58" s="33">
        <v>9</v>
      </c>
      <c r="AQ58" s="33">
        <v>0</v>
      </c>
      <c r="AR58" s="33">
        <v>0</v>
      </c>
      <c r="AS58" s="33">
        <v>0</v>
      </c>
      <c r="AT58" s="92"/>
      <c r="AU58" s="8"/>
      <c r="AV58" s="8" t="s">
        <v>195</v>
      </c>
    </row>
    <row r="59" spans="1:48">
      <c r="A59" s="8"/>
      <c r="B59" s="8"/>
      <c r="C59" s="21" t="s">
        <v>193</v>
      </c>
      <c r="D59" s="33">
        <v>22</v>
      </c>
      <c r="E59" s="33">
        <v>2</v>
      </c>
      <c r="F59" s="33">
        <v>0</v>
      </c>
      <c r="G59" s="33">
        <v>0</v>
      </c>
      <c r="H59" s="33">
        <v>0</v>
      </c>
      <c r="I59" s="33">
        <v>0</v>
      </c>
      <c r="J59" s="33">
        <v>0</v>
      </c>
      <c r="K59" s="33">
        <v>0</v>
      </c>
      <c r="L59" s="33">
        <v>2</v>
      </c>
      <c r="M59" s="33">
        <v>0</v>
      </c>
      <c r="N59" s="33">
        <v>0</v>
      </c>
      <c r="O59" s="33">
        <v>0</v>
      </c>
      <c r="P59" s="33">
        <v>1</v>
      </c>
      <c r="Q59" s="33">
        <v>0</v>
      </c>
      <c r="R59" s="33">
        <v>0</v>
      </c>
      <c r="S59" s="33">
        <v>0</v>
      </c>
      <c r="T59" s="33">
        <v>0</v>
      </c>
      <c r="U59" s="33">
        <v>0</v>
      </c>
      <c r="V59" s="33">
        <v>3</v>
      </c>
      <c r="W59" s="33">
        <v>0</v>
      </c>
      <c r="X59" s="33">
        <v>0</v>
      </c>
      <c r="Y59" s="33">
        <v>0</v>
      </c>
      <c r="Z59" s="33">
        <v>1</v>
      </c>
      <c r="AA59" s="33">
        <v>0</v>
      </c>
      <c r="AB59" s="33">
        <v>0</v>
      </c>
      <c r="AC59" s="33">
        <v>0</v>
      </c>
      <c r="AD59" s="33">
        <v>1</v>
      </c>
      <c r="AE59" s="33">
        <v>0</v>
      </c>
      <c r="AF59" s="33">
        <v>0</v>
      </c>
      <c r="AG59" s="33">
        <v>0</v>
      </c>
      <c r="AH59" s="33">
        <v>0</v>
      </c>
      <c r="AI59" s="33">
        <v>0</v>
      </c>
      <c r="AJ59" s="33">
        <v>2</v>
      </c>
      <c r="AK59" s="33">
        <v>0</v>
      </c>
      <c r="AL59" s="33">
        <v>0</v>
      </c>
      <c r="AM59" s="33">
        <v>0</v>
      </c>
      <c r="AN59" s="33">
        <v>2</v>
      </c>
      <c r="AO59" s="33">
        <v>1</v>
      </c>
      <c r="AP59" s="33">
        <v>10</v>
      </c>
      <c r="AQ59" s="33">
        <v>1</v>
      </c>
      <c r="AR59" s="33">
        <v>0</v>
      </c>
      <c r="AS59" s="33">
        <v>0</v>
      </c>
      <c r="AT59" s="92"/>
      <c r="AU59" s="8"/>
      <c r="AV59" s="8" t="s">
        <v>193</v>
      </c>
    </row>
    <row r="60" spans="1:48">
      <c r="A60" s="8"/>
      <c r="B60" s="8" t="s">
        <v>191</v>
      </c>
      <c r="C60" s="21"/>
      <c r="D60" s="33">
        <v>105</v>
      </c>
      <c r="E60" s="33">
        <v>4</v>
      </c>
      <c r="F60" s="33">
        <v>3</v>
      </c>
      <c r="G60" s="33">
        <v>0</v>
      </c>
      <c r="H60" s="33">
        <v>0</v>
      </c>
      <c r="I60" s="33">
        <v>0</v>
      </c>
      <c r="J60" s="33">
        <v>0</v>
      </c>
      <c r="K60" s="33">
        <v>0</v>
      </c>
      <c r="L60" s="33">
        <v>13</v>
      </c>
      <c r="M60" s="33">
        <v>1</v>
      </c>
      <c r="N60" s="33">
        <v>13</v>
      </c>
      <c r="O60" s="33">
        <v>1</v>
      </c>
      <c r="P60" s="33">
        <v>0</v>
      </c>
      <c r="Q60" s="33">
        <v>0</v>
      </c>
      <c r="R60" s="33">
        <v>0</v>
      </c>
      <c r="S60" s="33">
        <v>0</v>
      </c>
      <c r="T60" s="33">
        <v>7</v>
      </c>
      <c r="U60" s="33">
        <v>1</v>
      </c>
      <c r="V60" s="33">
        <v>24</v>
      </c>
      <c r="W60" s="33">
        <v>0</v>
      </c>
      <c r="X60" s="33">
        <v>4</v>
      </c>
      <c r="Y60" s="33">
        <v>0</v>
      </c>
      <c r="Z60" s="33">
        <v>3</v>
      </c>
      <c r="AA60" s="33">
        <v>0</v>
      </c>
      <c r="AB60" s="33">
        <v>2</v>
      </c>
      <c r="AC60" s="33">
        <v>0</v>
      </c>
      <c r="AD60" s="33">
        <v>7</v>
      </c>
      <c r="AE60" s="33">
        <v>0</v>
      </c>
      <c r="AF60" s="33">
        <v>1</v>
      </c>
      <c r="AG60" s="33">
        <v>0</v>
      </c>
      <c r="AH60" s="33">
        <v>2</v>
      </c>
      <c r="AI60" s="33">
        <v>0</v>
      </c>
      <c r="AJ60" s="33">
        <v>3</v>
      </c>
      <c r="AK60" s="33">
        <v>0</v>
      </c>
      <c r="AL60" s="33">
        <v>0</v>
      </c>
      <c r="AM60" s="33">
        <v>0</v>
      </c>
      <c r="AN60" s="33">
        <v>6</v>
      </c>
      <c r="AO60" s="33">
        <v>0</v>
      </c>
      <c r="AP60" s="33">
        <v>17</v>
      </c>
      <c r="AQ60" s="33">
        <v>1</v>
      </c>
      <c r="AR60" s="33">
        <v>0</v>
      </c>
      <c r="AS60" s="33">
        <v>0</v>
      </c>
      <c r="AT60" s="92"/>
      <c r="AU60" s="8" t="s">
        <v>191</v>
      </c>
      <c r="AV60" s="8"/>
    </row>
    <row r="61" spans="1:48">
      <c r="A61" s="8"/>
      <c r="B61" s="8" t="s">
        <v>117</v>
      </c>
      <c r="C61" s="21"/>
      <c r="D61" s="33">
        <v>94</v>
      </c>
      <c r="E61" s="33">
        <v>3</v>
      </c>
      <c r="F61" s="33">
        <v>0</v>
      </c>
      <c r="G61" s="33">
        <v>0</v>
      </c>
      <c r="H61" s="33">
        <v>0</v>
      </c>
      <c r="I61" s="33">
        <v>0</v>
      </c>
      <c r="J61" s="33">
        <v>0</v>
      </c>
      <c r="K61" s="33">
        <v>0</v>
      </c>
      <c r="L61" s="33">
        <v>0</v>
      </c>
      <c r="M61" s="33">
        <v>0</v>
      </c>
      <c r="N61" s="33">
        <v>17</v>
      </c>
      <c r="O61" s="33">
        <v>1</v>
      </c>
      <c r="P61" s="33">
        <v>0</v>
      </c>
      <c r="Q61" s="33">
        <v>0</v>
      </c>
      <c r="R61" s="33">
        <v>0</v>
      </c>
      <c r="S61" s="33">
        <v>0</v>
      </c>
      <c r="T61" s="33">
        <v>7</v>
      </c>
      <c r="U61" s="33">
        <v>0</v>
      </c>
      <c r="V61" s="33">
        <v>9</v>
      </c>
      <c r="W61" s="33">
        <v>0</v>
      </c>
      <c r="X61" s="33">
        <v>0</v>
      </c>
      <c r="Y61" s="33">
        <v>0</v>
      </c>
      <c r="Z61" s="33">
        <v>2</v>
      </c>
      <c r="AA61" s="33">
        <v>0</v>
      </c>
      <c r="AB61" s="33">
        <v>0</v>
      </c>
      <c r="AC61" s="33">
        <v>0</v>
      </c>
      <c r="AD61" s="33">
        <v>9</v>
      </c>
      <c r="AE61" s="33">
        <v>1</v>
      </c>
      <c r="AF61" s="33">
        <v>0</v>
      </c>
      <c r="AG61" s="33">
        <v>0</v>
      </c>
      <c r="AH61" s="33">
        <v>0</v>
      </c>
      <c r="AI61" s="33">
        <v>0</v>
      </c>
      <c r="AJ61" s="33">
        <v>5</v>
      </c>
      <c r="AK61" s="33">
        <v>0</v>
      </c>
      <c r="AL61" s="33">
        <v>0</v>
      </c>
      <c r="AM61" s="33">
        <v>0</v>
      </c>
      <c r="AN61" s="33">
        <v>12</v>
      </c>
      <c r="AO61" s="33">
        <v>1</v>
      </c>
      <c r="AP61" s="33">
        <v>32</v>
      </c>
      <c r="AQ61" s="33">
        <v>0</v>
      </c>
      <c r="AR61" s="33">
        <v>1</v>
      </c>
      <c r="AS61" s="33">
        <v>0</v>
      </c>
      <c r="AT61" s="92"/>
      <c r="AU61" s="8" t="s">
        <v>117</v>
      </c>
      <c r="AV61" s="8"/>
    </row>
    <row r="62" spans="1:48">
      <c r="A62" s="8"/>
      <c r="B62" s="8" t="s">
        <v>190</v>
      </c>
      <c r="C62" s="21"/>
      <c r="D62" s="33">
        <v>117</v>
      </c>
      <c r="E62" s="33">
        <v>6</v>
      </c>
      <c r="F62" s="33">
        <v>1</v>
      </c>
      <c r="G62" s="33">
        <v>0</v>
      </c>
      <c r="H62" s="33">
        <v>0</v>
      </c>
      <c r="I62" s="33">
        <v>0</v>
      </c>
      <c r="J62" s="33">
        <v>0</v>
      </c>
      <c r="K62" s="33">
        <v>0</v>
      </c>
      <c r="L62" s="33">
        <v>4</v>
      </c>
      <c r="M62" s="33">
        <v>0</v>
      </c>
      <c r="N62" s="33">
        <v>18</v>
      </c>
      <c r="O62" s="33">
        <v>1</v>
      </c>
      <c r="P62" s="33">
        <v>0</v>
      </c>
      <c r="Q62" s="33">
        <v>0</v>
      </c>
      <c r="R62" s="33">
        <v>0</v>
      </c>
      <c r="S62" s="33">
        <v>0</v>
      </c>
      <c r="T62" s="33">
        <v>3</v>
      </c>
      <c r="U62" s="33">
        <v>0</v>
      </c>
      <c r="V62" s="33">
        <v>12</v>
      </c>
      <c r="W62" s="33">
        <v>0</v>
      </c>
      <c r="X62" s="33">
        <v>0</v>
      </c>
      <c r="Y62" s="33">
        <v>0</v>
      </c>
      <c r="Z62" s="33">
        <v>2</v>
      </c>
      <c r="AA62" s="33">
        <v>0</v>
      </c>
      <c r="AB62" s="33">
        <v>0</v>
      </c>
      <c r="AC62" s="33">
        <v>0</v>
      </c>
      <c r="AD62" s="33">
        <v>13</v>
      </c>
      <c r="AE62" s="33">
        <v>0</v>
      </c>
      <c r="AF62" s="33">
        <v>4</v>
      </c>
      <c r="AG62" s="33">
        <v>0</v>
      </c>
      <c r="AH62" s="33">
        <v>0</v>
      </c>
      <c r="AI62" s="33">
        <v>0</v>
      </c>
      <c r="AJ62" s="33">
        <v>6</v>
      </c>
      <c r="AK62" s="33">
        <v>0</v>
      </c>
      <c r="AL62" s="33">
        <v>1</v>
      </c>
      <c r="AM62" s="33">
        <v>0</v>
      </c>
      <c r="AN62" s="33">
        <v>11</v>
      </c>
      <c r="AO62" s="33">
        <v>0</v>
      </c>
      <c r="AP62" s="33">
        <v>39</v>
      </c>
      <c r="AQ62" s="33">
        <v>5</v>
      </c>
      <c r="AR62" s="33">
        <v>3</v>
      </c>
      <c r="AS62" s="33">
        <v>0</v>
      </c>
      <c r="AT62" s="92"/>
      <c r="AU62" s="8" t="s">
        <v>190</v>
      </c>
      <c r="AV62" s="8"/>
    </row>
    <row r="63" spans="1:48">
      <c r="A63" s="8"/>
      <c r="B63" s="8" t="s">
        <v>189</v>
      </c>
      <c r="C63" s="21"/>
      <c r="D63" s="33">
        <v>53</v>
      </c>
      <c r="E63" s="33">
        <v>2</v>
      </c>
      <c r="F63" s="33">
        <v>0</v>
      </c>
      <c r="G63" s="33">
        <v>0</v>
      </c>
      <c r="H63" s="33">
        <v>0</v>
      </c>
      <c r="I63" s="33">
        <v>0</v>
      </c>
      <c r="J63" s="33">
        <v>0</v>
      </c>
      <c r="K63" s="33">
        <v>0</v>
      </c>
      <c r="L63" s="33">
        <v>5</v>
      </c>
      <c r="M63" s="33">
        <v>0</v>
      </c>
      <c r="N63" s="33">
        <v>4</v>
      </c>
      <c r="O63" s="33">
        <v>0</v>
      </c>
      <c r="P63" s="33">
        <v>0</v>
      </c>
      <c r="Q63" s="33">
        <v>0</v>
      </c>
      <c r="R63" s="33">
        <v>0</v>
      </c>
      <c r="S63" s="33">
        <v>0</v>
      </c>
      <c r="T63" s="33">
        <v>9</v>
      </c>
      <c r="U63" s="33">
        <v>0</v>
      </c>
      <c r="V63" s="33">
        <v>10</v>
      </c>
      <c r="W63" s="33">
        <v>0</v>
      </c>
      <c r="X63" s="33">
        <v>0</v>
      </c>
      <c r="Y63" s="33">
        <v>0</v>
      </c>
      <c r="Z63" s="33">
        <v>2</v>
      </c>
      <c r="AA63" s="33">
        <v>0</v>
      </c>
      <c r="AB63" s="33">
        <v>0</v>
      </c>
      <c r="AC63" s="33">
        <v>0</v>
      </c>
      <c r="AD63" s="33">
        <v>3</v>
      </c>
      <c r="AE63" s="33">
        <v>0</v>
      </c>
      <c r="AF63" s="33">
        <v>3</v>
      </c>
      <c r="AG63" s="33">
        <v>0</v>
      </c>
      <c r="AH63" s="33">
        <v>1</v>
      </c>
      <c r="AI63" s="33">
        <v>1</v>
      </c>
      <c r="AJ63" s="33">
        <v>3</v>
      </c>
      <c r="AK63" s="33">
        <v>0</v>
      </c>
      <c r="AL63" s="33">
        <v>1</v>
      </c>
      <c r="AM63" s="33">
        <v>0</v>
      </c>
      <c r="AN63" s="33">
        <v>1</v>
      </c>
      <c r="AO63" s="33">
        <v>0</v>
      </c>
      <c r="AP63" s="33">
        <v>10</v>
      </c>
      <c r="AQ63" s="33">
        <v>1</v>
      </c>
      <c r="AR63" s="33">
        <v>1</v>
      </c>
      <c r="AS63" s="33">
        <v>0</v>
      </c>
      <c r="AT63" s="92"/>
      <c r="AU63" s="8" t="s">
        <v>189</v>
      </c>
      <c r="AV63" s="8"/>
    </row>
    <row r="64" spans="1:48">
      <c r="A64" s="8"/>
      <c r="B64" s="8" t="s">
        <v>188</v>
      </c>
      <c r="C64" s="21"/>
      <c r="D64" s="33">
        <v>51</v>
      </c>
      <c r="E64" s="33">
        <v>0</v>
      </c>
      <c r="F64" s="33">
        <v>0</v>
      </c>
      <c r="G64" s="33">
        <v>0</v>
      </c>
      <c r="H64" s="33">
        <v>0</v>
      </c>
      <c r="I64" s="33">
        <v>0</v>
      </c>
      <c r="J64" s="33">
        <v>0</v>
      </c>
      <c r="K64" s="33">
        <v>0</v>
      </c>
      <c r="L64" s="33">
        <v>5</v>
      </c>
      <c r="M64" s="33">
        <v>0</v>
      </c>
      <c r="N64" s="33">
        <v>13</v>
      </c>
      <c r="O64" s="33">
        <v>0</v>
      </c>
      <c r="P64" s="33">
        <v>0</v>
      </c>
      <c r="Q64" s="33">
        <v>0</v>
      </c>
      <c r="R64" s="33">
        <v>0</v>
      </c>
      <c r="S64" s="33">
        <v>0</v>
      </c>
      <c r="T64" s="33">
        <v>5</v>
      </c>
      <c r="U64" s="33">
        <v>0</v>
      </c>
      <c r="V64" s="33">
        <v>7</v>
      </c>
      <c r="W64" s="33">
        <v>0</v>
      </c>
      <c r="X64" s="33">
        <v>0</v>
      </c>
      <c r="Y64" s="33">
        <v>0</v>
      </c>
      <c r="Z64" s="33">
        <v>0</v>
      </c>
      <c r="AA64" s="33">
        <v>0</v>
      </c>
      <c r="AB64" s="33">
        <v>0</v>
      </c>
      <c r="AC64" s="33">
        <v>0</v>
      </c>
      <c r="AD64" s="33">
        <v>3</v>
      </c>
      <c r="AE64" s="33">
        <v>0</v>
      </c>
      <c r="AF64" s="33">
        <v>0</v>
      </c>
      <c r="AG64" s="33">
        <v>0</v>
      </c>
      <c r="AH64" s="33">
        <v>0</v>
      </c>
      <c r="AI64" s="33">
        <v>0</v>
      </c>
      <c r="AJ64" s="33">
        <v>7</v>
      </c>
      <c r="AK64" s="33">
        <v>0</v>
      </c>
      <c r="AL64" s="33">
        <v>0</v>
      </c>
      <c r="AM64" s="33">
        <v>0</v>
      </c>
      <c r="AN64" s="33">
        <v>3</v>
      </c>
      <c r="AO64" s="33">
        <v>0</v>
      </c>
      <c r="AP64" s="33">
        <v>8</v>
      </c>
      <c r="AQ64" s="33">
        <v>0</v>
      </c>
      <c r="AR64" s="33">
        <v>0</v>
      </c>
      <c r="AS64" s="33">
        <v>0</v>
      </c>
      <c r="AT64" s="92"/>
      <c r="AU64" s="8" t="s">
        <v>188</v>
      </c>
      <c r="AV64" s="8"/>
    </row>
    <row r="65" spans="1:48" ht="13.5" customHeight="1">
      <c r="A65" s="8"/>
      <c r="B65" s="7" t="s">
        <v>13</v>
      </c>
      <c r="C65" s="20"/>
      <c r="D65" s="34">
        <f t="shared" ref="D65:AS65" si="9">SUM(D66:D67)</f>
        <v>26</v>
      </c>
      <c r="E65" s="34">
        <f t="shared" si="9"/>
        <v>1</v>
      </c>
      <c r="F65" s="34">
        <f t="shared" si="9"/>
        <v>1</v>
      </c>
      <c r="G65" s="34">
        <f t="shared" si="9"/>
        <v>0</v>
      </c>
      <c r="H65" s="34">
        <f t="shared" si="9"/>
        <v>0</v>
      </c>
      <c r="I65" s="34">
        <f t="shared" si="9"/>
        <v>0</v>
      </c>
      <c r="J65" s="34">
        <f t="shared" si="9"/>
        <v>0</v>
      </c>
      <c r="K65" s="34">
        <f t="shared" si="9"/>
        <v>0</v>
      </c>
      <c r="L65" s="34">
        <f t="shared" si="9"/>
        <v>3</v>
      </c>
      <c r="M65" s="34">
        <f t="shared" si="9"/>
        <v>0</v>
      </c>
      <c r="N65" s="34">
        <f t="shared" si="9"/>
        <v>11</v>
      </c>
      <c r="O65" s="34">
        <f t="shared" si="9"/>
        <v>0</v>
      </c>
      <c r="P65" s="34">
        <f t="shared" si="9"/>
        <v>0</v>
      </c>
      <c r="Q65" s="34">
        <f t="shared" si="9"/>
        <v>0</v>
      </c>
      <c r="R65" s="34">
        <f t="shared" si="9"/>
        <v>0</v>
      </c>
      <c r="S65" s="34">
        <f t="shared" si="9"/>
        <v>0</v>
      </c>
      <c r="T65" s="34">
        <f t="shared" si="9"/>
        <v>0</v>
      </c>
      <c r="U65" s="34">
        <f t="shared" si="9"/>
        <v>0</v>
      </c>
      <c r="V65" s="34">
        <f t="shared" si="9"/>
        <v>6</v>
      </c>
      <c r="W65" s="34">
        <f t="shared" si="9"/>
        <v>0</v>
      </c>
      <c r="X65" s="34">
        <f t="shared" si="9"/>
        <v>0</v>
      </c>
      <c r="Y65" s="34">
        <f t="shared" si="9"/>
        <v>0</v>
      </c>
      <c r="Z65" s="34">
        <f t="shared" si="9"/>
        <v>0</v>
      </c>
      <c r="AA65" s="34">
        <f t="shared" si="9"/>
        <v>0</v>
      </c>
      <c r="AB65" s="34">
        <f t="shared" si="9"/>
        <v>0</v>
      </c>
      <c r="AC65" s="34">
        <f t="shared" si="9"/>
        <v>0</v>
      </c>
      <c r="AD65" s="34">
        <f t="shared" si="9"/>
        <v>1</v>
      </c>
      <c r="AE65" s="34">
        <f t="shared" si="9"/>
        <v>0</v>
      </c>
      <c r="AF65" s="34">
        <f t="shared" si="9"/>
        <v>1</v>
      </c>
      <c r="AG65" s="34">
        <f t="shared" si="9"/>
        <v>0</v>
      </c>
      <c r="AH65" s="34">
        <f t="shared" si="9"/>
        <v>0</v>
      </c>
      <c r="AI65" s="34">
        <f t="shared" si="9"/>
        <v>0</v>
      </c>
      <c r="AJ65" s="34">
        <f t="shared" si="9"/>
        <v>2</v>
      </c>
      <c r="AK65" s="34">
        <f t="shared" si="9"/>
        <v>0</v>
      </c>
      <c r="AL65" s="34">
        <f t="shared" si="9"/>
        <v>0</v>
      </c>
      <c r="AM65" s="34">
        <f t="shared" si="9"/>
        <v>0</v>
      </c>
      <c r="AN65" s="34">
        <f t="shared" si="9"/>
        <v>0</v>
      </c>
      <c r="AO65" s="34">
        <f t="shared" si="9"/>
        <v>0</v>
      </c>
      <c r="AP65" s="34">
        <f t="shared" si="9"/>
        <v>1</v>
      </c>
      <c r="AQ65" s="34">
        <f t="shared" si="9"/>
        <v>1</v>
      </c>
      <c r="AR65" s="34">
        <f t="shared" si="9"/>
        <v>0</v>
      </c>
      <c r="AS65" s="34">
        <f t="shared" si="9"/>
        <v>0</v>
      </c>
      <c r="AT65" s="92"/>
      <c r="AU65" s="7" t="s">
        <v>13</v>
      </c>
      <c r="AV65" s="7"/>
    </row>
    <row r="66" spans="1:48" ht="14.25" customHeight="1">
      <c r="A66" s="8"/>
      <c r="B66" s="8" t="s">
        <v>187</v>
      </c>
      <c r="C66" s="21"/>
      <c r="D66" s="33">
        <v>26</v>
      </c>
      <c r="E66" s="33">
        <v>1</v>
      </c>
      <c r="F66" s="33">
        <v>1</v>
      </c>
      <c r="G66" s="33">
        <v>0</v>
      </c>
      <c r="H66" s="33">
        <v>0</v>
      </c>
      <c r="I66" s="33">
        <v>0</v>
      </c>
      <c r="J66" s="33">
        <v>0</v>
      </c>
      <c r="K66" s="33">
        <v>0</v>
      </c>
      <c r="L66" s="33">
        <v>3</v>
      </c>
      <c r="M66" s="33">
        <v>0</v>
      </c>
      <c r="N66" s="33">
        <v>11</v>
      </c>
      <c r="O66" s="33">
        <v>0</v>
      </c>
      <c r="P66" s="33">
        <v>0</v>
      </c>
      <c r="Q66" s="33">
        <v>0</v>
      </c>
      <c r="R66" s="33">
        <v>0</v>
      </c>
      <c r="S66" s="33">
        <v>0</v>
      </c>
      <c r="T66" s="33">
        <v>0</v>
      </c>
      <c r="U66" s="33">
        <v>0</v>
      </c>
      <c r="V66" s="33">
        <v>6</v>
      </c>
      <c r="W66" s="33">
        <v>0</v>
      </c>
      <c r="X66" s="33">
        <v>0</v>
      </c>
      <c r="Y66" s="33">
        <v>0</v>
      </c>
      <c r="Z66" s="33">
        <v>0</v>
      </c>
      <c r="AA66" s="33">
        <v>0</v>
      </c>
      <c r="AB66" s="33">
        <v>0</v>
      </c>
      <c r="AC66" s="33">
        <v>0</v>
      </c>
      <c r="AD66" s="33">
        <v>1</v>
      </c>
      <c r="AE66" s="33">
        <v>0</v>
      </c>
      <c r="AF66" s="33">
        <v>1</v>
      </c>
      <c r="AG66" s="33">
        <v>0</v>
      </c>
      <c r="AH66" s="33">
        <v>0</v>
      </c>
      <c r="AI66" s="33">
        <v>0</v>
      </c>
      <c r="AJ66" s="33">
        <v>2</v>
      </c>
      <c r="AK66" s="33">
        <v>0</v>
      </c>
      <c r="AL66" s="33">
        <v>0</v>
      </c>
      <c r="AM66" s="33">
        <v>0</v>
      </c>
      <c r="AN66" s="33">
        <v>0</v>
      </c>
      <c r="AO66" s="33">
        <v>0</v>
      </c>
      <c r="AP66" s="33">
        <v>1</v>
      </c>
      <c r="AQ66" s="33">
        <v>1</v>
      </c>
      <c r="AR66" s="33">
        <v>0</v>
      </c>
      <c r="AS66" s="33">
        <v>0</v>
      </c>
      <c r="AT66" s="92"/>
      <c r="AU66" s="8" t="s">
        <v>187</v>
      </c>
      <c r="AV66" s="8"/>
    </row>
    <row r="67" spans="1:48">
      <c r="A67" s="8"/>
      <c r="B67" s="8" t="s">
        <v>160</v>
      </c>
      <c r="C67" s="21"/>
      <c r="D67" s="33">
        <v>0</v>
      </c>
      <c r="E67" s="33">
        <v>0</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92"/>
      <c r="AU67" s="8" t="s">
        <v>160</v>
      </c>
      <c r="AV67" s="8"/>
    </row>
    <row r="68" spans="1:48">
      <c r="A68" s="10"/>
      <c r="B68" s="10"/>
      <c r="C68" s="23"/>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95"/>
      <c r="AU68" s="10"/>
      <c r="AV68" s="10"/>
    </row>
    <row r="69" spans="1:48">
      <c r="A69" s="9" t="s">
        <v>186</v>
      </c>
      <c r="B69" s="9"/>
      <c r="C69" s="22"/>
      <c r="D69" s="34">
        <f t="shared" ref="D69:AS69" si="10">SUM(D70:D71)</f>
        <v>298</v>
      </c>
      <c r="E69" s="34">
        <f t="shared" si="10"/>
        <v>23</v>
      </c>
      <c r="F69" s="34">
        <f t="shared" si="10"/>
        <v>5</v>
      </c>
      <c r="G69" s="34">
        <f t="shared" si="10"/>
        <v>0</v>
      </c>
      <c r="H69" s="34">
        <f t="shared" si="10"/>
        <v>9</v>
      </c>
      <c r="I69" s="34">
        <f t="shared" si="10"/>
        <v>0</v>
      </c>
      <c r="J69" s="34">
        <f t="shared" si="10"/>
        <v>0</v>
      </c>
      <c r="K69" s="34">
        <f t="shared" si="10"/>
        <v>0</v>
      </c>
      <c r="L69" s="34">
        <f t="shared" si="10"/>
        <v>28</v>
      </c>
      <c r="M69" s="34">
        <f t="shared" si="10"/>
        <v>2</v>
      </c>
      <c r="N69" s="34">
        <f t="shared" si="10"/>
        <v>54</v>
      </c>
      <c r="O69" s="34">
        <f t="shared" si="10"/>
        <v>5</v>
      </c>
      <c r="P69" s="34">
        <f t="shared" si="10"/>
        <v>10</v>
      </c>
      <c r="Q69" s="34">
        <f t="shared" si="10"/>
        <v>0</v>
      </c>
      <c r="R69" s="34">
        <f t="shared" si="10"/>
        <v>3</v>
      </c>
      <c r="S69" s="34">
        <f t="shared" si="10"/>
        <v>1</v>
      </c>
      <c r="T69" s="34">
        <f t="shared" si="10"/>
        <v>21</v>
      </c>
      <c r="U69" s="34">
        <f t="shared" si="10"/>
        <v>4</v>
      </c>
      <c r="V69" s="34">
        <f t="shared" si="10"/>
        <v>24</v>
      </c>
      <c r="W69" s="34">
        <f t="shared" si="10"/>
        <v>1</v>
      </c>
      <c r="X69" s="34">
        <f t="shared" si="10"/>
        <v>3</v>
      </c>
      <c r="Y69" s="34">
        <f t="shared" si="10"/>
        <v>0</v>
      </c>
      <c r="Z69" s="34">
        <f t="shared" si="10"/>
        <v>3</v>
      </c>
      <c r="AA69" s="34">
        <f t="shared" si="10"/>
        <v>1</v>
      </c>
      <c r="AB69" s="34">
        <f t="shared" si="10"/>
        <v>3</v>
      </c>
      <c r="AC69" s="34">
        <f t="shared" si="10"/>
        <v>1</v>
      </c>
      <c r="AD69" s="34">
        <f t="shared" si="10"/>
        <v>19</v>
      </c>
      <c r="AE69" s="34">
        <f t="shared" si="10"/>
        <v>2</v>
      </c>
      <c r="AF69" s="34">
        <f t="shared" si="10"/>
        <v>16</v>
      </c>
      <c r="AG69" s="34">
        <f t="shared" si="10"/>
        <v>1</v>
      </c>
      <c r="AH69" s="34">
        <f t="shared" si="10"/>
        <v>0</v>
      </c>
      <c r="AI69" s="34">
        <f t="shared" si="10"/>
        <v>0</v>
      </c>
      <c r="AJ69" s="34">
        <f t="shared" si="10"/>
        <v>18</v>
      </c>
      <c r="AK69" s="34">
        <f t="shared" si="10"/>
        <v>0</v>
      </c>
      <c r="AL69" s="34">
        <f t="shared" si="10"/>
        <v>1</v>
      </c>
      <c r="AM69" s="34">
        <f t="shared" si="10"/>
        <v>0</v>
      </c>
      <c r="AN69" s="34">
        <f t="shared" si="10"/>
        <v>29</v>
      </c>
      <c r="AO69" s="34">
        <f t="shared" si="10"/>
        <v>1</v>
      </c>
      <c r="AP69" s="34">
        <f t="shared" si="10"/>
        <v>49</v>
      </c>
      <c r="AQ69" s="34">
        <f t="shared" si="10"/>
        <v>4</v>
      </c>
      <c r="AR69" s="34">
        <f t="shared" si="10"/>
        <v>3</v>
      </c>
      <c r="AS69" s="34">
        <f t="shared" si="10"/>
        <v>0</v>
      </c>
      <c r="AT69" s="94" t="s">
        <v>186</v>
      </c>
      <c r="AU69" s="9"/>
      <c r="AV69" s="9"/>
    </row>
    <row r="70" spans="1:48" ht="13.5" customHeight="1">
      <c r="A70" s="10"/>
      <c r="B70" s="8" t="s">
        <v>184</v>
      </c>
      <c r="C70" s="21"/>
      <c r="D70" s="33">
        <v>202</v>
      </c>
      <c r="E70" s="33">
        <v>17</v>
      </c>
      <c r="F70" s="33">
        <v>1</v>
      </c>
      <c r="G70" s="33">
        <v>0</v>
      </c>
      <c r="H70" s="33">
        <v>9</v>
      </c>
      <c r="I70" s="33">
        <v>0</v>
      </c>
      <c r="J70" s="33">
        <v>0</v>
      </c>
      <c r="K70" s="33">
        <v>0</v>
      </c>
      <c r="L70" s="33">
        <v>22</v>
      </c>
      <c r="M70" s="33">
        <v>1</v>
      </c>
      <c r="N70" s="33">
        <v>39</v>
      </c>
      <c r="O70" s="33">
        <v>4</v>
      </c>
      <c r="P70" s="33">
        <v>9</v>
      </c>
      <c r="Q70" s="33">
        <v>0</v>
      </c>
      <c r="R70" s="33">
        <v>3</v>
      </c>
      <c r="S70" s="33">
        <v>1</v>
      </c>
      <c r="T70" s="33">
        <v>19</v>
      </c>
      <c r="U70" s="33">
        <v>4</v>
      </c>
      <c r="V70" s="33">
        <v>18</v>
      </c>
      <c r="W70" s="33">
        <v>1</v>
      </c>
      <c r="X70" s="33">
        <v>3</v>
      </c>
      <c r="Y70" s="33">
        <v>0</v>
      </c>
      <c r="Z70" s="33">
        <v>3</v>
      </c>
      <c r="AA70" s="33">
        <v>1</v>
      </c>
      <c r="AB70" s="33">
        <v>2</v>
      </c>
      <c r="AC70" s="33">
        <v>1</v>
      </c>
      <c r="AD70" s="33">
        <v>12</v>
      </c>
      <c r="AE70" s="33">
        <v>0</v>
      </c>
      <c r="AF70" s="33">
        <v>10</v>
      </c>
      <c r="AG70" s="33">
        <v>1</v>
      </c>
      <c r="AH70" s="33">
        <v>0</v>
      </c>
      <c r="AI70" s="33">
        <v>0</v>
      </c>
      <c r="AJ70" s="33">
        <v>9</v>
      </c>
      <c r="AK70" s="33">
        <v>0</v>
      </c>
      <c r="AL70" s="33">
        <v>0</v>
      </c>
      <c r="AM70" s="33">
        <v>0</v>
      </c>
      <c r="AN70" s="33">
        <v>17</v>
      </c>
      <c r="AO70" s="33">
        <v>1</v>
      </c>
      <c r="AP70" s="33">
        <v>25</v>
      </c>
      <c r="AQ70" s="33">
        <v>2</v>
      </c>
      <c r="AR70" s="33">
        <v>1</v>
      </c>
      <c r="AS70" s="33">
        <v>0</v>
      </c>
      <c r="AT70" s="95"/>
      <c r="AU70" s="8" t="s">
        <v>184</v>
      </c>
      <c r="AV70" s="8"/>
    </row>
    <row r="71" spans="1:48" ht="13.5" customHeight="1">
      <c r="A71" s="10"/>
      <c r="B71" s="7" t="s">
        <v>13</v>
      </c>
      <c r="C71" s="20"/>
      <c r="D71" s="34">
        <f t="shared" ref="D71:AS71" si="11">SUM(D72:D90)</f>
        <v>96</v>
      </c>
      <c r="E71" s="34">
        <f t="shared" si="11"/>
        <v>6</v>
      </c>
      <c r="F71" s="34">
        <f t="shared" si="11"/>
        <v>4</v>
      </c>
      <c r="G71" s="34">
        <f t="shared" si="11"/>
        <v>0</v>
      </c>
      <c r="H71" s="34">
        <f t="shared" si="11"/>
        <v>0</v>
      </c>
      <c r="I71" s="34">
        <f t="shared" si="11"/>
        <v>0</v>
      </c>
      <c r="J71" s="34">
        <f t="shared" si="11"/>
        <v>0</v>
      </c>
      <c r="K71" s="34">
        <f t="shared" si="11"/>
        <v>0</v>
      </c>
      <c r="L71" s="34">
        <f t="shared" si="11"/>
        <v>6</v>
      </c>
      <c r="M71" s="34">
        <f t="shared" si="11"/>
        <v>1</v>
      </c>
      <c r="N71" s="34">
        <f t="shared" si="11"/>
        <v>15</v>
      </c>
      <c r="O71" s="34">
        <f t="shared" si="11"/>
        <v>1</v>
      </c>
      <c r="P71" s="34">
        <f t="shared" si="11"/>
        <v>1</v>
      </c>
      <c r="Q71" s="34">
        <f t="shared" si="11"/>
        <v>0</v>
      </c>
      <c r="R71" s="34">
        <f t="shared" si="11"/>
        <v>0</v>
      </c>
      <c r="S71" s="34">
        <f t="shared" si="11"/>
        <v>0</v>
      </c>
      <c r="T71" s="34">
        <f t="shared" si="11"/>
        <v>2</v>
      </c>
      <c r="U71" s="34">
        <f t="shared" si="11"/>
        <v>0</v>
      </c>
      <c r="V71" s="34">
        <f t="shared" si="11"/>
        <v>6</v>
      </c>
      <c r="W71" s="34">
        <f t="shared" si="11"/>
        <v>0</v>
      </c>
      <c r="X71" s="34">
        <f t="shared" si="11"/>
        <v>0</v>
      </c>
      <c r="Y71" s="34">
        <f t="shared" si="11"/>
        <v>0</v>
      </c>
      <c r="Z71" s="34">
        <f t="shared" si="11"/>
        <v>0</v>
      </c>
      <c r="AA71" s="34">
        <f t="shared" si="11"/>
        <v>0</v>
      </c>
      <c r="AB71" s="34">
        <f t="shared" si="11"/>
        <v>1</v>
      </c>
      <c r="AC71" s="34">
        <f t="shared" si="11"/>
        <v>0</v>
      </c>
      <c r="AD71" s="34">
        <f t="shared" si="11"/>
        <v>7</v>
      </c>
      <c r="AE71" s="34">
        <f t="shared" si="11"/>
        <v>2</v>
      </c>
      <c r="AF71" s="34">
        <f t="shared" si="11"/>
        <v>6</v>
      </c>
      <c r="AG71" s="34">
        <f t="shared" si="11"/>
        <v>0</v>
      </c>
      <c r="AH71" s="34">
        <f t="shared" si="11"/>
        <v>0</v>
      </c>
      <c r="AI71" s="34">
        <f t="shared" si="11"/>
        <v>0</v>
      </c>
      <c r="AJ71" s="34">
        <f t="shared" si="11"/>
        <v>9</v>
      </c>
      <c r="AK71" s="34">
        <f t="shared" si="11"/>
        <v>0</v>
      </c>
      <c r="AL71" s="34">
        <f t="shared" si="11"/>
        <v>1</v>
      </c>
      <c r="AM71" s="34">
        <f t="shared" si="11"/>
        <v>0</v>
      </c>
      <c r="AN71" s="34">
        <f t="shared" si="11"/>
        <v>12</v>
      </c>
      <c r="AO71" s="34">
        <f t="shared" si="11"/>
        <v>0</v>
      </c>
      <c r="AP71" s="34">
        <f t="shared" si="11"/>
        <v>24</v>
      </c>
      <c r="AQ71" s="34">
        <f t="shared" si="11"/>
        <v>2</v>
      </c>
      <c r="AR71" s="34">
        <f t="shared" si="11"/>
        <v>2</v>
      </c>
      <c r="AS71" s="34">
        <f t="shared" si="11"/>
        <v>0</v>
      </c>
      <c r="AT71" s="95"/>
      <c r="AU71" s="7" t="s">
        <v>13</v>
      </c>
      <c r="AV71" s="7"/>
    </row>
    <row r="72" spans="1:48" ht="13.5" customHeight="1">
      <c r="A72" s="10"/>
      <c r="B72" s="8" t="s">
        <v>25</v>
      </c>
      <c r="C72" s="21"/>
      <c r="D72" s="33">
        <v>0</v>
      </c>
      <c r="E72" s="33">
        <v>0</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95"/>
      <c r="AU72" s="8" t="s">
        <v>25</v>
      </c>
      <c r="AV72" s="8"/>
    </row>
    <row r="73" spans="1:48">
      <c r="A73" s="10"/>
      <c r="B73" s="8" t="s">
        <v>147</v>
      </c>
      <c r="C73" s="21"/>
      <c r="D73" s="33">
        <v>7</v>
      </c>
      <c r="E73" s="33">
        <v>1</v>
      </c>
      <c r="F73" s="33">
        <v>0</v>
      </c>
      <c r="G73" s="33">
        <v>0</v>
      </c>
      <c r="H73" s="33">
        <v>0</v>
      </c>
      <c r="I73" s="33">
        <v>0</v>
      </c>
      <c r="J73" s="33">
        <v>0</v>
      </c>
      <c r="K73" s="33">
        <v>0</v>
      </c>
      <c r="L73" s="33">
        <v>1</v>
      </c>
      <c r="M73" s="33">
        <v>0</v>
      </c>
      <c r="N73" s="33">
        <v>1</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5</v>
      </c>
      <c r="AQ73" s="33">
        <v>1</v>
      </c>
      <c r="AR73" s="33">
        <v>0</v>
      </c>
      <c r="AS73" s="33">
        <v>0</v>
      </c>
      <c r="AT73" s="95"/>
      <c r="AU73" s="8" t="s">
        <v>147</v>
      </c>
      <c r="AV73" s="8"/>
    </row>
    <row r="74" spans="1:48">
      <c r="A74" s="10"/>
      <c r="B74" s="8" t="s">
        <v>183</v>
      </c>
      <c r="C74" s="21"/>
      <c r="D74" s="33">
        <v>0</v>
      </c>
      <c r="E74" s="33">
        <v>0</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95"/>
      <c r="AU74" s="8" t="s">
        <v>183</v>
      </c>
      <c r="AV74" s="8"/>
    </row>
    <row r="75" spans="1:48">
      <c r="A75" s="10"/>
      <c r="B75" s="8" t="s">
        <v>182</v>
      </c>
      <c r="C75" s="21"/>
      <c r="D75" s="33">
        <v>4</v>
      </c>
      <c r="E75" s="33">
        <v>1</v>
      </c>
      <c r="F75" s="33">
        <v>0</v>
      </c>
      <c r="G75" s="33">
        <v>0</v>
      </c>
      <c r="H75" s="33">
        <v>0</v>
      </c>
      <c r="I75" s="33">
        <v>0</v>
      </c>
      <c r="J75" s="33">
        <v>0</v>
      </c>
      <c r="K75" s="33">
        <v>0</v>
      </c>
      <c r="L75" s="33">
        <v>0</v>
      </c>
      <c r="M75" s="33">
        <v>0</v>
      </c>
      <c r="N75" s="33">
        <v>1</v>
      </c>
      <c r="O75" s="33">
        <v>1</v>
      </c>
      <c r="P75" s="33">
        <v>0</v>
      </c>
      <c r="Q75" s="33">
        <v>0</v>
      </c>
      <c r="R75" s="33">
        <v>0</v>
      </c>
      <c r="S75" s="33">
        <v>0</v>
      </c>
      <c r="T75" s="33">
        <v>1</v>
      </c>
      <c r="U75" s="33">
        <v>0</v>
      </c>
      <c r="V75" s="33">
        <v>1</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1</v>
      </c>
      <c r="AO75" s="33">
        <v>0</v>
      </c>
      <c r="AP75" s="33">
        <v>0</v>
      </c>
      <c r="AQ75" s="33">
        <v>0</v>
      </c>
      <c r="AR75" s="33">
        <v>0</v>
      </c>
      <c r="AS75" s="33">
        <v>0</v>
      </c>
      <c r="AT75" s="95"/>
      <c r="AU75" s="8" t="s">
        <v>182</v>
      </c>
      <c r="AV75" s="8"/>
    </row>
    <row r="76" spans="1:48">
      <c r="A76" s="10"/>
      <c r="B76" s="8" t="s">
        <v>181</v>
      </c>
      <c r="C76" s="21"/>
      <c r="D76" s="33">
        <v>5</v>
      </c>
      <c r="E76" s="33">
        <v>0</v>
      </c>
      <c r="F76" s="33">
        <v>1</v>
      </c>
      <c r="G76" s="33">
        <v>0</v>
      </c>
      <c r="H76" s="33">
        <v>0</v>
      </c>
      <c r="I76" s="33">
        <v>0</v>
      </c>
      <c r="J76" s="33">
        <v>0</v>
      </c>
      <c r="K76" s="33">
        <v>0</v>
      </c>
      <c r="L76" s="33">
        <v>0</v>
      </c>
      <c r="M76" s="33">
        <v>0</v>
      </c>
      <c r="N76" s="33">
        <v>1</v>
      </c>
      <c r="O76" s="33">
        <v>0</v>
      </c>
      <c r="P76" s="33">
        <v>1</v>
      </c>
      <c r="Q76" s="33">
        <v>0</v>
      </c>
      <c r="R76" s="33">
        <v>0</v>
      </c>
      <c r="S76" s="33">
        <v>0</v>
      </c>
      <c r="T76" s="33">
        <v>0</v>
      </c>
      <c r="U76" s="33">
        <v>0</v>
      </c>
      <c r="V76" s="33">
        <v>0</v>
      </c>
      <c r="W76" s="33">
        <v>0</v>
      </c>
      <c r="X76" s="33">
        <v>0</v>
      </c>
      <c r="Y76" s="33">
        <v>0</v>
      </c>
      <c r="Z76" s="33">
        <v>0</v>
      </c>
      <c r="AA76" s="33">
        <v>0</v>
      </c>
      <c r="AB76" s="33">
        <v>1</v>
      </c>
      <c r="AC76" s="33">
        <v>0</v>
      </c>
      <c r="AD76" s="33">
        <v>0</v>
      </c>
      <c r="AE76" s="33">
        <v>0</v>
      </c>
      <c r="AF76" s="33">
        <v>0</v>
      </c>
      <c r="AG76" s="33">
        <v>0</v>
      </c>
      <c r="AH76" s="33">
        <v>0</v>
      </c>
      <c r="AI76" s="33">
        <v>0</v>
      </c>
      <c r="AJ76" s="33">
        <v>0</v>
      </c>
      <c r="AK76" s="33">
        <v>0</v>
      </c>
      <c r="AL76" s="33">
        <v>0</v>
      </c>
      <c r="AM76" s="33">
        <v>0</v>
      </c>
      <c r="AN76" s="33">
        <v>0</v>
      </c>
      <c r="AO76" s="33">
        <v>0</v>
      </c>
      <c r="AP76" s="33">
        <v>1</v>
      </c>
      <c r="AQ76" s="33">
        <v>0</v>
      </c>
      <c r="AR76" s="33">
        <v>0</v>
      </c>
      <c r="AS76" s="33">
        <v>0</v>
      </c>
      <c r="AT76" s="95"/>
      <c r="AU76" s="8" t="s">
        <v>181</v>
      </c>
      <c r="AV76" s="8"/>
    </row>
    <row r="77" spans="1:48">
      <c r="A77" s="10"/>
      <c r="B77" s="8" t="s">
        <v>180</v>
      </c>
      <c r="C77" s="21"/>
      <c r="D77" s="33">
        <v>10</v>
      </c>
      <c r="E77" s="33">
        <v>1</v>
      </c>
      <c r="F77" s="33">
        <v>0</v>
      </c>
      <c r="G77" s="33">
        <v>0</v>
      </c>
      <c r="H77" s="33">
        <v>0</v>
      </c>
      <c r="I77" s="33">
        <v>0</v>
      </c>
      <c r="J77" s="33">
        <v>0</v>
      </c>
      <c r="K77" s="33">
        <v>0</v>
      </c>
      <c r="L77" s="33">
        <v>0</v>
      </c>
      <c r="M77" s="33">
        <v>0</v>
      </c>
      <c r="N77" s="33">
        <v>4</v>
      </c>
      <c r="O77" s="33">
        <v>0</v>
      </c>
      <c r="P77" s="33">
        <v>0</v>
      </c>
      <c r="Q77" s="33">
        <v>0</v>
      </c>
      <c r="R77" s="33">
        <v>0</v>
      </c>
      <c r="S77" s="33">
        <v>0</v>
      </c>
      <c r="T77" s="33">
        <v>0</v>
      </c>
      <c r="U77" s="33">
        <v>0</v>
      </c>
      <c r="V77" s="33">
        <v>0</v>
      </c>
      <c r="W77" s="33">
        <v>0</v>
      </c>
      <c r="X77" s="33">
        <v>0</v>
      </c>
      <c r="Y77" s="33">
        <v>0</v>
      </c>
      <c r="Z77" s="33">
        <v>0</v>
      </c>
      <c r="AA77" s="33">
        <v>0</v>
      </c>
      <c r="AB77" s="33">
        <v>0</v>
      </c>
      <c r="AC77" s="33">
        <v>0</v>
      </c>
      <c r="AD77" s="33">
        <v>2</v>
      </c>
      <c r="AE77" s="33">
        <v>0</v>
      </c>
      <c r="AF77" s="33">
        <v>2</v>
      </c>
      <c r="AG77" s="33">
        <v>0</v>
      </c>
      <c r="AH77" s="33">
        <v>0</v>
      </c>
      <c r="AI77" s="33">
        <v>0</v>
      </c>
      <c r="AJ77" s="33">
        <v>0</v>
      </c>
      <c r="AK77" s="33">
        <v>0</v>
      </c>
      <c r="AL77" s="33">
        <v>0</v>
      </c>
      <c r="AM77" s="33">
        <v>0</v>
      </c>
      <c r="AN77" s="33">
        <v>0</v>
      </c>
      <c r="AO77" s="33">
        <v>0</v>
      </c>
      <c r="AP77" s="33">
        <v>2</v>
      </c>
      <c r="AQ77" s="33">
        <v>1</v>
      </c>
      <c r="AR77" s="33">
        <v>0</v>
      </c>
      <c r="AS77" s="33">
        <v>0</v>
      </c>
      <c r="AT77" s="95"/>
      <c r="AU77" s="8" t="s">
        <v>180</v>
      </c>
      <c r="AV77" s="8"/>
    </row>
    <row r="78" spans="1:48">
      <c r="A78" s="10"/>
      <c r="B78" s="8" t="s">
        <v>179</v>
      </c>
      <c r="C78" s="21"/>
      <c r="D78" s="33">
        <v>8</v>
      </c>
      <c r="E78" s="33">
        <v>0</v>
      </c>
      <c r="F78" s="33">
        <v>0</v>
      </c>
      <c r="G78" s="33">
        <v>0</v>
      </c>
      <c r="H78" s="33">
        <v>0</v>
      </c>
      <c r="I78" s="33">
        <v>0</v>
      </c>
      <c r="J78" s="33">
        <v>0</v>
      </c>
      <c r="K78" s="33">
        <v>0</v>
      </c>
      <c r="L78" s="33">
        <v>1</v>
      </c>
      <c r="M78" s="33">
        <v>0</v>
      </c>
      <c r="N78" s="33">
        <v>1</v>
      </c>
      <c r="O78" s="33">
        <v>0</v>
      </c>
      <c r="P78" s="33">
        <v>0</v>
      </c>
      <c r="Q78" s="33">
        <v>0</v>
      </c>
      <c r="R78" s="33">
        <v>0</v>
      </c>
      <c r="S78" s="33">
        <v>0</v>
      </c>
      <c r="T78" s="33">
        <v>0</v>
      </c>
      <c r="U78" s="33">
        <v>0</v>
      </c>
      <c r="V78" s="33">
        <v>0</v>
      </c>
      <c r="W78" s="33">
        <v>0</v>
      </c>
      <c r="X78" s="33">
        <v>0</v>
      </c>
      <c r="Y78" s="33">
        <v>0</v>
      </c>
      <c r="Z78" s="33">
        <v>0</v>
      </c>
      <c r="AA78" s="33">
        <v>0</v>
      </c>
      <c r="AB78" s="33">
        <v>0</v>
      </c>
      <c r="AC78" s="33">
        <v>0</v>
      </c>
      <c r="AD78" s="33">
        <v>1</v>
      </c>
      <c r="AE78" s="33">
        <v>0</v>
      </c>
      <c r="AF78" s="33">
        <v>0</v>
      </c>
      <c r="AG78" s="33">
        <v>0</v>
      </c>
      <c r="AH78" s="33">
        <v>0</v>
      </c>
      <c r="AI78" s="33">
        <v>0</v>
      </c>
      <c r="AJ78" s="33">
        <v>4</v>
      </c>
      <c r="AK78" s="33">
        <v>0</v>
      </c>
      <c r="AL78" s="33">
        <v>0</v>
      </c>
      <c r="AM78" s="33">
        <v>0</v>
      </c>
      <c r="AN78" s="33">
        <v>0</v>
      </c>
      <c r="AO78" s="33">
        <v>0</v>
      </c>
      <c r="AP78" s="33">
        <v>1</v>
      </c>
      <c r="AQ78" s="33">
        <v>0</v>
      </c>
      <c r="AR78" s="33">
        <v>0</v>
      </c>
      <c r="AS78" s="33">
        <v>0</v>
      </c>
      <c r="AT78" s="95"/>
      <c r="AU78" s="8" t="s">
        <v>179</v>
      </c>
      <c r="AV78" s="8"/>
    </row>
    <row r="79" spans="1:48">
      <c r="A79" s="10"/>
      <c r="B79" s="8" t="s">
        <v>178</v>
      </c>
      <c r="C79" s="21"/>
      <c r="D79" s="33">
        <v>0</v>
      </c>
      <c r="E79" s="33">
        <v>0</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95"/>
      <c r="AU79" s="8" t="s">
        <v>178</v>
      </c>
      <c r="AV79" s="8"/>
    </row>
    <row r="80" spans="1:48">
      <c r="A80" s="10"/>
      <c r="B80" s="8" t="s">
        <v>114</v>
      </c>
      <c r="C80" s="21"/>
      <c r="D80" s="33">
        <v>0</v>
      </c>
      <c r="E80" s="33">
        <v>0</v>
      </c>
      <c r="F80" s="33">
        <v>0</v>
      </c>
      <c r="G80" s="33">
        <v>0</v>
      </c>
      <c r="H80" s="33">
        <v>0</v>
      </c>
      <c r="I80" s="33">
        <v>0</v>
      </c>
      <c r="J80" s="33">
        <v>0</v>
      </c>
      <c r="K80" s="33">
        <v>0</v>
      </c>
      <c r="L80" s="33">
        <v>0</v>
      </c>
      <c r="M80" s="33">
        <v>0</v>
      </c>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c r="AF80" s="33">
        <v>0</v>
      </c>
      <c r="AG80" s="33">
        <v>0</v>
      </c>
      <c r="AH80" s="33">
        <v>0</v>
      </c>
      <c r="AI80" s="33">
        <v>0</v>
      </c>
      <c r="AJ80" s="33">
        <v>0</v>
      </c>
      <c r="AK80" s="33">
        <v>0</v>
      </c>
      <c r="AL80" s="33">
        <v>0</v>
      </c>
      <c r="AM80" s="33">
        <v>0</v>
      </c>
      <c r="AN80" s="33">
        <v>0</v>
      </c>
      <c r="AO80" s="33">
        <v>0</v>
      </c>
      <c r="AP80" s="33">
        <v>0</v>
      </c>
      <c r="AQ80" s="33">
        <v>0</v>
      </c>
      <c r="AR80" s="33">
        <v>0</v>
      </c>
      <c r="AS80" s="33">
        <v>0</v>
      </c>
      <c r="AT80" s="95"/>
      <c r="AU80" s="8" t="s">
        <v>114</v>
      </c>
      <c r="AV80" s="8"/>
    </row>
    <row r="81" spans="1:48">
      <c r="A81" s="10"/>
      <c r="B81" s="8" t="s">
        <v>177</v>
      </c>
      <c r="C81" s="21"/>
      <c r="D81" s="33">
        <v>20</v>
      </c>
      <c r="E81" s="33">
        <v>0</v>
      </c>
      <c r="F81" s="33">
        <v>2</v>
      </c>
      <c r="G81" s="33">
        <v>0</v>
      </c>
      <c r="H81" s="33">
        <v>0</v>
      </c>
      <c r="I81" s="33">
        <v>0</v>
      </c>
      <c r="J81" s="33">
        <v>0</v>
      </c>
      <c r="K81" s="33">
        <v>0</v>
      </c>
      <c r="L81" s="33">
        <v>1</v>
      </c>
      <c r="M81" s="33">
        <v>0</v>
      </c>
      <c r="N81" s="33">
        <v>1</v>
      </c>
      <c r="O81" s="33">
        <v>0</v>
      </c>
      <c r="P81" s="33">
        <v>0</v>
      </c>
      <c r="Q81" s="33">
        <v>0</v>
      </c>
      <c r="R81" s="33">
        <v>0</v>
      </c>
      <c r="S81" s="33">
        <v>0</v>
      </c>
      <c r="T81" s="33">
        <v>1</v>
      </c>
      <c r="U81" s="33">
        <v>0</v>
      </c>
      <c r="V81" s="33">
        <v>1</v>
      </c>
      <c r="W81" s="33">
        <v>0</v>
      </c>
      <c r="X81" s="33">
        <v>0</v>
      </c>
      <c r="Y81" s="33">
        <v>0</v>
      </c>
      <c r="Z81" s="33">
        <v>0</v>
      </c>
      <c r="AA81" s="33">
        <v>0</v>
      </c>
      <c r="AB81" s="33">
        <v>0</v>
      </c>
      <c r="AC81" s="33">
        <v>0</v>
      </c>
      <c r="AD81" s="33">
        <v>1</v>
      </c>
      <c r="AE81" s="33">
        <v>0</v>
      </c>
      <c r="AF81" s="33">
        <v>1</v>
      </c>
      <c r="AG81" s="33">
        <v>0</v>
      </c>
      <c r="AH81" s="33">
        <v>0</v>
      </c>
      <c r="AI81" s="33">
        <v>0</v>
      </c>
      <c r="AJ81" s="33">
        <v>0</v>
      </c>
      <c r="AK81" s="33">
        <v>0</v>
      </c>
      <c r="AL81" s="33">
        <v>0</v>
      </c>
      <c r="AM81" s="33">
        <v>0</v>
      </c>
      <c r="AN81" s="33">
        <v>4</v>
      </c>
      <c r="AO81" s="33">
        <v>0</v>
      </c>
      <c r="AP81" s="33">
        <v>7</v>
      </c>
      <c r="AQ81" s="33">
        <v>0</v>
      </c>
      <c r="AR81" s="33">
        <v>1</v>
      </c>
      <c r="AS81" s="33">
        <v>0</v>
      </c>
      <c r="AT81" s="95"/>
      <c r="AU81" s="8" t="s">
        <v>177</v>
      </c>
      <c r="AV81" s="8"/>
    </row>
    <row r="82" spans="1:48">
      <c r="A82" s="10"/>
      <c r="B82" s="8" t="s">
        <v>176</v>
      </c>
      <c r="C82" s="21"/>
      <c r="D82" s="33">
        <v>0</v>
      </c>
      <c r="E82" s="33">
        <v>0</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95"/>
      <c r="AU82" s="8" t="s">
        <v>176</v>
      </c>
      <c r="AV82" s="8"/>
    </row>
    <row r="83" spans="1:48">
      <c r="A83" s="10"/>
      <c r="B83" s="8" t="s">
        <v>146</v>
      </c>
      <c r="C83" s="21"/>
      <c r="D83" s="33">
        <v>23</v>
      </c>
      <c r="E83" s="33">
        <v>0</v>
      </c>
      <c r="F83" s="33">
        <v>1</v>
      </c>
      <c r="G83" s="33">
        <v>0</v>
      </c>
      <c r="H83" s="33">
        <v>0</v>
      </c>
      <c r="I83" s="33">
        <v>0</v>
      </c>
      <c r="J83" s="33">
        <v>0</v>
      </c>
      <c r="K83" s="33">
        <v>0</v>
      </c>
      <c r="L83" s="33">
        <v>2</v>
      </c>
      <c r="M83" s="33">
        <v>0</v>
      </c>
      <c r="N83" s="33">
        <v>2</v>
      </c>
      <c r="O83" s="33">
        <v>0</v>
      </c>
      <c r="P83" s="33">
        <v>0</v>
      </c>
      <c r="Q83" s="33">
        <v>0</v>
      </c>
      <c r="R83" s="33">
        <v>0</v>
      </c>
      <c r="S83" s="33">
        <v>0</v>
      </c>
      <c r="T83" s="33">
        <v>0</v>
      </c>
      <c r="U83" s="33">
        <v>0</v>
      </c>
      <c r="V83" s="33">
        <v>2</v>
      </c>
      <c r="W83" s="33">
        <v>0</v>
      </c>
      <c r="X83" s="33">
        <v>0</v>
      </c>
      <c r="Y83" s="33">
        <v>0</v>
      </c>
      <c r="Z83" s="33">
        <v>0</v>
      </c>
      <c r="AA83" s="33">
        <v>0</v>
      </c>
      <c r="AB83" s="33">
        <v>0</v>
      </c>
      <c r="AC83" s="33">
        <v>0</v>
      </c>
      <c r="AD83" s="33">
        <v>0</v>
      </c>
      <c r="AE83" s="33">
        <v>0</v>
      </c>
      <c r="AF83" s="33">
        <v>2</v>
      </c>
      <c r="AG83" s="33">
        <v>0</v>
      </c>
      <c r="AH83" s="33">
        <v>0</v>
      </c>
      <c r="AI83" s="33">
        <v>0</v>
      </c>
      <c r="AJ83" s="33">
        <v>3</v>
      </c>
      <c r="AK83" s="33">
        <v>0</v>
      </c>
      <c r="AL83" s="33">
        <v>1</v>
      </c>
      <c r="AM83" s="33">
        <v>0</v>
      </c>
      <c r="AN83" s="33">
        <v>4</v>
      </c>
      <c r="AO83" s="33">
        <v>0</v>
      </c>
      <c r="AP83" s="33">
        <v>5</v>
      </c>
      <c r="AQ83" s="33">
        <v>0</v>
      </c>
      <c r="AR83" s="33">
        <v>1</v>
      </c>
      <c r="AS83" s="33">
        <v>0</v>
      </c>
      <c r="AT83" s="95"/>
      <c r="AU83" s="8" t="s">
        <v>146</v>
      </c>
      <c r="AV83" s="8"/>
    </row>
    <row r="84" spans="1:48" ht="13.5" customHeight="1">
      <c r="A84" s="10"/>
      <c r="B84" s="8" t="s">
        <v>107</v>
      </c>
      <c r="C84" s="21"/>
      <c r="D84" s="33">
        <v>0</v>
      </c>
      <c r="E84" s="33">
        <v>0</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95"/>
      <c r="AU84" s="8" t="s">
        <v>107</v>
      </c>
      <c r="AV84" s="8"/>
    </row>
    <row r="85" spans="1:48">
      <c r="A85" s="10"/>
      <c r="B85" s="8" t="s">
        <v>175</v>
      </c>
      <c r="C85" s="21"/>
      <c r="D85" s="33">
        <v>0</v>
      </c>
      <c r="E85" s="33">
        <v>0</v>
      </c>
      <c r="F85" s="33">
        <v>0</v>
      </c>
      <c r="G85" s="33">
        <v>0</v>
      </c>
      <c r="H85" s="33">
        <v>0</v>
      </c>
      <c r="I85" s="33">
        <v>0</v>
      </c>
      <c r="J85" s="33">
        <v>0</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c r="AF85" s="33">
        <v>0</v>
      </c>
      <c r="AG85" s="33">
        <v>0</v>
      </c>
      <c r="AH85" s="33">
        <v>0</v>
      </c>
      <c r="AI85" s="33">
        <v>0</v>
      </c>
      <c r="AJ85" s="33">
        <v>0</v>
      </c>
      <c r="AK85" s="33">
        <v>0</v>
      </c>
      <c r="AL85" s="33">
        <v>0</v>
      </c>
      <c r="AM85" s="33">
        <v>0</v>
      </c>
      <c r="AN85" s="33">
        <v>0</v>
      </c>
      <c r="AO85" s="33">
        <v>0</v>
      </c>
      <c r="AP85" s="33">
        <v>0</v>
      </c>
      <c r="AQ85" s="33">
        <v>0</v>
      </c>
      <c r="AR85" s="33">
        <v>0</v>
      </c>
      <c r="AS85" s="33">
        <v>0</v>
      </c>
      <c r="AT85" s="95"/>
      <c r="AU85" s="8" t="s">
        <v>175</v>
      </c>
      <c r="AV85" s="8"/>
    </row>
    <row r="86" spans="1:48" ht="14.25" customHeight="1">
      <c r="A86" s="10"/>
      <c r="B86" s="8" t="s">
        <v>174</v>
      </c>
      <c r="C86" s="21"/>
      <c r="D86" s="33">
        <v>0</v>
      </c>
      <c r="E86" s="33">
        <v>0</v>
      </c>
      <c r="F86" s="33">
        <v>0</v>
      </c>
      <c r="G86" s="33">
        <v>0</v>
      </c>
      <c r="H86" s="33">
        <v>0</v>
      </c>
      <c r="I86" s="33">
        <v>0</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c r="AF86" s="33">
        <v>0</v>
      </c>
      <c r="AG86" s="33">
        <v>0</v>
      </c>
      <c r="AH86" s="33">
        <v>0</v>
      </c>
      <c r="AI86" s="33">
        <v>0</v>
      </c>
      <c r="AJ86" s="33">
        <v>0</v>
      </c>
      <c r="AK86" s="33">
        <v>0</v>
      </c>
      <c r="AL86" s="33">
        <v>0</v>
      </c>
      <c r="AM86" s="33">
        <v>0</v>
      </c>
      <c r="AN86" s="33">
        <v>0</v>
      </c>
      <c r="AO86" s="33">
        <v>0</v>
      </c>
      <c r="AP86" s="33">
        <v>0</v>
      </c>
      <c r="AQ86" s="33">
        <v>0</v>
      </c>
      <c r="AR86" s="33">
        <v>0</v>
      </c>
      <c r="AS86" s="33">
        <v>0</v>
      </c>
      <c r="AT86" s="95"/>
      <c r="AU86" s="8" t="s">
        <v>174</v>
      </c>
      <c r="AV86" s="8"/>
    </row>
    <row r="87" spans="1:48">
      <c r="A87" s="10"/>
      <c r="B87" s="8" t="s">
        <v>101</v>
      </c>
      <c r="C87" s="21"/>
      <c r="D87" s="33">
        <v>0</v>
      </c>
      <c r="E87" s="33">
        <v>0</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0</v>
      </c>
      <c r="AA87" s="33">
        <v>0</v>
      </c>
      <c r="AB87" s="33">
        <v>0</v>
      </c>
      <c r="AC87" s="33">
        <v>0</v>
      </c>
      <c r="AD87" s="33">
        <v>0</v>
      </c>
      <c r="AE87" s="33">
        <v>0</v>
      </c>
      <c r="AF87" s="33">
        <v>0</v>
      </c>
      <c r="AG87" s="33">
        <v>0</v>
      </c>
      <c r="AH87" s="33">
        <v>0</v>
      </c>
      <c r="AI87" s="33">
        <v>0</v>
      </c>
      <c r="AJ87" s="33">
        <v>0</v>
      </c>
      <c r="AK87" s="33">
        <v>0</v>
      </c>
      <c r="AL87" s="33">
        <v>0</v>
      </c>
      <c r="AM87" s="33">
        <v>0</v>
      </c>
      <c r="AN87" s="33">
        <v>0</v>
      </c>
      <c r="AO87" s="33">
        <v>0</v>
      </c>
      <c r="AP87" s="33">
        <v>0</v>
      </c>
      <c r="AQ87" s="33">
        <v>0</v>
      </c>
      <c r="AR87" s="33">
        <v>0</v>
      </c>
      <c r="AS87" s="33">
        <v>0</v>
      </c>
      <c r="AT87" s="95"/>
      <c r="AU87" s="8" t="s">
        <v>101</v>
      </c>
      <c r="AV87" s="8"/>
    </row>
    <row r="88" spans="1:48">
      <c r="A88" s="10"/>
      <c r="B88" s="8" t="s">
        <v>173</v>
      </c>
      <c r="C88" s="21"/>
      <c r="D88" s="33">
        <v>0</v>
      </c>
      <c r="E88" s="33">
        <v>0</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95"/>
      <c r="AU88" s="8" t="s">
        <v>173</v>
      </c>
      <c r="AV88" s="8"/>
    </row>
    <row r="89" spans="1:48">
      <c r="A89" s="10"/>
      <c r="B89" s="8" t="s">
        <v>171</v>
      </c>
      <c r="C89" s="21"/>
      <c r="D89" s="33">
        <v>19</v>
      </c>
      <c r="E89" s="33">
        <v>3</v>
      </c>
      <c r="F89" s="33">
        <v>0</v>
      </c>
      <c r="G89" s="33">
        <v>0</v>
      </c>
      <c r="H89" s="33">
        <v>0</v>
      </c>
      <c r="I89" s="33">
        <v>0</v>
      </c>
      <c r="J89" s="33">
        <v>0</v>
      </c>
      <c r="K89" s="33">
        <v>0</v>
      </c>
      <c r="L89" s="33">
        <v>1</v>
      </c>
      <c r="M89" s="33">
        <v>1</v>
      </c>
      <c r="N89" s="33">
        <v>4</v>
      </c>
      <c r="O89" s="33">
        <v>0</v>
      </c>
      <c r="P89" s="33">
        <v>0</v>
      </c>
      <c r="Q89" s="33">
        <v>0</v>
      </c>
      <c r="R89" s="33">
        <v>0</v>
      </c>
      <c r="S89" s="33">
        <v>0</v>
      </c>
      <c r="T89" s="33">
        <v>0</v>
      </c>
      <c r="U89" s="33">
        <v>0</v>
      </c>
      <c r="V89" s="33">
        <v>2</v>
      </c>
      <c r="W89" s="33">
        <v>0</v>
      </c>
      <c r="X89" s="33">
        <v>0</v>
      </c>
      <c r="Y89" s="33">
        <v>0</v>
      </c>
      <c r="Z89" s="33">
        <v>0</v>
      </c>
      <c r="AA89" s="33">
        <v>0</v>
      </c>
      <c r="AB89" s="33">
        <v>0</v>
      </c>
      <c r="AC89" s="33">
        <v>0</v>
      </c>
      <c r="AD89" s="33">
        <v>3</v>
      </c>
      <c r="AE89" s="33">
        <v>2</v>
      </c>
      <c r="AF89" s="33">
        <v>1</v>
      </c>
      <c r="AG89" s="33">
        <v>0</v>
      </c>
      <c r="AH89" s="33">
        <v>0</v>
      </c>
      <c r="AI89" s="33">
        <v>0</v>
      </c>
      <c r="AJ89" s="33">
        <v>2</v>
      </c>
      <c r="AK89" s="33">
        <v>0</v>
      </c>
      <c r="AL89" s="33">
        <v>0</v>
      </c>
      <c r="AM89" s="33">
        <v>0</v>
      </c>
      <c r="AN89" s="33">
        <v>3</v>
      </c>
      <c r="AO89" s="33">
        <v>0</v>
      </c>
      <c r="AP89" s="33">
        <v>3</v>
      </c>
      <c r="AQ89" s="33">
        <v>0</v>
      </c>
      <c r="AR89" s="33">
        <v>0</v>
      </c>
      <c r="AS89" s="33">
        <v>0</v>
      </c>
      <c r="AT89" s="95"/>
      <c r="AU89" s="8" t="s">
        <v>171</v>
      </c>
      <c r="AV89" s="8"/>
    </row>
    <row r="90" spans="1:48">
      <c r="A90" s="10"/>
      <c r="B90" s="8" t="s">
        <v>170</v>
      </c>
      <c r="C90" s="21"/>
      <c r="D90" s="33">
        <v>0</v>
      </c>
      <c r="E90" s="33">
        <v>0</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95"/>
      <c r="AU90" s="8" t="s">
        <v>170</v>
      </c>
      <c r="AV90" s="8"/>
    </row>
    <row r="91" spans="1:48">
      <c r="A91" s="10"/>
      <c r="B91" s="10"/>
      <c r="C91" s="23"/>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95"/>
      <c r="AU91" s="10"/>
      <c r="AV91" s="10"/>
    </row>
    <row r="92" spans="1:48">
      <c r="A92" s="9" t="s">
        <v>168</v>
      </c>
      <c r="B92" s="9"/>
      <c r="C92" s="22"/>
      <c r="D92" s="34">
        <f t="shared" ref="D92:AS92" si="12">D93+D98</f>
        <v>736</v>
      </c>
      <c r="E92" s="34">
        <f t="shared" si="12"/>
        <v>54</v>
      </c>
      <c r="F92" s="34">
        <f t="shared" si="12"/>
        <v>10</v>
      </c>
      <c r="G92" s="34">
        <f t="shared" si="12"/>
        <v>1</v>
      </c>
      <c r="H92" s="34">
        <f t="shared" si="12"/>
        <v>2</v>
      </c>
      <c r="I92" s="34">
        <f t="shared" si="12"/>
        <v>0</v>
      </c>
      <c r="J92" s="34">
        <f t="shared" si="12"/>
        <v>3</v>
      </c>
      <c r="K92" s="34">
        <f t="shared" si="12"/>
        <v>1</v>
      </c>
      <c r="L92" s="34">
        <f t="shared" si="12"/>
        <v>89</v>
      </c>
      <c r="M92" s="34">
        <f t="shared" si="12"/>
        <v>3</v>
      </c>
      <c r="N92" s="34">
        <f t="shared" si="12"/>
        <v>261</v>
      </c>
      <c r="O92" s="34">
        <f t="shared" si="12"/>
        <v>34</v>
      </c>
      <c r="P92" s="34">
        <f t="shared" si="12"/>
        <v>9</v>
      </c>
      <c r="Q92" s="34">
        <f t="shared" si="12"/>
        <v>0</v>
      </c>
      <c r="R92" s="34">
        <f t="shared" si="12"/>
        <v>3</v>
      </c>
      <c r="S92" s="34">
        <f t="shared" si="12"/>
        <v>0</v>
      </c>
      <c r="T92" s="34">
        <f t="shared" si="12"/>
        <v>38</v>
      </c>
      <c r="U92" s="34">
        <f t="shared" si="12"/>
        <v>1</v>
      </c>
      <c r="V92" s="34">
        <f t="shared" si="12"/>
        <v>79</v>
      </c>
      <c r="W92" s="34">
        <f t="shared" si="12"/>
        <v>2</v>
      </c>
      <c r="X92" s="34">
        <f t="shared" si="12"/>
        <v>22</v>
      </c>
      <c r="Y92" s="34">
        <f t="shared" si="12"/>
        <v>0</v>
      </c>
      <c r="Z92" s="34">
        <f t="shared" si="12"/>
        <v>3</v>
      </c>
      <c r="AA92" s="34">
        <f t="shared" si="12"/>
        <v>0</v>
      </c>
      <c r="AB92" s="34">
        <f t="shared" si="12"/>
        <v>9</v>
      </c>
      <c r="AC92" s="34">
        <f t="shared" si="12"/>
        <v>1</v>
      </c>
      <c r="AD92" s="34">
        <f t="shared" si="12"/>
        <v>47</v>
      </c>
      <c r="AE92" s="34">
        <f t="shared" si="12"/>
        <v>2</v>
      </c>
      <c r="AF92" s="34">
        <f t="shared" si="12"/>
        <v>25</v>
      </c>
      <c r="AG92" s="34">
        <f t="shared" si="12"/>
        <v>0</v>
      </c>
      <c r="AH92" s="34">
        <f t="shared" si="12"/>
        <v>5</v>
      </c>
      <c r="AI92" s="34">
        <f t="shared" si="12"/>
        <v>0</v>
      </c>
      <c r="AJ92" s="34">
        <f t="shared" si="12"/>
        <v>33</v>
      </c>
      <c r="AK92" s="34">
        <f t="shared" si="12"/>
        <v>0</v>
      </c>
      <c r="AL92" s="34">
        <f t="shared" si="12"/>
        <v>5</v>
      </c>
      <c r="AM92" s="34">
        <f t="shared" si="12"/>
        <v>0</v>
      </c>
      <c r="AN92" s="34">
        <f t="shared" si="12"/>
        <v>35</v>
      </c>
      <c r="AO92" s="34">
        <f t="shared" si="12"/>
        <v>3</v>
      </c>
      <c r="AP92" s="34">
        <f t="shared" si="12"/>
        <v>55</v>
      </c>
      <c r="AQ92" s="34">
        <f t="shared" si="12"/>
        <v>5</v>
      </c>
      <c r="AR92" s="34">
        <f t="shared" si="12"/>
        <v>3</v>
      </c>
      <c r="AS92" s="34">
        <f t="shared" si="12"/>
        <v>1</v>
      </c>
      <c r="AT92" s="94" t="s">
        <v>168</v>
      </c>
      <c r="AU92" s="9"/>
      <c r="AV92" s="9"/>
    </row>
    <row r="93" spans="1:48" ht="13.5" customHeight="1">
      <c r="A93" s="8"/>
      <c r="B93" s="7" t="s">
        <v>81</v>
      </c>
      <c r="C93" s="20"/>
      <c r="D93" s="34">
        <f t="shared" ref="D93:AS93" si="13">SUM(D94:D97)</f>
        <v>600</v>
      </c>
      <c r="E93" s="34">
        <f t="shared" si="13"/>
        <v>48</v>
      </c>
      <c r="F93" s="34">
        <f t="shared" si="13"/>
        <v>6</v>
      </c>
      <c r="G93" s="34">
        <f t="shared" si="13"/>
        <v>0</v>
      </c>
      <c r="H93" s="34">
        <f t="shared" si="13"/>
        <v>1</v>
      </c>
      <c r="I93" s="34">
        <f t="shared" si="13"/>
        <v>0</v>
      </c>
      <c r="J93" s="34">
        <f t="shared" si="13"/>
        <v>2</v>
      </c>
      <c r="K93" s="34">
        <f t="shared" si="13"/>
        <v>1</v>
      </c>
      <c r="L93" s="34">
        <f t="shared" si="13"/>
        <v>74</v>
      </c>
      <c r="M93" s="34">
        <f t="shared" si="13"/>
        <v>3</v>
      </c>
      <c r="N93" s="34">
        <f t="shared" si="13"/>
        <v>214</v>
      </c>
      <c r="O93" s="34">
        <f t="shared" si="13"/>
        <v>31</v>
      </c>
      <c r="P93" s="34">
        <f t="shared" si="13"/>
        <v>9</v>
      </c>
      <c r="Q93" s="34">
        <f t="shared" si="13"/>
        <v>0</v>
      </c>
      <c r="R93" s="34">
        <f t="shared" si="13"/>
        <v>3</v>
      </c>
      <c r="S93" s="34">
        <f t="shared" si="13"/>
        <v>0</v>
      </c>
      <c r="T93" s="34">
        <f t="shared" si="13"/>
        <v>31</v>
      </c>
      <c r="U93" s="34">
        <f t="shared" si="13"/>
        <v>0</v>
      </c>
      <c r="V93" s="34">
        <f t="shared" si="13"/>
        <v>59</v>
      </c>
      <c r="W93" s="34">
        <f t="shared" si="13"/>
        <v>2</v>
      </c>
      <c r="X93" s="34">
        <f t="shared" si="13"/>
        <v>20</v>
      </c>
      <c r="Y93" s="34">
        <f t="shared" si="13"/>
        <v>0</v>
      </c>
      <c r="Z93" s="34">
        <f t="shared" si="13"/>
        <v>2</v>
      </c>
      <c r="AA93" s="34">
        <f t="shared" si="13"/>
        <v>0</v>
      </c>
      <c r="AB93" s="34">
        <f t="shared" si="13"/>
        <v>7</v>
      </c>
      <c r="AC93" s="34">
        <f t="shared" si="13"/>
        <v>1</v>
      </c>
      <c r="AD93" s="34">
        <f t="shared" si="13"/>
        <v>38</v>
      </c>
      <c r="AE93" s="34">
        <f t="shared" si="13"/>
        <v>2</v>
      </c>
      <c r="AF93" s="34">
        <f t="shared" si="13"/>
        <v>22</v>
      </c>
      <c r="AG93" s="34">
        <f t="shared" si="13"/>
        <v>0</v>
      </c>
      <c r="AH93" s="34">
        <f t="shared" si="13"/>
        <v>5</v>
      </c>
      <c r="AI93" s="34">
        <f t="shared" si="13"/>
        <v>0</v>
      </c>
      <c r="AJ93" s="34">
        <f t="shared" si="13"/>
        <v>29</v>
      </c>
      <c r="AK93" s="34">
        <f t="shared" si="13"/>
        <v>0</v>
      </c>
      <c r="AL93" s="34">
        <f t="shared" si="13"/>
        <v>2</v>
      </c>
      <c r="AM93" s="34">
        <f t="shared" si="13"/>
        <v>0</v>
      </c>
      <c r="AN93" s="34">
        <f t="shared" si="13"/>
        <v>29</v>
      </c>
      <c r="AO93" s="34">
        <f t="shared" si="13"/>
        <v>3</v>
      </c>
      <c r="AP93" s="34">
        <f t="shared" si="13"/>
        <v>45</v>
      </c>
      <c r="AQ93" s="34">
        <f t="shared" si="13"/>
        <v>4</v>
      </c>
      <c r="AR93" s="34">
        <f t="shared" si="13"/>
        <v>2</v>
      </c>
      <c r="AS93" s="34">
        <f t="shared" si="13"/>
        <v>1</v>
      </c>
      <c r="AT93" s="92"/>
      <c r="AU93" s="7" t="s">
        <v>81</v>
      </c>
      <c r="AV93" s="7"/>
    </row>
    <row r="94" spans="1:48" ht="13.5" customHeight="1">
      <c r="A94" s="10"/>
      <c r="B94" s="8" t="s">
        <v>167</v>
      </c>
      <c r="C94" s="21"/>
      <c r="D94" s="33">
        <v>154</v>
      </c>
      <c r="E94" s="33">
        <v>7</v>
      </c>
      <c r="F94" s="33">
        <v>1</v>
      </c>
      <c r="G94" s="33">
        <v>0</v>
      </c>
      <c r="H94" s="33">
        <v>0</v>
      </c>
      <c r="I94" s="33">
        <v>0</v>
      </c>
      <c r="J94" s="33">
        <v>0</v>
      </c>
      <c r="K94" s="33">
        <v>0</v>
      </c>
      <c r="L94" s="33">
        <v>24</v>
      </c>
      <c r="M94" s="33">
        <v>1</v>
      </c>
      <c r="N94" s="33">
        <v>72</v>
      </c>
      <c r="O94" s="33">
        <v>4</v>
      </c>
      <c r="P94" s="33">
        <v>1</v>
      </c>
      <c r="Q94" s="33">
        <v>0</v>
      </c>
      <c r="R94" s="33">
        <v>0</v>
      </c>
      <c r="S94" s="33">
        <v>0</v>
      </c>
      <c r="T94" s="33">
        <v>9</v>
      </c>
      <c r="U94" s="33">
        <v>0</v>
      </c>
      <c r="V94" s="33">
        <v>13</v>
      </c>
      <c r="W94" s="33">
        <v>1</v>
      </c>
      <c r="X94" s="33">
        <v>4</v>
      </c>
      <c r="Y94" s="33">
        <v>0</v>
      </c>
      <c r="Z94" s="33">
        <v>0</v>
      </c>
      <c r="AA94" s="33">
        <v>0</v>
      </c>
      <c r="AB94" s="33">
        <v>0</v>
      </c>
      <c r="AC94" s="33">
        <v>0</v>
      </c>
      <c r="AD94" s="33">
        <v>3</v>
      </c>
      <c r="AE94" s="33">
        <v>1</v>
      </c>
      <c r="AF94" s="33">
        <v>2</v>
      </c>
      <c r="AG94" s="33">
        <v>0</v>
      </c>
      <c r="AH94" s="33">
        <v>1</v>
      </c>
      <c r="AI94" s="33">
        <v>0</v>
      </c>
      <c r="AJ94" s="33">
        <v>12</v>
      </c>
      <c r="AK94" s="33">
        <v>0</v>
      </c>
      <c r="AL94" s="33">
        <v>0</v>
      </c>
      <c r="AM94" s="33">
        <v>0</v>
      </c>
      <c r="AN94" s="33">
        <v>4</v>
      </c>
      <c r="AO94" s="33">
        <v>0</v>
      </c>
      <c r="AP94" s="33">
        <v>7</v>
      </c>
      <c r="AQ94" s="33">
        <v>0</v>
      </c>
      <c r="AR94" s="33">
        <v>1</v>
      </c>
      <c r="AS94" s="33">
        <v>0</v>
      </c>
      <c r="AT94" s="95"/>
      <c r="AU94" s="8" t="s">
        <v>167</v>
      </c>
      <c r="AV94" s="8"/>
    </row>
    <row r="95" spans="1:48">
      <c r="A95" s="10"/>
      <c r="B95" s="8" t="s">
        <v>166</v>
      </c>
      <c r="C95" s="21"/>
      <c r="D95" s="33">
        <v>360</v>
      </c>
      <c r="E95" s="33">
        <v>41</v>
      </c>
      <c r="F95" s="33">
        <v>3</v>
      </c>
      <c r="G95" s="33">
        <v>0</v>
      </c>
      <c r="H95" s="33">
        <v>1</v>
      </c>
      <c r="I95" s="33">
        <v>0</v>
      </c>
      <c r="J95" s="33">
        <v>2</v>
      </c>
      <c r="K95" s="33">
        <v>1</v>
      </c>
      <c r="L95" s="33">
        <v>44</v>
      </c>
      <c r="M95" s="33">
        <v>2</v>
      </c>
      <c r="N95" s="33">
        <v>126</v>
      </c>
      <c r="O95" s="33">
        <v>27</v>
      </c>
      <c r="P95" s="33">
        <v>6</v>
      </c>
      <c r="Q95" s="33">
        <v>0</v>
      </c>
      <c r="R95" s="33">
        <v>1</v>
      </c>
      <c r="S95" s="33">
        <v>0</v>
      </c>
      <c r="T95" s="33">
        <v>17</v>
      </c>
      <c r="U95" s="33">
        <v>0</v>
      </c>
      <c r="V95" s="33">
        <v>36</v>
      </c>
      <c r="W95" s="33">
        <v>1</v>
      </c>
      <c r="X95" s="33">
        <v>15</v>
      </c>
      <c r="Y95" s="33">
        <v>0</v>
      </c>
      <c r="Z95" s="33">
        <v>1</v>
      </c>
      <c r="AA95" s="33">
        <v>0</v>
      </c>
      <c r="AB95" s="33">
        <v>7</v>
      </c>
      <c r="AC95" s="33">
        <v>1</v>
      </c>
      <c r="AD95" s="33">
        <v>20</v>
      </c>
      <c r="AE95" s="33">
        <v>1</v>
      </c>
      <c r="AF95" s="33">
        <v>12</v>
      </c>
      <c r="AG95" s="33">
        <v>0</v>
      </c>
      <c r="AH95" s="33">
        <v>3</v>
      </c>
      <c r="AI95" s="33">
        <v>0</v>
      </c>
      <c r="AJ95" s="33">
        <v>10</v>
      </c>
      <c r="AK95" s="33">
        <v>0</v>
      </c>
      <c r="AL95" s="33">
        <v>1</v>
      </c>
      <c r="AM95" s="33">
        <v>0</v>
      </c>
      <c r="AN95" s="33">
        <v>22</v>
      </c>
      <c r="AO95" s="33">
        <v>3</v>
      </c>
      <c r="AP95" s="33">
        <v>32</v>
      </c>
      <c r="AQ95" s="33">
        <v>4</v>
      </c>
      <c r="AR95" s="33">
        <v>1</v>
      </c>
      <c r="AS95" s="33">
        <v>1</v>
      </c>
      <c r="AT95" s="95"/>
      <c r="AU95" s="8" t="s">
        <v>166</v>
      </c>
      <c r="AV95" s="8"/>
    </row>
    <row r="96" spans="1:48">
      <c r="A96" s="10"/>
      <c r="B96" s="8" t="s">
        <v>86</v>
      </c>
      <c r="C96" s="21"/>
      <c r="D96" s="33">
        <v>42</v>
      </c>
      <c r="E96" s="33">
        <v>0</v>
      </c>
      <c r="F96" s="33">
        <v>0</v>
      </c>
      <c r="G96" s="33">
        <v>0</v>
      </c>
      <c r="H96" s="33">
        <v>0</v>
      </c>
      <c r="I96" s="33">
        <v>0</v>
      </c>
      <c r="J96" s="33">
        <v>0</v>
      </c>
      <c r="K96" s="33">
        <v>0</v>
      </c>
      <c r="L96" s="33">
        <v>2</v>
      </c>
      <c r="M96" s="33">
        <v>0</v>
      </c>
      <c r="N96" s="33">
        <v>7</v>
      </c>
      <c r="O96" s="33">
        <v>0</v>
      </c>
      <c r="P96" s="33">
        <v>1</v>
      </c>
      <c r="Q96" s="33">
        <v>0</v>
      </c>
      <c r="R96" s="33">
        <v>1</v>
      </c>
      <c r="S96" s="33">
        <v>0</v>
      </c>
      <c r="T96" s="33">
        <v>1</v>
      </c>
      <c r="U96" s="33">
        <v>0</v>
      </c>
      <c r="V96" s="33">
        <v>7</v>
      </c>
      <c r="W96" s="33">
        <v>0</v>
      </c>
      <c r="X96" s="33">
        <v>0</v>
      </c>
      <c r="Y96" s="33">
        <v>0</v>
      </c>
      <c r="Z96" s="33">
        <v>1</v>
      </c>
      <c r="AA96" s="33">
        <v>0</v>
      </c>
      <c r="AB96" s="33">
        <v>0</v>
      </c>
      <c r="AC96" s="33">
        <v>0</v>
      </c>
      <c r="AD96" s="33">
        <v>9</v>
      </c>
      <c r="AE96" s="33">
        <v>0</v>
      </c>
      <c r="AF96" s="33">
        <v>2</v>
      </c>
      <c r="AG96" s="33">
        <v>0</v>
      </c>
      <c r="AH96" s="33">
        <v>1</v>
      </c>
      <c r="AI96" s="33">
        <v>0</v>
      </c>
      <c r="AJ96" s="33">
        <v>3</v>
      </c>
      <c r="AK96" s="33">
        <v>0</v>
      </c>
      <c r="AL96" s="33">
        <v>1</v>
      </c>
      <c r="AM96" s="33">
        <v>0</v>
      </c>
      <c r="AN96" s="33">
        <v>2</v>
      </c>
      <c r="AO96" s="33">
        <v>0</v>
      </c>
      <c r="AP96" s="33">
        <v>4</v>
      </c>
      <c r="AQ96" s="33">
        <v>0</v>
      </c>
      <c r="AR96" s="33">
        <v>0</v>
      </c>
      <c r="AS96" s="33">
        <v>0</v>
      </c>
      <c r="AT96" s="95"/>
      <c r="AU96" s="8" t="s">
        <v>86</v>
      </c>
      <c r="AV96" s="8"/>
    </row>
    <row r="97" spans="1:48">
      <c r="A97" s="10"/>
      <c r="B97" s="8" t="s">
        <v>164</v>
      </c>
      <c r="C97" s="21"/>
      <c r="D97" s="33">
        <v>44</v>
      </c>
      <c r="E97" s="33">
        <v>0</v>
      </c>
      <c r="F97" s="33">
        <v>2</v>
      </c>
      <c r="G97" s="33">
        <v>0</v>
      </c>
      <c r="H97" s="33">
        <v>0</v>
      </c>
      <c r="I97" s="33">
        <v>0</v>
      </c>
      <c r="J97" s="33">
        <v>0</v>
      </c>
      <c r="K97" s="33">
        <v>0</v>
      </c>
      <c r="L97" s="33">
        <v>4</v>
      </c>
      <c r="M97" s="33">
        <v>0</v>
      </c>
      <c r="N97" s="33">
        <v>9</v>
      </c>
      <c r="O97" s="33">
        <v>0</v>
      </c>
      <c r="P97" s="33">
        <v>1</v>
      </c>
      <c r="Q97" s="33">
        <v>0</v>
      </c>
      <c r="R97" s="33">
        <v>1</v>
      </c>
      <c r="S97" s="33">
        <v>0</v>
      </c>
      <c r="T97" s="33">
        <v>4</v>
      </c>
      <c r="U97" s="33">
        <v>0</v>
      </c>
      <c r="V97" s="33">
        <v>3</v>
      </c>
      <c r="W97" s="33">
        <v>0</v>
      </c>
      <c r="X97" s="33">
        <v>1</v>
      </c>
      <c r="Y97" s="33">
        <v>0</v>
      </c>
      <c r="Z97" s="33">
        <v>0</v>
      </c>
      <c r="AA97" s="33">
        <v>0</v>
      </c>
      <c r="AB97" s="33">
        <v>0</v>
      </c>
      <c r="AC97" s="33">
        <v>0</v>
      </c>
      <c r="AD97" s="33">
        <v>6</v>
      </c>
      <c r="AE97" s="33">
        <v>0</v>
      </c>
      <c r="AF97" s="33">
        <v>6</v>
      </c>
      <c r="AG97" s="33">
        <v>0</v>
      </c>
      <c r="AH97" s="33">
        <v>0</v>
      </c>
      <c r="AI97" s="33">
        <v>0</v>
      </c>
      <c r="AJ97" s="33">
        <v>4</v>
      </c>
      <c r="AK97" s="33">
        <v>0</v>
      </c>
      <c r="AL97" s="33">
        <v>0</v>
      </c>
      <c r="AM97" s="33">
        <v>0</v>
      </c>
      <c r="AN97" s="33">
        <v>1</v>
      </c>
      <c r="AO97" s="33">
        <v>0</v>
      </c>
      <c r="AP97" s="33">
        <v>2</v>
      </c>
      <c r="AQ97" s="33">
        <v>0</v>
      </c>
      <c r="AR97" s="33">
        <v>0</v>
      </c>
      <c r="AS97" s="33">
        <v>0</v>
      </c>
      <c r="AT97" s="95"/>
      <c r="AU97" s="8" t="s">
        <v>164</v>
      </c>
      <c r="AV97" s="8"/>
    </row>
    <row r="98" spans="1:48" ht="13.5" customHeight="1">
      <c r="A98" s="10"/>
      <c r="B98" s="7" t="s">
        <v>13</v>
      </c>
      <c r="C98" s="20"/>
      <c r="D98" s="34">
        <f t="shared" ref="D98:AS98" si="14">SUM(D99:D105)</f>
        <v>136</v>
      </c>
      <c r="E98" s="34">
        <f t="shared" si="14"/>
        <v>6</v>
      </c>
      <c r="F98" s="34">
        <f t="shared" si="14"/>
        <v>4</v>
      </c>
      <c r="G98" s="34">
        <f t="shared" si="14"/>
        <v>1</v>
      </c>
      <c r="H98" s="34">
        <f t="shared" si="14"/>
        <v>1</v>
      </c>
      <c r="I98" s="34">
        <f t="shared" si="14"/>
        <v>0</v>
      </c>
      <c r="J98" s="34">
        <f t="shared" si="14"/>
        <v>1</v>
      </c>
      <c r="K98" s="34">
        <f t="shared" si="14"/>
        <v>0</v>
      </c>
      <c r="L98" s="34">
        <f t="shared" si="14"/>
        <v>15</v>
      </c>
      <c r="M98" s="34">
        <f t="shared" si="14"/>
        <v>0</v>
      </c>
      <c r="N98" s="34">
        <f t="shared" si="14"/>
        <v>47</v>
      </c>
      <c r="O98" s="34">
        <f t="shared" si="14"/>
        <v>3</v>
      </c>
      <c r="P98" s="34">
        <f t="shared" si="14"/>
        <v>0</v>
      </c>
      <c r="Q98" s="34">
        <f t="shared" si="14"/>
        <v>0</v>
      </c>
      <c r="R98" s="34">
        <f t="shared" si="14"/>
        <v>0</v>
      </c>
      <c r="S98" s="34">
        <f t="shared" si="14"/>
        <v>0</v>
      </c>
      <c r="T98" s="34">
        <f t="shared" si="14"/>
        <v>7</v>
      </c>
      <c r="U98" s="34">
        <f t="shared" si="14"/>
        <v>1</v>
      </c>
      <c r="V98" s="34">
        <f t="shared" si="14"/>
        <v>20</v>
      </c>
      <c r="W98" s="34">
        <f t="shared" si="14"/>
        <v>0</v>
      </c>
      <c r="X98" s="34">
        <f t="shared" si="14"/>
        <v>2</v>
      </c>
      <c r="Y98" s="34">
        <f t="shared" si="14"/>
        <v>0</v>
      </c>
      <c r="Z98" s="34">
        <f t="shared" si="14"/>
        <v>1</v>
      </c>
      <c r="AA98" s="34">
        <f t="shared" si="14"/>
        <v>0</v>
      </c>
      <c r="AB98" s="34">
        <f t="shared" si="14"/>
        <v>2</v>
      </c>
      <c r="AC98" s="34">
        <f t="shared" si="14"/>
        <v>0</v>
      </c>
      <c r="AD98" s="34">
        <f t="shared" si="14"/>
        <v>9</v>
      </c>
      <c r="AE98" s="34">
        <f t="shared" si="14"/>
        <v>0</v>
      </c>
      <c r="AF98" s="34">
        <f t="shared" si="14"/>
        <v>3</v>
      </c>
      <c r="AG98" s="34">
        <f t="shared" si="14"/>
        <v>0</v>
      </c>
      <c r="AH98" s="34">
        <f t="shared" si="14"/>
        <v>0</v>
      </c>
      <c r="AI98" s="34">
        <f t="shared" si="14"/>
        <v>0</v>
      </c>
      <c r="AJ98" s="34">
        <f t="shared" si="14"/>
        <v>4</v>
      </c>
      <c r="AK98" s="34">
        <f t="shared" si="14"/>
        <v>0</v>
      </c>
      <c r="AL98" s="34">
        <f t="shared" si="14"/>
        <v>3</v>
      </c>
      <c r="AM98" s="34">
        <f t="shared" si="14"/>
        <v>0</v>
      </c>
      <c r="AN98" s="34">
        <f t="shared" si="14"/>
        <v>6</v>
      </c>
      <c r="AO98" s="34">
        <f t="shared" si="14"/>
        <v>0</v>
      </c>
      <c r="AP98" s="34">
        <f t="shared" si="14"/>
        <v>10</v>
      </c>
      <c r="AQ98" s="34">
        <f t="shared" si="14"/>
        <v>1</v>
      </c>
      <c r="AR98" s="34">
        <f t="shared" si="14"/>
        <v>1</v>
      </c>
      <c r="AS98" s="34">
        <f t="shared" si="14"/>
        <v>0</v>
      </c>
      <c r="AT98" s="95"/>
      <c r="AU98" s="7" t="s">
        <v>13</v>
      </c>
      <c r="AV98" s="7"/>
    </row>
    <row r="99" spans="1:48" ht="13.5" customHeight="1">
      <c r="A99" s="10"/>
      <c r="B99" s="8" t="s">
        <v>16</v>
      </c>
      <c r="C99" s="21"/>
      <c r="D99" s="33">
        <v>0</v>
      </c>
      <c r="E99" s="33">
        <v>0</v>
      </c>
      <c r="F99" s="33">
        <v>0</v>
      </c>
      <c r="G99" s="33">
        <v>0</v>
      </c>
      <c r="H99" s="33">
        <v>0</v>
      </c>
      <c r="I99" s="33">
        <v>0</v>
      </c>
      <c r="J99" s="33">
        <v>0</v>
      </c>
      <c r="K99" s="33">
        <v>0</v>
      </c>
      <c r="L99" s="33">
        <v>0</v>
      </c>
      <c r="M99" s="33">
        <v>0</v>
      </c>
      <c r="N99" s="33">
        <v>0</v>
      </c>
      <c r="O99" s="33">
        <v>0</v>
      </c>
      <c r="P99" s="33">
        <v>0</v>
      </c>
      <c r="Q99" s="33">
        <v>0</v>
      </c>
      <c r="R99" s="33">
        <v>0</v>
      </c>
      <c r="S99" s="33">
        <v>0</v>
      </c>
      <c r="T99" s="33">
        <v>0</v>
      </c>
      <c r="U99" s="33">
        <v>0</v>
      </c>
      <c r="V99" s="33">
        <v>0</v>
      </c>
      <c r="W99" s="33">
        <v>0</v>
      </c>
      <c r="X99" s="33">
        <v>0</v>
      </c>
      <c r="Y99" s="33">
        <v>0</v>
      </c>
      <c r="Z99" s="33">
        <v>0</v>
      </c>
      <c r="AA99" s="33">
        <v>0</v>
      </c>
      <c r="AB99" s="33">
        <v>0</v>
      </c>
      <c r="AC99" s="33">
        <v>0</v>
      </c>
      <c r="AD99" s="33">
        <v>0</v>
      </c>
      <c r="AE99" s="33">
        <v>0</v>
      </c>
      <c r="AF99" s="33">
        <v>0</v>
      </c>
      <c r="AG99" s="33">
        <v>0</v>
      </c>
      <c r="AH99" s="33">
        <v>0</v>
      </c>
      <c r="AI99" s="33">
        <v>0</v>
      </c>
      <c r="AJ99" s="33">
        <v>0</v>
      </c>
      <c r="AK99" s="33">
        <v>0</v>
      </c>
      <c r="AL99" s="33">
        <v>0</v>
      </c>
      <c r="AM99" s="33">
        <v>0</v>
      </c>
      <c r="AN99" s="33">
        <v>0</v>
      </c>
      <c r="AO99" s="33">
        <v>0</v>
      </c>
      <c r="AP99" s="33">
        <v>0</v>
      </c>
      <c r="AQ99" s="33">
        <v>0</v>
      </c>
      <c r="AR99" s="33">
        <v>0</v>
      </c>
      <c r="AS99" s="33">
        <v>0</v>
      </c>
      <c r="AT99" s="95"/>
      <c r="AU99" s="8" t="s">
        <v>16</v>
      </c>
      <c r="AV99" s="8"/>
    </row>
    <row r="100" spans="1:48">
      <c r="A100" s="10"/>
      <c r="B100" s="8" t="s">
        <v>162</v>
      </c>
      <c r="C100" s="21"/>
      <c r="D100" s="33">
        <v>14</v>
      </c>
      <c r="E100" s="33">
        <v>0</v>
      </c>
      <c r="F100" s="33">
        <v>2</v>
      </c>
      <c r="G100" s="33">
        <v>0</v>
      </c>
      <c r="H100" s="33">
        <v>0</v>
      </c>
      <c r="I100" s="33">
        <v>0</v>
      </c>
      <c r="J100" s="33">
        <v>0</v>
      </c>
      <c r="K100" s="33">
        <v>0</v>
      </c>
      <c r="L100" s="33">
        <v>2</v>
      </c>
      <c r="M100" s="33">
        <v>0</v>
      </c>
      <c r="N100" s="33">
        <v>0</v>
      </c>
      <c r="O100" s="33">
        <v>0</v>
      </c>
      <c r="P100" s="33">
        <v>0</v>
      </c>
      <c r="Q100" s="33">
        <v>0</v>
      </c>
      <c r="R100" s="33">
        <v>0</v>
      </c>
      <c r="S100" s="33">
        <v>0</v>
      </c>
      <c r="T100" s="33">
        <v>1</v>
      </c>
      <c r="U100" s="33">
        <v>0</v>
      </c>
      <c r="V100" s="33">
        <v>2</v>
      </c>
      <c r="W100" s="33">
        <v>0</v>
      </c>
      <c r="X100" s="33">
        <v>0</v>
      </c>
      <c r="Y100" s="33">
        <v>0</v>
      </c>
      <c r="Z100" s="33">
        <v>0</v>
      </c>
      <c r="AA100" s="33">
        <v>0</v>
      </c>
      <c r="AB100" s="33">
        <v>0</v>
      </c>
      <c r="AC100" s="33">
        <v>0</v>
      </c>
      <c r="AD100" s="33">
        <v>3</v>
      </c>
      <c r="AE100" s="33">
        <v>0</v>
      </c>
      <c r="AF100" s="33">
        <v>2</v>
      </c>
      <c r="AG100" s="33">
        <v>0</v>
      </c>
      <c r="AH100" s="33">
        <v>0</v>
      </c>
      <c r="AI100" s="33">
        <v>0</v>
      </c>
      <c r="AJ100" s="33">
        <v>1</v>
      </c>
      <c r="AK100" s="33">
        <v>0</v>
      </c>
      <c r="AL100" s="33">
        <v>0</v>
      </c>
      <c r="AM100" s="33">
        <v>0</v>
      </c>
      <c r="AN100" s="33">
        <v>0</v>
      </c>
      <c r="AO100" s="33">
        <v>0</v>
      </c>
      <c r="AP100" s="33">
        <v>1</v>
      </c>
      <c r="AQ100" s="33">
        <v>0</v>
      </c>
      <c r="AR100" s="33">
        <v>0</v>
      </c>
      <c r="AS100" s="33">
        <v>0</v>
      </c>
      <c r="AT100" s="95"/>
      <c r="AU100" s="8" t="s">
        <v>162</v>
      </c>
      <c r="AV100" s="8"/>
    </row>
    <row r="101" spans="1:48" ht="14.25" customHeight="1">
      <c r="A101" s="10"/>
      <c r="B101" s="8" t="s">
        <v>161</v>
      </c>
      <c r="C101" s="21"/>
      <c r="D101" s="33">
        <v>58</v>
      </c>
      <c r="E101" s="33">
        <v>4</v>
      </c>
      <c r="F101" s="33">
        <v>1</v>
      </c>
      <c r="G101" s="33">
        <v>1</v>
      </c>
      <c r="H101" s="33">
        <v>1</v>
      </c>
      <c r="I101" s="33">
        <v>0</v>
      </c>
      <c r="J101" s="33">
        <v>1</v>
      </c>
      <c r="K101" s="33">
        <v>0</v>
      </c>
      <c r="L101" s="33">
        <v>5</v>
      </c>
      <c r="M101" s="33">
        <v>0</v>
      </c>
      <c r="N101" s="33">
        <v>24</v>
      </c>
      <c r="O101" s="33">
        <v>2</v>
      </c>
      <c r="P101" s="33">
        <v>0</v>
      </c>
      <c r="Q101" s="33">
        <v>0</v>
      </c>
      <c r="R101" s="33">
        <v>0</v>
      </c>
      <c r="S101" s="33">
        <v>0</v>
      </c>
      <c r="T101" s="33">
        <v>3</v>
      </c>
      <c r="U101" s="33">
        <v>1</v>
      </c>
      <c r="V101" s="33">
        <v>9</v>
      </c>
      <c r="W101" s="33">
        <v>0</v>
      </c>
      <c r="X101" s="33">
        <v>1</v>
      </c>
      <c r="Y101" s="33">
        <v>0</v>
      </c>
      <c r="Z101" s="33">
        <v>0</v>
      </c>
      <c r="AA101" s="33">
        <v>0</v>
      </c>
      <c r="AB101" s="33">
        <v>0</v>
      </c>
      <c r="AC101" s="33">
        <v>0</v>
      </c>
      <c r="AD101" s="33">
        <v>3</v>
      </c>
      <c r="AE101" s="33">
        <v>0</v>
      </c>
      <c r="AF101" s="33">
        <v>0</v>
      </c>
      <c r="AG101" s="33">
        <v>0</v>
      </c>
      <c r="AH101" s="33">
        <v>0</v>
      </c>
      <c r="AI101" s="33">
        <v>0</v>
      </c>
      <c r="AJ101" s="33">
        <v>3</v>
      </c>
      <c r="AK101" s="33">
        <v>0</v>
      </c>
      <c r="AL101" s="33">
        <v>0</v>
      </c>
      <c r="AM101" s="33">
        <v>0</v>
      </c>
      <c r="AN101" s="33">
        <v>2</v>
      </c>
      <c r="AO101" s="33">
        <v>0</v>
      </c>
      <c r="AP101" s="33">
        <v>5</v>
      </c>
      <c r="AQ101" s="33">
        <v>0</v>
      </c>
      <c r="AR101" s="33">
        <v>0</v>
      </c>
      <c r="AS101" s="33">
        <v>0</v>
      </c>
      <c r="AT101" s="95"/>
      <c r="AU101" s="8" t="s">
        <v>161</v>
      </c>
      <c r="AV101" s="8"/>
    </row>
    <row r="102" spans="1:48">
      <c r="A102" s="10"/>
      <c r="B102" s="8" t="s">
        <v>159</v>
      </c>
      <c r="C102" s="21"/>
      <c r="D102" s="33">
        <v>21</v>
      </c>
      <c r="E102" s="33">
        <v>0</v>
      </c>
      <c r="F102" s="33">
        <v>0</v>
      </c>
      <c r="G102" s="33">
        <v>0</v>
      </c>
      <c r="H102" s="33">
        <v>0</v>
      </c>
      <c r="I102" s="33">
        <v>0</v>
      </c>
      <c r="J102" s="33">
        <v>0</v>
      </c>
      <c r="K102" s="33">
        <v>0</v>
      </c>
      <c r="L102" s="33">
        <v>3</v>
      </c>
      <c r="M102" s="33">
        <v>0</v>
      </c>
      <c r="N102" s="33">
        <v>10</v>
      </c>
      <c r="O102" s="33">
        <v>0</v>
      </c>
      <c r="P102" s="33">
        <v>0</v>
      </c>
      <c r="Q102" s="33">
        <v>0</v>
      </c>
      <c r="R102" s="33">
        <v>0</v>
      </c>
      <c r="S102" s="33">
        <v>0</v>
      </c>
      <c r="T102" s="33">
        <v>0</v>
      </c>
      <c r="U102" s="33">
        <v>0</v>
      </c>
      <c r="V102" s="33">
        <v>5</v>
      </c>
      <c r="W102" s="33">
        <v>0</v>
      </c>
      <c r="X102" s="33">
        <v>0</v>
      </c>
      <c r="Y102" s="33">
        <v>0</v>
      </c>
      <c r="Z102" s="33">
        <v>0</v>
      </c>
      <c r="AA102" s="33">
        <v>0</v>
      </c>
      <c r="AB102" s="33">
        <v>1</v>
      </c>
      <c r="AC102" s="33">
        <v>0</v>
      </c>
      <c r="AD102" s="33">
        <v>0</v>
      </c>
      <c r="AE102" s="33">
        <v>0</v>
      </c>
      <c r="AF102" s="33">
        <v>0</v>
      </c>
      <c r="AG102" s="33">
        <v>0</v>
      </c>
      <c r="AH102" s="33">
        <v>0</v>
      </c>
      <c r="AI102" s="33">
        <v>0</v>
      </c>
      <c r="AJ102" s="33">
        <v>0</v>
      </c>
      <c r="AK102" s="33">
        <v>0</v>
      </c>
      <c r="AL102" s="33">
        <v>0</v>
      </c>
      <c r="AM102" s="33">
        <v>0</v>
      </c>
      <c r="AN102" s="33">
        <v>2</v>
      </c>
      <c r="AO102" s="33">
        <v>0</v>
      </c>
      <c r="AP102" s="33">
        <v>0</v>
      </c>
      <c r="AQ102" s="33">
        <v>0</v>
      </c>
      <c r="AR102" s="33">
        <v>0</v>
      </c>
      <c r="AS102" s="33">
        <v>0</v>
      </c>
      <c r="AT102" s="95"/>
      <c r="AU102" s="8" t="s">
        <v>159</v>
      </c>
      <c r="AV102" s="8"/>
    </row>
    <row r="103" spans="1:48">
      <c r="A103" s="10"/>
      <c r="B103" s="8" t="s">
        <v>158</v>
      </c>
      <c r="C103" s="21"/>
      <c r="D103" s="33">
        <v>5</v>
      </c>
      <c r="E103" s="33">
        <v>0</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1</v>
      </c>
      <c r="W103" s="33">
        <v>0</v>
      </c>
      <c r="X103" s="33">
        <v>0</v>
      </c>
      <c r="Y103" s="33">
        <v>0</v>
      </c>
      <c r="Z103" s="33">
        <v>0</v>
      </c>
      <c r="AA103" s="33">
        <v>0</v>
      </c>
      <c r="AB103" s="33">
        <v>0</v>
      </c>
      <c r="AC103" s="33">
        <v>0</v>
      </c>
      <c r="AD103" s="33">
        <v>3</v>
      </c>
      <c r="AE103" s="33">
        <v>0</v>
      </c>
      <c r="AF103" s="33">
        <v>0</v>
      </c>
      <c r="AG103" s="33">
        <v>0</v>
      </c>
      <c r="AH103" s="33">
        <v>0</v>
      </c>
      <c r="AI103" s="33">
        <v>0</v>
      </c>
      <c r="AJ103" s="33">
        <v>0</v>
      </c>
      <c r="AK103" s="33">
        <v>0</v>
      </c>
      <c r="AL103" s="33">
        <v>1</v>
      </c>
      <c r="AM103" s="33">
        <v>0</v>
      </c>
      <c r="AN103" s="33">
        <v>0</v>
      </c>
      <c r="AO103" s="33">
        <v>0</v>
      </c>
      <c r="AP103" s="33">
        <v>0</v>
      </c>
      <c r="AQ103" s="33">
        <v>0</v>
      </c>
      <c r="AR103" s="33">
        <v>0</v>
      </c>
      <c r="AS103" s="33">
        <v>0</v>
      </c>
      <c r="AT103" s="95"/>
      <c r="AU103" s="8" t="s">
        <v>158</v>
      </c>
      <c r="AV103" s="8"/>
    </row>
    <row r="104" spans="1:48">
      <c r="A104" s="10"/>
      <c r="B104" s="8" t="s">
        <v>157</v>
      </c>
      <c r="C104" s="21"/>
      <c r="D104" s="33">
        <v>16</v>
      </c>
      <c r="E104" s="33">
        <v>0</v>
      </c>
      <c r="F104" s="33">
        <v>1</v>
      </c>
      <c r="G104" s="33">
        <v>0</v>
      </c>
      <c r="H104" s="33">
        <v>0</v>
      </c>
      <c r="I104" s="33">
        <v>0</v>
      </c>
      <c r="J104" s="33">
        <v>0</v>
      </c>
      <c r="K104" s="33">
        <v>0</v>
      </c>
      <c r="L104" s="33">
        <v>3</v>
      </c>
      <c r="M104" s="33">
        <v>0</v>
      </c>
      <c r="N104" s="33">
        <v>7</v>
      </c>
      <c r="O104" s="33">
        <v>0</v>
      </c>
      <c r="P104" s="33">
        <v>0</v>
      </c>
      <c r="Q104" s="33">
        <v>0</v>
      </c>
      <c r="R104" s="33">
        <v>0</v>
      </c>
      <c r="S104" s="33">
        <v>0</v>
      </c>
      <c r="T104" s="33">
        <v>0</v>
      </c>
      <c r="U104" s="33">
        <v>0</v>
      </c>
      <c r="V104" s="33">
        <v>3</v>
      </c>
      <c r="W104" s="33">
        <v>0</v>
      </c>
      <c r="X104" s="33">
        <v>0</v>
      </c>
      <c r="Y104" s="33">
        <v>0</v>
      </c>
      <c r="Z104" s="33">
        <v>0</v>
      </c>
      <c r="AA104" s="33">
        <v>0</v>
      </c>
      <c r="AB104" s="33">
        <v>1</v>
      </c>
      <c r="AC104" s="33">
        <v>0</v>
      </c>
      <c r="AD104" s="33">
        <v>0</v>
      </c>
      <c r="AE104" s="33">
        <v>0</v>
      </c>
      <c r="AF104" s="33">
        <v>0</v>
      </c>
      <c r="AG104" s="33">
        <v>0</v>
      </c>
      <c r="AH104" s="33">
        <v>0</v>
      </c>
      <c r="AI104" s="33">
        <v>0</v>
      </c>
      <c r="AJ104" s="33">
        <v>0</v>
      </c>
      <c r="AK104" s="33">
        <v>0</v>
      </c>
      <c r="AL104" s="33">
        <v>0</v>
      </c>
      <c r="AM104" s="33">
        <v>0</v>
      </c>
      <c r="AN104" s="33">
        <v>0</v>
      </c>
      <c r="AO104" s="33">
        <v>0</v>
      </c>
      <c r="AP104" s="33">
        <v>1</v>
      </c>
      <c r="AQ104" s="33">
        <v>0</v>
      </c>
      <c r="AR104" s="33">
        <v>0</v>
      </c>
      <c r="AS104" s="33">
        <v>0</v>
      </c>
      <c r="AT104" s="95"/>
      <c r="AU104" s="8" t="s">
        <v>157</v>
      </c>
      <c r="AV104" s="8"/>
    </row>
    <row r="105" spans="1:48">
      <c r="A105" s="10"/>
      <c r="B105" s="8" t="s">
        <v>156</v>
      </c>
      <c r="C105" s="21"/>
      <c r="D105" s="33">
        <v>22</v>
      </c>
      <c r="E105" s="33">
        <v>2</v>
      </c>
      <c r="F105" s="33">
        <v>0</v>
      </c>
      <c r="G105" s="33">
        <v>0</v>
      </c>
      <c r="H105" s="33">
        <v>0</v>
      </c>
      <c r="I105" s="33">
        <v>0</v>
      </c>
      <c r="J105" s="33">
        <v>0</v>
      </c>
      <c r="K105" s="33">
        <v>0</v>
      </c>
      <c r="L105" s="33">
        <v>2</v>
      </c>
      <c r="M105" s="33">
        <v>0</v>
      </c>
      <c r="N105" s="33">
        <v>6</v>
      </c>
      <c r="O105" s="33">
        <v>1</v>
      </c>
      <c r="P105" s="33">
        <v>0</v>
      </c>
      <c r="Q105" s="33">
        <v>0</v>
      </c>
      <c r="R105" s="33">
        <v>0</v>
      </c>
      <c r="S105" s="33">
        <v>0</v>
      </c>
      <c r="T105" s="33">
        <v>3</v>
      </c>
      <c r="U105" s="33">
        <v>0</v>
      </c>
      <c r="V105" s="33">
        <v>0</v>
      </c>
      <c r="W105" s="33">
        <v>0</v>
      </c>
      <c r="X105" s="33">
        <v>1</v>
      </c>
      <c r="Y105" s="33">
        <v>0</v>
      </c>
      <c r="Z105" s="33">
        <v>1</v>
      </c>
      <c r="AA105" s="33">
        <v>0</v>
      </c>
      <c r="AB105" s="33">
        <v>0</v>
      </c>
      <c r="AC105" s="33">
        <v>0</v>
      </c>
      <c r="AD105" s="33">
        <v>0</v>
      </c>
      <c r="AE105" s="33">
        <v>0</v>
      </c>
      <c r="AF105" s="33">
        <v>1</v>
      </c>
      <c r="AG105" s="33">
        <v>0</v>
      </c>
      <c r="AH105" s="33">
        <v>0</v>
      </c>
      <c r="AI105" s="33">
        <v>0</v>
      </c>
      <c r="AJ105" s="33">
        <v>0</v>
      </c>
      <c r="AK105" s="33">
        <v>0</v>
      </c>
      <c r="AL105" s="33">
        <v>2</v>
      </c>
      <c r="AM105" s="33">
        <v>0</v>
      </c>
      <c r="AN105" s="33">
        <v>2</v>
      </c>
      <c r="AO105" s="33">
        <v>0</v>
      </c>
      <c r="AP105" s="33">
        <v>3</v>
      </c>
      <c r="AQ105" s="33">
        <v>1</v>
      </c>
      <c r="AR105" s="33">
        <v>1</v>
      </c>
      <c r="AS105" s="33">
        <v>0</v>
      </c>
      <c r="AT105" s="95"/>
      <c r="AU105" s="8" t="s">
        <v>156</v>
      </c>
      <c r="AV105" s="8"/>
    </row>
    <row r="106" spans="1:48">
      <c r="A106" s="10"/>
      <c r="B106" s="10"/>
      <c r="C106" s="23"/>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95"/>
      <c r="AU106" s="10"/>
      <c r="AV106" s="10"/>
    </row>
    <row r="107" spans="1:48" ht="13.5" customHeight="1">
      <c r="A107" s="9" t="s">
        <v>103</v>
      </c>
      <c r="B107" s="9"/>
      <c r="C107" s="22"/>
      <c r="D107" s="34">
        <f t="shared" ref="D107:AS107" si="15">SUM(D108:D114)</f>
        <v>95</v>
      </c>
      <c r="E107" s="34">
        <f t="shared" si="15"/>
        <v>5</v>
      </c>
      <c r="F107" s="34">
        <f t="shared" si="15"/>
        <v>6</v>
      </c>
      <c r="G107" s="34">
        <f t="shared" si="15"/>
        <v>1</v>
      </c>
      <c r="H107" s="34">
        <f t="shared" si="15"/>
        <v>1</v>
      </c>
      <c r="I107" s="34">
        <f t="shared" si="15"/>
        <v>0</v>
      </c>
      <c r="J107" s="34">
        <f t="shared" si="15"/>
        <v>0</v>
      </c>
      <c r="K107" s="34">
        <f t="shared" si="15"/>
        <v>0</v>
      </c>
      <c r="L107" s="34">
        <f t="shared" si="15"/>
        <v>15</v>
      </c>
      <c r="M107" s="34">
        <f t="shared" si="15"/>
        <v>1</v>
      </c>
      <c r="N107" s="34">
        <f t="shared" si="15"/>
        <v>10</v>
      </c>
      <c r="O107" s="34">
        <f t="shared" si="15"/>
        <v>1</v>
      </c>
      <c r="P107" s="34">
        <f t="shared" si="15"/>
        <v>0</v>
      </c>
      <c r="Q107" s="34">
        <f t="shared" si="15"/>
        <v>0</v>
      </c>
      <c r="R107" s="34">
        <f t="shared" si="15"/>
        <v>0</v>
      </c>
      <c r="S107" s="34">
        <f t="shared" si="15"/>
        <v>0</v>
      </c>
      <c r="T107" s="34">
        <f t="shared" si="15"/>
        <v>2</v>
      </c>
      <c r="U107" s="34">
        <f t="shared" si="15"/>
        <v>0</v>
      </c>
      <c r="V107" s="34">
        <f t="shared" si="15"/>
        <v>7</v>
      </c>
      <c r="W107" s="34">
        <f t="shared" si="15"/>
        <v>0</v>
      </c>
      <c r="X107" s="34">
        <f t="shared" si="15"/>
        <v>1</v>
      </c>
      <c r="Y107" s="34">
        <f t="shared" si="15"/>
        <v>0</v>
      </c>
      <c r="Z107" s="34">
        <f t="shared" si="15"/>
        <v>0</v>
      </c>
      <c r="AA107" s="34">
        <f t="shared" si="15"/>
        <v>0</v>
      </c>
      <c r="AB107" s="34">
        <f t="shared" si="15"/>
        <v>3</v>
      </c>
      <c r="AC107" s="34">
        <f t="shared" si="15"/>
        <v>0</v>
      </c>
      <c r="AD107" s="34">
        <f t="shared" si="15"/>
        <v>7</v>
      </c>
      <c r="AE107" s="34">
        <f t="shared" si="15"/>
        <v>0</v>
      </c>
      <c r="AF107" s="34">
        <f t="shared" si="15"/>
        <v>8</v>
      </c>
      <c r="AG107" s="34">
        <f t="shared" si="15"/>
        <v>1</v>
      </c>
      <c r="AH107" s="34">
        <f t="shared" si="15"/>
        <v>0</v>
      </c>
      <c r="AI107" s="34">
        <f t="shared" si="15"/>
        <v>0</v>
      </c>
      <c r="AJ107" s="34">
        <f t="shared" si="15"/>
        <v>7</v>
      </c>
      <c r="AK107" s="34">
        <f t="shared" si="15"/>
        <v>1</v>
      </c>
      <c r="AL107" s="34">
        <f t="shared" si="15"/>
        <v>9</v>
      </c>
      <c r="AM107" s="34">
        <f t="shared" si="15"/>
        <v>0</v>
      </c>
      <c r="AN107" s="34">
        <f t="shared" si="15"/>
        <v>3</v>
      </c>
      <c r="AO107" s="34">
        <f t="shared" si="15"/>
        <v>0</v>
      </c>
      <c r="AP107" s="34">
        <f t="shared" si="15"/>
        <v>16</v>
      </c>
      <c r="AQ107" s="34">
        <f t="shared" si="15"/>
        <v>0</v>
      </c>
      <c r="AR107" s="34">
        <f t="shared" si="15"/>
        <v>0</v>
      </c>
      <c r="AS107" s="34">
        <f t="shared" si="15"/>
        <v>0</v>
      </c>
      <c r="AT107" s="94" t="s">
        <v>103</v>
      </c>
      <c r="AU107" s="9"/>
      <c r="AV107" s="9"/>
    </row>
    <row r="108" spans="1:48" ht="13.5" customHeight="1">
      <c r="A108" s="10"/>
      <c r="B108" s="8" t="s">
        <v>154</v>
      </c>
      <c r="C108" s="21"/>
      <c r="D108" s="33">
        <v>10</v>
      </c>
      <c r="E108" s="33">
        <v>0</v>
      </c>
      <c r="F108" s="33">
        <v>0</v>
      </c>
      <c r="G108" s="33">
        <v>0</v>
      </c>
      <c r="H108" s="33">
        <v>0</v>
      </c>
      <c r="I108" s="33">
        <v>0</v>
      </c>
      <c r="J108" s="33">
        <v>0</v>
      </c>
      <c r="K108" s="33">
        <v>0</v>
      </c>
      <c r="L108" s="33">
        <v>4</v>
      </c>
      <c r="M108" s="33">
        <v>0</v>
      </c>
      <c r="N108" s="33">
        <v>1</v>
      </c>
      <c r="O108" s="33">
        <v>0</v>
      </c>
      <c r="P108" s="33">
        <v>0</v>
      </c>
      <c r="Q108" s="33">
        <v>0</v>
      </c>
      <c r="R108" s="33">
        <v>0</v>
      </c>
      <c r="S108" s="33">
        <v>0</v>
      </c>
      <c r="T108" s="33">
        <v>0</v>
      </c>
      <c r="U108" s="33">
        <v>0</v>
      </c>
      <c r="V108" s="33">
        <v>0</v>
      </c>
      <c r="W108" s="33">
        <v>0</v>
      </c>
      <c r="X108" s="33">
        <v>0</v>
      </c>
      <c r="Y108" s="33">
        <v>0</v>
      </c>
      <c r="Z108" s="33">
        <v>0</v>
      </c>
      <c r="AA108" s="33">
        <v>0</v>
      </c>
      <c r="AB108" s="33">
        <v>1</v>
      </c>
      <c r="AC108" s="33">
        <v>0</v>
      </c>
      <c r="AD108" s="33">
        <v>0</v>
      </c>
      <c r="AE108" s="33">
        <v>0</v>
      </c>
      <c r="AF108" s="33">
        <v>0</v>
      </c>
      <c r="AG108" s="33">
        <v>0</v>
      </c>
      <c r="AH108" s="33">
        <v>0</v>
      </c>
      <c r="AI108" s="33">
        <v>0</v>
      </c>
      <c r="AJ108" s="33">
        <v>0</v>
      </c>
      <c r="AK108" s="33">
        <v>0</v>
      </c>
      <c r="AL108" s="33">
        <v>0</v>
      </c>
      <c r="AM108" s="33">
        <v>0</v>
      </c>
      <c r="AN108" s="33">
        <v>1</v>
      </c>
      <c r="AO108" s="33">
        <v>0</v>
      </c>
      <c r="AP108" s="33">
        <v>3</v>
      </c>
      <c r="AQ108" s="33">
        <v>0</v>
      </c>
      <c r="AR108" s="33">
        <v>0</v>
      </c>
      <c r="AS108" s="33">
        <v>0</v>
      </c>
      <c r="AT108" s="95"/>
      <c r="AU108" s="8" t="s">
        <v>154</v>
      </c>
      <c r="AV108" s="8"/>
    </row>
    <row r="109" spans="1:48">
      <c r="A109" s="10"/>
      <c r="B109" s="8" t="s">
        <v>153</v>
      </c>
      <c r="C109" s="21"/>
      <c r="D109" s="33">
        <v>4</v>
      </c>
      <c r="E109" s="33">
        <v>0</v>
      </c>
      <c r="F109" s="33">
        <v>0</v>
      </c>
      <c r="G109" s="33">
        <v>0</v>
      </c>
      <c r="H109" s="33">
        <v>0</v>
      </c>
      <c r="I109" s="33">
        <v>0</v>
      </c>
      <c r="J109" s="33">
        <v>0</v>
      </c>
      <c r="K109" s="33">
        <v>0</v>
      </c>
      <c r="L109" s="33">
        <v>1</v>
      </c>
      <c r="M109" s="33">
        <v>0</v>
      </c>
      <c r="N109" s="33">
        <v>1</v>
      </c>
      <c r="O109" s="33">
        <v>0</v>
      </c>
      <c r="P109" s="33">
        <v>0</v>
      </c>
      <c r="Q109" s="33">
        <v>0</v>
      </c>
      <c r="R109" s="33">
        <v>0</v>
      </c>
      <c r="S109" s="33">
        <v>0</v>
      </c>
      <c r="T109" s="33">
        <v>0</v>
      </c>
      <c r="U109" s="33">
        <v>0</v>
      </c>
      <c r="V109" s="33">
        <v>0</v>
      </c>
      <c r="W109" s="33">
        <v>0</v>
      </c>
      <c r="X109" s="33">
        <v>0</v>
      </c>
      <c r="Y109" s="33">
        <v>0</v>
      </c>
      <c r="Z109" s="33">
        <v>0</v>
      </c>
      <c r="AA109" s="33">
        <v>0</v>
      </c>
      <c r="AB109" s="33">
        <v>0</v>
      </c>
      <c r="AC109" s="33">
        <v>0</v>
      </c>
      <c r="AD109" s="33">
        <v>1</v>
      </c>
      <c r="AE109" s="33">
        <v>0</v>
      </c>
      <c r="AF109" s="33">
        <v>0</v>
      </c>
      <c r="AG109" s="33">
        <v>0</v>
      </c>
      <c r="AH109" s="33">
        <v>0</v>
      </c>
      <c r="AI109" s="33">
        <v>0</v>
      </c>
      <c r="AJ109" s="33">
        <v>0</v>
      </c>
      <c r="AK109" s="33">
        <v>0</v>
      </c>
      <c r="AL109" s="33">
        <v>0</v>
      </c>
      <c r="AM109" s="33">
        <v>0</v>
      </c>
      <c r="AN109" s="33">
        <v>0</v>
      </c>
      <c r="AO109" s="33">
        <v>0</v>
      </c>
      <c r="AP109" s="33">
        <v>1</v>
      </c>
      <c r="AQ109" s="33">
        <v>0</v>
      </c>
      <c r="AR109" s="33">
        <v>0</v>
      </c>
      <c r="AS109" s="33">
        <v>0</v>
      </c>
      <c r="AT109" s="95"/>
      <c r="AU109" s="8" t="s">
        <v>153</v>
      </c>
      <c r="AV109" s="8"/>
    </row>
    <row r="110" spans="1:48">
      <c r="A110" s="10"/>
      <c r="B110" s="8" t="s">
        <v>151</v>
      </c>
      <c r="C110" s="21"/>
      <c r="D110" s="33">
        <v>0</v>
      </c>
      <c r="E110" s="33">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c r="AF110" s="33">
        <v>0</v>
      </c>
      <c r="AG110" s="33">
        <v>0</v>
      </c>
      <c r="AH110" s="33">
        <v>0</v>
      </c>
      <c r="AI110" s="33">
        <v>0</v>
      </c>
      <c r="AJ110" s="33">
        <v>0</v>
      </c>
      <c r="AK110" s="33">
        <v>0</v>
      </c>
      <c r="AL110" s="33">
        <v>0</v>
      </c>
      <c r="AM110" s="33">
        <v>0</v>
      </c>
      <c r="AN110" s="33">
        <v>0</v>
      </c>
      <c r="AO110" s="33">
        <v>0</v>
      </c>
      <c r="AP110" s="33">
        <v>0</v>
      </c>
      <c r="AQ110" s="33">
        <v>0</v>
      </c>
      <c r="AR110" s="33">
        <v>0</v>
      </c>
      <c r="AS110" s="33">
        <v>0</v>
      </c>
      <c r="AT110" s="95"/>
      <c r="AU110" s="8" t="s">
        <v>151</v>
      </c>
      <c r="AV110" s="8"/>
    </row>
    <row r="111" spans="1:48">
      <c r="A111" s="10"/>
      <c r="B111" s="8" t="s">
        <v>150</v>
      </c>
      <c r="C111" s="21"/>
      <c r="D111" s="33">
        <v>20</v>
      </c>
      <c r="E111" s="33">
        <v>0</v>
      </c>
      <c r="F111" s="33">
        <v>1</v>
      </c>
      <c r="G111" s="33">
        <v>0</v>
      </c>
      <c r="H111" s="33">
        <v>0</v>
      </c>
      <c r="I111" s="33">
        <v>0</v>
      </c>
      <c r="J111" s="33">
        <v>0</v>
      </c>
      <c r="K111" s="33">
        <v>0</v>
      </c>
      <c r="L111" s="33">
        <v>4</v>
      </c>
      <c r="M111" s="33">
        <v>0</v>
      </c>
      <c r="N111" s="33">
        <v>0</v>
      </c>
      <c r="O111" s="33">
        <v>0</v>
      </c>
      <c r="P111" s="33">
        <v>0</v>
      </c>
      <c r="Q111" s="33">
        <v>0</v>
      </c>
      <c r="R111" s="33">
        <v>0</v>
      </c>
      <c r="S111" s="33">
        <v>0</v>
      </c>
      <c r="T111" s="33">
        <v>0</v>
      </c>
      <c r="U111" s="33">
        <v>0</v>
      </c>
      <c r="V111" s="33">
        <v>4</v>
      </c>
      <c r="W111" s="33">
        <v>0</v>
      </c>
      <c r="X111" s="33">
        <v>0</v>
      </c>
      <c r="Y111" s="33">
        <v>0</v>
      </c>
      <c r="Z111" s="33">
        <v>0</v>
      </c>
      <c r="AA111" s="33">
        <v>0</v>
      </c>
      <c r="AB111" s="33">
        <v>0</v>
      </c>
      <c r="AC111" s="33">
        <v>0</v>
      </c>
      <c r="AD111" s="33">
        <v>2</v>
      </c>
      <c r="AE111" s="33">
        <v>0</v>
      </c>
      <c r="AF111" s="33">
        <v>0</v>
      </c>
      <c r="AG111" s="33">
        <v>0</v>
      </c>
      <c r="AH111" s="33">
        <v>0</v>
      </c>
      <c r="AI111" s="33">
        <v>0</v>
      </c>
      <c r="AJ111" s="33">
        <v>2</v>
      </c>
      <c r="AK111" s="33">
        <v>0</v>
      </c>
      <c r="AL111" s="33">
        <v>5</v>
      </c>
      <c r="AM111" s="33">
        <v>0</v>
      </c>
      <c r="AN111" s="33">
        <v>0</v>
      </c>
      <c r="AO111" s="33">
        <v>0</v>
      </c>
      <c r="AP111" s="33">
        <v>2</v>
      </c>
      <c r="AQ111" s="33">
        <v>0</v>
      </c>
      <c r="AR111" s="33">
        <v>0</v>
      </c>
      <c r="AS111" s="33">
        <v>0</v>
      </c>
      <c r="AT111" s="95"/>
      <c r="AU111" s="8" t="s">
        <v>150</v>
      </c>
      <c r="AV111" s="8"/>
    </row>
    <row r="112" spans="1:48">
      <c r="A112" s="10"/>
      <c r="B112" s="8" t="s">
        <v>119</v>
      </c>
      <c r="C112" s="21"/>
      <c r="D112" s="33">
        <v>0</v>
      </c>
      <c r="E112" s="33">
        <v>0</v>
      </c>
      <c r="F112" s="33">
        <v>0</v>
      </c>
      <c r="G112" s="33">
        <v>0</v>
      </c>
      <c r="H112" s="33">
        <v>0</v>
      </c>
      <c r="I112" s="33">
        <v>0</v>
      </c>
      <c r="J112" s="33">
        <v>0</v>
      </c>
      <c r="K112" s="33">
        <v>0</v>
      </c>
      <c r="L112" s="33">
        <v>0</v>
      </c>
      <c r="M112" s="33">
        <v>0</v>
      </c>
      <c r="N112" s="33">
        <v>0</v>
      </c>
      <c r="O112" s="33">
        <v>0</v>
      </c>
      <c r="P112" s="33">
        <v>0</v>
      </c>
      <c r="Q112" s="33">
        <v>0</v>
      </c>
      <c r="R112" s="33">
        <v>0</v>
      </c>
      <c r="S112" s="33">
        <v>0</v>
      </c>
      <c r="T112" s="33">
        <v>0</v>
      </c>
      <c r="U112" s="33">
        <v>0</v>
      </c>
      <c r="V112" s="33">
        <v>0</v>
      </c>
      <c r="W112" s="33">
        <v>0</v>
      </c>
      <c r="X112" s="33">
        <v>0</v>
      </c>
      <c r="Y112" s="33">
        <v>0</v>
      </c>
      <c r="Z112" s="33">
        <v>0</v>
      </c>
      <c r="AA112" s="33">
        <v>0</v>
      </c>
      <c r="AB112" s="33">
        <v>0</v>
      </c>
      <c r="AC112" s="33">
        <v>0</v>
      </c>
      <c r="AD112" s="33">
        <v>0</v>
      </c>
      <c r="AE112" s="33">
        <v>0</v>
      </c>
      <c r="AF112" s="33">
        <v>0</v>
      </c>
      <c r="AG112" s="33">
        <v>0</v>
      </c>
      <c r="AH112" s="33">
        <v>0</v>
      </c>
      <c r="AI112" s="33">
        <v>0</v>
      </c>
      <c r="AJ112" s="33">
        <v>0</v>
      </c>
      <c r="AK112" s="33">
        <v>0</v>
      </c>
      <c r="AL112" s="33">
        <v>0</v>
      </c>
      <c r="AM112" s="33">
        <v>0</v>
      </c>
      <c r="AN112" s="33">
        <v>0</v>
      </c>
      <c r="AO112" s="33">
        <v>0</v>
      </c>
      <c r="AP112" s="33">
        <v>0</v>
      </c>
      <c r="AQ112" s="33">
        <v>0</v>
      </c>
      <c r="AR112" s="33">
        <v>0</v>
      </c>
      <c r="AS112" s="33">
        <v>0</v>
      </c>
      <c r="AT112" s="95"/>
      <c r="AU112" s="8" t="s">
        <v>119</v>
      </c>
      <c r="AV112" s="8"/>
    </row>
    <row r="113" spans="1:48">
      <c r="A113" s="10"/>
      <c r="B113" s="8" t="s">
        <v>62</v>
      </c>
      <c r="C113" s="21"/>
      <c r="D113" s="33">
        <v>6</v>
      </c>
      <c r="E113" s="33">
        <v>1</v>
      </c>
      <c r="F113" s="33">
        <v>0</v>
      </c>
      <c r="G113" s="33">
        <v>0</v>
      </c>
      <c r="H113" s="33">
        <v>0</v>
      </c>
      <c r="I113" s="33">
        <v>0</v>
      </c>
      <c r="J113" s="33">
        <v>0</v>
      </c>
      <c r="K113" s="33">
        <v>0</v>
      </c>
      <c r="L113" s="33">
        <v>1</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1</v>
      </c>
      <c r="AG113" s="33">
        <v>1</v>
      </c>
      <c r="AH113" s="33">
        <v>0</v>
      </c>
      <c r="AI113" s="33">
        <v>0</v>
      </c>
      <c r="AJ113" s="33">
        <v>2</v>
      </c>
      <c r="AK113" s="33">
        <v>0</v>
      </c>
      <c r="AL113" s="33">
        <v>0</v>
      </c>
      <c r="AM113" s="33">
        <v>0</v>
      </c>
      <c r="AN113" s="33">
        <v>0</v>
      </c>
      <c r="AO113" s="33">
        <v>0</v>
      </c>
      <c r="AP113" s="33">
        <v>2</v>
      </c>
      <c r="AQ113" s="33">
        <v>0</v>
      </c>
      <c r="AR113" s="33">
        <v>0</v>
      </c>
      <c r="AS113" s="33">
        <v>0</v>
      </c>
      <c r="AT113" s="95"/>
      <c r="AU113" s="8" t="s">
        <v>62</v>
      </c>
      <c r="AV113" s="8"/>
    </row>
    <row r="114" spans="1:48">
      <c r="A114" s="10"/>
      <c r="B114" s="8" t="s">
        <v>149</v>
      </c>
      <c r="C114" s="21"/>
      <c r="D114" s="33">
        <v>55</v>
      </c>
      <c r="E114" s="33">
        <v>4</v>
      </c>
      <c r="F114" s="33">
        <v>5</v>
      </c>
      <c r="G114" s="33">
        <v>1</v>
      </c>
      <c r="H114" s="33">
        <v>1</v>
      </c>
      <c r="I114" s="33">
        <v>0</v>
      </c>
      <c r="J114" s="33">
        <v>0</v>
      </c>
      <c r="K114" s="33">
        <v>0</v>
      </c>
      <c r="L114" s="33">
        <v>5</v>
      </c>
      <c r="M114" s="33">
        <v>1</v>
      </c>
      <c r="N114" s="33">
        <v>8</v>
      </c>
      <c r="O114" s="33">
        <v>1</v>
      </c>
      <c r="P114" s="33">
        <v>0</v>
      </c>
      <c r="Q114" s="33">
        <v>0</v>
      </c>
      <c r="R114" s="33">
        <v>0</v>
      </c>
      <c r="S114" s="33">
        <v>0</v>
      </c>
      <c r="T114" s="33">
        <v>2</v>
      </c>
      <c r="U114" s="33">
        <v>0</v>
      </c>
      <c r="V114" s="33">
        <v>3</v>
      </c>
      <c r="W114" s="33">
        <v>0</v>
      </c>
      <c r="X114" s="33">
        <v>1</v>
      </c>
      <c r="Y114" s="33">
        <v>0</v>
      </c>
      <c r="Z114" s="33">
        <v>0</v>
      </c>
      <c r="AA114" s="33">
        <v>0</v>
      </c>
      <c r="AB114" s="33">
        <v>2</v>
      </c>
      <c r="AC114" s="33">
        <v>0</v>
      </c>
      <c r="AD114" s="33">
        <v>4</v>
      </c>
      <c r="AE114" s="33">
        <v>0</v>
      </c>
      <c r="AF114" s="33">
        <v>7</v>
      </c>
      <c r="AG114" s="33">
        <v>0</v>
      </c>
      <c r="AH114" s="33">
        <v>0</v>
      </c>
      <c r="AI114" s="33">
        <v>0</v>
      </c>
      <c r="AJ114" s="33">
        <v>3</v>
      </c>
      <c r="AK114" s="33">
        <v>1</v>
      </c>
      <c r="AL114" s="33">
        <v>4</v>
      </c>
      <c r="AM114" s="33">
        <v>0</v>
      </c>
      <c r="AN114" s="33">
        <v>2</v>
      </c>
      <c r="AO114" s="33">
        <v>0</v>
      </c>
      <c r="AP114" s="33">
        <v>8</v>
      </c>
      <c r="AQ114" s="33">
        <v>0</v>
      </c>
      <c r="AR114" s="33">
        <v>0</v>
      </c>
      <c r="AS114" s="33">
        <v>0</v>
      </c>
      <c r="AT114" s="95"/>
      <c r="AU114" s="8" t="s">
        <v>149</v>
      </c>
      <c r="AV114" s="8"/>
    </row>
    <row r="115" spans="1:48">
      <c r="A115" s="10"/>
      <c r="B115" s="8"/>
      <c r="C115" s="21"/>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95"/>
      <c r="AU115" s="8"/>
      <c r="AV115" s="8"/>
    </row>
    <row r="116" spans="1:48">
      <c r="A116" s="9" t="s">
        <v>143</v>
      </c>
      <c r="B116" s="9"/>
      <c r="C116" s="22"/>
      <c r="D116" s="34">
        <f t="shared" ref="D116:AS116" si="16">D117+D120</f>
        <v>601</v>
      </c>
      <c r="E116" s="34">
        <f t="shared" si="16"/>
        <v>76</v>
      </c>
      <c r="F116" s="34">
        <f t="shared" si="16"/>
        <v>8</v>
      </c>
      <c r="G116" s="34">
        <f t="shared" si="16"/>
        <v>0</v>
      </c>
      <c r="H116" s="34">
        <f t="shared" si="16"/>
        <v>6</v>
      </c>
      <c r="I116" s="34">
        <f t="shared" si="16"/>
        <v>0</v>
      </c>
      <c r="J116" s="34">
        <f t="shared" si="16"/>
        <v>2</v>
      </c>
      <c r="K116" s="34">
        <f t="shared" si="16"/>
        <v>0</v>
      </c>
      <c r="L116" s="34">
        <f t="shared" si="16"/>
        <v>56</v>
      </c>
      <c r="M116" s="34">
        <f t="shared" si="16"/>
        <v>4</v>
      </c>
      <c r="N116" s="34">
        <f t="shared" si="16"/>
        <v>109</v>
      </c>
      <c r="O116" s="34">
        <f t="shared" si="16"/>
        <v>28</v>
      </c>
      <c r="P116" s="34">
        <f t="shared" si="16"/>
        <v>19</v>
      </c>
      <c r="Q116" s="34">
        <f t="shared" si="16"/>
        <v>4</v>
      </c>
      <c r="R116" s="34">
        <f t="shared" si="16"/>
        <v>13</v>
      </c>
      <c r="S116" s="34">
        <f t="shared" si="16"/>
        <v>3</v>
      </c>
      <c r="T116" s="34">
        <f t="shared" si="16"/>
        <v>30</v>
      </c>
      <c r="U116" s="34">
        <f t="shared" si="16"/>
        <v>3</v>
      </c>
      <c r="V116" s="34">
        <f t="shared" si="16"/>
        <v>66</v>
      </c>
      <c r="W116" s="34">
        <f t="shared" si="16"/>
        <v>8</v>
      </c>
      <c r="X116" s="34">
        <f t="shared" si="16"/>
        <v>15</v>
      </c>
      <c r="Y116" s="34">
        <f t="shared" si="16"/>
        <v>0</v>
      </c>
      <c r="Z116" s="34">
        <f t="shared" si="16"/>
        <v>3</v>
      </c>
      <c r="AA116" s="34">
        <f t="shared" si="16"/>
        <v>0</v>
      </c>
      <c r="AB116" s="34">
        <f t="shared" si="16"/>
        <v>34</v>
      </c>
      <c r="AC116" s="34">
        <f t="shared" si="16"/>
        <v>7</v>
      </c>
      <c r="AD116" s="34">
        <f t="shared" si="16"/>
        <v>59</v>
      </c>
      <c r="AE116" s="34">
        <f t="shared" si="16"/>
        <v>4</v>
      </c>
      <c r="AF116" s="34">
        <f t="shared" si="16"/>
        <v>35</v>
      </c>
      <c r="AG116" s="34">
        <f t="shared" si="16"/>
        <v>2</v>
      </c>
      <c r="AH116" s="34">
        <f t="shared" si="16"/>
        <v>2</v>
      </c>
      <c r="AI116" s="34">
        <f t="shared" si="16"/>
        <v>0</v>
      </c>
      <c r="AJ116" s="34">
        <f t="shared" si="16"/>
        <v>35</v>
      </c>
      <c r="AK116" s="34">
        <f t="shared" si="16"/>
        <v>1</v>
      </c>
      <c r="AL116" s="34">
        <f t="shared" si="16"/>
        <v>20</v>
      </c>
      <c r="AM116" s="34">
        <f t="shared" si="16"/>
        <v>0</v>
      </c>
      <c r="AN116" s="34">
        <f t="shared" si="16"/>
        <v>20</v>
      </c>
      <c r="AO116" s="34">
        <f t="shared" si="16"/>
        <v>5</v>
      </c>
      <c r="AP116" s="34">
        <f t="shared" si="16"/>
        <v>68</v>
      </c>
      <c r="AQ116" s="34">
        <f t="shared" si="16"/>
        <v>7</v>
      </c>
      <c r="AR116" s="34">
        <f t="shared" si="16"/>
        <v>1</v>
      </c>
      <c r="AS116" s="34">
        <f t="shared" si="16"/>
        <v>0</v>
      </c>
      <c r="AT116" s="94" t="s">
        <v>143</v>
      </c>
      <c r="AU116" s="9"/>
      <c r="AV116" s="9"/>
    </row>
    <row r="117" spans="1:48" ht="13.5" customHeight="1">
      <c r="A117" s="7"/>
      <c r="B117" s="7" t="s">
        <v>81</v>
      </c>
      <c r="C117" s="20"/>
      <c r="D117" s="34">
        <f t="shared" ref="D117:AS117" si="17">SUM(D118:D119)</f>
        <v>497</v>
      </c>
      <c r="E117" s="34">
        <f t="shared" si="17"/>
        <v>65</v>
      </c>
      <c r="F117" s="34">
        <f t="shared" si="17"/>
        <v>5</v>
      </c>
      <c r="G117" s="34">
        <f t="shared" si="17"/>
        <v>0</v>
      </c>
      <c r="H117" s="34">
        <f t="shared" si="17"/>
        <v>3</v>
      </c>
      <c r="I117" s="34">
        <f t="shared" si="17"/>
        <v>0</v>
      </c>
      <c r="J117" s="34">
        <f t="shared" si="17"/>
        <v>2</v>
      </c>
      <c r="K117" s="34">
        <f t="shared" si="17"/>
        <v>0</v>
      </c>
      <c r="L117" s="34">
        <f t="shared" si="17"/>
        <v>50</v>
      </c>
      <c r="M117" s="34">
        <f t="shared" si="17"/>
        <v>4</v>
      </c>
      <c r="N117" s="34">
        <f t="shared" si="17"/>
        <v>93</v>
      </c>
      <c r="O117" s="34">
        <f t="shared" si="17"/>
        <v>26</v>
      </c>
      <c r="P117" s="34">
        <f t="shared" si="17"/>
        <v>15</v>
      </c>
      <c r="Q117" s="34">
        <f t="shared" si="17"/>
        <v>3</v>
      </c>
      <c r="R117" s="34">
        <f t="shared" si="17"/>
        <v>12</v>
      </c>
      <c r="S117" s="34">
        <f t="shared" si="17"/>
        <v>3</v>
      </c>
      <c r="T117" s="34">
        <f t="shared" si="17"/>
        <v>29</v>
      </c>
      <c r="U117" s="34">
        <f t="shared" si="17"/>
        <v>3</v>
      </c>
      <c r="V117" s="34">
        <f t="shared" si="17"/>
        <v>60</v>
      </c>
      <c r="W117" s="34">
        <f t="shared" si="17"/>
        <v>6</v>
      </c>
      <c r="X117" s="34">
        <f t="shared" si="17"/>
        <v>9</v>
      </c>
      <c r="Y117" s="34">
        <f t="shared" si="17"/>
        <v>0</v>
      </c>
      <c r="Z117" s="34">
        <f t="shared" si="17"/>
        <v>3</v>
      </c>
      <c r="AA117" s="34">
        <f t="shared" si="17"/>
        <v>0</v>
      </c>
      <c r="AB117" s="34">
        <f t="shared" si="17"/>
        <v>30</v>
      </c>
      <c r="AC117" s="34">
        <f t="shared" si="17"/>
        <v>7</v>
      </c>
      <c r="AD117" s="34">
        <f t="shared" si="17"/>
        <v>51</v>
      </c>
      <c r="AE117" s="34">
        <f t="shared" si="17"/>
        <v>4</v>
      </c>
      <c r="AF117" s="34">
        <f t="shared" si="17"/>
        <v>21</v>
      </c>
      <c r="AG117" s="34">
        <f t="shared" si="17"/>
        <v>0</v>
      </c>
      <c r="AH117" s="34">
        <f t="shared" si="17"/>
        <v>2</v>
      </c>
      <c r="AI117" s="34">
        <f t="shared" si="17"/>
        <v>0</v>
      </c>
      <c r="AJ117" s="34">
        <f t="shared" si="17"/>
        <v>25</v>
      </c>
      <c r="AK117" s="34">
        <f t="shared" si="17"/>
        <v>0</v>
      </c>
      <c r="AL117" s="34">
        <f t="shared" si="17"/>
        <v>17</v>
      </c>
      <c r="AM117" s="34">
        <f t="shared" si="17"/>
        <v>0</v>
      </c>
      <c r="AN117" s="34">
        <f t="shared" si="17"/>
        <v>18</v>
      </c>
      <c r="AO117" s="34">
        <f t="shared" si="17"/>
        <v>5</v>
      </c>
      <c r="AP117" s="34">
        <f t="shared" si="17"/>
        <v>51</v>
      </c>
      <c r="AQ117" s="34">
        <f t="shared" si="17"/>
        <v>4</v>
      </c>
      <c r="AR117" s="34">
        <f t="shared" si="17"/>
        <v>1</v>
      </c>
      <c r="AS117" s="34">
        <f t="shared" si="17"/>
        <v>0</v>
      </c>
      <c r="AT117" s="93"/>
      <c r="AU117" s="7" t="s">
        <v>81</v>
      </c>
      <c r="AV117" s="7"/>
    </row>
    <row r="118" spans="1:48" ht="13.5" customHeight="1">
      <c r="A118" s="10"/>
      <c r="B118" s="8" t="s">
        <v>41</v>
      </c>
      <c r="C118" s="21"/>
      <c r="D118" s="33">
        <v>378</v>
      </c>
      <c r="E118" s="33">
        <v>53</v>
      </c>
      <c r="F118" s="33">
        <v>2</v>
      </c>
      <c r="G118" s="33">
        <v>0</v>
      </c>
      <c r="H118" s="33">
        <v>2</v>
      </c>
      <c r="I118" s="33">
        <v>0</v>
      </c>
      <c r="J118" s="33">
        <v>2</v>
      </c>
      <c r="K118" s="33">
        <v>0</v>
      </c>
      <c r="L118" s="33">
        <v>38</v>
      </c>
      <c r="M118" s="33">
        <v>4</v>
      </c>
      <c r="N118" s="33">
        <v>61</v>
      </c>
      <c r="O118" s="33">
        <v>22</v>
      </c>
      <c r="P118" s="33">
        <v>15</v>
      </c>
      <c r="Q118" s="33">
        <v>3</v>
      </c>
      <c r="R118" s="33">
        <v>12</v>
      </c>
      <c r="S118" s="33">
        <v>3</v>
      </c>
      <c r="T118" s="33">
        <v>11</v>
      </c>
      <c r="U118" s="33">
        <v>0</v>
      </c>
      <c r="V118" s="33">
        <v>43</v>
      </c>
      <c r="W118" s="33">
        <v>3</v>
      </c>
      <c r="X118" s="33">
        <v>9</v>
      </c>
      <c r="Y118" s="33">
        <v>0</v>
      </c>
      <c r="Z118" s="33">
        <v>3</v>
      </c>
      <c r="AA118" s="33">
        <v>0</v>
      </c>
      <c r="AB118" s="33">
        <v>29</v>
      </c>
      <c r="AC118" s="33">
        <v>7</v>
      </c>
      <c r="AD118" s="33">
        <v>43</v>
      </c>
      <c r="AE118" s="33">
        <v>4</v>
      </c>
      <c r="AF118" s="33">
        <v>15</v>
      </c>
      <c r="AG118" s="33">
        <v>0</v>
      </c>
      <c r="AH118" s="33">
        <v>1</v>
      </c>
      <c r="AI118" s="33">
        <v>0</v>
      </c>
      <c r="AJ118" s="33">
        <v>18</v>
      </c>
      <c r="AK118" s="33">
        <v>0</v>
      </c>
      <c r="AL118" s="33">
        <v>16</v>
      </c>
      <c r="AM118" s="33">
        <v>0</v>
      </c>
      <c r="AN118" s="33">
        <v>16</v>
      </c>
      <c r="AO118" s="33">
        <v>5</v>
      </c>
      <c r="AP118" s="33">
        <v>41</v>
      </c>
      <c r="AQ118" s="33">
        <v>2</v>
      </c>
      <c r="AR118" s="33">
        <v>1</v>
      </c>
      <c r="AS118" s="33">
        <v>0</v>
      </c>
      <c r="AT118" s="95"/>
      <c r="AU118" s="8" t="s">
        <v>41</v>
      </c>
      <c r="AV118" s="8"/>
    </row>
    <row r="119" spans="1:48">
      <c r="A119" s="10"/>
      <c r="B119" s="8" t="s">
        <v>148</v>
      </c>
      <c r="C119" s="21"/>
      <c r="D119" s="33">
        <v>119</v>
      </c>
      <c r="E119" s="33">
        <v>12</v>
      </c>
      <c r="F119" s="33">
        <v>3</v>
      </c>
      <c r="G119" s="33">
        <v>0</v>
      </c>
      <c r="H119" s="33">
        <v>1</v>
      </c>
      <c r="I119" s="33">
        <v>0</v>
      </c>
      <c r="J119" s="33">
        <v>0</v>
      </c>
      <c r="K119" s="33">
        <v>0</v>
      </c>
      <c r="L119" s="33">
        <v>12</v>
      </c>
      <c r="M119" s="33">
        <v>0</v>
      </c>
      <c r="N119" s="33">
        <v>32</v>
      </c>
      <c r="O119" s="33">
        <v>4</v>
      </c>
      <c r="P119" s="33">
        <v>0</v>
      </c>
      <c r="Q119" s="33">
        <v>0</v>
      </c>
      <c r="R119" s="33">
        <v>0</v>
      </c>
      <c r="S119" s="33">
        <v>0</v>
      </c>
      <c r="T119" s="33">
        <v>18</v>
      </c>
      <c r="U119" s="33">
        <v>3</v>
      </c>
      <c r="V119" s="33">
        <v>17</v>
      </c>
      <c r="W119" s="33">
        <v>3</v>
      </c>
      <c r="X119" s="33">
        <v>0</v>
      </c>
      <c r="Y119" s="33">
        <v>0</v>
      </c>
      <c r="Z119" s="33">
        <v>0</v>
      </c>
      <c r="AA119" s="33">
        <v>0</v>
      </c>
      <c r="AB119" s="33">
        <v>1</v>
      </c>
      <c r="AC119" s="33">
        <v>0</v>
      </c>
      <c r="AD119" s="33">
        <v>8</v>
      </c>
      <c r="AE119" s="33">
        <v>0</v>
      </c>
      <c r="AF119" s="33">
        <v>6</v>
      </c>
      <c r="AG119" s="33">
        <v>0</v>
      </c>
      <c r="AH119" s="33">
        <v>1</v>
      </c>
      <c r="AI119" s="33">
        <v>0</v>
      </c>
      <c r="AJ119" s="33">
        <v>7</v>
      </c>
      <c r="AK119" s="33">
        <v>0</v>
      </c>
      <c r="AL119" s="33">
        <v>1</v>
      </c>
      <c r="AM119" s="33">
        <v>0</v>
      </c>
      <c r="AN119" s="33">
        <v>2</v>
      </c>
      <c r="AO119" s="33">
        <v>0</v>
      </c>
      <c r="AP119" s="33">
        <v>10</v>
      </c>
      <c r="AQ119" s="33">
        <v>2</v>
      </c>
      <c r="AR119" s="33">
        <v>0</v>
      </c>
      <c r="AS119" s="33">
        <v>0</v>
      </c>
      <c r="AT119" s="95"/>
      <c r="AU119" s="8" t="s">
        <v>148</v>
      </c>
      <c r="AV119" s="8"/>
    </row>
    <row r="120" spans="1:48" ht="13.5" customHeight="1">
      <c r="A120" s="10"/>
      <c r="B120" s="7" t="s">
        <v>13</v>
      </c>
      <c r="C120" s="20"/>
      <c r="D120" s="34">
        <f t="shared" ref="D120:AS120" si="18">SUM(D121:D129)</f>
        <v>104</v>
      </c>
      <c r="E120" s="34">
        <f t="shared" si="18"/>
        <v>11</v>
      </c>
      <c r="F120" s="34">
        <f t="shared" si="18"/>
        <v>3</v>
      </c>
      <c r="G120" s="34">
        <f t="shared" si="18"/>
        <v>0</v>
      </c>
      <c r="H120" s="34">
        <f t="shared" si="18"/>
        <v>3</v>
      </c>
      <c r="I120" s="34">
        <f t="shared" si="18"/>
        <v>0</v>
      </c>
      <c r="J120" s="34">
        <f t="shared" si="18"/>
        <v>0</v>
      </c>
      <c r="K120" s="34">
        <f t="shared" si="18"/>
        <v>0</v>
      </c>
      <c r="L120" s="34">
        <f t="shared" si="18"/>
        <v>6</v>
      </c>
      <c r="M120" s="34">
        <f t="shared" si="18"/>
        <v>0</v>
      </c>
      <c r="N120" s="34">
        <f t="shared" si="18"/>
        <v>16</v>
      </c>
      <c r="O120" s="34">
        <f t="shared" si="18"/>
        <v>2</v>
      </c>
      <c r="P120" s="34">
        <f t="shared" si="18"/>
        <v>4</v>
      </c>
      <c r="Q120" s="34">
        <f t="shared" si="18"/>
        <v>1</v>
      </c>
      <c r="R120" s="34">
        <f t="shared" si="18"/>
        <v>1</v>
      </c>
      <c r="S120" s="34">
        <f t="shared" si="18"/>
        <v>0</v>
      </c>
      <c r="T120" s="34">
        <f t="shared" si="18"/>
        <v>1</v>
      </c>
      <c r="U120" s="34">
        <f t="shared" si="18"/>
        <v>0</v>
      </c>
      <c r="V120" s="34">
        <f t="shared" si="18"/>
        <v>6</v>
      </c>
      <c r="W120" s="34">
        <f t="shared" si="18"/>
        <v>2</v>
      </c>
      <c r="X120" s="34">
        <f t="shared" si="18"/>
        <v>6</v>
      </c>
      <c r="Y120" s="34">
        <f t="shared" si="18"/>
        <v>0</v>
      </c>
      <c r="Z120" s="34">
        <f t="shared" si="18"/>
        <v>0</v>
      </c>
      <c r="AA120" s="34">
        <f t="shared" si="18"/>
        <v>0</v>
      </c>
      <c r="AB120" s="34">
        <f t="shared" si="18"/>
        <v>4</v>
      </c>
      <c r="AC120" s="34">
        <f t="shared" si="18"/>
        <v>0</v>
      </c>
      <c r="AD120" s="34">
        <f t="shared" si="18"/>
        <v>8</v>
      </c>
      <c r="AE120" s="34">
        <f t="shared" si="18"/>
        <v>0</v>
      </c>
      <c r="AF120" s="34">
        <f t="shared" si="18"/>
        <v>14</v>
      </c>
      <c r="AG120" s="34">
        <f t="shared" si="18"/>
        <v>2</v>
      </c>
      <c r="AH120" s="34">
        <f t="shared" si="18"/>
        <v>0</v>
      </c>
      <c r="AI120" s="34">
        <f t="shared" si="18"/>
        <v>0</v>
      </c>
      <c r="AJ120" s="34">
        <f t="shared" si="18"/>
        <v>10</v>
      </c>
      <c r="AK120" s="34">
        <f t="shared" si="18"/>
        <v>1</v>
      </c>
      <c r="AL120" s="34">
        <f t="shared" si="18"/>
        <v>3</v>
      </c>
      <c r="AM120" s="34">
        <f t="shared" si="18"/>
        <v>0</v>
      </c>
      <c r="AN120" s="34">
        <f t="shared" si="18"/>
        <v>2</v>
      </c>
      <c r="AO120" s="34">
        <f t="shared" si="18"/>
        <v>0</v>
      </c>
      <c r="AP120" s="34">
        <f t="shared" si="18"/>
        <v>17</v>
      </c>
      <c r="AQ120" s="34">
        <f t="shared" si="18"/>
        <v>3</v>
      </c>
      <c r="AR120" s="34">
        <f t="shared" si="18"/>
        <v>0</v>
      </c>
      <c r="AS120" s="34">
        <f t="shared" si="18"/>
        <v>0</v>
      </c>
      <c r="AT120" s="95"/>
      <c r="AU120" s="7" t="s">
        <v>13</v>
      </c>
      <c r="AV120" s="7"/>
    </row>
    <row r="121" spans="1:48" ht="13.5" customHeight="1">
      <c r="A121" s="10"/>
      <c r="B121" s="8" t="s">
        <v>145</v>
      </c>
      <c r="C121" s="21"/>
      <c r="D121" s="33">
        <v>5</v>
      </c>
      <c r="E121" s="33">
        <v>1</v>
      </c>
      <c r="F121" s="33">
        <v>0</v>
      </c>
      <c r="G121" s="33">
        <v>0</v>
      </c>
      <c r="H121" s="33">
        <v>0</v>
      </c>
      <c r="I121" s="33">
        <v>0</v>
      </c>
      <c r="J121" s="33">
        <v>0</v>
      </c>
      <c r="K121" s="33">
        <v>0</v>
      </c>
      <c r="L121" s="33">
        <v>0</v>
      </c>
      <c r="M121" s="33">
        <v>0</v>
      </c>
      <c r="N121" s="33">
        <v>2</v>
      </c>
      <c r="O121" s="33">
        <v>1</v>
      </c>
      <c r="P121" s="33">
        <v>0</v>
      </c>
      <c r="Q121" s="33">
        <v>0</v>
      </c>
      <c r="R121" s="33">
        <v>0</v>
      </c>
      <c r="S121" s="33">
        <v>0</v>
      </c>
      <c r="T121" s="33">
        <v>0</v>
      </c>
      <c r="U121" s="33">
        <v>0</v>
      </c>
      <c r="V121" s="33">
        <v>0</v>
      </c>
      <c r="W121" s="33">
        <v>0</v>
      </c>
      <c r="X121" s="33">
        <v>0</v>
      </c>
      <c r="Y121" s="33">
        <v>0</v>
      </c>
      <c r="Z121" s="33">
        <v>0</v>
      </c>
      <c r="AA121" s="33">
        <v>0</v>
      </c>
      <c r="AB121" s="33">
        <v>0</v>
      </c>
      <c r="AC121" s="33">
        <v>0</v>
      </c>
      <c r="AD121" s="33">
        <v>1</v>
      </c>
      <c r="AE121" s="33">
        <v>0</v>
      </c>
      <c r="AF121" s="33">
        <v>1</v>
      </c>
      <c r="AG121" s="33">
        <v>0</v>
      </c>
      <c r="AH121" s="33">
        <v>0</v>
      </c>
      <c r="AI121" s="33">
        <v>0</v>
      </c>
      <c r="AJ121" s="33">
        <v>0</v>
      </c>
      <c r="AK121" s="33">
        <v>0</v>
      </c>
      <c r="AL121" s="33">
        <v>0</v>
      </c>
      <c r="AM121" s="33">
        <v>0</v>
      </c>
      <c r="AN121" s="33">
        <v>0</v>
      </c>
      <c r="AO121" s="33">
        <v>0</v>
      </c>
      <c r="AP121" s="33">
        <v>1</v>
      </c>
      <c r="AQ121" s="33">
        <v>0</v>
      </c>
      <c r="AR121" s="33">
        <v>0</v>
      </c>
      <c r="AS121" s="33">
        <v>0</v>
      </c>
      <c r="AT121" s="95"/>
      <c r="AU121" s="8" t="s">
        <v>145</v>
      </c>
      <c r="AV121" s="8"/>
    </row>
    <row r="122" spans="1:48">
      <c r="A122" s="10"/>
      <c r="B122" s="8" t="s">
        <v>142</v>
      </c>
      <c r="C122" s="21"/>
      <c r="D122" s="33">
        <v>6</v>
      </c>
      <c r="E122" s="33">
        <v>0</v>
      </c>
      <c r="F122" s="33">
        <v>0</v>
      </c>
      <c r="G122" s="33">
        <v>0</v>
      </c>
      <c r="H122" s="33">
        <v>0</v>
      </c>
      <c r="I122" s="33">
        <v>0</v>
      </c>
      <c r="J122" s="33">
        <v>0</v>
      </c>
      <c r="K122" s="33">
        <v>0</v>
      </c>
      <c r="L122" s="33">
        <v>1</v>
      </c>
      <c r="M122" s="33">
        <v>0</v>
      </c>
      <c r="N122" s="33">
        <v>0</v>
      </c>
      <c r="O122" s="33">
        <v>0</v>
      </c>
      <c r="P122" s="33">
        <v>0</v>
      </c>
      <c r="Q122" s="33">
        <v>0</v>
      </c>
      <c r="R122" s="33">
        <v>0</v>
      </c>
      <c r="S122" s="33">
        <v>0</v>
      </c>
      <c r="T122" s="33">
        <v>0</v>
      </c>
      <c r="U122" s="33">
        <v>0</v>
      </c>
      <c r="V122" s="33">
        <v>1</v>
      </c>
      <c r="W122" s="33">
        <v>0</v>
      </c>
      <c r="X122" s="33">
        <v>1</v>
      </c>
      <c r="Y122" s="33">
        <v>0</v>
      </c>
      <c r="Z122" s="33">
        <v>0</v>
      </c>
      <c r="AA122" s="33">
        <v>0</v>
      </c>
      <c r="AB122" s="33">
        <v>0</v>
      </c>
      <c r="AC122" s="33">
        <v>0</v>
      </c>
      <c r="AD122" s="33">
        <v>0</v>
      </c>
      <c r="AE122" s="33">
        <v>0</v>
      </c>
      <c r="AF122" s="33">
        <v>0</v>
      </c>
      <c r="AG122" s="33">
        <v>0</v>
      </c>
      <c r="AH122" s="33">
        <v>0</v>
      </c>
      <c r="AI122" s="33">
        <v>0</v>
      </c>
      <c r="AJ122" s="33">
        <v>0</v>
      </c>
      <c r="AK122" s="33">
        <v>0</v>
      </c>
      <c r="AL122" s="33">
        <v>0</v>
      </c>
      <c r="AM122" s="33">
        <v>0</v>
      </c>
      <c r="AN122" s="33">
        <v>2</v>
      </c>
      <c r="AO122" s="33">
        <v>0</v>
      </c>
      <c r="AP122" s="33">
        <v>1</v>
      </c>
      <c r="AQ122" s="33">
        <v>0</v>
      </c>
      <c r="AR122" s="33">
        <v>0</v>
      </c>
      <c r="AS122" s="33">
        <v>0</v>
      </c>
      <c r="AT122" s="95"/>
      <c r="AU122" s="8" t="s">
        <v>142</v>
      </c>
      <c r="AV122" s="8"/>
    </row>
    <row r="123" spans="1:48" ht="13.5" customHeight="1">
      <c r="A123" s="10"/>
      <c r="B123" s="8" t="s">
        <v>141</v>
      </c>
      <c r="C123" s="21"/>
      <c r="D123" s="33">
        <v>22</v>
      </c>
      <c r="E123" s="33">
        <v>6</v>
      </c>
      <c r="F123" s="33">
        <v>1</v>
      </c>
      <c r="G123" s="33">
        <v>0</v>
      </c>
      <c r="H123" s="33">
        <v>0</v>
      </c>
      <c r="I123" s="33">
        <v>0</v>
      </c>
      <c r="J123" s="33">
        <v>0</v>
      </c>
      <c r="K123" s="33">
        <v>0</v>
      </c>
      <c r="L123" s="33">
        <v>1</v>
      </c>
      <c r="M123" s="33">
        <v>0</v>
      </c>
      <c r="N123" s="33">
        <v>3</v>
      </c>
      <c r="O123" s="33">
        <v>1</v>
      </c>
      <c r="P123" s="33">
        <v>2</v>
      </c>
      <c r="Q123" s="33">
        <v>1</v>
      </c>
      <c r="R123" s="33">
        <v>1</v>
      </c>
      <c r="S123" s="33">
        <v>0</v>
      </c>
      <c r="T123" s="33">
        <v>0</v>
      </c>
      <c r="U123" s="33">
        <v>0</v>
      </c>
      <c r="V123" s="33">
        <v>1</v>
      </c>
      <c r="W123" s="33">
        <v>1</v>
      </c>
      <c r="X123" s="33">
        <v>0</v>
      </c>
      <c r="Y123" s="33">
        <v>0</v>
      </c>
      <c r="Z123" s="33">
        <v>0</v>
      </c>
      <c r="AA123" s="33">
        <v>0</v>
      </c>
      <c r="AB123" s="33">
        <v>3</v>
      </c>
      <c r="AC123" s="33">
        <v>0</v>
      </c>
      <c r="AD123" s="33">
        <v>2</v>
      </c>
      <c r="AE123" s="33">
        <v>0</v>
      </c>
      <c r="AF123" s="33">
        <v>2</v>
      </c>
      <c r="AG123" s="33">
        <v>2</v>
      </c>
      <c r="AH123" s="33">
        <v>0</v>
      </c>
      <c r="AI123" s="33">
        <v>0</v>
      </c>
      <c r="AJ123" s="33">
        <v>2</v>
      </c>
      <c r="AK123" s="33">
        <v>1</v>
      </c>
      <c r="AL123" s="33">
        <v>1</v>
      </c>
      <c r="AM123" s="33">
        <v>0</v>
      </c>
      <c r="AN123" s="33">
        <v>0</v>
      </c>
      <c r="AO123" s="33">
        <v>0</v>
      </c>
      <c r="AP123" s="33">
        <v>3</v>
      </c>
      <c r="AQ123" s="33">
        <v>0</v>
      </c>
      <c r="AR123" s="33">
        <v>0</v>
      </c>
      <c r="AS123" s="33">
        <v>0</v>
      </c>
      <c r="AT123" s="95"/>
      <c r="AU123" s="8" t="s">
        <v>141</v>
      </c>
      <c r="AV123" s="8"/>
    </row>
    <row r="124" spans="1:48">
      <c r="A124" s="10"/>
      <c r="B124" s="8" t="s">
        <v>139</v>
      </c>
      <c r="C124" s="21"/>
      <c r="D124" s="33">
        <v>0</v>
      </c>
      <c r="E124" s="33">
        <v>0</v>
      </c>
      <c r="F124" s="33">
        <v>0</v>
      </c>
      <c r="G124" s="33">
        <v>0</v>
      </c>
      <c r="H124" s="33">
        <v>0</v>
      </c>
      <c r="I124" s="33">
        <v>0</v>
      </c>
      <c r="J124" s="33">
        <v>0</v>
      </c>
      <c r="K124" s="33">
        <v>0</v>
      </c>
      <c r="L124" s="33">
        <v>0</v>
      </c>
      <c r="M124" s="33">
        <v>0</v>
      </c>
      <c r="N124" s="33">
        <v>0</v>
      </c>
      <c r="O124" s="33">
        <v>0</v>
      </c>
      <c r="P124" s="33">
        <v>0</v>
      </c>
      <c r="Q124" s="33">
        <v>0</v>
      </c>
      <c r="R124" s="33">
        <v>0</v>
      </c>
      <c r="S124" s="33">
        <v>0</v>
      </c>
      <c r="T124" s="33">
        <v>0</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0</v>
      </c>
      <c r="AS124" s="33">
        <v>0</v>
      </c>
      <c r="AT124" s="95"/>
      <c r="AU124" s="8" t="s">
        <v>139</v>
      </c>
      <c r="AV124" s="8"/>
    </row>
    <row r="125" spans="1:48" ht="14.25" customHeight="1">
      <c r="A125" s="10"/>
      <c r="B125" s="8" t="s">
        <v>138</v>
      </c>
      <c r="C125" s="21"/>
      <c r="D125" s="33">
        <v>25</v>
      </c>
      <c r="E125" s="33">
        <v>3</v>
      </c>
      <c r="F125" s="33">
        <v>0</v>
      </c>
      <c r="G125" s="33">
        <v>0</v>
      </c>
      <c r="H125" s="33">
        <v>1</v>
      </c>
      <c r="I125" s="33">
        <v>0</v>
      </c>
      <c r="J125" s="33">
        <v>0</v>
      </c>
      <c r="K125" s="33">
        <v>0</v>
      </c>
      <c r="L125" s="33">
        <v>1</v>
      </c>
      <c r="M125" s="33">
        <v>0</v>
      </c>
      <c r="N125" s="33">
        <v>8</v>
      </c>
      <c r="O125" s="33">
        <v>0</v>
      </c>
      <c r="P125" s="33">
        <v>0</v>
      </c>
      <c r="Q125" s="33">
        <v>0</v>
      </c>
      <c r="R125" s="33">
        <v>0</v>
      </c>
      <c r="S125" s="33">
        <v>0</v>
      </c>
      <c r="T125" s="33">
        <v>0</v>
      </c>
      <c r="U125" s="33">
        <v>0</v>
      </c>
      <c r="V125" s="33">
        <v>3</v>
      </c>
      <c r="W125" s="33">
        <v>1</v>
      </c>
      <c r="X125" s="33">
        <v>2</v>
      </c>
      <c r="Y125" s="33">
        <v>0</v>
      </c>
      <c r="Z125" s="33">
        <v>0</v>
      </c>
      <c r="AA125" s="33">
        <v>0</v>
      </c>
      <c r="AB125" s="33">
        <v>1</v>
      </c>
      <c r="AC125" s="33">
        <v>0</v>
      </c>
      <c r="AD125" s="33">
        <v>2</v>
      </c>
      <c r="AE125" s="33">
        <v>0</v>
      </c>
      <c r="AF125" s="33">
        <v>1</v>
      </c>
      <c r="AG125" s="33">
        <v>0</v>
      </c>
      <c r="AH125" s="33">
        <v>0</v>
      </c>
      <c r="AI125" s="33">
        <v>0</v>
      </c>
      <c r="AJ125" s="33">
        <v>3</v>
      </c>
      <c r="AK125" s="33">
        <v>0</v>
      </c>
      <c r="AL125" s="33">
        <v>1</v>
      </c>
      <c r="AM125" s="33">
        <v>0</v>
      </c>
      <c r="AN125" s="33">
        <v>0</v>
      </c>
      <c r="AO125" s="33">
        <v>0</v>
      </c>
      <c r="AP125" s="33">
        <v>2</v>
      </c>
      <c r="AQ125" s="33">
        <v>2</v>
      </c>
      <c r="AR125" s="33">
        <v>0</v>
      </c>
      <c r="AS125" s="33">
        <v>0</v>
      </c>
      <c r="AT125" s="95"/>
      <c r="AU125" s="8" t="s">
        <v>138</v>
      </c>
      <c r="AV125" s="8"/>
    </row>
    <row r="126" spans="1:48">
      <c r="A126" s="10"/>
      <c r="B126" s="8" t="s">
        <v>35</v>
      </c>
      <c r="C126" s="21"/>
      <c r="D126" s="33">
        <v>0</v>
      </c>
      <c r="E126" s="33">
        <v>0</v>
      </c>
      <c r="F126" s="33">
        <v>0</v>
      </c>
      <c r="G126" s="33">
        <v>0</v>
      </c>
      <c r="H126" s="33">
        <v>0</v>
      </c>
      <c r="I126" s="33">
        <v>0</v>
      </c>
      <c r="J126" s="33">
        <v>0</v>
      </c>
      <c r="K126" s="33">
        <v>0</v>
      </c>
      <c r="L126" s="33">
        <v>0</v>
      </c>
      <c r="M126" s="33">
        <v>0</v>
      </c>
      <c r="N126" s="33">
        <v>0</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c r="AF126" s="33">
        <v>0</v>
      </c>
      <c r="AG126" s="33">
        <v>0</v>
      </c>
      <c r="AH126" s="33">
        <v>0</v>
      </c>
      <c r="AI126" s="33">
        <v>0</v>
      </c>
      <c r="AJ126" s="33">
        <v>0</v>
      </c>
      <c r="AK126" s="33">
        <v>0</v>
      </c>
      <c r="AL126" s="33">
        <v>0</v>
      </c>
      <c r="AM126" s="33">
        <v>0</v>
      </c>
      <c r="AN126" s="33">
        <v>0</v>
      </c>
      <c r="AO126" s="33">
        <v>0</v>
      </c>
      <c r="AP126" s="33">
        <v>0</v>
      </c>
      <c r="AQ126" s="33">
        <v>0</v>
      </c>
      <c r="AR126" s="33">
        <v>0</v>
      </c>
      <c r="AS126" s="33">
        <v>0</v>
      </c>
      <c r="AT126" s="95"/>
      <c r="AU126" s="8" t="s">
        <v>35</v>
      </c>
      <c r="AV126" s="8"/>
    </row>
    <row r="127" spans="1:48">
      <c r="A127" s="10"/>
      <c r="B127" s="8" t="s">
        <v>137</v>
      </c>
      <c r="C127" s="21"/>
      <c r="D127" s="33">
        <v>22</v>
      </c>
      <c r="E127" s="33">
        <v>0</v>
      </c>
      <c r="F127" s="33">
        <v>0</v>
      </c>
      <c r="G127" s="33">
        <v>0</v>
      </c>
      <c r="H127" s="33">
        <v>0</v>
      </c>
      <c r="I127" s="33">
        <v>0</v>
      </c>
      <c r="J127" s="33">
        <v>0</v>
      </c>
      <c r="K127" s="33">
        <v>0</v>
      </c>
      <c r="L127" s="33">
        <v>1</v>
      </c>
      <c r="M127" s="33">
        <v>0</v>
      </c>
      <c r="N127" s="33">
        <v>0</v>
      </c>
      <c r="O127" s="33">
        <v>0</v>
      </c>
      <c r="P127" s="33">
        <v>2</v>
      </c>
      <c r="Q127" s="33">
        <v>0</v>
      </c>
      <c r="R127" s="33">
        <v>0</v>
      </c>
      <c r="S127" s="33">
        <v>0</v>
      </c>
      <c r="T127" s="33">
        <v>0</v>
      </c>
      <c r="U127" s="33">
        <v>0</v>
      </c>
      <c r="V127" s="33">
        <v>1</v>
      </c>
      <c r="W127" s="33">
        <v>0</v>
      </c>
      <c r="X127" s="33">
        <v>3</v>
      </c>
      <c r="Y127" s="33">
        <v>0</v>
      </c>
      <c r="Z127" s="33">
        <v>0</v>
      </c>
      <c r="AA127" s="33">
        <v>0</v>
      </c>
      <c r="AB127" s="33">
        <v>0</v>
      </c>
      <c r="AC127" s="33">
        <v>0</v>
      </c>
      <c r="AD127" s="33">
        <v>1</v>
      </c>
      <c r="AE127" s="33">
        <v>0</v>
      </c>
      <c r="AF127" s="33">
        <v>7</v>
      </c>
      <c r="AG127" s="33">
        <v>0</v>
      </c>
      <c r="AH127" s="33">
        <v>0</v>
      </c>
      <c r="AI127" s="33">
        <v>0</v>
      </c>
      <c r="AJ127" s="33">
        <v>3</v>
      </c>
      <c r="AK127" s="33">
        <v>0</v>
      </c>
      <c r="AL127" s="33">
        <v>0</v>
      </c>
      <c r="AM127" s="33">
        <v>0</v>
      </c>
      <c r="AN127" s="33">
        <v>0</v>
      </c>
      <c r="AO127" s="33">
        <v>0</v>
      </c>
      <c r="AP127" s="33">
        <v>4</v>
      </c>
      <c r="AQ127" s="33">
        <v>0</v>
      </c>
      <c r="AR127" s="33">
        <v>0</v>
      </c>
      <c r="AS127" s="33">
        <v>0</v>
      </c>
      <c r="AT127" s="95"/>
      <c r="AU127" s="8" t="s">
        <v>137</v>
      </c>
      <c r="AV127" s="8"/>
    </row>
    <row r="128" spans="1:48">
      <c r="A128" s="10"/>
      <c r="B128" s="8" t="s">
        <v>31</v>
      </c>
      <c r="C128" s="21"/>
      <c r="D128" s="33">
        <v>15</v>
      </c>
      <c r="E128" s="33">
        <v>0</v>
      </c>
      <c r="F128" s="33">
        <v>1</v>
      </c>
      <c r="G128" s="33">
        <v>0</v>
      </c>
      <c r="H128" s="33">
        <v>1</v>
      </c>
      <c r="I128" s="33">
        <v>0</v>
      </c>
      <c r="J128" s="33">
        <v>0</v>
      </c>
      <c r="K128" s="33">
        <v>0</v>
      </c>
      <c r="L128" s="33">
        <v>1</v>
      </c>
      <c r="M128" s="33">
        <v>0</v>
      </c>
      <c r="N128" s="33">
        <v>1</v>
      </c>
      <c r="O128" s="33">
        <v>0</v>
      </c>
      <c r="P128" s="33">
        <v>0</v>
      </c>
      <c r="Q128" s="33">
        <v>0</v>
      </c>
      <c r="R128" s="33">
        <v>0</v>
      </c>
      <c r="S128" s="33">
        <v>0</v>
      </c>
      <c r="T128" s="33">
        <v>0</v>
      </c>
      <c r="U128" s="33">
        <v>0</v>
      </c>
      <c r="V128" s="33">
        <v>0</v>
      </c>
      <c r="W128" s="33">
        <v>0</v>
      </c>
      <c r="X128" s="33">
        <v>0</v>
      </c>
      <c r="Y128" s="33">
        <v>0</v>
      </c>
      <c r="Z128" s="33">
        <v>0</v>
      </c>
      <c r="AA128" s="33">
        <v>0</v>
      </c>
      <c r="AB128" s="33">
        <v>0</v>
      </c>
      <c r="AC128" s="33">
        <v>0</v>
      </c>
      <c r="AD128" s="33">
        <v>0</v>
      </c>
      <c r="AE128" s="33">
        <v>0</v>
      </c>
      <c r="AF128" s="33">
        <v>3</v>
      </c>
      <c r="AG128" s="33">
        <v>0</v>
      </c>
      <c r="AH128" s="33">
        <v>0</v>
      </c>
      <c r="AI128" s="33">
        <v>0</v>
      </c>
      <c r="AJ128" s="33">
        <v>2</v>
      </c>
      <c r="AK128" s="33">
        <v>0</v>
      </c>
      <c r="AL128" s="33">
        <v>1</v>
      </c>
      <c r="AM128" s="33">
        <v>0</v>
      </c>
      <c r="AN128" s="33">
        <v>0</v>
      </c>
      <c r="AO128" s="33">
        <v>0</v>
      </c>
      <c r="AP128" s="33">
        <v>5</v>
      </c>
      <c r="AQ128" s="33">
        <v>0</v>
      </c>
      <c r="AR128" s="33">
        <v>0</v>
      </c>
      <c r="AS128" s="33">
        <v>0</v>
      </c>
      <c r="AT128" s="95"/>
      <c r="AU128" s="8" t="s">
        <v>31</v>
      </c>
      <c r="AV128" s="8"/>
    </row>
    <row r="129" spans="1:48">
      <c r="A129" s="10"/>
      <c r="B129" s="8" t="s">
        <v>136</v>
      </c>
      <c r="C129" s="21"/>
      <c r="D129" s="33">
        <v>9</v>
      </c>
      <c r="E129" s="33">
        <v>1</v>
      </c>
      <c r="F129" s="33">
        <v>1</v>
      </c>
      <c r="G129" s="33">
        <v>0</v>
      </c>
      <c r="H129" s="33">
        <v>1</v>
      </c>
      <c r="I129" s="33">
        <v>0</v>
      </c>
      <c r="J129" s="33">
        <v>0</v>
      </c>
      <c r="K129" s="33">
        <v>0</v>
      </c>
      <c r="L129" s="33">
        <v>1</v>
      </c>
      <c r="M129" s="33">
        <v>0</v>
      </c>
      <c r="N129" s="33">
        <v>2</v>
      </c>
      <c r="O129" s="33">
        <v>0</v>
      </c>
      <c r="P129" s="33">
        <v>0</v>
      </c>
      <c r="Q129" s="33">
        <v>0</v>
      </c>
      <c r="R129" s="33">
        <v>0</v>
      </c>
      <c r="S129" s="33">
        <v>0</v>
      </c>
      <c r="T129" s="33">
        <v>1</v>
      </c>
      <c r="U129" s="33">
        <v>0</v>
      </c>
      <c r="V129" s="33">
        <v>0</v>
      </c>
      <c r="W129" s="33">
        <v>0</v>
      </c>
      <c r="X129" s="33">
        <v>0</v>
      </c>
      <c r="Y129" s="33">
        <v>0</v>
      </c>
      <c r="Z129" s="33">
        <v>0</v>
      </c>
      <c r="AA129" s="33">
        <v>0</v>
      </c>
      <c r="AB129" s="33">
        <v>0</v>
      </c>
      <c r="AC129" s="33">
        <v>0</v>
      </c>
      <c r="AD129" s="33">
        <v>2</v>
      </c>
      <c r="AE129" s="33">
        <v>0</v>
      </c>
      <c r="AF129" s="33">
        <v>0</v>
      </c>
      <c r="AG129" s="33">
        <v>0</v>
      </c>
      <c r="AH129" s="33">
        <v>0</v>
      </c>
      <c r="AI129" s="33">
        <v>0</v>
      </c>
      <c r="AJ129" s="33">
        <v>0</v>
      </c>
      <c r="AK129" s="33">
        <v>0</v>
      </c>
      <c r="AL129" s="33">
        <v>0</v>
      </c>
      <c r="AM129" s="33">
        <v>0</v>
      </c>
      <c r="AN129" s="33">
        <v>0</v>
      </c>
      <c r="AO129" s="33">
        <v>0</v>
      </c>
      <c r="AP129" s="33">
        <v>1</v>
      </c>
      <c r="AQ129" s="33">
        <v>1</v>
      </c>
      <c r="AR129" s="33">
        <v>0</v>
      </c>
      <c r="AS129" s="33">
        <v>0</v>
      </c>
      <c r="AT129" s="95"/>
      <c r="AU129" s="8" t="s">
        <v>136</v>
      </c>
      <c r="AV129" s="8"/>
    </row>
    <row r="130" spans="1:48">
      <c r="A130" s="10"/>
      <c r="B130" s="10"/>
      <c r="C130" s="23"/>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95"/>
      <c r="AU130" s="10"/>
      <c r="AV130" s="10"/>
    </row>
    <row r="131" spans="1:48" ht="13.5" customHeight="1">
      <c r="A131" s="9" t="s">
        <v>135</v>
      </c>
      <c r="B131" s="9"/>
      <c r="C131" s="22"/>
      <c r="D131" s="34">
        <f t="shared" ref="D131:AS131" si="19">SUM(D132:D138)</f>
        <v>44</v>
      </c>
      <c r="E131" s="34">
        <f t="shared" si="19"/>
        <v>1</v>
      </c>
      <c r="F131" s="34">
        <f t="shared" si="19"/>
        <v>0</v>
      </c>
      <c r="G131" s="34">
        <f t="shared" si="19"/>
        <v>0</v>
      </c>
      <c r="H131" s="34">
        <f t="shared" si="19"/>
        <v>0</v>
      </c>
      <c r="I131" s="34">
        <f t="shared" si="19"/>
        <v>0</v>
      </c>
      <c r="J131" s="34">
        <f t="shared" si="19"/>
        <v>0</v>
      </c>
      <c r="K131" s="34">
        <f t="shared" si="19"/>
        <v>0</v>
      </c>
      <c r="L131" s="34">
        <f t="shared" si="19"/>
        <v>5</v>
      </c>
      <c r="M131" s="34">
        <f t="shared" si="19"/>
        <v>1</v>
      </c>
      <c r="N131" s="34">
        <f t="shared" si="19"/>
        <v>0</v>
      </c>
      <c r="O131" s="34">
        <f t="shared" si="19"/>
        <v>0</v>
      </c>
      <c r="P131" s="34">
        <f t="shared" si="19"/>
        <v>0</v>
      </c>
      <c r="Q131" s="34">
        <f t="shared" si="19"/>
        <v>0</v>
      </c>
      <c r="R131" s="34">
        <f t="shared" si="19"/>
        <v>0</v>
      </c>
      <c r="S131" s="34">
        <f t="shared" si="19"/>
        <v>0</v>
      </c>
      <c r="T131" s="34">
        <f t="shared" si="19"/>
        <v>2</v>
      </c>
      <c r="U131" s="34">
        <f t="shared" si="19"/>
        <v>0</v>
      </c>
      <c r="V131" s="34">
        <f t="shared" si="19"/>
        <v>1</v>
      </c>
      <c r="W131" s="34">
        <f t="shared" si="19"/>
        <v>0</v>
      </c>
      <c r="X131" s="34">
        <f t="shared" si="19"/>
        <v>0</v>
      </c>
      <c r="Y131" s="34">
        <f t="shared" si="19"/>
        <v>0</v>
      </c>
      <c r="Z131" s="34">
        <f t="shared" si="19"/>
        <v>0</v>
      </c>
      <c r="AA131" s="34">
        <f t="shared" si="19"/>
        <v>0</v>
      </c>
      <c r="AB131" s="34">
        <f t="shared" si="19"/>
        <v>1</v>
      </c>
      <c r="AC131" s="34">
        <f t="shared" si="19"/>
        <v>0</v>
      </c>
      <c r="AD131" s="34">
        <f t="shared" si="19"/>
        <v>4</v>
      </c>
      <c r="AE131" s="34">
        <f t="shared" si="19"/>
        <v>0</v>
      </c>
      <c r="AF131" s="34">
        <f t="shared" si="19"/>
        <v>2</v>
      </c>
      <c r="AG131" s="34">
        <f t="shared" si="19"/>
        <v>0</v>
      </c>
      <c r="AH131" s="34">
        <f t="shared" si="19"/>
        <v>0</v>
      </c>
      <c r="AI131" s="34">
        <f t="shared" si="19"/>
        <v>0</v>
      </c>
      <c r="AJ131" s="34">
        <f t="shared" si="19"/>
        <v>9</v>
      </c>
      <c r="AK131" s="34">
        <f t="shared" si="19"/>
        <v>0</v>
      </c>
      <c r="AL131" s="34">
        <f t="shared" si="19"/>
        <v>1</v>
      </c>
      <c r="AM131" s="34">
        <f t="shared" si="19"/>
        <v>0</v>
      </c>
      <c r="AN131" s="34">
        <f t="shared" si="19"/>
        <v>2</v>
      </c>
      <c r="AO131" s="34">
        <f t="shared" si="19"/>
        <v>0</v>
      </c>
      <c r="AP131" s="34">
        <f t="shared" si="19"/>
        <v>17</v>
      </c>
      <c r="AQ131" s="34">
        <f t="shared" si="19"/>
        <v>0</v>
      </c>
      <c r="AR131" s="34">
        <f t="shared" si="19"/>
        <v>0</v>
      </c>
      <c r="AS131" s="34">
        <f t="shared" si="19"/>
        <v>0</v>
      </c>
      <c r="AT131" s="94" t="s">
        <v>135</v>
      </c>
      <c r="AU131" s="9"/>
      <c r="AV131" s="9"/>
    </row>
    <row r="132" spans="1:48" ht="13.5" customHeight="1">
      <c r="A132" s="10"/>
      <c r="B132" s="8" t="s">
        <v>134</v>
      </c>
      <c r="C132" s="21"/>
      <c r="D132" s="33">
        <v>20</v>
      </c>
      <c r="E132" s="33">
        <v>1</v>
      </c>
      <c r="F132" s="33">
        <v>0</v>
      </c>
      <c r="G132" s="33">
        <v>0</v>
      </c>
      <c r="H132" s="33">
        <v>0</v>
      </c>
      <c r="I132" s="33">
        <v>0</v>
      </c>
      <c r="J132" s="33">
        <v>0</v>
      </c>
      <c r="K132" s="33">
        <v>0</v>
      </c>
      <c r="L132" s="33">
        <v>4</v>
      </c>
      <c r="M132" s="33">
        <v>1</v>
      </c>
      <c r="N132" s="33">
        <v>0</v>
      </c>
      <c r="O132" s="33">
        <v>0</v>
      </c>
      <c r="P132" s="33">
        <v>0</v>
      </c>
      <c r="Q132" s="33">
        <v>0</v>
      </c>
      <c r="R132" s="33">
        <v>0</v>
      </c>
      <c r="S132" s="33">
        <v>0</v>
      </c>
      <c r="T132" s="33">
        <v>2</v>
      </c>
      <c r="U132" s="33">
        <v>0</v>
      </c>
      <c r="V132" s="33">
        <v>1</v>
      </c>
      <c r="W132" s="33">
        <v>0</v>
      </c>
      <c r="X132" s="33">
        <v>0</v>
      </c>
      <c r="Y132" s="33">
        <v>0</v>
      </c>
      <c r="Z132" s="33">
        <v>0</v>
      </c>
      <c r="AA132" s="33">
        <v>0</v>
      </c>
      <c r="AB132" s="33">
        <v>1</v>
      </c>
      <c r="AC132" s="33">
        <v>0</v>
      </c>
      <c r="AD132" s="33">
        <v>3</v>
      </c>
      <c r="AE132" s="33">
        <v>0</v>
      </c>
      <c r="AF132" s="33">
        <v>0</v>
      </c>
      <c r="AG132" s="33">
        <v>0</v>
      </c>
      <c r="AH132" s="33">
        <v>0</v>
      </c>
      <c r="AI132" s="33">
        <v>0</v>
      </c>
      <c r="AJ132" s="33">
        <v>5</v>
      </c>
      <c r="AK132" s="33">
        <v>0</v>
      </c>
      <c r="AL132" s="33">
        <v>1</v>
      </c>
      <c r="AM132" s="33">
        <v>0</v>
      </c>
      <c r="AN132" s="33">
        <v>0</v>
      </c>
      <c r="AO132" s="33">
        <v>0</v>
      </c>
      <c r="AP132" s="33">
        <v>3</v>
      </c>
      <c r="AQ132" s="33">
        <v>0</v>
      </c>
      <c r="AR132" s="33">
        <v>0</v>
      </c>
      <c r="AS132" s="33">
        <v>0</v>
      </c>
      <c r="AT132" s="95"/>
      <c r="AU132" s="8" t="s">
        <v>134</v>
      </c>
      <c r="AV132" s="8"/>
    </row>
    <row r="133" spans="1:48">
      <c r="A133" s="10"/>
      <c r="B133" s="8" t="s">
        <v>69</v>
      </c>
      <c r="C133" s="21"/>
      <c r="D133" s="33">
        <v>5</v>
      </c>
      <c r="E133" s="33">
        <v>0</v>
      </c>
      <c r="F133" s="33">
        <v>0</v>
      </c>
      <c r="G133" s="33">
        <v>0</v>
      </c>
      <c r="H133" s="33">
        <v>0</v>
      </c>
      <c r="I133" s="33">
        <v>0</v>
      </c>
      <c r="J133" s="33">
        <v>0</v>
      </c>
      <c r="K133" s="33">
        <v>0</v>
      </c>
      <c r="L133" s="33">
        <v>1</v>
      </c>
      <c r="M133" s="33">
        <v>0</v>
      </c>
      <c r="N133" s="33">
        <v>0</v>
      </c>
      <c r="O133" s="33">
        <v>0</v>
      </c>
      <c r="P133" s="33">
        <v>0</v>
      </c>
      <c r="Q133" s="33">
        <v>0</v>
      </c>
      <c r="R133" s="33">
        <v>0</v>
      </c>
      <c r="S133" s="33">
        <v>0</v>
      </c>
      <c r="T133" s="33">
        <v>0</v>
      </c>
      <c r="U133" s="33">
        <v>0</v>
      </c>
      <c r="V133" s="33">
        <v>0</v>
      </c>
      <c r="W133" s="33">
        <v>0</v>
      </c>
      <c r="X133" s="33">
        <v>0</v>
      </c>
      <c r="Y133" s="33">
        <v>0</v>
      </c>
      <c r="Z133" s="33">
        <v>0</v>
      </c>
      <c r="AA133" s="33">
        <v>0</v>
      </c>
      <c r="AB133" s="33">
        <v>0</v>
      </c>
      <c r="AC133" s="33">
        <v>0</v>
      </c>
      <c r="AD133" s="33">
        <v>0</v>
      </c>
      <c r="AE133" s="33">
        <v>0</v>
      </c>
      <c r="AF133" s="33">
        <v>0</v>
      </c>
      <c r="AG133" s="33">
        <v>0</v>
      </c>
      <c r="AH133" s="33">
        <v>0</v>
      </c>
      <c r="AI133" s="33">
        <v>0</v>
      </c>
      <c r="AJ133" s="33">
        <v>1</v>
      </c>
      <c r="AK133" s="33">
        <v>0</v>
      </c>
      <c r="AL133" s="33">
        <v>0</v>
      </c>
      <c r="AM133" s="33">
        <v>0</v>
      </c>
      <c r="AN133" s="33">
        <v>2</v>
      </c>
      <c r="AO133" s="33">
        <v>0</v>
      </c>
      <c r="AP133" s="33">
        <v>1</v>
      </c>
      <c r="AQ133" s="33">
        <v>0</v>
      </c>
      <c r="AR133" s="33">
        <v>0</v>
      </c>
      <c r="AS133" s="33">
        <v>0</v>
      </c>
      <c r="AT133" s="95"/>
      <c r="AU133" s="8" t="s">
        <v>69</v>
      </c>
      <c r="AV133" s="8"/>
    </row>
    <row r="134" spans="1:48">
      <c r="A134" s="10"/>
      <c r="B134" s="8" t="s">
        <v>133</v>
      </c>
      <c r="C134" s="21"/>
      <c r="D134" s="33">
        <v>0</v>
      </c>
      <c r="E134" s="33">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c r="AF134" s="33">
        <v>0</v>
      </c>
      <c r="AG134" s="33">
        <v>0</v>
      </c>
      <c r="AH134" s="33">
        <v>0</v>
      </c>
      <c r="AI134" s="33">
        <v>0</v>
      </c>
      <c r="AJ134" s="33">
        <v>0</v>
      </c>
      <c r="AK134" s="33">
        <v>0</v>
      </c>
      <c r="AL134" s="33">
        <v>0</v>
      </c>
      <c r="AM134" s="33">
        <v>0</v>
      </c>
      <c r="AN134" s="33">
        <v>0</v>
      </c>
      <c r="AO134" s="33">
        <v>0</v>
      </c>
      <c r="AP134" s="33">
        <v>0</v>
      </c>
      <c r="AQ134" s="33">
        <v>0</v>
      </c>
      <c r="AR134" s="33">
        <v>0</v>
      </c>
      <c r="AS134" s="33">
        <v>0</v>
      </c>
      <c r="AT134" s="95"/>
      <c r="AU134" s="8" t="s">
        <v>133</v>
      </c>
      <c r="AV134" s="8"/>
    </row>
    <row r="135" spans="1:48">
      <c r="A135" s="10"/>
      <c r="B135" s="8" t="s">
        <v>132</v>
      </c>
      <c r="C135" s="21"/>
      <c r="D135" s="33">
        <v>0</v>
      </c>
      <c r="E135" s="33">
        <v>0</v>
      </c>
      <c r="F135" s="33">
        <v>0</v>
      </c>
      <c r="G135" s="33">
        <v>0</v>
      </c>
      <c r="H135" s="33">
        <v>0</v>
      </c>
      <c r="I135" s="33">
        <v>0</v>
      </c>
      <c r="J135" s="33">
        <v>0</v>
      </c>
      <c r="K135" s="33">
        <v>0</v>
      </c>
      <c r="L135" s="33">
        <v>0</v>
      </c>
      <c r="M135" s="33">
        <v>0</v>
      </c>
      <c r="N135" s="33">
        <v>0</v>
      </c>
      <c r="O135" s="33">
        <v>0</v>
      </c>
      <c r="P135" s="33">
        <v>0</v>
      </c>
      <c r="Q135" s="33">
        <v>0</v>
      </c>
      <c r="R135" s="33">
        <v>0</v>
      </c>
      <c r="S135" s="33">
        <v>0</v>
      </c>
      <c r="T135" s="33">
        <v>0</v>
      </c>
      <c r="U135" s="33">
        <v>0</v>
      </c>
      <c r="V135" s="33">
        <v>0</v>
      </c>
      <c r="W135" s="33">
        <v>0</v>
      </c>
      <c r="X135" s="33">
        <v>0</v>
      </c>
      <c r="Y135" s="33">
        <v>0</v>
      </c>
      <c r="Z135" s="33">
        <v>0</v>
      </c>
      <c r="AA135" s="33">
        <v>0</v>
      </c>
      <c r="AB135" s="33">
        <v>0</v>
      </c>
      <c r="AC135" s="33">
        <v>0</v>
      </c>
      <c r="AD135" s="33">
        <v>0</v>
      </c>
      <c r="AE135" s="33">
        <v>0</v>
      </c>
      <c r="AF135" s="33">
        <v>0</v>
      </c>
      <c r="AG135" s="33">
        <v>0</v>
      </c>
      <c r="AH135" s="33">
        <v>0</v>
      </c>
      <c r="AI135" s="33">
        <v>0</v>
      </c>
      <c r="AJ135" s="33">
        <v>0</v>
      </c>
      <c r="AK135" s="33">
        <v>0</v>
      </c>
      <c r="AL135" s="33">
        <v>0</v>
      </c>
      <c r="AM135" s="33">
        <v>0</v>
      </c>
      <c r="AN135" s="33">
        <v>0</v>
      </c>
      <c r="AO135" s="33">
        <v>0</v>
      </c>
      <c r="AP135" s="33">
        <v>0</v>
      </c>
      <c r="AQ135" s="33">
        <v>0</v>
      </c>
      <c r="AR135" s="33">
        <v>0</v>
      </c>
      <c r="AS135" s="33">
        <v>0</v>
      </c>
      <c r="AT135" s="95"/>
      <c r="AU135" s="8" t="s">
        <v>132</v>
      </c>
      <c r="AV135" s="8"/>
    </row>
    <row r="136" spans="1:48">
      <c r="A136" s="10"/>
      <c r="B136" s="8" t="s">
        <v>130</v>
      </c>
      <c r="C136" s="21"/>
      <c r="D136" s="33">
        <v>6</v>
      </c>
      <c r="E136" s="33">
        <v>0</v>
      </c>
      <c r="F136" s="33">
        <v>0</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0</v>
      </c>
      <c r="AD136" s="33">
        <v>0</v>
      </c>
      <c r="AE136" s="33">
        <v>0</v>
      </c>
      <c r="AF136" s="33">
        <v>2</v>
      </c>
      <c r="AG136" s="33">
        <v>0</v>
      </c>
      <c r="AH136" s="33">
        <v>0</v>
      </c>
      <c r="AI136" s="33">
        <v>0</v>
      </c>
      <c r="AJ136" s="33">
        <v>0</v>
      </c>
      <c r="AK136" s="33">
        <v>0</v>
      </c>
      <c r="AL136" s="33">
        <v>0</v>
      </c>
      <c r="AM136" s="33">
        <v>0</v>
      </c>
      <c r="AN136" s="33">
        <v>0</v>
      </c>
      <c r="AO136" s="33">
        <v>0</v>
      </c>
      <c r="AP136" s="33">
        <v>4</v>
      </c>
      <c r="AQ136" s="33">
        <v>0</v>
      </c>
      <c r="AR136" s="33">
        <v>0</v>
      </c>
      <c r="AS136" s="33">
        <v>0</v>
      </c>
      <c r="AT136" s="95"/>
      <c r="AU136" s="8" t="s">
        <v>130</v>
      </c>
      <c r="AV136" s="8"/>
    </row>
    <row r="137" spans="1:48">
      <c r="A137" s="10"/>
      <c r="B137" s="8" t="s">
        <v>129</v>
      </c>
      <c r="C137" s="21"/>
      <c r="D137" s="33">
        <v>0</v>
      </c>
      <c r="E137" s="33">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c r="AF137" s="33">
        <v>0</v>
      </c>
      <c r="AG137" s="33">
        <v>0</v>
      </c>
      <c r="AH137" s="33">
        <v>0</v>
      </c>
      <c r="AI137" s="33">
        <v>0</v>
      </c>
      <c r="AJ137" s="33">
        <v>0</v>
      </c>
      <c r="AK137" s="33">
        <v>0</v>
      </c>
      <c r="AL137" s="33">
        <v>0</v>
      </c>
      <c r="AM137" s="33">
        <v>0</v>
      </c>
      <c r="AN137" s="33">
        <v>0</v>
      </c>
      <c r="AO137" s="33">
        <v>0</v>
      </c>
      <c r="AP137" s="33">
        <v>0</v>
      </c>
      <c r="AQ137" s="33">
        <v>0</v>
      </c>
      <c r="AR137" s="33">
        <v>0</v>
      </c>
      <c r="AS137" s="33">
        <v>0</v>
      </c>
      <c r="AT137" s="95"/>
      <c r="AU137" s="8" t="s">
        <v>129</v>
      </c>
      <c r="AV137" s="8"/>
    </row>
    <row r="138" spans="1:48">
      <c r="A138" s="10"/>
      <c r="B138" s="8" t="s">
        <v>127</v>
      </c>
      <c r="C138" s="21"/>
      <c r="D138" s="33">
        <v>13</v>
      </c>
      <c r="E138" s="33">
        <v>0</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0</v>
      </c>
      <c r="V138" s="33">
        <v>0</v>
      </c>
      <c r="W138" s="33">
        <v>0</v>
      </c>
      <c r="X138" s="33">
        <v>0</v>
      </c>
      <c r="Y138" s="33">
        <v>0</v>
      </c>
      <c r="Z138" s="33">
        <v>0</v>
      </c>
      <c r="AA138" s="33">
        <v>0</v>
      </c>
      <c r="AB138" s="33">
        <v>0</v>
      </c>
      <c r="AC138" s="33">
        <v>0</v>
      </c>
      <c r="AD138" s="33">
        <v>1</v>
      </c>
      <c r="AE138" s="33">
        <v>0</v>
      </c>
      <c r="AF138" s="33">
        <v>0</v>
      </c>
      <c r="AG138" s="33">
        <v>0</v>
      </c>
      <c r="AH138" s="33">
        <v>0</v>
      </c>
      <c r="AI138" s="33">
        <v>0</v>
      </c>
      <c r="AJ138" s="33">
        <v>3</v>
      </c>
      <c r="AK138" s="33">
        <v>0</v>
      </c>
      <c r="AL138" s="33">
        <v>0</v>
      </c>
      <c r="AM138" s="33">
        <v>0</v>
      </c>
      <c r="AN138" s="33">
        <v>0</v>
      </c>
      <c r="AO138" s="33">
        <v>0</v>
      </c>
      <c r="AP138" s="33">
        <v>9</v>
      </c>
      <c r="AQ138" s="33">
        <v>0</v>
      </c>
      <c r="AR138" s="33">
        <v>0</v>
      </c>
      <c r="AS138" s="33">
        <v>0</v>
      </c>
      <c r="AT138" s="95"/>
      <c r="AU138" s="8" t="s">
        <v>127</v>
      </c>
      <c r="AV138" s="8"/>
    </row>
    <row r="139" spans="1:48">
      <c r="A139" s="10"/>
      <c r="B139" s="10"/>
      <c r="C139" s="23"/>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95"/>
      <c r="AU139" s="10"/>
      <c r="AV139" s="10"/>
    </row>
    <row r="140" spans="1:48">
      <c r="A140" s="9" t="s">
        <v>8</v>
      </c>
      <c r="B140" s="9"/>
      <c r="C140" s="22"/>
      <c r="D140" s="34">
        <f t="shared" ref="D140:AS140" si="20">D141+D146</f>
        <v>856</v>
      </c>
      <c r="E140" s="34">
        <f t="shared" si="20"/>
        <v>59</v>
      </c>
      <c r="F140" s="34">
        <f t="shared" si="20"/>
        <v>31</v>
      </c>
      <c r="G140" s="34">
        <f t="shared" si="20"/>
        <v>0</v>
      </c>
      <c r="H140" s="34">
        <f t="shared" si="20"/>
        <v>3</v>
      </c>
      <c r="I140" s="34">
        <f t="shared" si="20"/>
        <v>0</v>
      </c>
      <c r="J140" s="34">
        <f t="shared" si="20"/>
        <v>4</v>
      </c>
      <c r="K140" s="34">
        <f t="shared" si="20"/>
        <v>1</v>
      </c>
      <c r="L140" s="34">
        <f t="shared" si="20"/>
        <v>120</v>
      </c>
      <c r="M140" s="34">
        <f t="shared" si="20"/>
        <v>9</v>
      </c>
      <c r="N140" s="34">
        <f t="shared" si="20"/>
        <v>107</v>
      </c>
      <c r="O140" s="34">
        <f t="shared" si="20"/>
        <v>26</v>
      </c>
      <c r="P140" s="34">
        <f t="shared" si="20"/>
        <v>17</v>
      </c>
      <c r="Q140" s="34">
        <f t="shared" si="20"/>
        <v>1</v>
      </c>
      <c r="R140" s="34">
        <f t="shared" si="20"/>
        <v>12</v>
      </c>
      <c r="S140" s="34">
        <f t="shared" si="20"/>
        <v>2</v>
      </c>
      <c r="T140" s="34">
        <f t="shared" si="20"/>
        <v>24</v>
      </c>
      <c r="U140" s="34">
        <f t="shared" si="20"/>
        <v>3</v>
      </c>
      <c r="V140" s="34">
        <f t="shared" si="20"/>
        <v>115</v>
      </c>
      <c r="W140" s="34">
        <f t="shared" si="20"/>
        <v>0</v>
      </c>
      <c r="X140" s="34">
        <f t="shared" si="20"/>
        <v>35</v>
      </c>
      <c r="Y140" s="34">
        <f t="shared" si="20"/>
        <v>0</v>
      </c>
      <c r="Z140" s="34">
        <f t="shared" si="20"/>
        <v>11</v>
      </c>
      <c r="AA140" s="34">
        <f t="shared" si="20"/>
        <v>1</v>
      </c>
      <c r="AB140" s="34">
        <f t="shared" si="20"/>
        <v>10</v>
      </c>
      <c r="AC140" s="34">
        <f t="shared" si="20"/>
        <v>0</v>
      </c>
      <c r="AD140" s="34">
        <f t="shared" si="20"/>
        <v>41</v>
      </c>
      <c r="AE140" s="34">
        <f t="shared" si="20"/>
        <v>1</v>
      </c>
      <c r="AF140" s="34">
        <f t="shared" si="20"/>
        <v>48</v>
      </c>
      <c r="AG140" s="34">
        <f t="shared" si="20"/>
        <v>0</v>
      </c>
      <c r="AH140" s="34">
        <f t="shared" si="20"/>
        <v>7</v>
      </c>
      <c r="AI140" s="34">
        <f t="shared" si="20"/>
        <v>3</v>
      </c>
      <c r="AJ140" s="34">
        <f t="shared" si="20"/>
        <v>57</v>
      </c>
      <c r="AK140" s="34">
        <f t="shared" si="20"/>
        <v>0</v>
      </c>
      <c r="AL140" s="34">
        <f t="shared" si="20"/>
        <v>19</v>
      </c>
      <c r="AM140" s="34">
        <f t="shared" si="20"/>
        <v>1</v>
      </c>
      <c r="AN140" s="34">
        <f t="shared" si="20"/>
        <v>43</v>
      </c>
      <c r="AO140" s="34">
        <f t="shared" si="20"/>
        <v>3</v>
      </c>
      <c r="AP140" s="34">
        <f t="shared" si="20"/>
        <v>146</v>
      </c>
      <c r="AQ140" s="34">
        <f t="shared" si="20"/>
        <v>7</v>
      </c>
      <c r="AR140" s="34">
        <f t="shared" si="20"/>
        <v>6</v>
      </c>
      <c r="AS140" s="34">
        <f t="shared" si="20"/>
        <v>1</v>
      </c>
      <c r="AT140" s="94" t="s">
        <v>8</v>
      </c>
      <c r="AU140" s="9"/>
      <c r="AV140" s="9"/>
    </row>
    <row r="141" spans="1:48" ht="13.5" customHeight="1">
      <c r="A141" s="8"/>
      <c r="B141" s="7" t="s">
        <v>81</v>
      </c>
      <c r="C141" s="20"/>
      <c r="D141" s="34">
        <f t="shared" ref="D141:AS141" si="21">SUM(D142:D145)</f>
        <v>724</v>
      </c>
      <c r="E141" s="34">
        <f t="shared" si="21"/>
        <v>51</v>
      </c>
      <c r="F141" s="34">
        <f t="shared" si="21"/>
        <v>24</v>
      </c>
      <c r="G141" s="34">
        <f t="shared" si="21"/>
        <v>0</v>
      </c>
      <c r="H141" s="34">
        <f t="shared" si="21"/>
        <v>3</v>
      </c>
      <c r="I141" s="34">
        <f t="shared" si="21"/>
        <v>0</v>
      </c>
      <c r="J141" s="34">
        <f t="shared" si="21"/>
        <v>4</v>
      </c>
      <c r="K141" s="34">
        <f t="shared" si="21"/>
        <v>1</v>
      </c>
      <c r="L141" s="34">
        <f t="shared" si="21"/>
        <v>110</v>
      </c>
      <c r="M141" s="34">
        <f t="shared" si="21"/>
        <v>9</v>
      </c>
      <c r="N141" s="34">
        <f t="shared" si="21"/>
        <v>94</v>
      </c>
      <c r="O141" s="34">
        <f t="shared" si="21"/>
        <v>26</v>
      </c>
      <c r="P141" s="34">
        <f t="shared" si="21"/>
        <v>16</v>
      </c>
      <c r="Q141" s="34">
        <f t="shared" si="21"/>
        <v>0</v>
      </c>
      <c r="R141" s="34">
        <f t="shared" si="21"/>
        <v>10</v>
      </c>
      <c r="S141" s="34">
        <f t="shared" si="21"/>
        <v>1</v>
      </c>
      <c r="T141" s="34">
        <f t="shared" si="21"/>
        <v>18</v>
      </c>
      <c r="U141" s="34">
        <f t="shared" si="21"/>
        <v>2</v>
      </c>
      <c r="V141" s="34">
        <f t="shared" si="21"/>
        <v>105</v>
      </c>
      <c r="W141" s="34">
        <f t="shared" si="21"/>
        <v>0</v>
      </c>
      <c r="X141" s="34">
        <f t="shared" si="21"/>
        <v>33</v>
      </c>
      <c r="Y141" s="34">
        <f t="shared" si="21"/>
        <v>0</v>
      </c>
      <c r="Z141" s="34">
        <f t="shared" si="21"/>
        <v>10</v>
      </c>
      <c r="AA141" s="34">
        <f t="shared" si="21"/>
        <v>0</v>
      </c>
      <c r="AB141" s="34">
        <f t="shared" si="21"/>
        <v>9</v>
      </c>
      <c r="AC141" s="34">
        <f t="shared" si="21"/>
        <v>0</v>
      </c>
      <c r="AD141" s="34">
        <f t="shared" si="21"/>
        <v>28</v>
      </c>
      <c r="AE141" s="34">
        <f t="shared" si="21"/>
        <v>0</v>
      </c>
      <c r="AF141" s="34">
        <f t="shared" si="21"/>
        <v>34</v>
      </c>
      <c r="AG141" s="34">
        <f t="shared" si="21"/>
        <v>0</v>
      </c>
      <c r="AH141" s="34">
        <f t="shared" si="21"/>
        <v>7</v>
      </c>
      <c r="AI141" s="34">
        <f t="shared" si="21"/>
        <v>3</v>
      </c>
      <c r="AJ141" s="34">
        <f t="shared" si="21"/>
        <v>36</v>
      </c>
      <c r="AK141" s="34">
        <f t="shared" si="21"/>
        <v>0</v>
      </c>
      <c r="AL141" s="34">
        <f t="shared" si="21"/>
        <v>19</v>
      </c>
      <c r="AM141" s="34">
        <f t="shared" si="21"/>
        <v>1</v>
      </c>
      <c r="AN141" s="34">
        <f t="shared" si="21"/>
        <v>34</v>
      </c>
      <c r="AO141" s="34">
        <f t="shared" si="21"/>
        <v>3</v>
      </c>
      <c r="AP141" s="34">
        <f t="shared" si="21"/>
        <v>125</v>
      </c>
      <c r="AQ141" s="34">
        <f t="shared" si="21"/>
        <v>4</v>
      </c>
      <c r="AR141" s="34">
        <f t="shared" si="21"/>
        <v>5</v>
      </c>
      <c r="AS141" s="34">
        <f t="shared" si="21"/>
        <v>1</v>
      </c>
      <c r="AT141" s="92"/>
      <c r="AU141" s="7" t="s">
        <v>81</v>
      </c>
      <c r="AV141" s="7"/>
    </row>
    <row r="142" spans="1:48" ht="13.5" customHeight="1">
      <c r="A142" s="10"/>
      <c r="B142" s="8" t="s">
        <v>126</v>
      </c>
      <c r="C142" s="21"/>
      <c r="D142" s="36">
        <v>598</v>
      </c>
      <c r="E142" s="36">
        <v>47</v>
      </c>
      <c r="F142" s="36">
        <v>20</v>
      </c>
      <c r="G142" s="36">
        <v>0</v>
      </c>
      <c r="H142" s="36">
        <v>2</v>
      </c>
      <c r="I142" s="36">
        <v>0</v>
      </c>
      <c r="J142" s="36">
        <v>4</v>
      </c>
      <c r="K142" s="36">
        <v>1</v>
      </c>
      <c r="L142" s="36">
        <v>94</v>
      </c>
      <c r="M142" s="36">
        <v>9</v>
      </c>
      <c r="N142" s="36">
        <v>88</v>
      </c>
      <c r="O142" s="36">
        <v>25</v>
      </c>
      <c r="P142" s="36">
        <v>11</v>
      </c>
      <c r="Q142" s="36">
        <v>0</v>
      </c>
      <c r="R142" s="36">
        <v>10</v>
      </c>
      <c r="S142" s="36">
        <v>1</v>
      </c>
      <c r="T142" s="36">
        <v>14</v>
      </c>
      <c r="U142" s="36">
        <v>2</v>
      </c>
      <c r="V142" s="36">
        <v>91</v>
      </c>
      <c r="W142" s="36">
        <v>0</v>
      </c>
      <c r="X142" s="36">
        <v>27</v>
      </c>
      <c r="Y142" s="36">
        <v>0</v>
      </c>
      <c r="Z142" s="36">
        <v>10</v>
      </c>
      <c r="AA142" s="36">
        <v>0</v>
      </c>
      <c r="AB142" s="36">
        <v>9</v>
      </c>
      <c r="AC142" s="36">
        <v>0</v>
      </c>
      <c r="AD142" s="36">
        <v>20</v>
      </c>
      <c r="AE142" s="36">
        <v>0</v>
      </c>
      <c r="AF142" s="36">
        <v>28</v>
      </c>
      <c r="AG142" s="36">
        <v>0</v>
      </c>
      <c r="AH142" s="36">
        <v>7</v>
      </c>
      <c r="AI142" s="36">
        <v>3</v>
      </c>
      <c r="AJ142" s="36">
        <v>29</v>
      </c>
      <c r="AK142" s="36">
        <v>0</v>
      </c>
      <c r="AL142" s="36">
        <v>13</v>
      </c>
      <c r="AM142" s="36">
        <v>0</v>
      </c>
      <c r="AN142" s="36">
        <v>28</v>
      </c>
      <c r="AO142" s="36">
        <v>3</v>
      </c>
      <c r="AP142" s="36">
        <v>90</v>
      </c>
      <c r="AQ142" s="36">
        <v>3</v>
      </c>
      <c r="AR142" s="36">
        <v>3</v>
      </c>
      <c r="AS142" s="36">
        <v>0</v>
      </c>
      <c r="AT142" s="96"/>
      <c r="AU142" s="100" t="s">
        <v>126</v>
      </c>
      <c r="AV142" s="100"/>
    </row>
    <row r="143" spans="1:48">
      <c r="A143" s="10"/>
      <c r="B143" s="8" t="s">
        <v>125</v>
      </c>
      <c r="C143" s="21"/>
      <c r="D143" s="33">
        <v>27</v>
      </c>
      <c r="E143" s="33">
        <v>1</v>
      </c>
      <c r="F143" s="33">
        <v>1</v>
      </c>
      <c r="G143" s="33">
        <v>0</v>
      </c>
      <c r="H143" s="33">
        <v>0</v>
      </c>
      <c r="I143" s="33">
        <v>0</v>
      </c>
      <c r="J143" s="33">
        <v>0</v>
      </c>
      <c r="K143" s="33">
        <v>0</v>
      </c>
      <c r="L143" s="33">
        <v>4</v>
      </c>
      <c r="M143" s="33">
        <v>0</v>
      </c>
      <c r="N143" s="33">
        <v>4</v>
      </c>
      <c r="O143" s="33">
        <v>1</v>
      </c>
      <c r="P143" s="33">
        <v>0</v>
      </c>
      <c r="Q143" s="33">
        <v>0</v>
      </c>
      <c r="R143" s="33">
        <v>0</v>
      </c>
      <c r="S143" s="33">
        <v>0</v>
      </c>
      <c r="T143" s="33">
        <v>0</v>
      </c>
      <c r="U143" s="33">
        <v>0</v>
      </c>
      <c r="V143" s="33">
        <v>4</v>
      </c>
      <c r="W143" s="33">
        <v>0</v>
      </c>
      <c r="X143" s="33">
        <v>1</v>
      </c>
      <c r="Y143" s="33">
        <v>0</v>
      </c>
      <c r="Z143" s="33">
        <v>0</v>
      </c>
      <c r="AA143" s="33">
        <v>0</v>
      </c>
      <c r="AB143" s="33">
        <v>0</v>
      </c>
      <c r="AC143" s="33">
        <v>0</v>
      </c>
      <c r="AD143" s="33">
        <v>2</v>
      </c>
      <c r="AE143" s="33">
        <v>0</v>
      </c>
      <c r="AF143" s="33">
        <v>3</v>
      </c>
      <c r="AG143" s="33">
        <v>0</v>
      </c>
      <c r="AH143" s="33">
        <v>0</v>
      </c>
      <c r="AI143" s="33">
        <v>0</v>
      </c>
      <c r="AJ143" s="33">
        <v>3</v>
      </c>
      <c r="AK143" s="33">
        <v>0</v>
      </c>
      <c r="AL143" s="33">
        <v>1</v>
      </c>
      <c r="AM143" s="33">
        <v>0</v>
      </c>
      <c r="AN143" s="33">
        <v>0</v>
      </c>
      <c r="AO143" s="33">
        <v>0</v>
      </c>
      <c r="AP143" s="33">
        <v>4</v>
      </c>
      <c r="AQ143" s="33">
        <v>0</v>
      </c>
      <c r="AR143" s="33">
        <v>0</v>
      </c>
      <c r="AS143" s="33">
        <v>0</v>
      </c>
      <c r="AT143" s="95"/>
      <c r="AU143" s="8" t="s">
        <v>125</v>
      </c>
      <c r="AV143" s="8"/>
    </row>
    <row r="144" spans="1:48">
      <c r="A144" s="10"/>
      <c r="B144" s="8" t="s">
        <v>124</v>
      </c>
      <c r="C144" s="21"/>
      <c r="D144" s="33">
        <v>46</v>
      </c>
      <c r="E144" s="33">
        <v>3</v>
      </c>
      <c r="F144" s="33">
        <v>3</v>
      </c>
      <c r="G144" s="33">
        <v>0</v>
      </c>
      <c r="H144" s="33">
        <v>0</v>
      </c>
      <c r="I144" s="33">
        <v>0</v>
      </c>
      <c r="J144" s="33">
        <v>0</v>
      </c>
      <c r="K144" s="33">
        <v>0</v>
      </c>
      <c r="L144" s="33">
        <v>5</v>
      </c>
      <c r="M144" s="33">
        <v>0</v>
      </c>
      <c r="N144" s="33">
        <v>1</v>
      </c>
      <c r="O144" s="33">
        <v>0</v>
      </c>
      <c r="P144" s="33">
        <v>0</v>
      </c>
      <c r="Q144" s="33">
        <v>0</v>
      </c>
      <c r="R144" s="33">
        <v>0</v>
      </c>
      <c r="S144" s="33">
        <v>0</v>
      </c>
      <c r="T144" s="33">
        <v>3</v>
      </c>
      <c r="U144" s="33">
        <v>0</v>
      </c>
      <c r="V144" s="33">
        <v>4</v>
      </c>
      <c r="W144" s="33">
        <v>0</v>
      </c>
      <c r="X144" s="33">
        <v>3</v>
      </c>
      <c r="Y144" s="33">
        <v>0</v>
      </c>
      <c r="Z144" s="33">
        <v>0</v>
      </c>
      <c r="AA144" s="33">
        <v>0</v>
      </c>
      <c r="AB144" s="33">
        <v>0</v>
      </c>
      <c r="AC144" s="33">
        <v>0</v>
      </c>
      <c r="AD144" s="33">
        <v>0</v>
      </c>
      <c r="AE144" s="33">
        <v>0</v>
      </c>
      <c r="AF144" s="33">
        <v>0</v>
      </c>
      <c r="AG144" s="33">
        <v>0</v>
      </c>
      <c r="AH144" s="33">
        <v>0</v>
      </c>
      <c r="AI144" s="33">
        <v>0</v>
      </c>
      <c r="AJ144" s="33">
        <v>2</v>
      </c>
      <c r="AK144" s="33">
        <v>0</v>
      </c>
      <c r="AL144" s="33">
        <v>4</v>
      </c>
      <c r="AM144" s="33">
        <v>1</v>
      </c>
      <c r="AN144" s="33">
        <v>4</v>
      </c>
      <c r="AO144" s="33">
        <v>0</v>
      </c>
      <c r="AP144" s="33">
        <v>15</v>
      </c>
      <c r="AQ144" s="33">
        <v>1</v>
      </c>
      <c r="AR144" s="33">
        <v>2</v>
      </c>
      <c r="AS144" s="33">
        <v>1</v>
      </c>
      <c r="AT144" s="95"/>
      <c r="AU144" s="8" t="s">
        <v>124</v>
      </c>
      <c r="AV144" s="8"/>
    </row>
    <row r="145" spans="1:48">
      <c r="A145" s="10"/>
      <c r="B145" s="8" t="s">
        <v>122</v>
      </c>
      <c r="C145" s="21"/>
      <c r="D145" s="33">
        <v>53</v>
      </c>
      <c r="E145" s="33">
        <v>0</v>
      </c>
      <c r="F145" s="33">
        <v>0</v>
      </c>
      <c r="G145" s="33">
        <v>0</v>
      </c>
      <c r="H145" s="33">
        <v>1</v>
      </c>
      <c r="I145" s="33">
        <v>0</v>
      </c>
      <c r="J145" s="33">
        <v>0</v>
      </c>
      <c r="K145" s="33">
        <v>0</v>
      </c>
      <c r="L145" s="33">
        <v>7</v>
      </c>
      <c r="M145" s="33">
        <v>0</v>
      </c>
      <c r="N145" s="33">
        <v>1</v>
      </c>
      <c r="O145" s="33">
        <v>0</v>
      </c>
      <c r="P145" s="33">
        <v>5</v>
      </c>
      <c r="Q145" s="33">
        <v>0</v>
      </c>
      <c r="R145" s="33">
        <v>0</v>
      </c>
      <c r="S145" s="33">
        <v>0</v>
      </c>
      <c r="T145" s="33">
        <v>1</v>
      </c>
      <c r="U145" s="33">
        <v>0</v>
      </c>
      <c r="V145" s="33">
        <v>6</v>
      </c>
      <c r="W145" s="33">
        <v>0</v>
      </c>
      <c r="X145" s="33">
        <v>2</v>
      </c>
      <c r="Y145" s="33">
        <v>0</v>
      </c>
      <c r="Z145" s="33">
        <v>0</v>
      </c>
      <c r="AA145" s="33">
        <v>0</v>
      </c>
      <c r="AB145" s="33">
        <v>0</v>
      </c>
      <c r="AC145" s="33">
        <v>0</v>
      </c>
      <c r="AD145" s="33">
        <v>6</v>
      </c>
      <c r="AE145" s="33">
        <v>0</v>
      </c>
      <c r="AF145" s="33">
        <v>3</v>
      </c>
      <c r="AG145" s="33">
        <v>0</v>
      </c>
      <c r="AH145" s="33">
        <v>0</v>
      </c>
      <c r="AI145" s="33">
        <v>0</v>
      </c>
      <c r="AJ145" s="33">
        <v>2</v>
      </c>
      <c r="AK145" s="33">
        <v>0</v>
      </c>
      <c r="AL145" s="33">
        <v>1</v>
      </c>
      <c r="AM145" s="33">
        <v>0</v>
      </c>
      <c r="AN145" s="33">
        <v>2</v>
      </c>
      <c r="AO145" s="33">
        <v>0</v>
      </c>
      <c r="AP145" s="33">
        <v>16</v>
      </c>
      <c r="AQ145" s="33">
        <v>0</v>
      </c>
      <c r="AR145" s="33">
        <v>0</v>
      </c>
      <c r="AS145" s="33">
        <v>0</v>
      </c>
      <c r="AT145" s="95"/>
      <c r="AU145" s="8" t="s">
        <v>122</v>
      </c>
      <c r="AV145" s="8"/>
    </row>
    <row r="146" spans="1:48" ht="13.5" customHeight="1">
      <c r="A146" s="10"/>
      <c r="B146" s="7" t="s">
        <v>13</v>
      </c>
      <c r="C146" s="20"/>
      <c r="D146" s="34">
        <f t="shared" ref="D146:AS146" si="22">SUM(D147:D165)</f>
        <v>132</v>
      </c>
      <c r="E146" s="34">
        <f t="shared" si="22"/>
        <v>8</v>
      </c>
      <c r="F146" s="34">
        <f t="shared" si="22"/>
        <v>7</v>
      </c>
      <c r="G146" s="34">
        <f t="shared" si="22"/>
        <v>0</v>
      </c>
      <c r="H146" s="34">
        <f t="shared" si="22"/>
        <v>0</v>
      </c>
      <c r="I146" s="34">
        <f t="shared" si="22"/>
        <v>0</v>
      </c>
      <c r="J146" s="34">
        <f t="shared" si="22"/>
        <v>0</v>
      </c>
      <c r="K146" s="34">
        <f t="shared" si="22"/>
        <v>0</v>
      </c>
      <c r="L146" s="34">
        <f t="shared" si="22"/>
        <v>10</v>
      </c>
      <c r="M146" s="34">
        <f t="shared" si="22"/>
        <v>0</v>
      </c>
      <c r="N146" s="34">
        <f t="shared" si="22"/>
        <v>13</v>
      </c>
      <c r="O146" s="34">
        <f t="shared" si="22"/>
        <v>0</v>
      </c>
      <c r="P146" s="34">
        <f t="shared" si="22"/>
        <v>1</v>
      </c>
      <c r="Q146" s="34">
        <f t="shared" si="22"/>
        <v>1</v>
      </c>
      <c r="R146" s="34">
        <f t="shared" si="22"/>
        <v>2</v>
      </c>
      <c r="S146" s="34">
        <f t="shared" si="22"/>
        <v>1</v>
      </c>
      <c r="T146" s="34">
        <f t="shared" si="22"/>
        <v>6</v>
      </c>
      <c r="U146" s="34">
        <f t="shared" si="22"/>
        <v>1</v>
      </c>
      <c r="V146" s="34">
        <f t="shared" si="22"/>
        <v>10</v>
      </c>
      <c r="W146" s="34">
        <f t="shared" si="22"/>
        <v>0</v>
      </c>
      <c r="X146" s="34">
        <f t="shared" si="22"/>
        <v>2</v>
      </c>
      <c r="Y146" s="34">
        <f t="shared" si="22"/>
        <v>0</v>
      </c>
      <c r="Z146" s="34">
        <f t="shared" si="22"/>
        <v>1</v>
      </c>
      <c r="AA146" s="34">
        <f t="shared" si="22"/>
        <v>1</v>
      </c>
      <c r="AB146" s="34">
        <f t="shared" si="22"/>
        <v>1</v>
      </c>
      <c r="AC146" s="34">
        <f t="shared" si="22"/>
        <v>0</v>
      </c>
      <c r="AD146" s="34">
        <f t="shared" si="22"/>
        <v>13</v>
      </c>
      <c r="AE146" s="34">
        <f t="shared" si="22"/>
        <v>1</v>
      </c>
      <c r="AF146" s="34">
        <f t="shared" si="22"/>
        <v>14</v>
      </c>
      <c r="AG146" s="34">
        <f t="shared" si="22"/>
        <v>0</v>
      </c>
      <c r="AH146" s="34">
        <f t="shared" si="22"/>
        <v>0</v>
      </c>
      <c r="AI146" s="34">
        <f t="shared" si="22"/>
        <v>0</v>
      </c>
      <c r="AJ146" s="34">
        <f t="shared" si="22"/>
        <v>21</v>
      </c>
      <c r="AK146" s="34">
        <f t="shared" si="22"/>
        <v>0</v>
      </c>
      <c r="AL146" s="34">
        <f t="shared" si="22"/>
        <v>0</v>
      </c>
      <c r="AM146" s="34">
        <f t="shared" si="22"/>
        <v>0</v>
      </c>
      <c r="AN146" s="34">
        <f t="shared" si="22"/>
        <v>9</v>
      </c>
      <c r="AO146" s="34">
        <f t="shared" si="22"/>
        <v>0</v>
      </c>
      <c r="AP146" s="34">
        <f t="shared" si="22"/>
        <v>21</v>
      </c>
      <c r="AQ146" s="34">
        <f t="shared" si="22"/>
        <v>3</v>
      </c>
      <c r="AR146" s="34">
        <f t="shared" si="22"/>
        <v>1</v>
      </c>
      <c r="AS146" s="34">
        <f t="shared" si="22"/>
        <v>0</v>
      </c>
      <c r="AT146" s="95"/>
      <c r="AU146" s="7" t="s">
        <v>13</v>
      </c>
      <c r="AV146" s="7"/>
    </row>
    <row r="147" spans="1:48" ht="14.25" customHeight="1">
      <c r="A147" s="10"/>
      <c r="B147" s="8" t="s">
        <v>121</v>
      </c>
      <c r="C147" s="21"/>
      <c r="D147" s="33">
        <v>14</v>
      </c>
      <c r="E147" s="33">
        <v>0</v>
      </c>
      <c r="F147" s="33">
        <v>1</v>
      </c>
      <c r="G147" s="33">
        <v>0</v>
      </c>
      <c r="H147" s="33">
        <v>0</v>
      </c>
      <c r="I147" s="33">
        <v>0</v>
      </c>
      <c r="J147" s="33">
        <v>0</v>
      </c>
      <c r="K147" s="33">
        <v>0</v>
      </c>
      <c r="L147" s="33">
        <v>0</v>
      </c>
      <c r="M147" s="33">
        <v>0</v>
      </c>
      <c r="N147" s="33">
        <v>1</v>
      </c>
      <c r="O147" s="33">
        <v>0</v>
      </c>
      <c r="P147" s="33">
        <v>0</v>
      </c>
      <c r="Q147" s="33">
        <v>0</v>
      </c>
      <c r="R147" s="33">
        <v>0</v>
      </c>
      <c r="S147" s="33">
        <v>0</v>
      </c>
      <c r="T147" s="33">
        <v>2</v>
      </c>
      <c r="U147" s="33">
        <v>0</v>
      </c>
      <c r="V147" s="33">
        <v>0</v>
      </c>
      <c r="W147" s="33">
        <v>0</v>
      </c>
      <c r="X147" s="33">
        <v>0</v>
      </c>
      <c r="Y147" s="33">
        <v>0</v>
      </c>
      <c r="Z147" s="33">
        <v>0</v>
      </c>
      <c r="AA147" s="33">
        <v>0</v>
      </c>
      <c r="AB147" s="33">
        <v>0</v>
      </c>
      <c r="AC147" s="33">
        <v>0</v>
      </c>
      <c r="AD147" s="33">
        <v>0</v>
      </c>
      <c r="AE147" s="33">
        <v>0</v>
      </c>
      <c r="AF147" s="33">
        <v>0</v>
      </c>
      <c r="AG147" s="33">
        <v>0</v>
      </c>
      <c r="AH147" s="33">
        <v>0</v>
      </c>
      <c r="AI147" s="33">
        <v>0</v>
      </c>
      <c r="AJ147" s="33">
        <v>2</v>
      </c>
      <c r="AK147" s="33">
        <v>0</v>
      </c>
      <c r="AL147" s="33">
        <v>0</v>
      </c>
      <c r="AM147" s="33">
        <v>0</v>
      </c>
      <c r="AN147" s="33">
        <v>5</v>
      </c>
      <c r="AO147" s="33">
        <v>0</v>
      </c>
      <c r="AP147" s="33">
        <v>3</v>
      </c>
      <c r="AQ147" s="33">
        <v>0</v>
      </c>
      <c r="AR147" s="33">
        <v>0</v>
      </c>
      <c r="AS147" s="33">
        <v>0</v>
      </c>
      <c r="AT147" s="95"/>
      <c r="AU147" s="8" t="s">
        <v>121</v>
      </c>
      <c r="AV147" s="8"/>
    </row>
    <row r="148" spans="1:48" ht="13.5" customHeight="1">
      <c r="A148" s="10"/>
      <c r="B148" s="8" t="s">
        <v>120</v>
      </c>
      <c r="C148" s="21"/>
      <c r="D148" s="33">
        <v>0</v>
      </c>
      <c r="E148" s="33">
        <v>0</v>
      </c>
      <c r="F148" s="33">
        <v>0</v>
      </c>
      <c r="G148" s="33">
        <v>0</v>
      </c>
      <c r="H148" s="33">
        <v>0</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c r="AF148" s="33">
        <v>0</v>
      </c>
      <c r="AG148" s="33">
        <v>0</v>
      </c>
      <c r="AH148" s="33">
        <v>0</v>
      </c>
      <c r="AI148" s="33">
        <v>0</v>
      </c>
      <c r="AJ148" s="33">
        <v>0</v>
      </c>
      <c r="AK148" s="33">
        <v>0</v>
      </c>
      <c r="AL148" s="33">
        <v>0</v>
      </c>
      <c r="AM148" s="33">
        <v>0</v>
      </c>
      <c r="AN148" s="33">
        <v>0</v>
      </c>
      <c r="AO148" s="33">
        <v>0</v>
      </c>
      <c r="AP148" s="33">
        <v>0</v>
      </c>
      <c r="AQ148" s="33">
        <v>0</v>
      </c>
      <c r="AR148" s="33">
        <v>0</v>
      </c>
      <c r="AS148" s="33">
        <v>0</v>
      </c>
      <c r="AT148" s="95"/>
      <c r="AU148" s="8" t="s">
        <v>120</v>
      </c>
      <c r="AV148" s="8"/>
    </row>
    <row r="149" spans="1:48">
      <c r="A149" s="10"/>
      <c r="B149" s="8" t="s">
        <v>118</v>
      </c>
      <c r="C149" s="21"/>
      <c r="D149" s="33">
        <v>0</v>
      </c>
      <c r="E149" s="33">
        <v>0</v>
      </c>
      <c r="F149" s="33">
        <v>0</v>
      </c>
      <c r="G149" s="33">
        <v>0</v>
      </c>
      <c r="H149" s="33">
        <v>0</v>
      </c>
      <c r="I149" s="33">
        <v>0</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c r="AF149" s="33">
        <v>0</v>
      </c>
      <c r="AG149" s="33">
        <v>0</v>
      </c>
      <c r="AH149" s="33">
        <v>0</v>
      </c>
      <c r="AI149" s="33">
        <v>0</v>
      </c>
      <c r="AJ149" s="33">
        <v>0</v>
      </c>
      <c r="AK149" s="33">
        <v>0</v>
      </c>
      <c r="AL149" s="33">
        <v>0</v>
      </c>
      <c r="AM149" s="33">
        <v>0</v>
      </c>
      <c r="AN149" s="33">
        <v>0</v>
      </c>
      <c r="AO149" s="33">
        <v>0</v>
      </c>
      <c r="AP149" s="33">
        <v>0</v>
      </c>
      <c r="AQ149" s="33">
        <v>0</v>
      </c>
      <c r="AR149" s="33">
        <v>0</v>
      </c>
      <c r="AS149" s="33">
        <v>0</v>
      </c>
      <c r="AT149" s="95"/>
      <c r="AU149" s="8" t="s">
        <v>118</v>
      </c>
      <c r="AV149" s="8"/>
    </row>
    <row r="150" spans="1:48">
      <c r="A150" s="10"/>
      <c r="B150" s="8" t="s">
        <v>116</v>
      </c>
      <c r="C150" s="21"/>
      <c r="D150" s="33">
        <v>0</v>
      </c>
      <c r="E150" s="33">
        <v>0</v>
      </c>
      <c r="F150" s="33">
        <v>0</v>
      </c>
      <c r="G150" s="33">
        <v>0</v>
      </c>
      <c r="H150" s="33">
        <v>0</v>
      </c>
      <c r="I150" s="33">
        <v>0</v>
      </c>
      <c r="J150" s="33">
        <v>0</v>
      </c>
      <c r="K150" s="33">
        <v>0</v>
      </c>
      <c r="L150" s="33">
        <v>0</v>
      </c>
      <c r="M150" s="33">
        <v>0</v>
      </c>
      <c r="N150" s="33">
        <v>0</v>
      </c>
      <c r="O150" s="33">
        <v>0</v>
      </c>
      <c r="P150" s="33">
        <v>0</v>
      </c>
      <c r="Q150" s="33">
        <v>0</v>
      </c>
      <c r="R150" s="33">
        <v>0</v>
      </c>
      <c r="S150" s="33">
        <v>0</v>
      </c>
      <c r="T150" s="33">
        <v>0</v>
      </c>
      <c r="U150" s="33">
        <v>0</v>
      </c>
      <c r="V150" s="33">
        <v>0</v>
      </c>
      <c r="W150" s="33">
        <v>0</v>
      </c>
      <c r="X150" s="33">
        <v>0</v>
      </c>
      <c r="Y150" s="33">
        <v>0</v>
      </c>
      <c r="Z150" s="33">
        <v>0</v>
      </c>
      <c r="AA150" s="33">
        <v>0</v>
      </c>
      <c r="AB150" s="33">
        <v>0</v>
      </c>
      <c r="AC150" s="33">
        <v>0</v>
      </c>
      <c r="AD150" s="33">
        <v>0</v>
      </c>
      <c r="AE150" s="33">
        <v>0</v>
      </c>
      <c r="AF150" s="33">
        <v>0</v>
      </c>
      <c r="AG150" s="33">
        <v>0</v>
      </c>
      <c r="AH150" s="33">
        <v>0</v>
      </c>
      <c r="AI150" s="33">
        <v>0</v>
      </c>
      <c r="AJ150" s="33">
        <v>0</v>
      </c>
      <c r="AK150" s="33">
        <v>0</v>
      </c>
      <c r="AL150" s="33">
        <v>0</v>
      </c>
      <c r="AM150" s="33">
        <v>0</v>
      </c>
      <c r="AN150" s="33">
        <v>0</v>
      </c>
      <c r="AO150" s="33">
        <v>0</v>
      </c>
      <c r="AP150" s="33">
        <v>0</v>
      </c>
      <c r="AQ150" s="33">
        <v>0</v>
      </c>
      <c r="AR150" s="33">
        <v>0</v>
      </c>
      <c r="AS150" s="33">
        <v>0</v>
      </c>
      <c r="AT150" s="95"/>
      <c r="AU150" s="8" t="s">
        <v>116</v>
      </c>
      <c r="AV150" s="8"/>
    </row>
    <row r="151" spans="1:48">
      <c r="A151" s="10"/>
      <c r="B151" s="8" t="s">
        <v>48</v>
      </c>
      <c r="C151" s="21"/>
      <c r="D151" s="33">
        <v>0</v>
      </c>
      <c r="E151" s="33">
        <v>0</v>
      </c>
      <c r="F151" s="33">
        <v>0</v>
      </c>
      <c r="G151" s="33">
        <v>0</v>
      </c>
      <c r="H151" s="33">
        <v>0</v>
      </c>
      <c r="I151" s="33">
        <v>0</v>
      </c>
      <c r="J151" s="33">
        <v>0</v>
      </c>
      <c r="K151" s="33">
        <v>0</v>
      </c>
      <c r="L151" s="33">
        <v>0</v>
      </c>
      <c r="M151" s="33">
        <v>0</v>
      </c>
      <c r="N151" s="33">
        <v>0</v>
      </c>
      <c r="O151" s="33">
        <v>0</v>
      </c>
      <c r="P151" s="33">
        <v>0</v>
      </c>
      <c r="Q151" s="33">
        <v>0</v>
      </c>
      <c r="R151" s="33">
        <v>0</v>
      </c>
      <c r="S151" s="33">
        <v>0</v>
      </c>
      <c r="T151" s="33">
        <v>0</v>
      </c>
      <c r="U151" s="33">
        <v>0</v>
      </c>
      <c r="V151" s="33">
        <v>0</v>
      </c>
      <c r="W151" s="33">
        <v>0</v>
      </c>
      <c r="X151" s="33">
        <v>0</v>
      </c>
      <c r="Y151" s="33">
        <v>0</v>
      </c>
      <c r="Z151" s="33">
        <v>0</v>
      </c>
      <c r="AA151" s="33">
        <v>0</v>
      </c>
      <c r="AB151" s="33">
        <v>0</v>
      </c>
      <c r="AC151" s="33">
        <v>0</v>
      </c>
      <c r="AD151" s="33">
        <v>0</v>
      </c>
      <c r="AE151" s="33">
        <v>0</v>
      </c>
      <c r="AF151" s="33">
        <v>0</v>
      </c>
      <c r="AG151" s="33">
        <v>0</v>
      </c>
      <c r="AH151" s="33">
        <v>0</v>
      </c>
      <c r="AI151" s="33">
        <v>0</v>
      </c>
      <c r="AJ151" s="33">
        <v>0</v>
      </c>
      <c r="AK151" s="33">
        <v>0</v>
      </c>
      <c r="AL151" s="33">
        <v>0</v>
      </c>
      <c r="AM151" s="33">
        <v>0</v>
      </c>
      <c r="AN151" s="33">
        <v>0</v>
      </c>
      <c r="AO151" s="33">
        <v>0</v>
      </c>
      <c r="AP151" s="33">
        <v>0</v>
      </c>
      <c r="AQ151" s="33">
        <v>0</v>
      </c>
      <c r="AR151" s="33">
        <v>0</v>
      </c>
      <c r="AS151" s="33">
        <v>0</v>
      </c>
      <c r="AT151" s="95"/>
      <c r="AU151" s="8" t="s">
        <v>48</v>
      </c>
      <c r="AV151" s="8"/>
    </row>
    <row r="152" spans="1:48">
      <c r="A152" s="10"/>
      <c r="B152" s="8" t="s">
        <v>115</v>
      </c>
      <c r="C152" s="21"/>
      <c r="D152" s="33">
        <v>11</v>
      </c>
      <c r="E152" s="33">
        <v>2</v>
      </c>
      <c r="F152" s="33">
        <v>1</v>
      </c>
      <c r="G152" s="33">
        <v>0</v>
      </c>
      <c r="H152" s="33">
        <v>0</v>
      </c>
      <c r="I152" s="33">
        <v>0</v>
      </c>
      <c r="J152" s="33">
        <v>0</v>
      </c>
      <c r="K152" s="33">
        <v>0</v>
      </c>
      <c r="L152" s="33">
        <v>2</v>
      </c>
      <c r="M152" s="33">
        <v>0</v>
      </c>
      <c r="N152" s="33">
        <v>1</v>
      </c>
      <c r="O152" s="33">
        <v>0</v>
      </c>
      <c r="P152" s="33">
        <v>0</v>
      </c>
      <c r="Q152" s="33">
        <v>0</v>
      </c>
      <c r="R152" s="33">
        <v>0</v>
      </c>
      <c r="S152" s="33">
        <v>0</v>
      </c>
      <c r="T152" s="33">
        <v>1</v>
      </c>
      <c r="U152" s="33">
        <v>1</v>
      </c>
      <c r="V152" s="33">
        <v>1</v>
      </c>
      <c r="W152" s="33">
        <v>0</v>
      </c>
      <c r="X152" s="33">
        <v>0</v>
      </c>
      <c r="Y152" s="33">
        <v>0</v>
      </c>
      <c r="Z152" s="33">
        <v>0</v>
      </c>
      <c r="AA152" s="33">
        <v>0</v>
      </c>
      <c r="AB152" s="33">
        <v>0</v>
      </c>
      <c r="AC152" s="33">
        <v>0</v>
      </c>
      <c r="AD152" s="33">
        <v>1</v>
      </c>
      <c r="AE152" s="33">
        <v>0</v>
      </c>
      <c r="AF152" s="33">
        <v>1</v>
      </c>
      <c r="AG152" s="33">
        <v>0</v>
      </c>
      <c r="AH152" s="33">
        <v>0</v>
      </c>
      <c r="AI152" s="33">
        <v>0</v>
      </c>
      <c r="AJ152" s="33">
        <v>1</v>
      </c>
      <c r="AK152" s="33">
        <v>0</v>
      </c>
      <c r="AL152" s="33">
        <v>0</v>
      </c>
      <c r="AM152" s="33">
        <v>0</v>
      </c>
      <c r="AN152" s="33">
        <v>0</v>
      </c>
      <c r="AO152" s="33">
        <v>0</v>
      </c>
      <c r="AP152" s="33">
        <v>1</v>
      </c>
      <c r="AQ152" s="33">
        <v>1</v>
      </c>
      <c r="AR152" s="33">
        <v>1</v>
      </c>
      <c r="AS152" s="33">
        <v>0</v>
      </c>
      <c r="AT152" s="95"/>
      <c r="AU152" s="8" t="s">
        <v>115</v>
      </c>
      <c r="AV152" s="8"/>
    </row>
    <row r="153" spans="1:48" ht="14.25" customHeight="1">
      <c r="A153" s="10"/>
      <c r="B153" s="8" t="s">
        <v>113</v>
      </c>
      <c r="C153" s="21"/>
      <c r="D153" s="33">
        <v>23</v>
      </c>
      <c r="E153" s="33">
        <v>0</v>
      </c>
      <c r="F153" s="33">
        <v>0</v>
      </c>
      <c r="G153" s="33">
        <v>0</v>
      </c>
      <c r="H153" s="33">
        <v>0</v>
      </c>
      <c r="I153" s="33">
        <v>0</v>
      </c>
      <c r="J153" s="33">
        <v>0</v>
      </c>
      <c r="K153" s="33">
        <v>0</v>
      </c>
      <c r="L153" s="33">
        <v>5</v>
      </c>
      <c r="M153" s="33">
        <v>0</v>
      </c>
      <c r="N153" s="33">
        <v>2</v>
      </c>
      <c r="O153" s="33">
        <v>0</v>
      </c>
      <c r="P153" s="33">
        <v>0</v>
      </c>
      <c r="Q153" s="33">
        <v>0</v>
      </c>
      <c r="R153" s="33">
        <v>0</v>
      </c>
      <c r="S153" s="33">
        <v>0</v>
      </c>
      <c r="T153" s="33">
        <v>2</v>
      </c>
      <c r="U153" s="33">
        <v>0</v>
      </c>
      <c r="V153" s="33">
        <v>0</v>
      </c>
      <c r="W153" s="33">
        <v>0</v>
      </c>
      <c r="X153" s="33">
        <v>0</v>
      </c>
      <c r="Y153" s="33">
        <v>0</v>
      </c>
      <c r="Z153" s="33">
        <v>0</v>
      </c>
      <c r="AA153" s="33">
        <v>0</v>
      </c>
      <c r="AB153" s="33">
        <v>0</v>
      </c>
      <c r="AC153" s="33">
        <v>0</v>
      </c>
      <c r="AD153" s="33">
        <v>8</v>
      </c>
      <c r="AE153" s="33">
        <v>0</v>
      </c>
      <c r="AF153" s="33">
        <v>3</v>
      </c>
      <c r="AG153" s="33">
        <v>0</v>
      </c>
      <c r="AH153" s="33">
        <v>0</v>
      </c>
      <c r="AI153" s="33">
        <v>0</v>
      </c>
      <c r="AJ153" s="33">
        <v>1</v>
      </c>
      <c r="AK153" s="33">
        <v>0</v>
      </c>
      <c r="AL153" s="33">
        <v>0</v>
      </c>
      <c r="AM153" s="33">
        <v>0</v>
      </c>
      <c r="AN153" s="33">
        <v>1</v>
      </c>
      <c r="AO153" s="33">
        <v>0</v>
      </c>
      <c r="AP153" s="33">
        <v>1</v>
      </c>
      <c r="AQ153" s="33">
        <v>0</v>
      </c>
      <c r="AR153" s="33">
        <v>0</v>
      </c>
      <c r="AS153" s="33">
        <v>0</v>
      </c>
      <c r="AT153" s="95"/>
      <c r="AU153" s="8" t="s">
        <v>113</v>
      </c>
      <c r="AV153" s="8"/>
    </row>
    <row r="154" spans="1:48">
      <c r="A154" s="10"/>
      <c r="B154" s="8" t="s">
        <v>88</v>
      </c>
      <c r="C154" s="21"/>
      <c r="D154" s="33">
        <v>13</v>
      </c>
      <c r="E154" s="33">
        <v>0</v>
      </c>
      <c r="F154" s="33">
        <v>0</v>
      </c>
      <c r="G154" s="33">
        <v>0</v>
      </c>
      <c r="H154" s="33">
        <v>0</v>
      </c>
      <c r="I154" s="33">
        <v>0</v>
      </c>
      <c r="J154" s="33">
        <v>0</v>
      </c>
      <c r="K154" s="33">
        <v>0</v>
      </c>
      <c r="L154" s="33">
        <v>2</v>
      </c>
      <c r="M154" s="33">
        <v>0</v>
      </c>
      <c r="N154" s="33">
        <v>1</v>
      </c>
      <c r="O154" s="33">
        <v>0</v>
      </c>
      <c r="P154" s="33">
        <v>0</v>
      </c>
      <c r="Q154" s="33">
        <v>0</v>
      </c>
      <c r="R154" s="33">
        <v>0</v>
      </c>
      <c r="S154" s="33">
        <v>0</v>
      </c>
      <c r="T154" s="33">
        <v>0</v>
      </c>
      <c r="U154" s="33">
        <v>0</v>
      </c>
      <c r="V154" s="33">
        <v>0</v>
      </c>
      <c r="W154" s="33">
        <v>0</v>
      </c>
      <c r="X154" s="33">
        <v>1</v>
      </c>
      <c r="Y154" s="33">
        <v>0</v>
      </c>
      <c r="Z154" s="33">
        <v>0</v>
      </c>
      <c r="AA154" s="33">
        <v>0</v>
      </c>
      <c r="AB154" s="33">
        <v>0</v>
      </c>
      <c r="AC154" s="33">
        <v>0</v>
      </c>
      <c r="AD154" s="33">
        <v>0</v>
      </c>
      <c r="AE154" s="33">
        <v>0</v>
      </c>
      <c r="AF154" s="33">
        <v>7</v>
      </c>
      <c r="AG154" s="33">
        <v>0</v>
      </c>
      <c r="AH154" s="33">
        <v>0</v>
      </c>
      <c r="AI154" s="33">
        <v>0</v>
      </c>
      <c r="AJ154" s="33">
        <v>1</v>
      </c>
      <c r="AK154" s="33">
        <v>0</v>
      </c>
      <c r="AL154" s="33">
        <v>0</v>
      </c>
      <c r="AM154" s="33">
        <v>0</v>
      </c>
      <c r="AN154" s="33">
        <v>0</v>
      </c>
      <c r="AO154" s="33">
        <v>0</v>
      </c>
      <c r="AP154" s="33">
        <v>1</v>
      </c>
      <c r="AQ154" s="33">
        <v>0</v>
      </c>
      <c r="AR154" s="33">
        <v>0</v>
      </c>
      <c r="AS154" s="33">
        <v>0</v>
      </c>
      <c r="AT154" s="95"/>
      <c r="AU154" s="8" t="s">
        <v>88</v>
      </c>
      <c r="AV154" s="8"/>
    </row>
    <row r="155" spans="1:48">
      <c r="A155" s="10"/>
      <c r="B155" s="8" t="s">
        <v>112</v>
      </c>
      <c r="C155" s="21"/>
      <c r="D155" s="33">
        <v>15</v>
      </c>
      <c r="E155" s="33">
        <v>1</v>
      </c>
      <c r="F155" s="33">
        <v>0</v>
      </c>
      <c r="G155" s="33">
        <v>0</v>
      </c>
      <c r="H155" s="33">
        <v>0</v>
      </c>
      <c r="I155" s="33">
        <v>0</v>
      </c>
      <c r="J155" s="33">
        <v>0</v>
      </c>
      <c r="K155" s="33">
        <v>0</v>
      </c>
      <c r="L155" s="33">
        <v>0</v>
      </c>
      <c r="M155" s="33">
        <v>0</v>
      </c>
      <c r="N155" s="33">
        <v>3</v>
      </c>
      <c r="O155" s="33">
        <v>0</v>
      </c>
      <c r="P155" s="33">
        <v>0</v>
      </c>
      <c r="Q155" s="33">
        <v>0</v>
      </c>
      <c r="R155" s="33">
        <v>0</v>
      </c>
      <c r="S155" s="33">
        <v>0</v>
      </c>
      <c r="T155" s="33">
        <v>1</v>
      </c>
      <c r="U155" s="33">
        <v>0</v>
      </c>
      <c r="V155" s="33">
        <v>3</v>
      </c>
      <c r="W155" s="33">
        <v>0</v>
      </c>
      <c r="X155" s="33">
        <v>0</v>
      </c>
      <c r="Y155" s="33">
        <v>0</v>
      </c>
      <c r="Z155" s="33">
        <v>0</v>
      </c>
      <c r="AA155" s="33">
        <v>0</v>
      </c>
      <c r="AB155" s="33">
        <v>0</v>
      </c>
      <c r="AC155" s="33">
        <v>0</v>
      </c>
      <c r="AD155" s="33">
        <v>1</v>
      </c>
      <c r="AE155" s="33">
        <v>0</v>
      </c>
      <c r="AF155" s="33">
        <v>1</v>
      </c>
      <c r="AG155" s="33">
        <v>0</v>
      </c>
      <c r="AH155" s="33">
        <v>0</v>
      </c>
      <c r="AI155" s="33">
        <v>0</v>
      </c>
      <c r="AJ155" s="33">
        <v>3</v>
      </c>
      <c r="AK155" s="33">
        <v>0</v>
      </c>
      <c r="AL155" s="33">
        <v>0</v>
      </c>
      <c r="AM155" s="33">
        <v>0</v>
      </c>
      <c r="AN155" s="33">
        <v>1</v>
      </c>
      <c r="AO155" s="33">
        <v>0</v>
      </c>
      <c r="AP155" s="33">
        <v>2</v>
      </c>
      <c r="AQ155" s="33">
        <v>1</v>
      </c>
      <c r="AR155" s="33">
        <v>0</v>
      </c>
      <c r="AS155" s="33">
        <v>0</v>
      </c>
      <c r="AT155" s="95"/>
      <c r="AU155" s="8" t="s">
        <v>112</v>
      </c>
      <c r="AV155" s="8"/>
    </row>
    <row r="156" spans="1:48">
      <c r="A156" s="10"/>
      <c r="B156" s="8" t="s">
        <v>111</v>
      </c>
      <c r="C156" s="21"/>
      <c r="D156" s="33">
        <v>0</v>
      </c>
      <c r="E156" s="33">
        <v>0</v>
      </c>
      <c r="F156" s="33">
        <v>0</v>
      </c>
      <c r="G156" s="33">
        <v>0</v>
      </c>
      <c r="H156" s="33">
        <v>0</v>
      </c>
      <c r="I156" s="33">
        <v>0</v>
      </c>
      <c r="J156" s="33">
        <v>0</v>
      </c>
      <c r="K156" s="33">
        <v>0</v>
      </c>
      <c r="L156" s="33">
        <v>0</v>
      </c>
      <c r="M156" s="33">
        <v>0</v>
      </c>
      <c r="N156" s="33">
        <v>0</v>
      </c>
      <c r="O156" s="33">
        <v>0</v>
      </c>
      <c r="P156" s="33">
        <v>0</v>
      </c>
      <c r="Q156" s="33">
        <v>0</v>
      </c>
      <c r="R156" s="33">
        <v>0</v>
      </c>
      <c r="S156" s="33">
        <v>0</v>
      </c>
      <c r="T156" s="33">
        <v>0</v>
      </c>
      <c r="U156" s="33">
        <v>0</v>
      </c>
      <c r="V156" s="33">
        <v>0</v>
      </c>
      <c r="W156" s="33">
        <v>0</v>
      </c>
      <c r="X156" s="33">
        <v>0</v>
      </c>
      <c r="Y156" s="33">
        <v>0</v>
      </c>
      <c r="Z156" s="33">
        <v>0</v>
      </c>
      <c r="AA156" s="33">
        <v>0</v>
      </c>
      <c r="AB156" s="33">
        <v>0</v>
      </c>
      <c r="AC156" s="33">
        <v>0</v>
      </c>
      <c r="AD156" s="33">
        <v>0</v>
      </c>
      <c r="AE156" s="33">
        <v>0</v>
      </c>
      <c r="AF156" s="33">
        <v>0</v>
      </c>
      <c r="AG156" s="33">
        <v>0</v>
      </c>
      <c r="AH156" s="33">
        <v>0</v>
      </c>
      <c r="AI156" s="33">
        <v>0</v>
      </c>
      <c r="AJ156" s="33">
        <v>0</v>
      </c>
      <c r="AK156" s="33">
        <v>0</v>
      </c>
      <c r="AL156" s="33">
        <v>0</v>
      </c>
      <c r="AM156" s="33">
        <v>0</v>
      </c>
      <c r="AN156" s="33">
        <v>0</v>
      </c>
      <c r="AO156" s="33">
        <v>0</v>
      </c>
      <c r="AP156" s="33">
        <v>0</v>
      </c>
      <c r="AQ156" s="33">
        <v>0</v>
      </c>
      <c r="AR156" s="33">
        <v>0</v>
      </c>
      <c r="AS156" s="33">
        <v>0</v>
      </c>
      <c r="AT156" s="95"/>
      <c r="AU156" s="8" t="s">
        <v>111</v>
      </c>
      <c r="AV156" s="8"/>
    </row>
    <row r="157" spans="1:48">
      <c r="A157" s="10"/>
      <c r="B157" s="8" t="s">
        <v>110</v>
      </c>
      <c r="C157" s="21"/>
      <c r="D157" s="33">
        <v>2</v>
      </c>
      <c r="E157" s="33">
        <v>0</v>
      </c>
      <c r="F157" s="33">
        <v>1</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0</v>
      </c>
      <c r="Z157" s="33">
        <v>0</v>
      </c>
      <c r="AA157" s="33">
        <v>0</v>
      </c>
      <c r="AB157" s="33">
        <v>0</v>
      </c>
      <c r="AC157" s="33">
        <v>0</v>
      </c>
      <c r="AD157" s="33">
        <v>0</v>
      </c>
      <c r="AE157" s="33">
        <v>0</v>
      </c>
      <c r="AF157" s="33">
        <v>1</v>
      </c>
      <c r="AG157" s="33">
        <v>0</v>
      </c>
      <c r="AH157" s="33">
        <v>0</v>
      </c>
      <c r="AI157" s="33">
        <v>0</v>
      </c>
      <c r="AJ157" s="33">
        <v>0</v>
      </c>
      <c r="AK157" s="33">
        <v>0</v>
      </c>
      <c r="AL157" s="33">
        <v>0</v>
      </c>
      <c r="AM157" s="33">
        <v>0</v>
      </c>
      <c r="AN157" s="33">
        <v>0</v>
      </c>
      <c r="AO157" s="33">
        <v>0</v>
      </c>
      <c r="AP157" s="33">
        <v>0</v>
      </c>
      <c r="AQ157" s="33">
        <v>0</v>
      </c>
      <c r="AR157" s="33">
        <v>0</v>
      </c>
      <c r="AS157" s="33">
        <v>0</v>
      </c>
      <c r="AT157" s="95"/>
      <c r="AU157" s="8" t="s">
        <v>110</v>
      </c>
      <c r="AV157" s="8"/>
    </row>
    <row r="158" spans="1:48">
      <c r="A158" s="10"/>
      <c r="B158" s="8" t="s">
        <v>109</v>
      </c>
      <c r="C158" s="21"/>
      <c r="D158" s="33">
        <v>0</v>
      </c>
      <c r="E158" s="33">
        <v>0</v>
      </c>
      <c r="F158" s="33">
        <v>0</v>
      </c>
      <c r="G158" s="33">
        <v>0</v>
      </c>
      <c r="H158" s="33">
        <v>0</v>
      </c>
      <c r="I158" s="33">
        <v>0</v>
      </c>
      <c r="J158" s="33">
        <v>0</v>
      </c>
      <c r="K158" s="33">
        <v>0</v>
      </c>
      <c r="L158" s="33">
        <v>0</v>
      </c>
      <c r="M158" s="33">
        <v>0</v>
      </c>
      <c r="N158" s="33">
        <v>0</v>
      </c>
      <c r="O158" s="33">
        <v>0</v>
      </c>
      <c r="P158" s="33">
        <v>0</v>
      </c>
      <c r="Q158" s="33">
        <v>0</v>
      </c>
      <c r="R158" s="33">
        <v>0</v>
      </c>
      <c r="S158" s="33">
        <v>0</v>
      </c>
      <c r="T158" s="33">
        <v>0</v>
      </c>
      <c r="U158" s="33">
        <v>0</v>
      </c>
      <c r="V158" s="33">
        <v>0</v>
      </c>
      <c r="W158" s="33">
        <v>0</v>
      </c>
      <c r="X158" s="33">
        <v>0</v>
      </c>
      <c r="Y158" s="33">
        <v>0</v>
      </c>
      <c r="Z158" s="33">
        <v>0</v>
      </c>
      <c r="AA158" s="33">
        <v>0</v>
      </c>
      <c r="AB158" s="33">
        <v>0</v>
      </c>
      <c r="AC158" s="33">
        <v>0</v>
      </c>
      <c r="AD158" s="33">
        <v>0</v>
      </c>
      <c r="AE158" s="33">
        <v>0</v>
      </c>
      <c r="AF158" s="33">
        <v>0</v>
      </c>
      <c r="AG158" s="33">
        <v>0</v>
      </c>
      <c r="AH158" s="33">
        <v>0</v>
      </c>
      <c r="AI158" s="33">
        <v>0</v>
      </c>
      <c r="AJ158" s="33">
        <v>0</v>
      </c>
      <c r="AK158" s="33">
        <v>0</v>
      </c>
      <c r="AL158" s="33">
        <v>0</v>
      </c>
      <c r="AM158" s="33">
        <v>0</v>
      </c>
      <c r="AN158" s="33">
        <v>0</v>
      </c>
      <c r="AO158" s="33">
        <v>0</v>
      </c>
      <c r="AP158" s="33">
        <v>0</v>
      </c>
      <c r="AQ158" s="33">
        <v>0</v>
      </c>
      <c r="AR158" s="33">
        <v>0</v>
      </c>
      <c r="AS158" s="33">
        <v>0</v>
      </c>
      <c r="AT158" s="95"/>
      <c r="AU158" s="8" t="s">
        <v>109</v>
      </c>
      <c r="AV158" s="8"/>
    </row>
    <row r="159" spans="1:48">
      <c r="A159" s="10"/>
      <c r="B159" s="8" t="s">
        <v>108</v>
      </c>
      <c r="C159" s="21"/>
      <c r="D159" s="33">
        <v>0</v>
      </c>
      <c r="E159" s="33">
        <v>0</v>
      </c>
      <c r="F159" s="33">
        <v>0</v>
      </c>
      <c r="G159" s="33">
        <v>0</v>
      </c>
      <c r="H159" s="33">
        <v>0</v>
      </c>
      <c r="I159" s="33">
        <v>0</v>
      </c>
      <c r="J159" s="33">
        <v>0</v>
      </c>
      <c r="K159" s="33">
        <v>0</v>
      </c>
      <c r="L159" s="33">
        <v>0</v>
      </c>
      <c r="M159" s="33">
        <v>0</v>
      </c>
      <c r="N159" s="33">
        <v>0</v>
      </c>
      <c r="O159" s="33">
        <v>0</v>
      </c>
      <c r="P159" s="33">
        <v>0</v>
      </c>
      <c r="Q159" s="33">
        <v>0</v>
      </c>
      <c r="R159" s="33">
        <v>0</v>
      </c>
      <c r="S159" s="33">
        <v>0</v>
      </c>
      <c r="T159" s="33">
        <v>0</v>
      </c>
      <c r="U159" s="33">
        <v>0</v>
      </c>
      <c r="V159" s="33">
        <v>0</v>
      </c>
      <c r="W159" s="33">
        <v>0</v>
      </c>
      <c r="X159" s="33">
        <v>0</v>
      </c>
      <c r="Y159" s="33">
        <v>0</v>
      </c>
      <c r="Z159" s="33">
        <v>0</v>
      </c>
      <c r="AA159" s="33">
        <v>0</v>
      </c>
      <c r="AB159" s="33">
        <v>0</v>
      </c>
      <c r="AC159" s="33">
        <v>0</v>
      </c>
      <c r="AD159" s="33">
        <v>0</v>
      </c>
      <c r="AE159" s="33">
        <v>0</v>
      </c>
      <c r="AF159" s="33">
        <v>0</v>
      </c>
      <c r="AG159" s="33">
        <v>0</v>
      </c>
      <c r="AH159" s="33">
        <v>0</v>
      </c>
      <c r="AI159" s="33">
        <v>0</v>
      </c>
      <c r="AJ159" s="33">
        <v>0</v>
      </c>
      <c r="AK159" s="33">
        <v>0</v>
      </c>
      <c r="AL159" s="33">
        <v>0</v>
      </c>
      <c r="AM159" s="33">
        <v>0</v>
      </c>
      <c r="AN159" s="33">
        <v>0</v>
      </c>
      <c r="AO159" s="33">
        <v>0</v>
      </c>
      <c r="AP159" s="33">
        <v>0</v>
      </c>
      <c r="AQ159" s="33">
        <v>0</v>
      </c>
      <c r="AR159" s="33">
        <v>0</v>
      </c>
      <c r="AS159" s="33">
        <v>0</v>
      </c>
      <c r="AT159" s="95"/>
      <c r="AU159" s="8" t="s">
        <v>108</v>
      </c>
      <c r="AV159" s="8"/>
    </row>
    <row r="160" spans="1:48">
      <c r="A160" s="10"/>
      <c r="B160" s="8" t="s">
        <v>106</v>
      </c>
      <c r="C160" s="21"/>
      <c r="D160" s="33">
        <v>10</v>
      </c>
      <c r="E160" s="33">
        <v>0</v>
      </c>
      <c r="F160" s="33">
        <v>1</v>
      </c>
      <c r="G160" s="33">
        <v>0</v>
      </c>
      <c r="H160" s="33">
        <v>0</v>
      </c>
      <c r="I160" s="33">
        <v>0</v>
      </c>
      <c r="J160" s="33">
        <v>0</v>
      </c>
      <c r="K160" s="33">
        <v>0</v>
      </c>
      <c r="L160" s="33">
        <v>0</v>
      </c>
      <c r="M160" s="33">
        <v>0</v>
      </c>
      <c r="N160" s="33">
        <v>0</v>
      </c>
      <c r="O160" s="33">
        <v>0</v>
      </c>
      <c r="P160" s="33">
        <v>0</v>
      </c>
      <c r="Q160" s="33">
        <v>0</v>
      </c>
      <c r="R160" s="33">
        <v>0</v>
      </c>
      <c r="S160" s="33">
        <v>0</v>
      </c>
      <c r="T160" s="33">
        <v>0</v>
      </c>
      <c r="U160" s="33">
        <v>0</v>
      </c>
      <c r="V160" s="33">
        <v>0</v>
      </c>
      <c r="W160" s="33">
        <v>0</v>
      </c>
      <c r="X160" s="33">
        <v>0</v>
      </c>
      <c r="Y160" s="33">
        <v>0</v>
      </c>
      <c r="Z160" s="33">
        <v>0</v>
      </c>
      <c r="AA160" s="33">
        <v>0</v>
      </c>
      <c r="AB160" s="33">
        <v>1</v>
      </c>
      <c r="AC160" s="33">
        <v>0</v>
      </c>
      <c r="AD160" s="33">
        <v>0</v>
      </c>
      <c r="AE160" s="33">
        <v>0</v>
      </c>
      <c r="AF160" s="33">
        <v>0</v>
      </c>
      <c r="AG160" s="33">
        <v>0</v>
      </c>
      <c r="AH160" s="33">
        <v>0</v>
      </c>
      <c r="AI160" s="33">
        <v>0</v>
      </c>
      <c r="AJ160" s="33">
        <v>7</v>
      </c>
      <c r="AK160" s="33">
        <v>0</v>
      </c>
      <c r="AL160" s="33">
        <v>0</v>
      </c>
      <c r="AM160" s="33">
        <v>0</v>
      </c>
      <c r="AN160" s="33">
        <v>0</v>
      </c>
      <c r="AO160" s="33">
        <v>0</v>
      </c>
      <c r="AP160" s="33">
        <v>1</v>
      </c>
      <c r="AQ160" s="33">
        <v>0</v>
      </c>
      <c r="AR160" s="33">
        <v>0</v>
      </c>
      <c r="AS160" s="33">
        <v>0</v>
      </c>
      <c r="AT160" s="95"/>
      <c r="AU160" s="8" t="s">
        <v>106</v>
      </c>
      <c r="AV160" s="8"/>
    </row>
    <row r="161" spans="1:48">
      <c r="A161" s="10"/>
      <c r="B161" s="8" t="s">
        <v>105</v>
      </c>
      <c r="C161" s="21"/>
      <c r="D161" s="33">
        <v>20</v>
      </c>
      <c r="E161" s="33">
        <v>1</v>
      </c>
      <c r="F161" s="33">
        <v>0</v>
      </c>
      <c r="G161" s="33">
        <v>0</v>
      </c>
      <c r="H161" s="33">
        <v>0</v>
      </c>
      <c r="I161" s="33">
        <v>0</v>
      </c>
      <c r="J161" s="33">
        <v>0</v>
      </c>
      <c r="K161" s="33">
        <v>0</v>
      </c>
      <c r="L161" s="33">
        <v>0</v>
      </c>
      <c r="M161" s="33">
        <v>0</v>
      </c>
      <c r="N161" s="33">
        <v>1</v>
      </c>
      <c r="O161" s="33">
        <v>0</v>
      </c>
      <c r="P161" s="33">
        <v>0</v>
      </c>
      <c r="Q161" s="33">
        <v>0</v>
      </c>
      <c r="R161" s="33">
        <v>1</v>
      </c>
      <c r="S161" s="33">
        <v>1</v>
      </c>
      <c r="T161" s="33">
        <v>0</v>
      </c>
      <c r="U161" s="33">
        <v>0</v>
      </c>
      <c r="V161" s="33">
        <v>6</v>
      </c>
      <c r="W161" s="33">
        <v>0</v>
      </c>
      <c r="X161" s="33">
        <v>1</v>
      </c>
      <c r="Y161" s="33">
        <v>0</v>
      </c>
      <c r="Z161" s="33">
        <v>0</v>
      </c>
      <c r="AA161" s="33">
        <v>0</v>
      </c>
      <c r="AB161" s="33">
        <v>0</v>
      </c>
      <c r="AC161" s="33">
        <v>0</v>
      </c>
      <c r="AD161" s="33">
        <v>0</v>
      </c>
      <c r="AE161" s="33">
        <v>0</v>
      </c>
      <c r="AF161" s="33">
        <v>1</v>
      </c>
      <c r="AG161" s="33">
        <v>0</v>
      </c>
      <c r="AH161" s="33">
        <v>0</v>
      </c>
      <c r="AI161" s="33">
        <v>0</v>
      </c>
      <c r="AJ161" s="33">
        <v>4</v>
      </c>
      <c r="AK161" s="33">
        <v>0</v>
      </c>
      <c r="AL161" s="33">
        <v>0</v>
      </c>
      <c r="AM161" s="33">
        <v>0</v>
      </c>
      <c r="AN161" s="33">
        <v>1</v>
      </c>
      <c r="AO161" s="33">
        <v>0</v>
      </c>
      <c r="AP161" s="33">
        <v>5</v>
      </c>
      <c r="AQ161" s="33">
        <v>0</v>
      </c>
      <c r="AR161" s="33">
        <v>0</v>
      </c>
      <c r="AS161" s="33">
        <v>0</v>
      </c>
      <c r="AT161" s="95"/>
      <c r="AU161" s="8" t="s">
        <v>105</v>
      </c>
      <c r="AV161" s="8"/>
    </row>
    <row r="162" spans="1:48">
      <c r="A162" s="10"/>
      <c r="B162" s="8" t="s">
        <v>104</v>
      </c>
      <c r="C162" s="21"/>
      <c r="D162" s="33">
        <v>10</v>
      </c>
      <c r="E162" s="33">
        <v>2</v>
      </c>
      <c r="F162" s="33">
        <v>2</v>
      </c>
      <c r="G162" s="33">
        <v>0</v>
      </c>
      <c r="H162" s="33">
        <v>0</v>
      </c>
      <c r="I162" s="33">
        <v>0</v>
      </c>
      <c r="J162" s="33">
        <v>0</v>
      </c>
      <c r="K162" s="33">
        <v>0</v>
      </c>
      <c r="L162" s="33">
        <v>1</v>
      </c>
      <c r="M162" s="33">
        <v>0</v>
      </c>
      <c r="N162" s="33">
        <v>0</v>
      </c>
      <c r="O162" s="33">
        <v>0</v>
      </c>
      <c r="P162" s="33">
        <v>1</v>
      </c>
      <c r="Q162" s="33">
        <v>1</v>
      </c>
      <c r="R162" s="33">
        <v>0</v>
      </c>
      <c r="S162" s="33">
        <v>0</v>
      </c>
      <c r="T162" s="33">
        <v>0</v>
      </c>
      <c r="U162" s="33">
        <v>0</v>
      </c>
      <c r="V162" s="33">
        <v>0</v>
      </c>
      <c r="W162" s="33">
        <v>0</v>
      </c>
      <c r="X162" s="33">
        <v>0</v>
      </c>
      <c r="Y162" s="33">
        <v>0</v>
      </c>
      <c r="Z162" s="33">
        <v>0</v>
      </c>
      <c r="AA162" s="33">
        <v>0</v>
      </c>
      <c r="AB162" s="33">
        <v>0</v>
      </c>
      <c r="AC162" s="33">
        <v>0</v>
      </c>
      <c r="AD162" s="33">
        <v>0</v>
      </c>
      <c r="AE162" s="33">
        <v>0</v>
      </c>
      <c r="AF162" s="33">
        <v>0</v>
      </c>
      <c r="AG162" s="33">
        <v>0</v>
      </c>
      <c r="AH162" s="33">
        <v>0</v>
      </c>
      <c r="AI162" s="33">
        <v>0</v>
      </c>
      <c r="AJ162" s="33">
        <v>2</v>
      </c>
      <c r="AK162" s="33">
        <v>0</v>
      </c>
      <c r="AL162" s="33">
        <v>0</v>
      </c>
      <c r="AM162" s="33">
        <v>0</v>
      </c>
      <c r="AN162" s="33">
        <v>0</v>
      </c>
      <c r="AO162" s="33">
        <v>0</v>
      </c>
      <c r="AP162" s="33">
        <v>4</v>
      </c>
      <c r="AQ162" s="33">
        <v>1</v>
      </c>
      <c r="AR162" s="33">
        <v>0</v>
      </c>
      <c r="AS162" s="33">
        <v>0</v>
      </c>
      <c r="AT162" s="95"/>
      <c r="AU162" s="8" t="s">
        <v>104</v>
      </c>
      <c r="AV162" s="8"/>
    </row>
    <row r="163" spans="1:48">
      <c r="A163" s="10"/>
      <c r="B163" s="8" t="s">
        <v>102</v>
      </c>
      <c r="C163" s="21"/>
      <c r="D163" s="33">
        <v>12</v>
      </c>
      <c r="E163" s="33">
        <v>2</v>
      </c>
      <c r="F163" s="33">
        <v>1</v>
      </c>
      <c r="G163" s="33">
        <v>0</v>
      </c>
      <c r="H163" s="33">
        <v>0</v>
      </c>
      <c r="I163" s="33">
        <v>0</v>
      </c>
      <c r="J163" s="33">
        <v>0</v>
      </c>
      <c r="K163" s="33">
        <v>0</v>
      </c>
      <c r="L163" s="33">
        <v>0</v>
      </c>
      <c r="M163" s="33">
        <v>0</v>
      </c>
      <c r="N163" s="33">
        <v>4</v>
      </c>
      <c r="O163" s="33">
        <v>0</v>
      </c>
      <c r="P163" s="33">
        <v>0</v>
      </c>
      <c r="Q163" s="33">
        <v>0</v>
      </c>
      <c r="R163" s="33">
        <v>0</v>
      </c>
      <c r="S163" s="33">
        <v>0</v>
      </c>
      <c r="T163" s="33">
        <v>0</v>
      </c>
      <c r="U163" s="33">
        <v>0</v>
      </c>
      <c r="V163" s="33">
        <v>0</v>
      </c>
      <c r="W163" s="33">
        <v>0</v>
      </c>
      <c r="X163" s="33">
        <v>0</v>
      </c>
      <c r="Y163" s="33">
        <v>0</v>
      </c>
      <c r="Z163" s="33">
        <v>1</v>
      </c>
      <c r="AA163" s="33">
        <v>1</v>
      </c>
      <c r="AB163" s="33">
        <v>0</v>
      </c>
      <c r="AC163" s="33">
        <v>0</v>
      </c>
      <c r="AD163" s="33">
        <v>3</v>
      </c>
      <c r="AE163" s="33">
        <v>1</v>
      </c>
      <c r="AF163" s="33">
        <v>0</v>
      </c>
      <c r="AG163" s="33">
        <v>0</v>
      </c>
      <c r="AH163" s="33">
        <v>0</v>
      </c>
      <c r="AI163" s="33">
        <v>0</v>
      </c>
      <c r="AJ163" s="33">
        <v>0</v>
      </c>
      <c r="AK163" s="33">
        <v>0</v>
      </c>
      <c r="AL163" s="33">
        <v>0</v>
      </c>
      <c r="AM163" s="33">
        <v>0</v>
      </c>
      <c r="AN163" s="33">
        <v>1</v>
      </c>
      <c r="AO163" s="33">
        <v>0</v>
      </c>
      <c r="AP163" s="33">
        <v>2</v>
      </c>
      <c r="AQ163" s="33">
        <v>0</v>
      </c>
      <c r="AR163" s="33">
        <v>0</v>
      </c>
      <c r="AS163" s="33">
        <v>0</v>
      </c>
      <c r="AT163" s="95"/>
      <c r="AU163" s="8" t="s">
        <v>102</v>
      </c>
      <c r="AV163" s="8"/>
    </row>
    <row r="164" spans="1:48">
      <c r="A164" s="10"/>
      <c r="B164" s="8" t="s">
        <v>100</v>
      </c>
      <c r="C164" s="21"/>
      <c r="D164" s="33">
        <v>0</v>
      </c>
      <c r="E164" s="33">
        <v>0</v>
      </c>
      <c r="F164" s="33">
        <v>0</v>
      </c>
      <c r="G164" s="33">
        <v>0</v>
      </c>
      <c r="H164" s="33">
        <v>0</v>
      </c>
      <c r="I164" s="33">
        <v>0</v>
      </c>
      <c r="J164" s="33">
        <v>0</v>
      </c>
      <c r="K164" s="33">
        <v>0</v>
      </c>
      <c r="L164" s="33">
        <v>0</v>
      </c>
      <c r="M164" s="33">
        <v>0</v>
      </c>
      <c r="N164" s="33">
        <v>0</v>
      </c>
      <c r="O164" s="33">
        <v>0</v>
      </c>
      <c r="P164" s="33">
        <v>0</v>
      </c>
      <c r="Q164" s="33">
        <v>0</v>
      </c>
      <c r="R164" s="33">
        <v>0</v>
      </c>
      <c r="S164" s="33">
        <v>0</v>
      </c>
      <c r="T164" s="33">
        <v>0</v>
      </c>
      <c r="U164" s="33">
        <v>0</v>
      </c>
      <c r="V164" s="33">
        <v>0</v>
      </c>
      <c r="W164" s="33">
        <v>0</v>
      </c>
      <c r="X164" s="33">
        <v>0</v>
      </c>
      <c r="Y164" s="33">
        <v>0</v>
      </c>
      <c r="Z164" s="33">
        <v>0</v>
      </c>
      <c r="AA164" s="33">
        <v>0</v>
      </c>
      <c r="AB164" s="33">
        <v>0</v>
      </c>
      <c r="AC164" s="33">
        <v>0</v>
      </c>
      <c r="AD164" s="33">
        <v>0</v>
      </c>
      <c r="AE164" s="33">
        <v>0</v>
      </c>
      <c r="AF164" s="33">
        <v>0</v>
      </c>
      <c r="AG164" s="33">
        <v>0</v>
      </c>
      <c r="AH164" s="33">
        <v>0</v>
      </c>
      <c r="AI164" s="33">
        <v>0</v>
      </c>
      <c r="AJ164" s="33">
        <v>0</v>
      </c>
      <c r="AK164" s="33">
        <v>0</v>
      </c>
      <c r="AL164" s="33">
        <v>0</v>
      </c>
      <c r="AM164" s="33">
        <v>0</v>
      </c>
      <c r="AN164" s="33">
        <v>0</v>
      </c>
      <c r="AO164" s="33">
        <v>0</v>
      </c>
      <c r="AP164" s="33">
        <v>0</v>
      </c>
      <c r="AQ164" s="33">
        <v>0</v>
      </c>
      <c r="AR164" s="33">
        <v>0</v>
      </c>
      <c r="AS164" s="33">
        <v>0</v>
      </c>
      <c r="AT164" s="95"/>
      <c r="AU164" s="8" t="s">
        <v>100</v>
      </c>
      <c r="AV164" s="8"/>
    </row>
    <row r="165" spans="1:48">
      <c r="A165" s="10"/>
      <c r="B165" s="8" t="s">
        <v>33</v>
      </c>
      <c r="C165" s="21"/>
      <c r="D165" s="33">
        <v>2</v>
      </c>
      <c r="E165" s="33">
        <v>0</v>
      </c>
      <c r="F165" s="33">
        <v>0</v>
      </c>
      <c r="G165" s="33">
        <v>0</v>
      </c>
      <c r="H165" s="33">
        <v>0</v>
      </c>
      <c r="I165" s="33">
        <v>0</v>
      </c>
      <c r="J165" s="33">
        <v>0</v>
      </c>
      <c r="K165" s="33">
        <v>0</v>
      </c>
      <c r="L165" s="33">
        <v>0</v>
      </c>
      <c r="M165" s="33">
        <v>0</v>
      </c>
      <c r="N165" s="33">
        <v>0</v>
      </c>
      <c r="O165" s="33">
        <v>0</v>
      </c>
      <c r="P165" s="33">
        <v>0</v>
      </c>
      <c r="Q165" s="33">
        <v>0</v>
      </c>
      <c r="R165" s="33">
        <v>1</v>
      </c>
      <c r="S165" s="33">
        <v>0</v>
      </c>
      <c r="T165" s="33">
        <v>0</v>
      </c>
      <c r="U165" s="33">
        <v>0</v>
      </c>
      <c r="V165" s="33">
        <v>0</v>
      </c>
      <c r="W165" s="33">
        <v>0</v>
      </c>
      <c r="X165" s="33">
        <v>0</v>
      </c>
      <c r="Y165" s="33">
        <v>0</v>
      </c>
      <c r="Z165" s="33">
        <v>0</v>
      </c>
      <c r="AA165" s="33">
        <v>0</v>
      </c>
      <c r="AB165" s="33">
        <v>0</v>
      </c>
      <c r="AC165" s="33">
        <v>0</v>
      </c>
      <c r="AD165" s="33">
        <v>0</v>
      </c>
      <c r="AE165" s="33">
        <v>0</v>
      </c>
      <c r="AF165" s="33">
        <v>0</v>
      </c>
      <c r="AG165" s="33">
        <v>0</v>
      </c>
      <c r="AH165" s="33">
        <v>0</v>
      </c>
      <c r="AI165" s="33">
        <v>0</v>
      </c>
      <c r="AJ165" s="33">
        <v>0</v>
      </c>
      <c r="AK165" s="33">
        <v>0</v>
      </c>
      <c r="AL165" s="33">
        <v>0</v>
      </c>
      <c r="AM165" s="33">
        <v>0</v>
      </c>
      <c r="AN165" s="33">
        <v>0</v>
      </c>
      <c r="AO165" s="33">
        <v>0</v>
      </c>
      <c r="AP165" s="33">
        <v>1</v>
      </c>
      <c r="AQ165" s="33">
        <v>0</v>
      </c>
      <c r="AR165" s="33">
        <v>0</v>
      </c>
      <c r="AS165" s="33">
        <v>0</v>
      </c>
      <c r="AT165" s="95"/>
      <c r="AU165" s="8" t="s">
        <v>33</v>
      </c>
      <c r="AV165" s="8"/>
    </row>
    <row r="166" spans="1:48">
      <c r="A166" s="10"/>
      <c r="B166" s="10"/>
      <c r="C166" s="23"/>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95"/>
      <c r="AU166" s="10"/>
      <c r="AV166" s="10"/>
    </row>
    <row r="167" spans="1:48" ht="13.5" customHeight="1">
      <c r="A167" s="9" t="s">
        <v>99</v>
      </c>
      <c r="B167" s="9"/>
      <c r="C167" s="22"/>
      <c r="D167" s="34">
        <f t="shared" ref="D167:AS167" si="23">SUM(D168:D169)</f>
        <v>87</v>
      </c>
      <c r="E167" s="34">
        <f t="shared" si="23"/>
        <v>0</v>
      </c>
      <c r="F167" s="34">
        <f t="shared" si="23"/>
        <v>1</v>
      </c>
      <c r="G167" s="34">
        <f t="shared" si="23"/>
        <v>0</v>
      </c>
      <c r="H167" s="34">
        <f t="shared" si="23"/>
        <v>3</v>
      </c>
      <c r="I167" s="34">
        <f t="shared" si="23"/>
        <v>0</v>
      </c>
      <c r="J167" s="34">
        <f t="shared" si="23"/>
        <v>0</v>
      </c>
      <c r="K167" s="34">
        <f t="shared" si="23"/>
        <v>0</v>
      </c>
      <c r="L167" s="34">
        <f t="shared" si="23"/>
        <v>8</v>
      </c>
      <c r="M167" s="34">
        <f t="shared" si="23"/>
        <v>0</v>
      </c>
      <c r="N167" s="34">
        <f t="shared" si="23"/>
        <v>4</v>
      </c>
      <c r="O167" s="34">
        <f t="shared" si="23"/>
        <v>0</v>
      </c>
      <c r="P167" s="34">
        <f t="shared" si="23"/>
        <v>1</v>
      </c>
      <c r="Q167" s="34">
        <f t="shared" si="23"/>
        <v>0</v>
      </c>
      <c r="R167" s="34">
        <f t="shared" si="23"/>
        <v>0</v>
      </c>
      <c r="S167" s="34">
        <f t="shared" si="23"/>
        <v>0</v>
      </c>
      <c r="T167" s="34">
        <f t="shared" si="23"/>
        <v>2</v>
      </c>
      <c r="U167" s="34">
        <f t="shared" si="23"/>
        <v>0</v>
      </c>
      <c r="V167" s="34">
        <f t="shared" si="23"/>
        <v>6</v>
      </c>
      <c r="W167" s="34">
        <f t="shared" si="23"/>
        <v>0</v>
      </c>
      <c r="X167" s="34">
        <f t="shared" si="23"/>
        <v>2</v>
      </c>
      <c r="Y167" s="34">
        <f t="shared" si="23"/>
        <v>0</v>
      </c>
      <c r="Z167" s="34">
        <f t="shared" si="23"/>
        <v>1</v>
      </c>
      <c r="AA167" s="34">
        <f t="shared" si="23"/>
        <v>0</v>
      </c>
      <c r="AB167" s="34">
        <f t="shared" si="23"/>
        <v>1</v>
      </c>
      <c r="AC167" s="34">
        <f t="shared" si="23"/>
        <v>0</v>
      </c>
      <c r="AD167" s="34">
        <f t="shared" si="23"/>
        <v>7</v>
      </c>
      <c r="AE167" s="34">
        <f t="shared" si="23"/>
        <v>0</v>
      </c>
      <c r="AF167" s="34">
        <f t="shared" si="23"/>
        <v>6</v>
      </c>
      <c r="AG167" s="34">
        <f t="shared" si="23"/>
        <v>0</v>
      </c>
      <c r="AH167" s="34">
        <f t="shared" si="23"/>
        <v>0</v>
      </c>
      <c r="AI167" s="34">
        <f t="shared" si="23"/>
        <v>0</v>
      </c>
      <c r="AJ167" s="34">
        <f t="shared" si="23"/>
        <v>7</v>
      </c>
      <c r="AK167" s="34">
        <f t="shared" si="23"/>
        <v>0</v>
      </c>
      <c r="AL167" s="34">
        <f t="shared" si="23"/>
        <v>11</v>
      </c>
      <c r="AM167" s="34">
        <f t="shared" si="23"/>
        <v>0</v>
      </c>
      <c r="AN167" s="34">
        <f t="shared" si="23"/>
        <v>1</v>
      </c>
      <c r="AO167" s="34">
        <f t="shared" si="23"/>
        <v>0</v>
      </c>
      <c r="AP167" s="34">
        <f t="shared" si="23"/>
        <v>26</v>
      </c>
      <c r="AQ167" s="34">
        <f t="shared" si="23"/>
        <v>0</v>
      </c>
      <c r="AR167" s="34">
        <f t="shared" si="23"/>
        <v>0</v>
      </c>
      <c r="AS167" s="34">
        <f t="shared" si="23"/>
        <v>0</v>
      </c>
      <c r="AT167" s="94" t="s">
        <v>99</v>
      </c>
      <c r="AU167" s="9"/>
      <c r="AV167" s="9"/>
    </row>
    <row r="168" spans="1:48" ht="13.5" customHeight="1">
      <c r="A168" s="10"/>
      <c r="B168" s="8" t="s">
        <v>98</v>
      </c>
      <c r="C168" s="21"/>
      <c r="D168" s="33">
        <v>50</v>
      </c>
      <c r="E168" s="33">
        <v>0</v>
      </c>
      <c r="F168" s="33">
        <v>0</v>
      </c>
      <c r="G168" s="33">
        <v>0</v>
      </c>
      <c r="H168" s="33">
        <v>2</v>
      </c>
      <c r="I168" s="33">
        <v>0</v>
      </c>
      <c r="J168" s="33">
        <v>0</v>
      </c>
      <c r="K168" s="33">
        <v>0</v>
      </c>
      <c r="L168" s="33">
        <v>5</v>
      </c>
      <c r="M168" s="33">
        <v>0</v>
      </c>
      <c r="N168" s="33">
        <v>3</v>
      </c>
      <c r="O168" s="33">
        <v>0</v>
      </c>
      <c r="P168" s="33">
        <v>1</v>
      </c>
      <c r="Q168" s="33">
        <v>0</v>
      </c>
      <c r="R168" s="33">
        <v>0</v>
      </c>
      <c r="S168" s="33">
        <v>0</v>
      </c>
      <c r="T168" s="33">
        <v>1</v>
      </c>
      <c r="U168" s="33">
        <v>0</v>
      </c>
      <c r="V168" s="33">
        <v>4</v>
      </c>
      <c r="W168" s="33">
        <v>0</v>
      </c>
      <c r="X168" s="33">
        <v>1</v>
      </c>
      <c r="Y168" s="33">
        <v>0</v>
      </c>
      <c r="Z168" s="33">
        <v>0</v>
      </c>
      <c r="AA168" s="33">
        <v>0</v>
      </c>
      <c r="AB168" s="33">
        <v>0</v>
      </c>
      <c r="AC168" s="33">
        <v>0</v>
      </c>
      <c r="AD168" s="33">
        <v>2</v>
      </c>
      <c r="AE168" s="33">
        <v>0</v>
      </c>
      <c r="AF168" s="33">
        <v>2</v>
      </c>
      <c r="AG168" s="33">
        <v>0</v>
      </c>
      <c r="AH168" s="33">
        <v>0</v>
      </c>
      <c r="AI168" s="33">
        <v>0</v>
      </c>
      <c r="AJ168" s="33">
        <v>3</v>
      </c>
      <c r="AK168" s="33">
        <v>0</v>
      </c>
      <c r="AL168" s="33">
        <v>9</v>
      </c>
      <c r="AM168" s="33">
        <v>0</v>
      </c>
      <c r="AN168" s="33">
        <v>1</v>
      </c>
      <c r="AO168" s="33">
        <v>0</v>
      </c>
      <c r="AP168" s="33">
        <v>16</v>
      </c>
      <c r="AQ168" s="33">
        <v>0</v>
      </c>
      <c r="AR168" s="33">
        <v>0</v>
      </c>
      <c r="AS168" s="33">
        <v>0</v>
      </c>
      <c r="AT168" s="95"/>
      <c r="AU168" s="8" t="s">
        <v>98</v>
      </c>
      <c r="AV168" s="8"/>
    </row>
    <row r="169" spans="1:48" ht="13.5" customHeight="1">
      <c r="A169" s="10"/>
      <c r="B169" s="7" t="s">
        <v>13</v>
      </c>
      <c r="C169" s="20"/>
      <c r="D169" s="34">
        <f t="shared" ref="D169:AS169" si="24">SUM(D170:D176)</f>
        <v>37</v>
      </c>
      <c r="E169" s="34">
        <f t="shared" si="24"/>
        <v>0</v>
      </c>
      <c r="F169" s="34">
        <f t="shared" si="24"/>
        <v>1</v>
      </c>
      <c r="G169" s="34">
        <f t="shared" si="24"/>
        <v>0</v>
      </c>
      <c r="H169" s="34">
        <f t="shared" si="24"/>
        <v>1</v>
      </c>
      <c r="I169" s="34">
        <f t="shared" si="24"/>
        <v>0</v>
      </c>
      <c r="J169" s="34">
        <f t="shared" si="24"/>
        <v>0</v>
      </c>
      <c r="K169" s="34">
        <f t="shared" si="24"/>
        <v>0</v>
      </c>
      <c r="L169" s="34">
        <f t="shared" si="24"/>
        <v>3</v>
      </c>
      <c r="M169" s="34">
        <f t="shared" si="24"/>
        <v>0</v>
      </c>
      <c r="N169" s="34">
        <f t="shared" si="24"/>
        <v>1</v>
      </c>
      <c r="O169" s="34">
        <f t="shared" si="24"/>
        <v>0</v>
      </c>
      <c r="P169" s="34">
        <f t="shared" si="24"/>
        <v>0</v>
      </c>
      <c r="Q169" s="34">
        <f t="shared" si="24"/>
        <v>0</v>
      </c>
      <c r="R169" s="34">
        <f t="shared" si="24"/>
        <v>0</v>
      </c>
      <c r="S169" s="34">
        <f t="shared" si="24"/>
        <v>0</v>
      </c>
      <c r="T169" s="34">
        <f t="shared" si="24"/>
        <v>1</v>
      </c>
      <c r="U169" s="34">
        <f t="shared" si="24"/>
        <v>0</v>
      </c>
      <c r="V169" s="34">
        <f t="shared" si="24"/>
        <v>2</v>
      </c>
      <c r="W169" s="34">
        <f t="shared" si="24"/>
        <v>0</v>
      </c>
      <c r="X169" s="34">
        <f t="shared" si="24"/>
        <v>1</v>
      </c>
      <c r="Y169" s="34">
        <f t="shared" si="24"/>
        <v>0</v>
      </c>
      <c r="Z169" s="34">
        <f t="shared" si="24"/>
        <v>1</v>
      </c>
      <c r="AA169" s="34">
        <f t="shared" si="24"/>
        <v>0</v>
      </c>
      <c r="AB169" s="34">
        <f t="shared" si="24"/>
        <v>1</v>
      </c>
      <c r="AC169" s="34">
        <f t="shared" si="24"/>
        <v>0</v>
      </c>
      <c r="AD169" s="34">
        <f t="shared" si="24"/>
        <v>5</v>
      </c>
      <c r="AE169" s="34">
        <f t="shared" si="24"/>
        <v>0</v>
      </c>
      <c r="AF169" s="34">
        <f t="shared" si="24"/>
        <v>4</v>
      </c>
      <c r="AG169" s="34">
        <f t="shared" si="24"/>
        <v>0</v>
      </c>
      <c r="AH169" s="34">
        <f t="shared" si="24"/>
        <v>0</v>
      </c>
      <c r="AI169" s="34">
        <f t="shared" si="24"/>
        <v>0</v>
      </c>
      <c r="AJ169" s="34">
        <f t="shared" si="24"/>
        <v>4</v>
      </c>
      <c r="AK169" s="34">
        <f t="shared" si="24"/>
        <v>0</v>
      </c>
      <c r="AL169" s="34">
        <f t="shared" si="24"/>
        <v>2</v>
      </c>
      <c r="AM169" s="34">
        <f t="shared" si="24"/>
        <v>0</v>
      </c>
      <c r="AN169" s="34">
        <f t="shared" si="24"/>
        <v>0</v>
      </c>
      <c r="AO169" s="34">
        <f t="shared" si="24"/>
        <v>0</v>
      </c>
      <c r="AP169" s="34">
        <f t="shared" si="24"/>
        <v>10</v>
      </c>
      <c r="AQ169" s="34">
        <f t="shared" si="24"/>
        <v>0</v>
      </c>
      <c r="AR169" s="34">
        <f t="shared" si="24"/>
        <v>0</v>
      </c>
      <c r="AS169" s="34">
        <f t="shared" si="24"/>
        <v>0</v>
      </c>
      <c r="AT169" s="95"/>
      <c r="AU169" s="7" t="s">
        <v>13</v>
      </c>
      <c r="AV169" s="7"/>
    </row>
    <row r="170" spans="1:48">
      <c r="A170" s="10"/>
      <c r="B170" s="8" t="s">
        <v>96</v>
      </c>
      <c r="C170" s="21"/>
      <c r="D170" s="33">
        <v>0</v>
      </c>
      <c r="E170" s="33">
        <v>0</v>
      </c>
      <c r="F170" s="33">
        <v>0</v>
      </c>
      <c r="G170" s="33">
        <v>0</v>
      </c>
      <c r="H170" s="33">
        <v>0</v>
      </c>
      <c r="I170" s="33">
        <v>0</v>
      </c>
      <c r="J170" s="33">
        <v>0</v>
      </c>
      <c r="K170" s="33">
        <v>0</v>
      </c>
      <c r="L170" s="33">
        <v>0</v>
      </c>
      <c r="M170" s="33">
        <v>0</v>
      </c>
      <c r="N170" s="33">
        <v>0</v>
      </c>
      <c r="O170" s="33">
        <v>0</v>
      </c>
      <c r="P170" s="33">
        <v>0</v>
      </c>
      <c r="Q170" s="33">
        <v>0</v>
      </c>
      <c r="R170" s="33">
        <v>0</v>
      </c>
      <c r="S170" s="33">
        <v>0</v>
      </c>
      <c r="T170" s="33">
        <v>0</v>
      </c>
      <c r="U170" s="33">
        <v>0</v>
      </c>
      <c r="V170" s="33">
        <v>0</v>
      </c>
      <c r="W170" s="33">
        <v>0</v>
      </c>
      <c r="X170" s="33">
        <v>0</v>
      </c>
      <c r="Y170" s="33">
        <v>0</v>
      </c>
      <c r="Z170" s="33">
        <v>0</v>
      </c>
      <c r="AA170" s="33">
        <v>0</v>
      </c>
      <c r="AB170" s="33">
        <v>0</v>
      </c>
      <c r="AC170" s="33">
        <v>0</v>
      </c>
      <c r="AD170" s="33">
        <v>0</v>
      </c>
      <c r="AE170" s="33">
        <v>0</v>
      </c>
      <c r="AF170" s="33">
        <v>0</v>
      </c>
      <c r="AG170" s="33">
        <v>0</v>
      </c>
      <c r="AH170" s="33">
        <v>0</v>
      </c>
      <c r="AI170" s="33">
        <v>0</v>
      </c>
      <c r="AJ170" s="33">
        <v>0</v>
      </c>
      <c r="AK170" s="33">
        <v>0</v>
      </c>
      <c r="AL170" s="33">
        <v>0</v>
      </c>
      <c r="AM170" s="33">
        <v>0</v>
      </c>
      <c r="AN170" s="33">
        <v>0</v>
      </c>
      <c r="AO170" s="33">
        <v>0</v>
      </c>
      <c r="AP170" s="33">
        <v>0</v>
      </c>
      <c r="AQ170" s="33">
        <v>0</v>
      </c>
      <c r="AR170" s="33">
        <v>0</v>
      </c>
      <c r="AS170" s="33">
        <v>0</v>
      </c>
      <c r="AT170" s="95"/>
      <c r="AU170" s="8" t="s">
        <v>96</v>
      </c>
      <c r="AV170" s="8"/>
    </row>
    <row r="171" spans="1:48" ht="14.25" customHeight="1">
      <c r="A171" s="10"/>
      <c r="B171" s="8" t="s">
        <v>95</v>
      </c>
      <c r="C171" s="21"/>
      <c r="D171" s="33">
        <v>0</v>
      </c>
      <c r="E171" s="33">
        <v>0</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0</v>
      </c>
      <c r="AA171" s="33">
        <v>0</v>
      </c>
      <c r="AB171" s="33">
        <v>0</v>
      </c>
      <c r="AC171" s="33">
        <v>0</v>
      </c>
      <c r="AD171" s="33">
        <v>0</v>
      </c>
      <c r="AE171" s="33">
        <v>0</v>
      </c>
      <c r="AF171" s="33">
        <v>0</v>
      </c>
      <c r="AG171" s="33">
        <v>0</v>
      </c>
      <c r="AH171" s="33">
        <v>0</v>
      </c>
      <c r="AI171" s="33">
        <v>0</v>
      </c>
      <c r="AJ171" s="33">
        <v>0</v>
      </c>
      <c r="AK171" s="33">
        <v>0</v>
      </c>
      <c r="AL171" s="33">
        <v>0</v>
      </c>
      <c r="AM171" s="33">
        <v>0</v>
      </c>
      <c r="AN171" s="33">
        <v>0</v>
      </c>
      <c r="AO171" s="33">
        <v>0</v>
      </c>
      <c r="AP171" s="33">
        <v>0</v>
      </c>
      <c r="AQ171" s="33">
        <v>0</v>
      </c>
      <c r="AR171" s="33">
        <v>0</v>
      </c>
      <c r="AS171" s="33">
        <v>0</v>
      </c>
      <c r="AT171" s="95"/>
      <c r="AU171" s="8" t="s">
        <v>95</v>
      </c>
      <c r="AV171" s="8"/>
    </row>
    <row r="172" spans="1:48">
      <c r="A172" s="10"/>
      <c r="B172" s="8" t="s">
        <v>94</v>
      </c>
      <c r="C172" s="21"/>
      <c r="D172" s="33">
        <v>7</v>
      </c>
      <c r="E172" s="33">
        <v>0</v>
      </c>
      <c r="F172" s="33">
        <v>0</v>
      </c>
      <c r="G172" s="33">
        <v>0</v>
      </c>
      <c r="H172" s="33">
        <v>0</v>
      </c>
      <c r="I172" s="33">
        <v>0</v>
      </c>
      <c r="J172" s="33">
        <v>0</v>
      </c>
      <c r="K172" s="33">
        <v>0</v>
      </c>
      <c r="L172" s="33">
        <v>2</v>
      </c>
      <c r="M172" s="33">
        <v>0</v>
      </c>
      <c r="N172" s="33">
        <v>0</v>
      </c>
      <c r="O172" s="33">
        <v>0</v>
      </c>
      <c r="P172" s="33">
        <v>0</v>
      </c>
      <c r="Q172" s="33">
        <v>0</v>
      </c>
      <c r="R172" s="33">
        <v>0</v>
      </c>
      <c r="S172" s="33">
        <v>0</v>
      </c>
      <c r="T172" s="33">
        <v>0</v>
      </c>
      <c r="U172" s="33">
        <v>0</v>
      </c>
      <c r="V172" s="33">
        <v>0</v>
      </c>
      <c r="W172" s="33">
        <v>0</v>
      </c>
      <c r="X172" s="33">
        <v>0</v>
      </c>
      <c r="Y172" s="33">
        <v>0</v>
      </c>
      <c r="Z172" s="33">
        <v>0</v>
      </c>
      <c r="AA172" s="33">
        <v>0</v>
      </c>
      <c r="AB172" s="33">
        <v>0</v>
      </c>
      <c r="AC172" s="33">
        <v>0</v>
      </c>
      <c r="AD172" s="33">
        <v>1</v>
      </c>
      <c r="AE172" s="33">
        <v>0</v>
      </c>
      <c r="AF172" s="33">
        <v>0</v>
      </c>
      <c r="AG172" s="33">
        <v>0</v>
      </c>
      <c r="AH172" s="33">
        <v>0</v>
      </c>
      <c r="AI172" s="33">
        <v>0</v>
      </c>
      <c r="AJ172" s="33">
        <v>2</v>
      </c>
      <c r="AK172" s="33">
        <v>0</v>
      </c>
      <c r="AL172" s="33">
        <v>0</v>
      </c>
      <c r="AM172" s="33">
        <v>0</v>
      </c>
      <c r="AN172" s="33">
        <v>0</v>
      </c>
      <c r="AO172" s="33">
        <v>0</v>
      </c>
      <c r="AP172" s="33">
        <v>2</v>
      </c>
      <c r="AQ172" s="33">
        <v>0</v>
      </c>
      <c r="AR172" s="33">
        <v>0</v>
      </c>
      <c r="AS172" s="33">
        <v>0</v>
      </c>
      <c r="AT172" s="95"/>
      <c r="AU172" s="8" t="s">
        <v>94</v>
      </c>
      <c r="AV172" s="8"/>
    </row>
    <row r="173" spans="1:48">
      <c r="A173" s="10"/>
      <c r="B173" s="8" t="s">
        <v>93</v>
      </c>
      <c r="C173" s="21"/>
      <c r="D173" s="33">
        <v>12</v>
      </c>
      <c r="E173" s="33">
        <v>0</v>
      </c>
      <c r="F173" s="33">
        <v>0</v>
      </c>
      <c r="G173" s="33">
        <v>0</v>
      </c>
      <c r="H173" s="33">
        <v>1</v>
      </c>
      <c r="I173" s="33">
        <v>0</v>
      </c>
      <c r="J173" s="33">
        <v>0</v>
      </c>
      <c r="K173" s="33">
        <v>0</v>
      </c>
      <c r="L173" s="33">
        <v>0</v>
      </c>
      <c r="M173" s="33">
        <v>0</v>
      </c>
      <c r="N173" s="33">
        <v>0</v>
      </c>
      <c r="O173" s="33">
        <v>0</v>
      </c>
      <c r="P173" s="33">
        <v>0</v>
      </c>
      <c r="Q173" s="33">
        <v>0</v>
      </c>
      <c r="R173" s="33">
        <v>0</v>
      </c>
      <c r="S173" s="33">
        <v>0</v>
      </c>
      <c r="T173" s="33">
        <v>1</v>
      </c>
      <c r="U173" s="33">
        <v>0</v>
      </c>
      <c r="V173" s="33">
        <v>2</v>
      </c>
      <c r="W173" s="33">
        <v>0</v>
      </c>
      <c r="X173" s="33">
        <v>1</v>
      </c>
      <c r="Y173" s="33">
        <v>0</v>
      </c>
      <c r="Z173" s="33">
        <v>0</v>
      </c>
      <c r="AA173" s="33">
        <v>0</v>
      </c>
      <c r="AB173" s="33">
        <v>0</v>
      </c>
      <c r="AC173" s="33">
        <v>0</v>
      </c>
      <c r="AD173" s="33">
        <v>3</v>
      </c>
      <c r="AE173" s="33">
        <v>0</v>
      </c>
      <c r="AF173" s="33">
        <v>0</v>
      </c>
      <c r="AG173" s="33">
        <v>0</v>
      </c>
      <c r="AH173" s="33">
        <v>0</v>
      </c>
      <c r="AI173" s="33">
        <v>0</v>
      </c>
      <c r="AJ173" s="33">
        <v>0</v>
      </c>
      <c r="AK173" s="33">
        <v>0</v>
      </c>
      <c r="AL173" s="33">
        <v>2</v>
      </c>
      <c r="AM173" s="33">
        <v>0</v>
      </c>
      <c r="AN173" s="33">
        <v>0</v>
      </c>
      <c r="AO173" s="33">
        <v>0</v>
      </c>
      <c r="AP173" s="33">
        <v>2</v>
      </c>
      <c r="AQ173" s="33">
        <v>0</v>
      </c>
      <c r="AR173" s="33">
        <v>0</v>
      </c>
      <c r="AS173" s="33">
        <v>0</v>
      </c>
      <c r="AT173" s="95"/>
      <c r="AU173" s="8" t="s">
        <v>93</v>
      </c>
      <c r="AV173" s="8"/>
    </row>
    <row r="174" spans="1:48">
      <c r="A174" s="10"/>
      <c r="B174" s="8" t="s">
        <v>91</v>
      </c>
      <c r="C174" s="21"/>
      <c r="D174" s="33">
        <v>0</v>
      </c>
      <c r="E174" s="33">
        <v>0</v>
      </c>
      <c r="F174" s="33">
        <v>0</v>
      </c>
      <c r="G174" s="33">
        <v>0</v>
      </c>
      <c r="H174" s="33">
        <v>0</v>
      </c>
      <c r="I174" s="33">
        <v>0</v>
      </c>
      <c r="J174" s="33">
        <v>0</v>
      </c>
      <c r="K174" s="33">
        <v>0</v>
      </c>
      <c r="L174" s="33">
        <v>0</v>
      </c>
      <c r="M174" s="33">
        <v>0</v>
      </c>
      <c r="N174" s="33">
        <v>0</v>
      </c>
      <c r="O174" s="33">
        <v>0</v>
      </c>
      <c r="P174" s="33">
        <v>0</v>
      </c>
      <c r="Q174" s="33">
        <v>0</v>
      </c>
      <c r="R174" s="33">
        <v>0</v>
      </c>
      <c r="S174" s="33">
        <v>0</v>
      </c>
      <c r="T174" s="33">
        <v>0</v>
      </c>
      <c r="U174" s="33">
        <v>0</v>
      </c>
      <c r="V174" s="33">
        <v>0</v>
      </c>
      <c r="W174" s="33">
        <v>0</v>
      </c>
      <c r="X174" s="33">
        <v>0</v>
      </c>
      <c r="Y174" s="33">
        <v>0</v>
      </c>
      <c r="Z174" s="33">
        <v>0</v>
      </c>
      <c r="AA174" s="33">
        <v>0</v>
      </c>
      <c r="AB174" s="33">
        <v>0</v>
      </c>
      <c r="AC174" s="33">
        <v>0</v>
      </c>
      <c r="AD174" s="33">
        <v>0</v>
      </c>
      <c r="AE174" s="33">
        <v>0</v>
      </c>
      <c r="AF174" s="33">
        <v>0</v>
      </c>
      <c r="AG174" s="33">
        <v>0</v>
      </c>
      <c r="AH174" s="33">
        <v>0</v>
      </c>
      <c r="AI174" s="33">
        <v>0</v>
      </c>
      <c r="AJ174" s="33">
        <v>0</v>
      </c>
      <c r="AK174" s="33">
        <v>0</v>
      </c>
      <c r="AL174" s="33">
        <v>0</v>
      </c>
      <c r="AM174" s="33">
        <v>0</v>
      </c>
      <c r="AN174" s="33">
        <v>0</v>
      </c>
      <c r="AO174" s="33">
        <v>0</v>
      </c>
      <c r="AP174" s="33">
        <v>0</v>
      </c>
      <c r="AQ174" s="33">
        <v>0</v>
      </c>
      <c r="AR174" s="33">
        <v>0</v>
      </c>
      <c r="AS174" s="33">
        <v>0</v>
      </c>
      <c r="AT174" s="95"/>
      <c r="AU174" s="8" t="s">
        <v>91</v>
      </c>
      <c r="AV174" s="8"/>
    </row>
    <row r="175" spans="1:48">
      <c r="A175" s="10"/>
      <c r="B175" s="8" t="s">
        <v>89</v>
      </c>
      <c r="C175" s="21"/>
      <c r="D175" s="33">
        <v>5</v>
      </c>
      <c r="E175" s="33">
        <v>0</v>
      </c>
      <c r="F175" s="33">
        <v>1</v>
      </c>
      <c r="G175" s="33">
        <v>0</v>
      </c>
      <c r="H175" s="33">
        <v>0</v>
      </c>
      <c r="I175" s="33">
        <v>0</v>
      </c>
      <c r="J175" s="33">
        <v>0</v>
      </c>
      <c r="K175" s="33">
        <v>0</v>
      </c>
      <c r="L175" s="33">
        <v>0</v>
      </c>
      <c r="M175" s="33">
        <v>0</v>
      </c>
      <c r="N175" s="33">
        <v>0</v>
      </c>
      <c r="O175" s="33">
        <v>0</v>
      </c>
      <c r="P175" s="33">
        <v>0</v>
      </c>
      <c r="Q175" s="33">
        <v>0</v>
      </c>
      <c r="R175" s="33">
        <v>0</v>
      </c>
      <c r="S175" s="33">
        <v>0</v>
      </c>
      <c r="T175" s="33">
        <v>0</v>
      </c>
      <c r="U175" s="33">
        <v>0</v>
      </c>
      <c r="V175" s="33">
        <v>0</v>
      </c>
      <c r="W175" s="33">
        <v>0</v>
      </c>
      <c r="X175" s="33">
        <v>0</v>
      </c>
      <c r="Y175" s="33">
        <v>0</v>
      </c>
      <c r="Z175" s="33">
        <v>0</v>
      </c>
      <c r="AA175" s="33">
        <v>0</v>
      </c>
      <c r="AB175" s="33">
        <v>0</v>
      </c>
      <c r="AC175" s="33">
        <v>0</v>
      </c>
      <c r="AD175" s="33">
        <v>0</v>
      </c>
      <c r="AE175" s="33">
        <v>0</v>
      </c>
      <c r="AF175" s="33">
        <v>1</v>
      </c>
      <c r="AG175" s="33">
        <v>0</v>
      </c>
      <c r="AH175" s="33">
        <v>0</v>
      </c>
      <c r="AI175" s="33">
        <v>0</v>
      </c>
      <c r="AJ175" s="33">
        <v>2</v>
      </c>
      <c r="AK175" s="33">
        <v>0</v>
      </c>
      <c r="AL175" s="33">
        <v>0</v>
      </c>
      <c r="AM175" s="33">
        <v>0</v>
      </c>
      <c r="AN175" s="33">
        <v>0</v>
      </c>
      <c r="AO175" s="33">
        <v>0</v>
      </c>
      <c r="AP175" s="33">
        <v>1</v>
      </c>
      <c r="AQ175" s="33">
        <v>0</v>
      </c>
      <c r="AR175" s="33">
        <v>0</v>
      </c>
      <c r="AS175" s="33">
        <v>0</v>
      </c>
      <c r="AT175" s="95"/>
      <c r="AU175" s="8" t="s">
        <v>89</v>
      </c>
      <c r="AV175" s="8"/>
    </row>
    <row r="176" spans="1:48">
      <c r="A176" s="10"/>
      <c r="B176" s="8" t="s">
        <v>87</v>
      </c>
      <c r="C176" s="21"/>
      <c r="D176" s="33">
        <v>13</v>
      </c>
      <c r="E176" s="33">
        <v>0</v>
      </c>
      <c r="F176" s="33">
        <v>0</v>
      </c>
      <c r="G176" s="33">
        <v>0</v>
      </c>
      <c r="H176" s="33">
        <v>0</v>
      </c>
      <c r="I176" s="33">
        <v>0</v>
      </c>
      <c r="J176" s="33">
        <v>0</v>
      </c>
      <c r="K176" s="33">
        <v>0</v>
      </c>
      <c r="L176" s="33">
        <v>1</v>
      </c>
      <c r="M176" s="33">
        <v>0</v>
      </c>
      <c r="N176" s="33">
        <v>1</v>
      </c>
      <c r="O176" s="33">
        <v>0</v>
      </c>
      <c r="P176" s="33">
        <v>0</v>
      </c>
      <c r="Q176" s="33">
        <v>0</v>
      </c>
      <c r="R176" s="33">
        <v>0</v>
      </c>
      <c r="S176" s="33">
        <v>0</v>
      </c>
      <c r="T176" s="33">
        <v>0</v>
      </c>
      <c r="U176" s="33">
        <v>0</v>
      </c>
      <c r="V176" s="33">
        <v>0</v>
      </c>
      <c r="W176" s="33">
        <v>0</v>
      </c>
      <c r="X176" s="33">
        <v>0</v>
      </c>
      <c r="Y176" s="33">
        <v>0</v>
      </c>
      <c r="Z176" s="33">
        <v>1</v>
      </c>
      <c r="AA176" s="33">
        <v>0</v>
      </c>
      <c r="AB176" s="33">
        <v>1</v>
      </c>
      <c r="AC176" s="33">
        <v>0</v>
      </c>
      <c r="AD176" s="33">
        <v>1</v>
      </c>
      <c r="AE176" s="33">
        <v>0</v>
      </c>
      <c r="AF176" s="33">
        <v>3</v>
      </c>
      <c r="AG176" s="33">
        <v>0</v>
      </c>
      <c r="AH176" s="33">
        <v>0</v>
      </c>
      <c r="AI176" s="33">
        <v>0</v>
      </c>
      <c r="AJ176" s="33">
        <v>0</v>
      </c>
      <c r="AK176" s="33">
        <v>0</v>
      </c>
      <c r="AL176" s="33">
        <v>0</v>
      </c>
      <c r="AM176" s="33">
        <v>0</v>
      </c>
      <c r="AN176" s="33">
        <v>0</v>
      </c>
      <c r="AO176" s="33">
        <v>0</v>
      </c>
      <c r="AP176" s="33">
        <v>5</v>
      </c>
      <c r="AQ176" s="33">
        <v>0</v>
      </c>
      <c r="AR176" s="33">
        <v>0</v>
      </c>
      <c r="AS176" s="33">
        <v>0</v>
      </c>
      <c r="AT176" s="95"/>
      <c r="AU176" s="8" t="s">
        <v>87</v>
      </c>
      <c r="AV176" s="8"/>
    </row>
    <row r="177" spans="1:48">
      <c r="A177" s="10"/>
      <c r="B177" s="10"/>
      <c r="C177" s="23"/>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95"/>
      <c r="AU177" s="10"/>
      <c r="AV177" s="10"/>
    </row>
    <row r="178" spans="1:48">
      <c r="A178" s="9" t="s">
        <v>85</v>
      </c>
      <c r="B178" s="9"/>
      <c r="C178" s="22"/>
      <c r="D178" s="34">
        <f t="shared" ref="D178:AS178" si="25">SUM(D179:D180)</f>
        <v>109</v>
      </c>
      <c r="E178" s="34">
        <f t="shared" si="25"/>
        <v>2</v>
      </c>
      <c r="F178" s="34">
        <f t="shared" si="25"/>
        <v>2</v>
      </c>
      <c r="G178" s="34">
        <f t="shared" si="25"/>
        <v>0</v>
      </c>
      <c r="H178" s="34">
        <f t="shared" si="25"/>
        <v>12</v>
      </c>
      <c r="I178" s="34">
        <f t="shared" si="25"/>
        <v>0</v>
      </c>
      <c r="J178" s="34">
        <f t="shared" si="25"/>
        <v>0</v>
      </c>
      <c r="K178" s="34">
        <f t="shared" si="25"/>
        <v>0</v>
      </c>
      <c r="L178" s="34">
        <f t="shared" si="25"/>
        <v>15</v>
      </c>
      <c r="M178" s="34">
        <f t="shared" si="25"/>
        <v>0</v>
      </c>
      <c r="N178" s="34">
        <f t="shared" si="25"/>
        <v>6</v>
      </c>
      <c r="O178" s="34">
        <f t="shared" si="25"/>
        <v>0</v>
      </c>
      <c r="P178" s="34">
        <f t="shared" si="25"/>
        <v>0</v>
      </c>
      <c r="Q178" s="34">
        <f t="shared" si="25"/>
        <v>0</v>
      </c>
      <c r="R178" s="34">
        <f t="shared" si="25"/>
        <v>0</v>
      </c>
      <c r="S178" s="34">
        <f t="shared" si="25"/>
        <v>0</v>
      </c>
      <c r="T178" s="34">
        <f t="shared" si="25"/>
        <v>7</v>
      </c>
      <c r="U178" s="34">
        <f t="shared" si="25"/>
        <v>0</v>
      </c>
      <c r="V178" s="34">
        <f t="shared" si="25"/>
        <v>7</v>
      </c>
      <c r="W178" s="34">
        <f t="shared" si="25"/>
        <v>0</v>
      </c>
      <c r="X178" s="34">
        <f t="shared" si="25"/>
        <v>7</v>
      </c>
      <c r="Y178" s="34">
        <f t="shared" si="25"/>
        <v>0</v>
      </c>
      <c r="Z178" s="34">
        <f t="shared" si="25"/>
        <v>0</v>
      </c>
      <c r="AA178" s="34">
        <f t="shared" si="25"/>
        <v>0</v>
      </c>
      <c r="AB178" s="34">
        <f t="shared" si="25"/>
        <v>4</v>
      </c>
      <c r="AC178" s="34">
        <f t="shared" si="25"/>
        <v>0</v>
      </c>
      <c r="AD178" s="34">
        <f t="shared" si="25"/>
        <v>8</v>
      </c>
      <c r="AE178" s="34">
        <f t="shared" si="25"/>
        <v>0</v>
      </c>
      <c r="AF178" s="34">
        <f t="shared" si="25"/>
        <v>2</v>
      </c>
      <c r="AG178" s="34">
        <f t="shared" si="25"/>
        <v>0</v>
      </c>
      <c r="AH178" s="34">
        <f t="shared" si="25"/>
        <v>0</v>
      </c>
      <c r="AI178" s="34">
        <f t="shared" si="25"/>
        <v>0</v>
      </c>
      <c r="AJ178" s="34">
        <f t="shared" si="25"/>
        <v>3</v>
      </c>
      <c r="AK178" s="34">
        <f t="shared" si="25"/>
        <v>0</v>
      </c>
      <c r="AL178" s="34">
        <f t="shared" si="25"/>
        <v>6</v>
      </c>
      <c r="AM178" s="34">
        <f t="shared" si="25"/>
        <v>0</v>
      </c>
      <c r="AN178" s="34">
        <f t="shared" si="25"/>
        <v>4</v>
      </c>
      <c r="AO178" s="34">
        <f t="shared" si="25"/>
        <v>0</v>
      </c>
      <c r="AP178" s="34">
        <f t="shared" si="25"/>
        <v>21</v>
      </c>
      <c r="AQ178" s="34">
        <f t="shared" si="25"/>
        <v>2</v>
      </c>
      <c r="AR178" s="34">
        <f t="shared" si="25"/>
        <v>5</v>
      </c>
      <c r="AS178" s="34">
        <f t="shared" si="25"/>
        <v>0</v>
      </c>
      <c r="AT178" s="94" t="s">
        <v>85</v>
      </c>
      <c r="AU178" s="9"/>
      <c r="AV178" s="9"/>
    </row>
    <row r="179" spans="1:48" ht="13.5" customHeight="1">
      <c r="A179" s="10"/>
      <c r="B179" s="8" t="s">
        <v>84</v>
      </c>
      <c r="C179" s="21"/>
      <c r="D179" s="33">
        <v>65</v>
      </c>
      <c r="E179" s="33">
        <v>1</v>
      </c>
      <c r="F179" s="33">
        <v>1</v>
      </c>
      <c r="G179" s="33">
        <v>0</v>
      </c>
      <c r="H179" s="33">
        <v>9</v>
      </c>
      <c r="I179" s="33">
        <v>0</v>
      </c>
      <c r="J179" s="33">
        <v>0</v>
      </c>
      <c r="K179" s="33">
        <v>0</v>
      </c>
      <c r="L179" s="33">
        <v>9</v>
      </c>
      <c r="M179" s="33">
        <v>0</v>
      </c>
      <c r="N179" s="33">
        <v>4</v>
      </c>
      <c r="O179" s="33">
        <v>0</v>
      </c>
      <c r="P179" s="33">
        <v>0</v>
      </c>
      <c r="Q179" s="33">
        <v>0</v>
      </c>
      <c r="R179" s="33">
        <v>0</v>
      </c>
      <c r="S179" s="33">
        <v>0</v>
      </c>
      <c r="T179" s="33">
        <v>5</v>
      </c>
      <c r="U179" s="33">
        <v>0</v>
      </c>
      <c r="V179" s="33">
        <v>6</v>
      </c>
      <c r="W179" s="33">
        <v>0</v>
      </c>
      <c r="X179" s="33">
        <v>4</v>
      </c>
      <c r="Y179" s="33">
        <v>0</v>
      </c>
      <c r="Z179" s="33">
        <v>0</v>
      </c>
      <c r="AA179" s="33">
        <v>0</v>
      </c>
      <c r="AB179" s="33">
        <v>3</v>
      </c>
      <c r="AC179" s="33">
        <v>0</v>
      </c>
      <c r="AD179" s="33">
        <v>5</v>
      </c>
      <c r="AE179" s="33">
        <v>0</v>
      </c>
      <c r="AF179" s="33">
        <v>0</v>
      </c>
      <c r="AG179" s="33">
        <v>0</v>
      </c>
      <c r="AH179" s="33">
        <v>0</v>
      </c>
      <c r="AI179" s="33">
        <v>0</v>
      </c>
      <c r="AJ179" s="33">
        <v>3</v>
      </c>
      <c r="AK179" s="33">
        <v>0</v>
      </c>
      <c r="AL179" s="33">
        <v>2</v>
      </c>
      <c r="AM179" s="33">
        <v>0</v>
      </c>
      <c r="AN179" s="33">
        <v>2</v>
      </c>
      <c r="AO179" s="33">
        <v>0</v>
      </c>
      <c r="AP179" s="33">
        <v>7</v>
      </c>
      <c r="AQ179" s="33">
        <v>1</v>
      </c>
      <c r="AR179" s="33">
        <v>5</v>
      </c>
      <c r="AS179" s="33">
        <v>0</v>
      </c>
      <c r="AT179" s="95"/>
      <c r="AU179" s="8" t="s">
        <v>84</v>
      </c>
      <c r="AV179" s="8"/>
    </row>
    <row r="180" spans="1:48" ht="13.5" customHeight="1">
      <c r="A180" s="10"/>
      <c r="B180" s="7" t="s">
        <v>13</v>
      </c>
      <c r="C180" s="20"/>
      <c r="D180" s="34">
        <f t="shared" ref="D180:AS180" si="26">SUM(D181:D189)</f>
        <v>44</v>
      </c>
      <c r="E180" s="34">
        <f t="shared" si="26"/>
        <v>1</v>
      </c>
      <c r="F180" s="34">
        <f t="shared" si="26"/>
        <v>1</v>
      </c>
      <c r="G180" s="34">
        <f t="shared" si="26"/>
        <v>0</v>
      </c>
      <c r="H180" s="34">
        <f t="shared" si="26"/>
        <v>3</v>
      </c>
      <c r="I180" s="34">
        <f t="shared" si="26"/>
        <v>0</v>
      </c>
      <c r="J180" s="34">
        <f t="shared" si="26"/>
        <v>0</v>
      </c>
      <c r="K180" s="34">
        <f t="shared" si="26"/>
        <v>0</v>
      </c>
      <c r="L180" s="34">
        <f t="shared" si="26"/>
        <v>6</v>
      </c>
      <c r="M180" s="34">
        <f t="shared" si="26"/>
        <v>0</v>
      </c>
      <c r="N180" s="34">
        <f t="shared" si="26"/>
        <v>2</v>
      </c>
      <c r="O180" s="34">
        <f t="shared" si="26"/>
        <v>0</v>
      </c>
      <c r="P180" s="34">
        <f t="shared" si="26"/>
        <v>0</v>
      </c>
      <c r="Q180" s="34">
        <f t="shared" si="26"/>
        <v>0</v>
      </c>
      <c r="R180" s="34">
        <f t="shared" si="26"/>
        <v>0</v>
      </c>
      <c r="S180" s="34">
        <f t="shared" si="26"/>
        <v>0</v>
      </c>
      <c r="T180" s="34">
        <f t="shared" si="26"/>
        <v>2</v>
      </c>
      <c r="U180" s="34">
        <f t="shared" si="26"/>
        <v>0</v>
      </c>
      <c r="V180" s="34">
        <f t="shared" si="26"/>
        <v>1</v>
      </c>
      <c r="W180" s="34">
        <f t="shared" si="26"/>
        <v>0</v>
      </c>
      <c r="X180" s="34">
        <f t="shared" si="26"/>
        <v>3</v>
      </c>
      <c r="Y180" s="34">
        <f t="shared" si="26"/>
        <v>0</v>
      </c>
      <c r="Z180" s="34">
        <f t="shared" si="26"/>
        <v>0</v>
      </c>
      <c r="AA180" s="34">
        <f t="shared" si="26"/>
        <v>0</v>
      </c>
      <c r="AB180" s="34">
        <f t="shared" si="26"/>
        <v>1</v>
      </c>
      <c r="AC180" s="34">
        <f t="shared" si="26"/>
        <v>0</v>
      </c>
      <c r="AD180" s="34">
        <f t="shared" si="26"/>
        <v>3</v>
      </c>
      <c r="AE180" s="34">
        <f t="shared" si="26"/>
        <v>0</v>
      </c>
      <c r="AF180" s="34">
        <f t="shared" si="26"/>
        <v>2</v>
      </c>
      <c r="AG180" s="34">
        <f t="shared" si="26"/>
        <v>0</v>
      </c>
      <c r="AH180" s="34">
        <f t="shared" si="26"/>
        <v>0</v>
      </c>
      <c r="AI180" s="34">
        <f t="shared" si="26"/>
        <v>0</v>
      </c>
      <c r="AJ180" s="34">
        <f t="shared" si="26"/>
        <v>0</v>
      </c>
      <c r="AK180" s="34">
        <f t="shared" si="26"/>
        <v>0</v>
      </c>
      <c r="AL180" s="34">
        <f t="shared" si="26"/>
        <v>4</v>
      </c>
      <c r="AM180" s="34">
        <f t="shared" si="26"/>
        <v>0</v>
      </c>
      <c r="AN180" s="34">
        <f t="shared" si="26"/>
        <v>2</v>
      </c>
      <c r="AO180" s="34">
        <f t="shared" si="26"/>
        <v>0</v>
      </c>
      <c r="AP180" s="34">
        <f t="shared" si="26"/>
        <v>14</v>
      </c>
      <c r="AQ180" s="34">
        <f t="shared" si="26"/>
        <v>1</v>
      </c>
      <c r="AR180" s="34">
        <f t="shared" si="26"/>
        <v>0</v>
      </c>
      <c r="AS180" s="34">
        <f t="shared" si="26"/>
        <v>0</v>
      </c>
      <c r="AT180" s="95"/>
      <c r="AU180" s="7" t="s">
        <v>13</v>
      </c>
      <c r="AV180" s="7"/>
    </row>
    <row r="181" spans="1:48" ht="13.5" customHeight="1">
      <c r="A181" s="10"/>
      <c r="B181" s="8" t="s">
        <v>83</v>
      </c>
      <c r="C181" s="21"/>
      <c r="D181" s="33">
        <v>0</v>
      </c>
      <c r="E181" s="33">
        <v>0</v>
      </c>
      <c r="F181" s="33">
        <v>0</v>
      </c>
      <c r="G181" s="33">
        <v>0</v>
      </c>
      <c r="H181" s="33">
        <v>0</v>
      </c>
      <c r="I181" s="33">
        <v>0</v>
      </c>
      <c r="J181" s="33">
        <v>0</v>
      </c>
      <c r="K181" s="33">
        <v>0</v>
      </c>
      <c r="L181" s="33">
        <v>0</v>
      </c>
      <c r="M181" s="33">
        <v>0</v>
      </c>
      <c r="N181" s="33">
        <v>0</v>
      </c>
      <c r="O181" s="33">
        <v>0</v>
      </c>
      <c r="P181" s="33">
        <v>0</v>
      </c>
      <c r="Q181" s="33">
        <v>0</v>
      </c>
      <c r="R181" s="33">
        <v>0</v>
      </c>
      <c r="S181" s="33">
        <v>0</v>
      </c>
      <c r="T181" s="33">
        <v>0</v>
      </c>
      <c r="U181" s="33">
        <v>0</v>
      </c>
      <c r="V181" s="33">
        <v>0</v>
      </c>
      <c r="W181" s="33">
        <v>0</v>
      </c>
      <c r="X181" s="33">
        <v>0</v>
      </c>
      <c r="Y181" s="33">
        <v>0</v>
      </c>
      <c r="Z181" s="33">
        <v>0</v>
      </c>
      <c r="AA181" s="33">
        <v>0</v>
      </c>
      <c r="AB181" s="33">
        <v>0</v>
      </c>
      <c r="AC181" s="33">
        <v>0</v>
      </c>
      <c r="AD181" s="33">
        <v>0</v>
      </c>
      <c r="AE181" s="33">
        <v>0</v>
      </c>
      <c r="AF181" s="33">
        <v>0</v>
      </c>
      <c r="AG181" s="33">
        <v>0</v>
      </c>
      <c r="AH181" s="33">
        <v>0</v>
      </c>
      <c r="AI181" s="33">
        <v>0</v>
      </c>
      <c r="AJ181" s="33">
        <v>0</v>
      </c>
      <c r="AK181" s="33">
        <v>0</v>
      </c>
      <c r="AL181" s="33">
        <v>0</v>
      </c>
      <c r="AM181" s="33">
        <v>0</v>
      </c>
      <c r="AN181" s="33">
        <v>0</v>
      </c>
      <c r="AO181" s="33">
        <v>0</v>
      </c>
      <c r="AP181" s="33">
        <v>0</v>
      </c>
      <c r="AQ181" s="33">
        <v>0</v>
      </c>
      <c r="AR181" s="33">
        <v>0</v>
      </c>
      <c r="AS181" s="33">
        <v>0</v>
      </c>
      <c r="AT181" s="95"/>
      <c r="AU181" s="8" t="s">
        <v>83</v>
      </c>
      <c r="AV181" s="8"/>
    </row>
    <row r="182" spans="1:48">
      <c r="A182" s="10"/>
      <c r="B182" s="8" t="s">
        <v>34</v>
      </c>
      <c r="C182" s="21"/>
      <c r="D182" s="33">
        <v>12</v>
      </c>
      <c r="E182" s="33">
        <v>0</v>
      </c>
      <c r="F182" s="33">
        <v>0</v>
      </c>
      <c r="G182" s="33">
        <v>0</v>
      </c>
      <c r="H182" s="33">
        <v>2</v>
      </c>
      <c r="I182" s="33">
        <v>0</v>
      </c>
      <c r="J182" s="33">
        <v>0</v>
      </c>
      <c r="K182" s="33">
        <v>0</v>
      </c>
      <c r="L182" s="33">
        <v>0</v>
      </c>
      <c r="M182" s="33">
        <v>0</v>
      </c>
      <c r="N182" s="33">
        <v>1</v>
      </c>
      <c r="O182" s="33">
        <v>0</v>
      </c>
      <c r="P182" s="33">
        <v>0</v>
      </c>
      <c r="Q182" s="33">
        <v>0</v>
      </c>
      <c r="R182" s="33">
        <v>0</v>
      </c>
      <c r="S182" s="33">
        <v>0</v>
      </c>
      <c r="T182" s="33">
        <v>1</v>
      </c>
      <c r="U182" s="33">
        <v>0</v>
      </c>
      <c r="V182" s="33">
        <v>0</v>
      </c>
      <c r="W182" s="33">
        <v>0</v>
      </c>
      <c r="X182" s="33">
        <v>0</v>
      </c>
      <c r="Y182" s="33">
        <v>0</v>
      </c>
      <c r="Z182" s="33">
        <v>0</v>
      </c>
      <c r="AA182" s="33">
        <v>0</v>
      </c>
      <c r="AB182" s="33">
        <v>1</v>
      </c>
      <c r="AC182" s="33">
        <v>0</v>
      </c>
      <c r="AD182" s="33">
        <v>1</v>
      </c>
      <c r="AE182" s="33">
        <v>0</v>
      </c>
      <c r="AF182" s="33">
        <v>1</v>
      </c>
      <c r="AG182" s="33">
        <v>0</v>
      </c>
      <c r="AH182" s="33">
        <v>0</v>
      </c>
      <c r="AI182" s="33">
        <v>0</v>
      </c>
      <c r="AJ182" s="33">
        <v>0</v>
      </c>
      <c r="AK182" s="33">
        <v>0</v>
      </c>
      <c r="AL182" s="33">
        <v>0</v>
      </c>
      <c r="AM182" s="33">
        <v>0</v>
      </c>
      <c r="AN182" s="33">
        <v>0</v>
      </c>
      <c r="AO182" s="33">
        <v>0</v>
      </c>
      <c r="AP182" s="33">
        <v>5</v>
      </c>
      <c r="AQ182" s="33">
        <v>0</v>
      </c>
      <c r="AR182" s="33">
        <v>0</v>
      </c>
      <c r="AS182" s="33">
        <v>0</v>
      </c>
      <c r="AT182" s="95"/>
      <c r="AU182" s="8" t="s">
        <v>34</v>
      </c>
      <c r="AV182" s="8"/>
    </row>
    <row r="183" spans="1:48">
      <c r="A183" s="10"/>
      <c r="B183" s="8" t="s">
        <v>5</v>
      </c>
      <c r="C183" s="21"/>
      <c r="D183" s="33">
        <v>0</v>
      </c>
      <c r="E183" s="33">
        <v>0</v>
      </c>
      <c r="F183" s="33">
        <v>0</v>
      </c>
      <c r="G183" s="33">
        <v>0</v>
      </c>
      <c r="H183" s="33">
        <v>0</v>
      </c>
      <c r="I183" s="33">
        <v>0</v>
      </c>
      <c r="J183" s="33">
        <v>0</v>
      </c>
      <c r="K183" s="33">
        <v>0</v>
      </c>
      <c r="L183" s="33">
        <v>0</v>
      </c>
      <c r="M183" s="33">
        <v>0</v>
      </c>
      <c r="N183" s="33">
        <v>0</v>
      </c>
      <c r="O183" s="33">
        <v>0</v>
      </c>
      <c r="P183" s="33">
        <v>0</v>
      </c>
      <c r="Q183" s="33">
        <v>0</v>
      </c>
      <c r="R183" s="33">
        <v>0</v>
      </c>
      <c r="S183" s="33">
        <v>0</v>
      </c>
      <c r="T183" s="33">
        <v>0</v>
      </c>
      <c r="U183" s="33">
        <v>0</v>
      </c>
      <c r="V183" s="33">
        <v>0</v>
      </c>
      <c r="W183" s="33">
        <v>0</v>
      </c>
      <c r="X183" s="33">
        <v>0</v>
      </c>
      <c r="Y183" s="33">
        <v>0</v>
      </c>
      <c r="Z183" s="33">
        <v>0</v>
      </c>
      <c r="AA183" s="33">
        <v>0</v>
      </c>
      <c r="AB183" s="33">
        <v>0</v>
      </c>
      <c r="AC183" s="33">
        <v>0</v>
      </c>
      <c r="AD183" s="33">
        <v>0</v>
      </c>
      <c r="AE183" s="33">
        <v>0</v>
      </c>
      <c r="AF183" s="33">
        <v>0</v>
      </c>
      <c r="AG183" s="33">
        <v>0</v>
      </c>
      <c r="AH183" s="33">
        <v>0</v>
      </c>
      <c r="AI183" s="33">
        <v>0</v>
      </c>
      <c r="AJ183" s="33">
        <v>0</v>
      </c>
      <c r="AK183" s="33">
        <v>0</v>
      </c>
      <c r="AL183" s="33">
        <v>0</v>
      </c>
      <c r="AM183" s="33">
        <v>0</v>
      </c>
      <c r="AN183" s="33">
        <v>0</v>
      </c>
      <c r="AO183" s="33">
        <v>0</v>
      </c>
      <c r="AP183" s="33">
        <v>0</v>
      </c>
      <c r="AQ183" s="33">
        <v>0</v>
      </c>
      <c r="AR183" s="33">
        <v>0</v>
      </c>
      <c r="AS183" s="33">
        <v>0</v>
      </c>
      <c r="AT183" s="95"/>
      <c r="AU183" s="8" t="s">
        <v>5</v>
      </c>
      <c r="AV183" s="8"/>
    </row>
    <row r="184" spans="1:48" ht="13.5" customHeight="1">
      <c r="A184" s="10"/>
      <c r="B184" s="8" t="s">
        <v>75</v>
      </c>
      <c r="C184" s="21"/>
      <c r="D184" s="33">
        <v>14</v>
      </c>
      <c r="E184" s="33">
        <v>0</v>
      </c>
      <c r="F184" s="33">
        <v>1</v>
      </c>
      <c r="G184" s="33">
        <v>0</v>
      </c>
      <c r="H184" s="33">
        <v>1</v>
      </c>
      <c r="I184" s="33">
        <v>0</v>
      </c>
      <c r="J184" s="33">
        <v>0</v>
      </c>
      <c r="K184" s="33">
        <v>0</v>
      </c>
      <c r="L184" s="33">
        <v>4</v>
      </c>
      <c r="M184" s="33">
        <v>0</v>
      </c>
      <c r="N184" s="33">
        <v>0</v>
      </c>
      <c r="O184" s="33">
        <v>0</v>
      </c>
      <c r="P184" s="33">
        <v>0</v>
      </c>
      <c r="Q184" s="33">
        <v>0</v>
      </c>
      <c r="R184" s="33">
        <v>0</v>
      </c>
      <c r="S184" s="33">
        <v>0</v>
      </c>
      <c r="T184" s="33">
        <v>0</v>
      </c>
      <c r="U184" s="33">
        <v>0</v>
      </c>
      <c r="V184" s="33">
        <v>1</v>
      </c>
      <c r="W184" s="33">
        <v>0</v>
      </c>
      <c r="X184" s="33">
        <v>1</v>
      </c>
      <c r="Y184" s="33">
        <v>0</v>
      </c>
      <c r="Z184" s="33">
        <v>0</v>
      </c>
      <c r="AA184" s="33">
        <v>0</v>
      </c>
      <c r="AB184" s="33">
        <v>0</v>
      </c>
      <c r="AC184" s="33">
        <v>0</v>
      </c>
      <c r="AD184" s="33">
        <v>2</v>
      </c>
      <c r="AE184" s="33">
        <v>0</v>
      </c>
      <c r="AF184" s="33">
        <v>0</v>
      </c>
      <c r="AG184" s="33">
        <v>0</v>
      </c>
      <c r="AH184" s="33">
        <v>0</v>
      </c>
      <c r="AI184" s="33">
        <v>0</v>
      </c>
      <c r="AJ184" s="33">
        <v>0</v>
      </c>
      <c r="AK184" s="33">
        <v>0</v>
      </c>
      <c r="AL184" s="33">
        <v>3</v>
      </c>
      <c r="AM184" s="33">
        <v>0</v>
      </c>
      <c r="AN184" s="33">
        <v>0</v>
      </c>
      <c r="AO184" s="33">
        <v>0</v>
      </c>
      <c r="AP184" s="33">
        <v>1</v>
      </c>
      <c r="AQ184" s="33">
        <v>0</v>
      </c>
      <c r="AR184" s="33">
        <v>0</v>
      </c>
      <c r="AS184" s="33">
        <v>0</v>
      </c>
      <c r="AT184" s="95"/>
      <c r="AU184" s="8" t="s">
        <v>75</v>
      </c>
      <c r="AV184" s="8"/>
    </row>
    <row r="185" spans="1:48">
      <c r="A185" s="10"/>
      <c r="B185" s="8" t="s">
        <v>18</v>
      </c>
      <c r="C185" s="21"/>
      <c r="D185" s="33">
        <v>7</v>
      </c>
      <c r="E185" s="33">
        <v>0</v>
      </c>
      <c r="F185" s="33">
        <v>0</v>
      </c>
      <c r="G185" s="33">
        <v>0</v>
      </c>
      <c r="H185" s="33">
        <v>0</v>
      </c>
      <c r="I185" s="33">
        <v>0</v>
      </c>
      <c r="J185" s="33">
        <v>0</v>
      </c>
      <c r="K185" s="33">
        <v>0</v>
      </c>
      <c r="L185" s="33">
        <v>1</v>
      </c>
      <c r="M185" s="33">
        <v>0</v>
      </c>
      <c r="N185" s="33">
        <v>1</v>
      </c>
      <c r="O185" s="33">
        <v>0</v>
      </c>
      <c r="P185" s="33">
        <v>0</v>
      </c>
      <c r="Q185" s="33">
        <v>0</v>
      </c>
      <c r="R185" s="33">
        <v>0</v>
      </c>
      <c r="S185" s="33">
        <v>0</v>
      </c>
      <c r="T185" s="33">
        <v>0</v>
      </c>
      <c r="U185" s="33">
        <v>0</v>
      </c>
      <c r="V185" s="33">
        <v>0</v>
      </c>
      <c r="W185" s="33">
        <v>0</v>
      </c>
      <c r="X185" s="33">
        <v>1</v>
      </c>
      <c r="Y185" s="33">
        <v>0</v>
      </c>
      <c r="Z185" s="33">
        <v>0</v>
      </c>
      <c r="AA185" s="33">
        <v>0</v>
      </c>
      <c r="AB185" s="33">
        <v>0</v>
      </c>
      <c r="AC185" s="33">
        <v>0</v>
      </c>
      <c r="AD185" s="33">
        <v>0</v>
      </c>
      <c r="AE185" s="33">
        <v>0</v>
      </c>
      <c r="AF185" s="33">
        <v>0</v>
      </c>
      <c r="AG185" s="33">
        <v>0</v>
      </c>
      <c r="AH185" s="33">
        <v>0</v>
      </c>
      <c r="AI185" s="33">
        <v>0</v>
      </c>
      <c r="AJ185" s="33">
        <v>0</v>
      </c>
      <c r="AK185" s="33">
        <v>0</v>
      </c>
      <c r="AL185" s="33">
        <v>0</v>
      </c>
      <c r="AM185" s="33">
        <v>0</v>
      </c>
      <c r="AN185" s="33">
        <v>2</v>
      </c>
      <c r="AO185" s="33">
        <v>0</v>
      </c>
      <c r="AP185" s="33">
        <v>2</v>
      </c>
      <c r="AQ185" s="33">
        <v>0</v>
      </c>
      <c r="AR185" s="33">
        <v>0</v>
      </c>
      <c r="AS185" s="33">
        <v>0</v>
      </c>
      <c r="AT185" s="95"/>
      <c r="AU185" s="8" t="s">
        <v>18</v>
      </c>
      <c r="AV185" s="8"/>
    </row>
    <row r="186" spans="1:48" ht="14.25" customHeight="1">
      <c r="A186" s="10"/>
      <c r="B186" s="8" t="s">
        <v>82</v>
      </c>
      <c r="C186" s="21"/>
      <c r="D186" s="33">
        <v>8</v>
      </c>
      <c r="E186" s="33">
        <v>0</v>
      </c>
      <c r="F186" s="33">
        <v>0</v>
      </c>
      <c r="G186" s="33">
        <v>0</v>
      </c>
      <c r="H186" s="33">
        <v>0</v>
      </c>
      <c r="I186" s="33">
        <v>0</v>
      </c>
      <c r="J186" s="33">
        <v>0</v>
      </c>
      <c r="K186" s="33">
        <v>0</v>
      </c>
      <c r="L186" s="33">
        <v>0</v>
      </c>
      <c r="M186" s="33">
        <v>0</v>
      </c>
      <c r="N186" s="33">
        <v>0</v>
      </c>
      <c r="O186" s="33">
        <v>0</v>
      </c>
      <c r="P186" s="33">
        <v>0</v>
      </c>
      <c r="Q186" s="33">
        <v>0</v>
      </c>
      <c r="R186" s="33">
        <v>0</v>
      </c>
      <c r="S186" s="33">
        <v>0</v>
      </c>
      <c r="T186" s="33">
        <v>1</v>
      </c>
      <c r="U186" s="33">
        <v>0</v>
      </c>
      <c r="V186" s="33">
        <v>0</v>
      </c>
      <c r="W186" s="33">
        <v>0</v>
      </c>
      <c r="X186" s="33">
        <v>1</v>
      </c>
      <c r="Y186" s="33">
        <v>0</v>
      </c>
      <c r="Z186" s="33">
        <v>0</v>
      </c>
      <c r="AA186" s="33">
        <v>0</v>
      </c>
      <c r="AB186" s="33">
        <v>0</v>
      </c>
      <c r="AC186" s="33">
        <v>0</v>
      </c>
      <c r="AD186" s="33">
        <v>0</v>
      </c>
      <c r="AE186" s="33">
        <v>0</v>
      </c>
      <c r="AF186" s="33">
        <v>0</v>
      </c>
      <c r="AG186" s="33">
        <v>0</v>
      </c>
      <c r="AH186" s="33">
        <v>0</v>
      </c>
      <c r="AI186" s="33">
        <v>0</v>
      </c>
      <c r="AJ186" s="33">
        <v>0</v>
      </c>
      <c r="AK186" s="33">
        <v>0</v>
      </c>
      <c r="AL186" s="33">
        <v>1</v>
      </c>
      <c r="AM186" s="33">
        <v>0</v>
      </c>
      <c r="AN186" s="33">
        <v>0</v>
      </c>
      <c r="AO186" s="33">
        <v>0</v>
      </c>
      <c r="AP186" s="33">
        <v>5</v>
      </c>
      <c r="AQ186" s="33">
        <v>0</v>
      </c>
      <c r="AR186" s="33">
        <v>0</v>
      </c>
      <c r="AS186" s="33">
        <v>0</v>
      </c>
      <c r="AT186" s="95"/>
      <c r="AU186" s="8" t="s">
        <v>82</v>
      </c>
      <c r="AV186" s="8"/>
    </row>
    <row r="187" spans="1:48">
      <c r="A187" s="10"/>
      <c r="B187" s="8" t="s">
        <v>65</v>
      </c>
      <c r="C187" s="21"/>
      <c r="D187" s="33">
        <v>3</v>
      </c>
      <c r="E187" s="33">
        <v>1</v>
      </c>
      <c r="F187" s="33">
        <v>0</v>
      </c>
      <c r="G187" s="33">
        <v>0</v>
      </c>
      <c r="H187" s="33">
        <v>0</v>
      </c>
      <c r="I187" s="33">
        <v>0</v>
      </c>
      <c r="J187" s="33">
        <v>0</v>
      </c>
      <c r="K187" s="33">
        <v>0</v>
      </c>
      <c r="L187" s="33">
        <v>1</v>
      </c>
      <c r="M187" s="33">
        <v>0</v>
      </c>
      <c r="N187" s="33">
        <v>0</v>
      </c>
      <c r="O187" s="33">
        <v>0</v>
      </c>
      <c r="P187" s="33">
        <v>0</v>
      </c>
      <c r="Q187" s="33">
        <v>0</v>
      </c>
      <c r="R187" s="33">
        <v>0</v>
      </c>
      <c r="S187" s="33">
        <v>0</v>
      </c>
      <c r="T187" s="33">
        <v>0</v>
      </c>
      <c r="U187" s="33">
        <v>0</v>
      </c>
      <c r="V187" s="33">
        <v>0</v>
      </c>
      <c r="W187" s="33">
        <v>0</v>
      </c>
      <c r="X187" s="33">
        <v>0</v>
      </c>
      <c r="Y187" s="33">
        <v>0</v>
      </c>
      <c r="Z187" s="33">
        <v>0</v>
      </c>
      <c r="AA187" s="33">
        <v>0</v>
      </c>
      <c r="AB187" s="33">
        <v>0</v>
      </c>
      <c r="AC187" s="33">
        <v>0</v>
      </c>
      <c r="AD187" s="33">
        <v>0</v>
      </c>
      <c r="AE187" s="33">
        <v>0</v>
      </c>
      <c r="AF187" s="33">
        <v>1</v>
      </c>
      <c r="AG187" s="33">
        <v>0</v>
      </c>
      <c r="AH187" s="33">
        <v>0</v>
      </c>
      <c r="AI187" s="33">
        <v>0</v>
      </c>
      <c r="AJ187" s="33">
        <v>0</v>
      </c>
      <c r="AK187" s="33">
        <v>0</v>
      </c>
      <c r="AL187" s="33">
        <v>0</v>
      </c>
      <c r="AM187" s="33">
        <v>0</v>
      </c>
      <c r="AN187" s="33">
        <v>0</v>
      </c>
      <c r="AO187" s="33">
        <v>0</v>
      </c>
      <c r="AP187" s="33">
        <v>1</v>
      </c>
      <c r="AQ187" s="33">
        <v>1</v>
      </c>
      <c r="AR187" s="33">
        <v>0</v>
      </c>
      <c r="AS187" s="33">
        <v>0</v>
      </c>
      <c r="AT187" s="95"/>
      <c r="AU187" s="8" t="s">
        <v>65</v>
      </c>
      <c r="AV187" s="8"/>
    </row>
    <row r="188" spans="1:48">
      <c r="A188" s="10"/>
      <c r="B188" s="8" t="s">
        <v>29</v>
      </c>
      <c r="C188" s="21"/>
      <c r="D188" s="33">
        <v>0</v>
      </c>
      <c r="E188" s="33">
        <v>0</v>
      </c>
      <c r="F188" s="33">
        <v>0</v>
      </c>
      <c r="G188" s="33">
        <v>0</v>
      </c>
      <c r="H188" s="33">
        <v>0</v>
      </c>
      <c r="I188" s="33">
        <v>0</v>
      </c>
      <c r="J188" s="33">
        <v>0</v>
      </c>
      <c r="K188" s="33">
        <v>0</v>
      </c>
      <c r="L188" s="33">
        <v>0</v>
      </c>
      <c r="M188" s="33">
        <v>0</v>
      </c>
      <c r="N188" s="33">
        <v>0</v>
      </c>
      <c r="O188" s="33">
        <v>0</v>
      </c>
      <c r="P188" s="33">
        <v>0</v>
      </c>
      <c r="Q188" s="33">
        <v>0</v>
      </c>
      <c r="R188" s="33">
        <v>0</v>
      </c>
      <c r="S188" s="33">
        <v>0</v>
      </c>
      <c r="T188" s="33">
        <v>0</v>
      </c>
      <c r="U188" s="33">
        <v>0</v>
      </c>
      <c r="V188" s="33">
        <v>0</v>
      </c>
      <c r="W188" s="33">
        <v>0</v>
      </c>
      <c r="X188" s="33">
        <v>0</v>
      </c>
      <c r="Y188" s="33">
        <v>0</v>
      </c>
      <c r="Z188" s="33">
        <v>0</v>
      </c>
      <c r="AA188" s="33">
        <v>0</v>
      </c>
      <c r="AB188" s="33">
        <v>0</v>
      </c>
      <c r="AC188" s="33">
        <v>0</v>
      </c>
      <c r="AD188" s="33">
        <v>0</v>
      </c>
      <c r="AE188" s="33">
        <v>0</v>
      </c>
      <c r="AF188" s="33">
        <v>0</v>
      </c>
      <c r="AG188" s="33">
        <v>0</v>
      </c>
      <c r="AH188" s="33">
        <v>0</v>
      </c>
      <c r="AI188" s="33">
        <v>0</v>
      </c>
      <c r="AJ188" s="33">
        <v>0</v>
      </c>
      <c r="AK188" s="33">
        <v>0</v>
      </c>
      <c r="AL188" s="33">
        <v>0</v>
      </c>
      <c r="AM188" s="33">
        <v>0</v>
      </c>
      <c r="AN188" s="33">
        <v>0</v>
      </c>
      <c r="AO188" s="33">
        <v>0</v>
      </c>
      <c r="AP188" s="33">
        <v>0</v>
      </c>
      <c r="AQ188" s="33">
        <v>0</v>
      </c>
      <c r="AR188" s="33">
        <v>0</v>
      </c>
      <c r="AS188" s="33">
        <v>0</v>
      </c>
      <c r="AT188" s="95"/>
      <c r="AU188" s="8" t="s">
        <v>29</v>
      </c>
      <c r="AV188" s="8"/>
    </row>
    <row r="189" spans="1:48">
      <c r="A189" s="10"/>
      <c r="B189" s="8" t="s">
        <v>80</v>
      </c>
      <c r="C189" s="21"/>
      <c r="D189" s="33">
        <v>0</v>
      </c>
      <c r="E189" s="33">
        <v>0</v>
      </c>
      <c r="F189" s="33">
        <v>0</v>
      </c>
      <c r="G189" s="33">
        <v>0</v>
      </c>
      <c r="H189" s="33">
        <v>0</v>
      </c>
      <c r="I189" s="33">
        <v>0</v>
      </c>
      <c r="J189" s="33">
        <v>0</v>
      </c>
      <c r="K189" s="33">
        <v>0</v>
      </c>
      <c r="L189" s="33">
        <v>0</v>
      </c>
      <c r="M189" s="33">
        <v>0</v>
      </c>
      <c r="N189" s="33">
        <v>0</v>
      </c>
      <c r="O189" s="33">
        <v>0</v>
      </c>
      <c r="P189" s="33">
        <v>0</v>
      </c>
      <c r="Q189" s="33">
        <v>0</v>
      </c>
      <c r="R189" s="33">
        <v>0</v>
      </c>
      <c r="S189" s="33">
        <v>0</v>
      </c>
      <c r="T189" s="33">
        <v>0</v>
      </c>
      <c r="U189" s="33">
        <v>0</v>
      </c>
      <c r="V189" s="33">
        <v>0</v>
      </c>
      <c r="W189" s="33">
        <v>0</v>
      </c>
      <c r="X189" s="33">
        <v>0</v>
      </c>
      <c r="Y189" s="33">
        <v>0</v>
      </c>
      <c r="Z189" s="33">
        <v>0</v>
      </c>
      <c r="AA189" s="33">
        <v>0</v>
      </c>
      <c r="AB189" s="33">
        <v>0</v>
      </c>
      <c r="AC189" s="33">
        <v>0</v>
      </c>
      <c r="AD189" s="33">
        <v>0</v>
      </c>
      <c r="AE189" s="33">
        <v>0</v>
      </c>
      <c r="AF189" s="33">
        <v>0</v>
      </c>
      <c r="AG189" s="33">
        <v>0</v>
      </c>
      <c r="AH189" s="33">
        <v>0</v>
      </c>
      <c r="AI189" s="33">
        <v>0</v>
      </c>
      <c r="AJ189" s="33">
        <v>0</v>
      </c>
      <c r="AK189" s="33">
        <v>0</v>
      </c>
      <c r="AL189" s="33">
        <v>0</v>
      </c>
      <c r="AM189" s="33">
        <v>0</v>
      </c>
      <c r="AN189" s="33">
        <v>0</v>
      </c>
      <c r="AO189" s="33">
        <v>0</v>
      </c>
      <c r="AP189" s="33">
        <v>0</v>
      </c>
      <c r="AQ189" s="33">
        <v>0</v>
      </c>
      <c r="AR189" s="33">
        <v>0</v>
      </c>
      <c r="AS189" s="33">
        <v>0</v>
      </c>
      <c r="AT189" s="95"/>
      <c r="AU189" s="8" t="s">
        <v>80</v>
      </c>
      <c r="AV189" s="8"/>
    </row>
    <row r="190" spans="1:48">
      <c r="A190" s="10"/>
      <c r="B190" s="10"/>
      <c r="C190" s="23"/>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95"/>
      <c r="AU190" s="10"/>
      <c r="AV190" s="10"/>
    </row>
    <row r="191" spans="1:48" ht="27" customHeight="1">
      <c r="A191" s="11" t="s">
        <v>12</v>
      </c>
      <c r="B191" s="16"/>
      <c r="C191" s="25"/>
      <c r="D191" s="34">
        <f t="shared" ref="D191:AS191" si="27">D192+D196</f>
        <v>415</v>
      </c>
      <c r="E191" s="34">
        <f t="shared" si="27"/>
        <v>11</v>
      </c>
      <c r="F191" s="34">
        <f t="shared" si="27"/>
        <v>23</v>
      </c>
      <c r="G191" s="34">
        <f t="shared" si="27"/>
        <v>0</v>
      </c>
      <c r="H191" s="34">
        <f t="shared" si="27"/>
        <v>8</v>
      </c>
      <c r="I191" s="34">
        <f t="shared" si="27"/>
        <v>0</v>
      </c>
      <c r="J191" s="34">
        <f t="shared" si="27"/>
        <v>0</v>
      </c>
      <c r="K191" s="34">
        <f t="shared" si="27"/>
        <v>0</v>
      </c>
      <c r="L191" s="34">
        <f t="shared" si="27"/>
        <v>62</v>
      </c>
      <c r="M191" s="34">
        <f t="shared" si="27"/>
        <v>1</v>
      </c>
      <c r="N191" s="34">
        <f t="shared" si="27"/>
        <v>30</v>
      </c>
      <c r="O191" s="34">
        <f t="shared" si="27"/>
        <v>0</v>
      </c>
      <c r="P191" s="34">
        <f t="shared" si="27"/>
        <v>8</v>
      </c>
      <c r="Q191" s="34">
        <f t="shared" si="27"/>
        <v>0</v>
      </c>
      <c r="R191" s="34">
        <f t="shared" si="27"/>
        <v>7</v>
      </c>
      <c r="S191" s="34">
        <f t="shared" si="27"/>
        <v>0</v>
      </c>
      <c r="T191" s="34">
        <f t="shared" si="27"/>
        <v>16</v>
      </c>
      <c r="U191" s="34">
        <f t="shared" si="27"/>
        <v>1</v>
      </c>
      <c r="V191" s="34">
        <f t="shared" si="27"/>
        <v>59</v>
      </c>
      <c r="W191" s="34">
        <f t="shared" si="27"/>
        <v>0</v>
      </c>
      <c r="X191" s="34">
        <f t="shared" si="27"/>
        <v>15</v>
      </c>
      <c r="Y191" s="34">
        <f t="shared" si="27"/>
        <v>0</v>
      </c>
      <c r="Z191" s="34">
        <f t="shared" si="27"/>
        <v>3</v>
      </c>
      <c r="AA191" s="34">
        <f t="shared" si="27"/>
        <v>0</v>
      </c>
      <c r="AB191" s="34">
        <f t="shared" si="27"/>
        <v>4</v>
      </c>
      <c r="AC191" s="34">
        <f t="shared" si="27"/>
        <v>0</v>
      </c>
      <c r="AD191" s="34">
        <f t="shared" si="27"/>
        <v>23</v>
      </c>
      <c r="AE191" s="34">
        <f t="shared" si="27"/>
        <v>0</v>
      </c>
      <c r="AF191" s="34">
        <f t="shared" si="27"/>
        <v>8</v>
      </c>
      <c r="AG191" s="34">
        <f t="shared" si="27"/>
        <v>1</v>
      </c>
      <c r="AH191" s="34">
        <f t="shared" si="27"/>
        <v>0</v>
      </c>
      <c r="AI191" s="34">
        <f t="shared" si="27"/>
        <v>0</v>
      </c>
      <c r="AJ191" s="34">
        <f t="shared" si="27"/>
        <v>25</v>
      </c>
      <c r="AK191" s="34">
        <f t="shared" si="27"/>
        <v>0</v>
      </c>
      <c r="AL191" s="34">
        <f t="shared" si="27"/>
        <v>5</v>
      </c>
      <c r="AM191" s="34">
        <f t="shared" si="27"/>
        <v>0</v>
      </c>
      <c r="AN191" s="34">
        <f t="shared" si="27"/>
        <v>9</v>
      </c>
      <c r="AO191" s="34">
        <f t="shared" si="27"/>
        <v>1</v>
      </c>
      <c r="AP191" s="34">
        <f t="shared" si="27"/>
        <v>110</v>
      </c>
      <c r="AQ191" s="34">
        <f t="shared" si="27"/>
        <v>7</v>
      </c>
      <c r="AR191" s="34">
        <f t="shared" si="27"/>
        <v>0</v>
      </c>
      <c r="AS191" s="34">
        <f t="shared" si="27"/>
        <v>0</v>
      </c>
      <c r="AT191" s="97" t="s">
        <v>12</v>
      </c>
      <c r="AU191" s="16"/>
      <c r="AV191" s="16"/>
    </row>
    <row r="192" spans="1:48" ht="13.5" customHeight="1">
      <c r="A192" s="8"/>
      <c r="B192" s="7" t="s">
        <v>81</v>
      </c>
      <c r="C192" s="20"/>
      <c r="D192" s="34">
        <f t="shared" ref="D192:AS192" si="28">SUM(D193:D195)</f>
        <v>265</v>
      </c>
      <c r="E192" s="34">
        <f t="shared" si="28"/>
        <v>7</v>
      </c>
      <c r="F192" s="34">
        <f t="shared" si="28"/>
        <v>7</v>
      </c>
      <c r="G192" s="34">
        <f t="shared" si="28"/>
        <v>0</v>
      </c>
      <c r="H192" s="34">
        <f t="shared" si="28"/>
        <v>2</v>
      </c>
      <c r="I192" s="34">
        <f t="shared" si="28"/>
        <v>0</v>
      </c>
      <c r="J192" s="34">
        <f t="shared" si="28"/>
        <v>0</v>
      </c>
      <c r="K192" s="34">
        <f t="shared" si="28"/>
        <v>0</v>
      </c>
      <c r="L192" s="34">
        <f t="shared" si="28"/>
        <v>52</v>
      </c>
      <c r="M192" s="34">
        <f t="shared" si="28"/>
        <v>1</v>
      </c>
      <c r="N192" s="34">
        <f t="shared" si="28"/>
        <v>19</v>
      </c>
      <c r="O192" s="34">
        <f t="shared" si="28"/>
        <v>0</v>
      </c>
      <c r="P192" s="34">
        <f t="shared" si="28"/>
        <v>7</v>
      </c>
      <c r="Q192" s="34">
        <f t="shared" si="28"/>
        <v>0</v>
      </c>
      <c r="R192" s="34">
        <f t="shared" si="28"/>
        <v>6</v>
      </c>
      <c r="S192" s="34">
        <f t="shared" si="28"/>
        <v>0</v>
      </c>
      <c r="T192" s="34">
        <f t="shared" si="28"/>
        <v>9</v>
      </c>
      <c r="U192" s="34">
        <f t="shared" si="28"/>
        <v>0</v>
      </c>
      <c r="V192" s="34">
        <f t="shared" si="28"/>
        <v>35</v>
      </c>
      <c r="W192" s="34">
        <f t="shared" si="28"/>
        <v>0</v>
      </c>
      <c r="X192" s="34">
        <f t="shared" si="28"/>
        <v>12</v>
      </c>
      <c r="Y192" s="34">
        <f t="shared" si="28"/>
        <v>0</v>
      </c>
      <c r="Z192" s="34">
        <f t="shared" si="28"/>
        <v>3</v>
      </c>
      <c r="AA192" s="34">
        <f t="shared" si="28"/>
        <v>0</v>
      </c>
      <c r="AB192" s="34">
        <f t="shared" si="28"/>
        <v>4</v>
      </c>
      <c r="AC192" s="34">
        <f t="shared" si="28"/>
        <v>0</v>
      </c>
      <c r="AD192" s="34">
        <f t="shared" si="28"/>
        <v>13</v>
      </c>
      <c r="AE192" s="34">
        <f t="shared" si="28"/>
        <v>0</v>
      </c>
      <c r="AF192" s="34">
        <f t="shared" si="28"/>
        <v>4</v>
      </c>
      <c r="AG192" s="34">
        <f t="shared" si="28"/>
        <v>1</v>
      </c>
      <c r="AH192" s="34">
        <f t="shared" si="28"/>
        <v>0</v>
      </c>
      <c r="AI192" s="34">
        <f t="shared" si="28"/>
        <v>0</v>
      </c>
      <c r="AJ192" s="34">
        <f t="shared" si="28"/>
        <v>15</v>
      </c>
      <c r="AK192" s="34">
        <f t="shared" si="28"/>
        <v>0</v>
      </c>
      <c r="AL192" s="34">
        <f t="shared" si="28"/>
        <v>2</v>
      </c>
      <c r="AM192" s="34">
        <f t="shared" si="28"/>
        <v>0</v>
      </c>
      <c r="AN192" s="34">
        <f t="shared" si="28"/>
        <v>6</v>
      </c>
      <c r="AO192" s="34">
        <f t="shared" si="28"/>
        <v>1</v>
      </c>
      <c r="AP192" s="34">
        <f t="shared" si="28"/>
        <v>69</v>
      </c>
      <c r="AQ192" s="34">
        <f t="shared" si="28"/>
        <v>4</v>
      </c>
      <c r="AR192" s="34">
        <f t="shared" si="28"/>
        <v>0</v>
      </c>
      <c r="AS192" s="34">
        <f t="shared" si="28"/>
        <v>0</v>
      </c>
      <c r="AT192" s="92"/>
      <c r="AU192" s="7" t="s">
        <v>81</v>
      </c>
      <c r="AV192" s="7"/>
    </row>
    <row r="193" spans="1:48" ht="13.5" customHeight="1">
      <c r="A193" s="10"/>
      <c r="B193" s="8" t="s">
        <v>78</v>
      </c>
      <c r="C193" s="21"/>
      <c r="D193" s="33">
        <v>175</v>
      </c>
      <c r="E193" s="33">
        <v>7</v>
      </c>
      <c r="F193" s="33">
        <v>4</v>
      </c>
      <c r="G193" s="33">
        <v>0</v>
      </c>
      <c r="H193" s="33">
        <v>1</v>
      </c>
      <c r="I193" s="33">
        <v>0</v>
      </c>
      <c r="J193" s="33">
        <v>0</v>
      </c>
      <c r="K193" s="33">
        <v>0</v>
      </c>
      <c r="L193" s="33">
        <v>37</v>
      </c>
      <c r="M193" s="33">
        <v>1</v>
      </c>
      <c r="N193" s="33">
        <v>13</v>
      </c>
      <c r="O193" s="33">
        <v>0</v>
      </c>
      <c r="P193" s="33">
        <v>4</v>
      </c>
      <c r="Q193" s="33">
        <v>0</v>
      </c>
      <c r="R193" s="33">
        <v>4</v>
      </c>
      <c r="S193" s="33">
        <v>0</v>
      </c>
      <c r="T193" s="33">
        <v>4</v>
      </c>
      <c r="U193" s="33">
        <v>0</v>
      </c>
      <c r="V193" s="33">
        <v>30</v>
      </c>
      <c r="W193" s="33">
        <v>0</v>
      </c>
      <c r="X193" s="33">
        <v>3</v>
      </c>
      <c r="Y193" s="33">
        <v>0</v>
      </c>
      <c r="Z193" s="33">
        <v>3</v>
      </c>
      <c r="AA193" s="33">
        <v>0</v>
      </c>
      <c r="AB193" s="33">
        <v>4</v>
      </c>
      <c r="AC193" s="33">
        <v>0</v>
      </c>
      <c r="AD193" s="33">
        <v>5</v>
      </c>
      <c r="AE193" s="33">
        <v>0</v>
      </c>
      <c r="AF193" s="33">
        <v>2</v>
      </c>
      <c r="AG193" s="33">
        <v>1</v>
      </c>
      <c r="AH193" s="33">
        <v>0</v>
      </c>
      <c r="AI193" s="33">
        <v>0</v>
      </c>
      <c r="AJ193" s="33">
        <v>3</v>
      </c>
      <c r="AK193" s="33">
        <v>0</v>
      </c>
      <c r="AL193" s="33">
        <v>1</v>
      </c>
      <c r="AM193" s="33">
        <v>0</v>
      </c>
      <c r="AN193" s="33">
        <v>6</v>
      </c>
      <c r="AO193" s="33">
        <v>1</v>
      </c>
      <c r="AP193" s="33">
        <v>51</v>
      </c>
      <c r="AQ193" s="33">
        <v>4</v>
      </c>
      <c r="AR193" s="33">
        <v>0</v>
      </c>
      <c r="AS193" s="33">
        <v>0</v>
      </c>
      <c r="AT193" s="95"/>
      <c r="AU193" s="8" t="s">
        <v>78</v>
      </c>
      <c r="AV193" s="8"/>
    </row>
    <row r="194" spans="1:48" ht="13.5" customHeight="1">
      <c r="A194" s="10"/>
      <c r="B194" s="8" t="s">
        <v>63</v>
      </c>
      <c r="C194" s="21"/>
      <c r="D194" s="33">
        <v>67</v>
      </c>
      <c r="E194" s="33">
        <v>0</v>
      </c>
      <c r="F194" s="33">
        <v>1</v>
      </c>
      <c r="G194" s="33">
        <v>0</v>
      </c>
      <c r="H194" s="33">
        <v>0</v>
      </c>
      <c r="I194" s="33">
        <v>0</v>
      </c>
      <c r="J194" s="33">
        <v>0</v>
      </c>
      <c r="K194" s="33">
        <v>0</v>
      </c>
      <c r="L194" s="33">
        <v>11</v>
      </c>
      <c r="M194" s="33">
        <v>0</v>
      </c>
      <c r="N194" s="33">
        <v>2</v>
      </c>
      <c r="O194" s="33">
        <v>0</v>
      </c>
      <c r="P194" s="33">
        <v>2</v>
      </c>
      <c r="Q194" s="33">
        <v>0</v>
      </c>
      <c r="R194" s="33">
        <v>2</v>
      </c>
      <c r="S194" s="33">
        <v>0</v>
      </c>
      <c r="T194" s="33">
        <v>4</v>
      </c>
      <c r="U194" s="33">
        <v>0</v>
      </c>
      <c r="V194" s="33">
        <v>4</v>
      </c>
      <c r="W194" s="33">
        <v>0</v>
      </c>
      <c r="X194" s="33">
        <v>9</v>
      </c>
      <c r="Y194" s="33">
        <v>0</v>
      </c>
      <c r="Z194" s="33">
        <v>0</v>
      </c>
      <c r="AA194" s="33">
        <v>0</v>
      </c>
      <c r="AB194" s="33">
        <v>0</v>
      </c>
      <c r="AC194" s="33">
        <v>0</v>
      </c>
      <c r="AD194" s="33">
        <v>5</v>
      </c>
      <c r="AE194" s="33">
        <v>0</v>
      </c>
      <c r="AF194" s="33">
        <v>2</v>
      </c>
      <c r="AG194" s="33">
        <v>0</v>
      </c>
      <c r="AH194" s="33">
        <v>0</v>
      </c>
      <c r="AI194" s="33">
        <v>0</v>
      </c>
      <c r="AJ194" s="33">
        <v>10</v>
      </c>
      <c r="AK194" s="33">
        <v>0</v>
      </c>
      <c r="AL194" s="33">
        <v>0</v>
      </c>
      <c r="AM194" s="33">
        <v>0</v>
      </c>
      <c r="AN194" s="33">
        <v>0</v>
      </c>
      <c r="AO194" s="33">
        <v>0</v>
      </c>
      <c r="AP194" s="33">
        <v>15</v>
      </c>
      <c r="AQ194" s="33">
        <v>0</v>
      </c>
      <c r="AR194" s="33">
        <v>0</v>
      </c>
      <c r="AS194" s="33">
        <v>0</v>
      </c>
      <c r="AT194" s="95"/>
      <c r="AU194" s="8" t="s">
        <v>63</v>
      </c>
      <c r="AV194" s="8"/>
    </row>
    <row r="195" spans="1:48">
      <c r="A195" s="10"/>
      <c r="B195" s="8" t="s">
        <v>77</v>
      </c>
      <c r="C195" s="21"/>
      <c r="D195" s="33">
        <v>23</v>
      </c>
      <c r="E195" s="33">
        <v>0</v>
      </c>
      <c r="F195" s="33">
        <v>2</v>
      </c>
      <c r="G195" s="33">
        <v>0</v>
      </c>
      <c r="H195" s="33">
        <v>1</v>
      </c>
      <c r="I195" s="33">
        <v>0</v>
      </c>
      <c r="J195" s="33">
        <v>0</v>
      </c>
      <c r="K195" s="33">
        <v>0</v>
      </c>
      <c r="L195" s="33">
        <v>4</v>
      </c>
      <c r="M195" s="33">
        <v>0</v>
      </c>
      <c r="N195" s="33">
        <v>4</v>
      </c>
      <c r="O195" s="33">
        <v>0</v>
      </c>
      <c r="P195" s="33">
        <v>1</v>
      </c>
      <c r="Q195" s="33">
        <v>0</v>
      </c>
      <c r="R195" s="33">
        <v>0</v>
      </c>
      <c r="S195" s="33">
        <v>0</v>
      </c>
      <c r="T195" s="33">
        <v>1</v>
      </c>
      <c r="U195" s="33">
        <v>0</v>
      </c>
      <c r="V195" s="33">
        <v>1</v>
      </c>
      <c r="W195" s="33">
        <v>0</v>
      </c>
      <c r="X195" s="33">
        <v>0</v>
      </c>
      <c r="Y195" s="33">
        <v>0</v>
      </c>
      <c r="Z195" s="33">
        <v>0</v>
      </c>
      <c r="AA195" s="33">
        <v>0</v>
      </c>
      <c r="AB195" s="33">
        <v>0</v>
      </c>
      <c r="AC195" s="33">
        <v>0</v>
      </c>
      <c r="AD195" s="33">
        <v>3</v>
      </c>
      <c r="AE195" s="33">
        <v>0</v>
      </c>
      <c r="AF195" s="33">
        <v>0</v>
      </c>
      <c r="AG195" s="33">
        <v>0</v>
      </c>
      <c r="AH195" s="33">
        <v>0</v>
      </c>
      <c r="AI195" s="33">
        <v>0</v>
      </c>
      <c r="AJ195" s="33">
        <v>2</v>
      </c>
      <c r="AK195" s="33">
        <v>0</v>
      </c>
      <c r="AL195" s="33">
        <v>1</v>
      </c>
      <c r="AM195" s="33">
        <v>0</v>
      </c>
      <c r="AN195" s="33">
        <v>0</v>
      </c>
      <c r="AO195" s="33">
        <v>0</v>
      </c>
      <c r="AP195" s="33">
        <v>3</v>
      </c>
      <c r="AQ195" s="33">
        <v>0</v>
      </c>
      <c r="AR195" s="33">
        <v>0</v>
      </c>
      <c r="AS195" s="33">
        <v>0</v>
      </c>
      <c r="AT195" s="95"/>
      <c r="AU195" s="8" t="s">
        <v>77</v>
      </c>
      <c r="AV195" s="8"/>
    </row>
    <row r="196" spans="1:48" ht="13.5" customHeight="1">
      <c r="A196" s="10"/>
      <c r="B196" s="7" t="s">
        <v>13</v>
      </c>
      <c r="C196" s="20"/>
      <c r="D196" s="34">
        <f t="shared" ref="D196:AS196" si="29">SUM(D197:D211)</f>
        <v>150</v>
      </c>
      <c r="E196" s="34">
        <f t="shared" si="29"/>
        <v>4</v>
      </c>
      <c r="F196" s="34">
        <f t="shared" si="29"/>
        <v>16</v>
      </c>
      <c r="G196" s="34">
        <f t="shared" si="29"/>
        <v>0</v>
      </c>
      <c r="H196" s="34">
        <f t="shared" si="29"/>
        <v>6</v>
      </c>
      <c r="I196" s="34">
        <f t="shared" si="29"/>
        <v>0</v>
      </c>
      <c r="J196" s="34">
        <f t="shared" si="29"/>
        <v>0</v>
      </c>
      <c r="K196" s="34">
        <f t="shared" si="29"/>
        <v>0</v>
      </c>
      <c r="L196" s="34">
        <f t="shared" si="29"/>
        <v>10</v>
      </c>
      <c r="M196" s="34">
        <f t="shared" si="29"/>
        <v>0</v>
      </c>
      <c r="N196" s="34">
        <f t="shared" si="29"/>
        <v>11</v>
      </c>
      <c r="O196" s="34">
        <f t="shared" si="29"/>
        <v>0</v>
      </c>
      <c r="P196" s="34">
        <f t="shared" si="29"/>
        <v>1</v>
      </c>
      <c r="Q196" s="34">
        <f t="shared" si="29"/>
        <v>0</v>
      </c>
      <c r="R196" s="34">
        <f t="shared" si="29"/>
        <v>1</v>
      </c>
      <c r="S196" s="34">
        <f t="shared" si="29"/>
        <v>0</v>
      </c>
      <c r="T196" s="34">
        <f t="shared" si="29"/>
        <v>7</v>
      </c>
      <c r="U196" s="34">
        <f t="shared" si="29"/>
        <v>1</v>
      </c>
      <c r="V196" s="34">
        <f t="shared" si="29"/>
        <v>24</v>
      </c>
      <c r="W196" s="34">
        <f t="shared" si="29"/>
        <v>0</v>
      </c>
      <c r="X196" s="34">
        <f t="shared" si="29"/>
        <v>3</v>
      </c>
      <c r="Y196" s="34">
        <f t="shared" si="29"/>
        <v>0</v>
      </c>
      <c r="Z196" s="34">
        <f t="shared" si="29"/>
        <v>0</v>
      </c>
      <c r="AA196" s="34">
        <f t="shared" si="29"/>
        <v>0</v>
      </c>
      <c r="AB196" s="34">
        <f t="shared" si="29"/>
        <v>0</v>
      </c>
      <c r="AC196" s="34">
        <f t="shared" si="29"/>
        <v>0</v>
      </c>
      <c r="AD196" s="34">
        <f t="shared" si="29"/>
        <v>10</v>
      </c>
      <c r="AE196" s="34">
        <f t="shared" si="29"/>
        <v>0</v>
      </c>
      <c r="AF196" s="34">
        <f t="shared" si="29"/>
        <v>4</v>
      </c>
      <c r="AG196" s="34">
        <f t="shared" si="29"/>
        <v>0</v>
      </c>
      <c r="AH196" s="34">
        <f t="shared" si="29"/>
        <v>0</v>
      </c>
      <c r="AI196" s="34">
        <f t="shared" si="29"/>
        <v>0</v>
      </c>
      <c r="AJ196" s="34">
        <f t="shared" si="29"/>
        <v>10</v>
      </c>
      <c r="AK196" s="34">
        <f t="shared" si="29"/>
        <v>0</v>
      </c>
      <c r="AL196" s="34">
        <f t="shared" si="29"/>
        <v>3</v>
      </c>
      <c r="AM196" s="34">
        <f t="shared" si="29"/>
        <v>0</v>
      </c>
      <c r="AN196" s="34">
        <f t="shared" si="29"/>
        <v>3</v>
      </c>
      <c r="AO196" s="34">
        <f t="shared" si="29"/>
        <v>0</v>
      </c>
      <c r="AP196" s="34">
        <f t="shared" si="29"/>
        <v>41</v>
      </c>
      <c r="AQ196" s="34">
        <f t="shared" si="29"/>
        <v>3</v>
      </c>
      <c r="AR196" s="34">
        <f t="shared" si="29"/>
        <v>0</v>
      </c>
      <c r="AS196" s="34">
        <f t="shared" si="29"/>
        <v>0</v>
      </c>
      <c r="AT196" s="37"/>
      <c r="AU196" s="7" t="s">
        <v>13</v>
      </c>
      <c r="AV196" s="7"/>
    </row>
    <row r="197" spans="1:48">
      <c r="A197" s="10"/>
      <c r="B197" s="8" t="s">
        <v>76</v>
      </c>
      <c r="C197" s="21"/>
      <c r="D197" s="33">
        <v>28</v>
      </c>
      <c r="E197" s="33">
        <v>1</v>
      </c>
      <c r="F197" s="33">
        <v>7</v>
      </c>
      <c r="G197" s="33">
        <v>0</v>
      </c>
      <c r="H197" s="33">
        <v>0</v>
      </c>
      <c r="I197" s="33">
        <v>0</v>
      </c>
      <c r="J197" s="33">
        <v>0</v>
      </c>
      <c r="K197" s="33">
        <v>0</v>
      </c>
      <c r="L197" s="33">
        <v>0</v>
      </c>
      <c r="M197" s="33">
        <v>0</v>
      </c>
      <c r="N197" s="33">
        <v>2</v>
      </c>
      <c r="O197" s="33">
        <v>0</v>
      </c>
      <c r="P197" s="33">
        <v>0</v>
      </c>
      <c r="Q197" s="33">
        <v>0</v>
      </c>
      <c r="R197" s="33">
        <v>0</v>
      </c>
      <c r="S197" s="33">
        <v>0</v>
      </c>
      <c r="T197" s="33">
        <v>2</v>
      </c>
      <c r="U197" s="33">
        <v>0</v>
      </c>
      <c r="V197" s="33">
        <v>6</v>
      </c>
      <c r="W197" s="33">
        <v>0</v>
      </c>
      <c r="X197" s="33">
        <v>0</v>
      </c>
      <c r="Y197" s="33">
        <v>0</v>
      </c>
      <c r="Z197" s="33">
        <v>0</v>
      </c>
      <c r="AA197" s="33">
        <v>0</v>
      </c>
      <c r="AB197" s="33">
        <v>0</v>
      </c>
      <c r="AC197" s="33">
        <v>0</v>
      </c>
      <c r="AD197" s="33">
        <v>0</v>
      </c>
      <c r="AE197" s="33">
        <v>0</v>
      </c>
      <c r="AF197" s="33">
        <v>1</v>
      </c>
      <c r="AG197" s="33">
        <v>0</v>
      </c>
      <c r="AH197" s="33">
        <v>0</v>
      </c>
      <c r="AI197" s="33">
        <v>0</v>
      </c>
      <c r="AJ197" s="33">
        <v>1</v>
      </c>
      <c r="AK197" s="33">
        <v>0</v>
      </c>
      <c r="AL197" s="33">
        <v>0</v>
      </c>
      <c r="AM197" s="33">
        <v>0</v>
      </c>
      <c r="AN197" s="33">
        <v>0</v>
      </c>
      <c r="AO197" s="33">
        <v>0</v>
      </c>
      <c r="AP197" s="33">
        <v>9</v>
      </c>
      <c r="AQ197" s="33">
        <v>1</v>
      </c>
      <c r="AR197" s="33">
        <v>0</v>
      </c>
      <c r="AS197" s="33">
        <v>0</v>
      </c>
      <c r="AT197" s="95"/>
      <c r="AU197" s="8" t="s">
        <v>76</v>
      </c>
      <c r="AV197" s="8"/>
    </row>
    <row r="198" spans="1:48">
      <c r="A198" s="10"/>
      <c r="B198" s="8" t="s">
        <v>38</v>
      </c>
      <c r="C198" s="21"/>
      <c r="D198" s="33">
        <v>6</v>
      </c>
      <c r="E198" s="33">
        <v>0</v>
      </c>
      <c r="F198" s="33">
        <v>2</v>
      </c>
      <c r="G198" s="33">
        <v>0</v>
      </c>
      <c r="H198" s="33">
        <v>0</v>
      </c>
      <c r="I198" s="33">
        <v>0</v>
      </c>
      <c r="J198" s="33">
        <v>0</v>
      </c>
      <c r="K198" s="33">
        <v>0</v>
      </c>
      <c r="L198" s="33">
        <v>0</v>
      </c>
      <c r="M198" s="33">
        <v>0</v>
      </c>
      <c r="N198" s="33">
        <v>1</v>
      </c>
      <c r="O198" s="33">
        <v>0</v>
      </c>
      <c r="P198" s="33">
        <v>0</v>
      </c>
      <c r="Q198" s="33">
        <v>0</v>
      </c>
      <c r="R198" s="33">
        <v>0</v>
      </c>
      <c r="S198" s="33">
        <v>0</v>
      </c>
      <c r="T198" s="33">
        <v>0</v>
      </c>
      <c r="U198" s="33">
        <v>0</v>
      </c>
      <c r="V198" s="33">
        <v>0</v>
      </c>
      <c r="W198" s="33">
        <v>0</v>
      </c>
      <c r="X198" s="33">
        <v>1</v>
      </c>
      <c r="Y198" s="33">
        <v>0</v>
      </c>
      <c r="Z198" s="33">
        <v>0</v>
      </c>
      <c r="AA198" s="33">
        <v>0</v>
      </c>
      <c r="AB198" s="33">
        <v>0</v>
      </c>
      <c r="AC198" s="33">
        <v>0</v>
      </c>
      <c r="AD198" s="33">
        <v>1</v>
      </c>
      <c r="AE198" s="33">
        <v>0</v>
      </c>
      <c r="AF198" s="33">
        <v>0</v>
      </c>
      <c r="AG198" s="33">
        <v>0</v>
      </c>
      <c r="AH198" s="33">
        <v>0</v>
      </c>
      <c r="AI198" s="33">
        <v>0</v>
      </c>
      <c r="AJ198" s="33">
        <v>0</v>
      </c>
      <c r="AK198" s="33">
        <v>0</v>
      </c>
      <c r="AL198" s="33">
        <v>0</v>
      </c>
      <c r="AM198" s="33">
        <v>0</v>
      </c>
      <c r="AN198" s="33">
        <v>0</v>
      </c>
      <c r="AO198" s="33">
        <v>0</v>
      </c>
      <c r="AP198" s="33">
        <v>1</v>
      </c>
      <c r="AQ198" s="33">
        <v>0</v>
      </c>
      <c r="AR198" s="33">
        <v>0</v>
      </c>
      <c r="AS198" s="33">
        <v>0</v>
      </c>
      <c r="AT198" s="95"/>
      <c r="AU198" s="8" t="s">
        <v>38</v>
      </c>
      <c r="AV198" s="8"/>
    </row>
    <row r="199" spans="1:48" ht="14.25" customHeight="1">
      <c r="A199" s="10"/>
      <c r="B199" s="8" t="s">
        <v>1</v>
      </c>
      <c r="C199" s="21"/>
      <c r="D199" s="33">
        <v>13</v>
      </c>
      <c r="E199" s="33">
        <v>0</v>
      </c>
      <c r="F199" s="33">
        <v>1</v>
      </c>
      <c r="G199" s="33">
        <v>0</v>
      </c>
      <c r="H199" s="33">
        <v>1</v>
      </c>
      <c r="I199" s="33">
        <v>0</v>
      </c>
      <c r="J199" s="33">
        <v>0</v>
      </c>
      <c r="K199" s="33">
        <v>0</v>
      </c>
      <c r="L199" s="33">
        <v>0</v>
      </c>
      <c r="M199" s="33">
        <v>0</v>
      </c>
      <c r="N199" s="33">
        <v>3</v>
      </c>
      <c r="O199" s="33">
        <v>0</v>
      </c>
      <c r="P199" s="33">
        <v>0</v>
      </c>
      <c r="Q199" s="33">
        <v>0</v>
      </c>
      <c r="R199" s="33">
        <v>0</v>
      </c>
      <c r="S199" s="33">
        <v>0</v>
      </c>
      <c r="T199" s="33">
        <v>2</v>
      </c>
      <c r="U199" s="33">
        <v>0</v>
      </c>
      <c r="V199" s="33">
        <v>2</v>
      </c>
      <c r="W199" s="33">
        <v>0</v>
      </c>
      <c r="X199" s="33">
        <v>2</v>
      </c>
      <c r="Y199" s="33">
        <v>0</v>
      </c>
      <c r="Z199" s="33">
        <v>0</v>
      </c>
      <c r="AA199" s="33">
        <v>0</v>
      </c>
      <c r="AB199" s="33">
        <v>0</v>
      </c>
      <c r="AC199" s="33">
        <v>0</v>
      </c>
      <c r="AD199" s="33">
        <v>0</v>
      </c>
      <c r="AE199" s="33">
        <v>0</v>
      </c>
      <c r="AF199" s="33">
        <v>0</v>
      </c>
      <c r="AG199" s="33">
        <v>0</v>
      </c>
      <c r="AH199" s="33">
        <v>0</v>
      </c>
      <c r="AI199" s="33">
        <v>0</v>
      </c>
      <c r="AJ199" s="33">
        <v>0</v>
      </c>
      <c r="AK199" s="33">
        <v>0</v>
      </c>
      <c r="AL199" s="33">
        <v>1</v>
      </c>
      <c r="AM199" s="33">
        <v>0</v>
      </c>
      <c r="AN199" s="33">
        <v>0</v>
      </c>
      <c r="AO199" s="33">
        <v>0</v>
      </c>
      <c r="AP199" s="33">
        <v>1</v>
      </c>
      <c r="AQ199" s="33">
        <v>0</v>
      </c>
      <c r="AR199" s="33">
        <v>0</v>
      </c>
      <c r="AS199" s="33">
        <v>0</v>
      </c>
      <c r="AT199" s="95"/>
      <c r="AU199" s="8" t="s">
        <v>1</v>
      </c>
      <c r="AV199" s="8"/>
    </row>
    <row r="200" spans="1:48">
      <c r="A200" s="10"/>
      <c r="B200" s="8" t="s">
        <v>74</v>
      </c>
      <c r="C200" s="21"/>
      <c r="D200" s="33">
        <v>9</v>
      </c>
      <c r="E200" s="33">
        <v>0</v>
      </c>
      <c r="F200" s="33">
        <v>0</v>
      </c>
      <c r="G200" s="33">
        <v>0</v>
      </c>
      <c r="H200" s="33">
        <v>1</v>
      </c>
      <c r="I200" s="33">
        <v>0</v>
      </c>
      <c r="J200" s="33">
        <v>0</v>
      </c>
      <c r="K200" s="33">
        <v>0</v>
      </c>
      <c r="L200" s="33">
        <v>0</v>
      </c>
      <c r="M200" s="33">
        <v>0</v>
      </c>
      <c r="N200" s="33">
        <v>2</v>
      </c>
      <c r="O200" s="33">
        <v>0</v>
      </c>
      <c r="P200" s="33">
        <v>1</v>
      </c>
      <c r="Q200" s="33">
        <v>0</v>
      </c>
      <c r="R200" s="33">
        <v>0</v>
      </c>
      <c r="S200" s="33">
        <v>0</v>
      </c>
      <c r="T200" s="33">
        <v>1</v>
      </c>
      <c r="U200" s="33">
        <v>0</v>
      </c>
      <c r="V200" s="33">
        <v>1</v>
      </c>
      <c r="W200" s="33">
        <v>0</v>
      </c>
      <c r="X200" s="33">
        <v>0</v>
      </c>
      <c r="Y200" s="33">
        <v>0</v>
      </c>
      <c r="Z200" s="33">
        <v>0</v>
      </c>
      <c r="AA200" s="33">
        <v>0</v>
      </c>
      <c r="AB200" s="33">
        <v>0</v>
      </c>
      <c r="AC200" s="33">
        <v>0</v>
      </c>
      <c r="AD200" s="33">
        <v>1</v>
      </c>
      <c r="AE200" s="33">
        <v>0</v>
      </c>
      <c r="AF200" s="33">
        <v>0</v>
      </c>
      <c r="AG200" s="33">
        <v>0</v>
      </c>
      <c r="AH200" s="33">
        <v>0</v>
      </c>
      <c r="AI200" s="33">
        <v>0</v>
      </c>
      <c r="AJ200" s="33">
        <v>0</v>
      </c>
      <c r="AK200" s="33">
        <v>0</v>
      </c>
      <c r="AL200" s="33">
        <v>0</v>
      </c>
      <c r="AM200" s="33">
        <v>0</v>
      </c>
      <c r="AN200" s="33">
        <v>0</v>
      </c>
      <c r="AO200" s="33">
        <v>0</v>
      </c>
      <c r="AP200" s="33">
        <v>2</v>
      </c>
      <c r="AQ200" s="33">
        <v>0</v>
      </c>
      <c r="AR200" s="33">
        <v>0</v>
      </c>
      <c r="AS200" s="33">
        <v>0</v>
      </c>
      <c r="AT200" s="95"/>
      <c r="AU200" s="8" t="s">
        <v>74</v>
      </c>
      <c r="AV200" s="8"/>
    </row>
    <row r="201" spans="1:48">
      <c r="A201" s="10"/>
      <c r="B201" s="8" t="s">
        <v>37</v>
      </c>
      <c r="C201" s="21"/>
      <c r="D201" s="33">
        <v>0</v>
      </c>
      <c r="E201" s="33">
        <v>0</v>
      </c>
      <c r="F201" s="33">
        <v>0</v>
      </c>
      <c r="G201" s="33">
        <v>0</v>
      </c>
      <c r="H201" s="33">
        <v>0</v>
      </c>
      <c r="I201" s="33">
        <v>0</v>
      </c>
      <c r="J201" s="33">
        <v>0</v>
      </c>
      <c r="K201" s="33">
        <v>0</v>
      </c>
      <c r="L201" s="33">
        <v>0</v>
      </c>
      <c r="M201" s="33">
        <v>0</v>
      </c>
      <c r="N201" s="33">
        <v>0</v>
      </c>
      <c r="O201" s="33">
        <v>0</v>
      </c>
      <c r="P201" s="33">
        <v>0</v>
      </c>
      <c r="Q201" s="33">
        <v>0</v>
      </c>
      <c r="R201" s="33">
        <v>0</v>
      </c>
      <c r="S201" s="33">
        <v>0</v>
      </c>
      <c r="T201" s="33">
        <v>0</v>
      </c>
      <c r="U201" s="33">
        <v>0</v>
      </c>
      <c r="V201" s="33">
        <v>0</v>
      </c>
      <c r="W201" s="33">
        <v>0</v>
      </c>
      <c r="X201" s="33">
        <v>0</v>
      </c>
      <c r="Y201" s="33">
        <v>0</v>
      </c>
      <c r="Z201" s="33">
        <v>0</v>
      </c>
      <c r="AA201" s="33">
        <v>0</v>
      </c>
      <c r="AB201" s="33">
        <v>0</v>
      </c>
      <c r="AC201" s="33">
        <v>0</v>
      </c>
      <c r="AD201" s="33">
        <v>0</v>
      </c>
      <c r="AE201" s="33">
        <v>0</v>
      </c>
      <c r="AF201" s="33">
        <v>0</v>
      </c>
      <c r="AG201" s="33">
        <v>0</v>
      </c>
      <c r="AH201" s="33">
        <v>0</v>
      </c>
      <c r="AI201" s="33">
        <v>0</v>
      </c>
      <c r="AJ201" s="33">
        <v>0</v>
      </c>
      <c r="AK201" s="33">
        <v>0</v>
      </c>
      <c r="AL201" s="33">
        <v>0</v>
      </c>
      <c r="AM201" s="33">
        <v>0</v>
      </c>
      <c r="AN201" s="33">
        <v>0</v>
      </c>
      <c r="AO201" s="33">
        <v>0</v>
      </c>
      <c r="AP201" s="33">
        <v>0</v>
      </c>
      <c r="AQ201" s="33">
        <v>0</v>
      </c>
      <c r="AR201" s="33">
        <v>0</v>
      </c>
      <c r="AS201" s="33">
        <v>0</v>
      </c>
      <c r="AT201" s="95"/>
      <c r="AU201" s="8" t="s">
        <v>37</v>
      </c>
      <c r="AV201" s="8"/>
    </row>
    <row r="202" spans="1:48">
      <c r="A202" s="10"/>
      <c r="B202" s="8" t="s">
        <v>17</v>
      </c>
      <c r="C202" s="21"/>
      <c r="D202" s="33">
        <v>9</v>
      </c>
      <c r="E202" s="33">
        <v>0</v>
      </c>
      <c r="F202" s="33">
        <v>2</v>
      </c>
      <c r="G202" s="33">
        <v>0</v>
      </c>
      <c r="H202" s="33">
        <v>0</v>
      </c>
      <c r="I202" s="33">
        <v>0</v>
      </c>
      <c r="J202" s="33">
        <v>0</v>
      </c>
      <c r="K202" s="33">
        <v>0</v>
      </c>
      <c r="L202" s="33">
        <v>0</v>
      </c>
      <c r="M202" s="33">
        <v>0</v>
      </c>
      <c r="N202" s="33">
        <v>0</v>
      </c>
      <c r="O202" s="33">
        <v>0</v>
      </c>
      <c r="P202" s="33">
        <v>0</v>
      </c>
      <c r="Q202" s="33">
        <v>0</v>
      </c>
      <c r="R202" s="33">
        <v>0</v>
      </c>
      <c r="S202" s="33">
        <v>0</v>
      </c>
      <c r="T202" s="33">
        <v>0</v>
      </c>
      <c r="U202" s="33">
        <v>0</v>
      </c>
      <c r="V202" s="33">
        <v>4</v>
      </c>
      <c r="W202" s="33">
        <v>0</v>
      </c>
      <c r="X202" s="33">
        <v>0</v>
      </c>
      <c r="Y202" s="33">
        <v>0</v>
      </c>
      <c r="Z202" s="33">
        <v>0</v>
      </c>
      <c r="AA202" s="33">
        <v>0</v>
      </c>
      <c r="AB202" s="33">
        <v>0</v>
      </c>
      <c r="AC202" s="33">
        <v>0</v>
      </c>
      <c r="AD202" s="33">
        <v>1</v>
      </c>
      <c r="AE202" s="33">
        <v>0</v>
      </c>
      <c r="AF202" s="33">
        <v>0</v>
      </c>
      <c r="AG202" s="33">
        <v>0</v>
      </c>
      <c r="AH202" s="33">
        <v>0</v>
      </c>
      <c r="AI202" s="33">
        <v>0</v>
      </c>
      <c r="AJ202" s="33">
        <v>0</v>
      </c>
      <c r="AK202" s="33">
        <v>0</v>
      </c>
      <c r="AL202" s="33">
        <v>0</v>
      </c>
      <c r="AM202" s="33">
        <v>0</v>
      </c>
      <c r="AN202" s="33">
        <v>1</v>
      </c>
      <c r="AO202" s="33">
        <v>0</v>
      </c>
      <c r="AP202" s="33">
        <v>1</v>
      </c>
      <c r="AQ202" s="33">
        <v>0</v>
      </c>
      <c r="AR202" s="33">
        <v>0</v>
      </c>
      <c r="AS202" s="33">
        <v>0</v>
      </c>
      <c r="AT202" s="95"/>
      <c r="AU202" s="8" t="s">
        <v>17</v>
      </c>
      <c r="AV202" s="8"/>
    </row>
    <row r="203" spans="1:48">
      <c r="A203" s="10"/>
      <c r="B203" s="8" t="s">
        <v>21</v>
      </c>
      <c r="C203" s="21"/>
      <c r="D203" s="33">
        <v>2</v>
      </c>
      <c r="E203" s="33">
        <v>0</v>
      </c>
      <c r="F203" s="33">
        <v>0</v>
      </c>
      <c r="G203" s="33">
        <v>0</v>
      </c>
      <c r="H203" s="33">
        <v>0</v>
      </c>
      <c r="I203" s="33">
        <v>0</v>
      </c>
      <c r="J203" s="33">
        <v>0</v>
      </c>
      <c r="K203" s="33">
        <v>0</v>
      </c>
      <c r="L203" s="33">
        <v>0</v>
      </c>
      <c r="M203" s="33">
        <v>0</v>
      </c>
      <c r="N203" s="33">
        <v>0</v>
      </c>
      <c r="O203" s="33">
        <v>0</v>
      </c>
      <c r="P203" s="33">
        <v>0</v>
      </c>
      <c r="Q203" s="33">
        <v>0</v>
      </c>
      <c r="R203" s="33">
        <v>0</v>
      </c>
      <c r="S203" s="33">
        <v>0</v>
      </c>
      <c r="T203" s="33">
        <v>0</v>
      </c>
      <c r="U203" s="33">
        <v>0</v>
      </c>
      <c r="V203" s="33">
        <v>0</v>
      </c>
      <c r="W203" s="33">
        <v>0</v>
      </c>
      <c r="X203" s="33">
        <v>0</v>
      </c>
      <c r="Y203" s="33">
        <v>0</v>
      </c>
      <c r="Z203" s="33">
        <v>0</v>
      </c>
      <c r="AA203" s="33">
        <v>0</v>
      </c>
      <c r="AB203" s="33">
        <v>0</v>
      </c>
      <c r="AC203" s="33">
        <v>0</v>
      </c>
      <c r="AD203" s="33">
        <v>0</v>
      </c>
      <c r="AE203" s="33">
        <v>0</v>
      </c>
      <c r="AF203" s="33">
        <v>0</v>
      </c>
      <c r="AG203" s="33">
        <v>0</v>
      </c>
      <c r="AH203" s="33">
        <v>0</v>
      </c>
      <c r="AI203" s="33">
        <v>0</v>
      </c>
      <c r="AJ203" s="33">
        <v>2</v>
      </c>
      <c r="AK203" s="33">
        <v>0</v>
      </c>
      <c r="AL203" s="33">
        <v>0</v>
      </c>
      <c r="AM203" s="33">
        <v>0</v>
      </c>
      <c r="AN203" s="33">
        <v>0</v>
      </c>
      <c r="AO203" s="33">
        <v>0</v>
      </c>
      <c r="AP203" s="33">
        <v>0</v>
      </c>
      <c r="AQ203" s="33">
        <v>0</v>
      </c>
      <c r="AR203" s="33">
        <v>0</v>
      </c>
      <c r="AS203" s="33">
        <v>0</v>
      </c>
      <c r="AT203" s="95"/>
      <c r="AU203" s="8" t="s">
        <v>21</v>
      </c>
      <c r="AV203" s="8"/>
    </row>
    <row r="204" spans="1:48">
      <c r="A204" s="10"/>
      <c r="B204" s="8" t="s">
        <v>72</v>
      </c>
      <c r="C204" s="21"/>
      <c r="D204" s="33">
        <v>2</v>
      </c>
      <c r="E204" s="33">
        <v>0</v>
      </c>
      <c r="F204" s="33">
        <v>0</v>
      </c>
      <c r="G204" s="33">
        <v>0</v>
      </c>
      <c r="H204" s="33">
        <v>0</v>
      </c>
      <c r="I204" s="33">
        <v>0</v>
      </c>
      <c r="J204" s="33">
        <v>0</v>
      </c>
      <c r="K204" s="33">
        <v>0</v>
      </c>
      <c r="L204" s="33">
        <v>0</v>
      </c>
      <c r="M204" s="33">
        <v>0</v>
      </c>
      <c r="N204" s="33">
        <v>0</v>
      </c>
      <c r="O204" s="33">
        <v>0</v>
      </c>
      <c r="P204" s="33">
        <v>0</v>
      </c>
      <c r="Q204" s="33">
        <v>0</v>
      </c>
      <c r="R204" s="33">
        <v>0</v>
      </c>
      <c r="S204" s="33">
        <v>0</v>
      </c>
      <c r="T204" s="33">
        <v>0</v>
      </c>
      <c r="U204" s="33">
        <v>0</v>
      </c>
      <c r="V204" s="33">
        <v>0</v>
      </c>
      <c r="W204" s="33">
        <v>0</v>
      </c>
      <c r="X204" s="33">
        <v>0</v>
      </c>
      <c r="Y204" s="33">
        <v>0</v>
      </c>
      <c r="Z204" s="33">
        <v>0</v>
      </c>
      <c r="AA204" s="33">
        <v>0</v>
      </c>
      <c r="AB204" s="33">
        <v>0</v>
      </c>
      <c r="AC204" s="33">
        <v>0</v>
      </c>
      <c r="AD204" s="33">
        <v>0</v>
      </c>
      <c r="AE204" s="33">
        <v>0</v>
      </c>
      <c r="AF204" s="33">
        <v>0</v>
      </c>
      <c r="AG204" s="33">
        <v>0</v>
      </c>
      <c r="AH204" s="33">
        <v>0</v>
      </c>
      <c r="AI204" s="33">
        <v>0</v>
      </c>
      <c r="AJ204" s="33">
        <v>1</v>
      </c>
      <c r="AK204" s="33">
        <v>0</v>
      </c>
      <c r="AL204" s="33">
        <v>0</v>
      </c>
      <c r="AM204" s="33">
        <v>0</v>
      </c>
      <c r="AN204" s="33">
        <v>0</v>
      </c>
      <c r="AO204" s="33">
        <v>0</v>
      </c>
      <c r="AP204" s="33">
        <v>1</v>
      </c>
      <c r="AQ204" s="33">
        <v>0</v>
      </c>
      <c r="AR204" s="33">
        <v>0</v>
      </c>
      <c r="AS204" s="33">
        <v>0</v>
      </c>
      <c r="AT204" s="95"/>
      <c r="AU204" s="8" t="s">
        <v>72</v>
      </c>
      <c r="AV204" s="8"/>
    </row>
    <row r="205" spans="1:48">
      <c r="A205" s="10"/>
      <c r="B205" s="8" t="s">
        <v>11</v>
      </c>
      <c r="C205" s="21"/>
      <c r="D205" s="33">
        <v>39</v>
      </c>
      <c r="E205" s="33">
        <v>0</v>
      </c>
      <c r="F205" s="33">
        <v>0</v>
      </c>
      <c r="G205" s="33">
        <v>0</v>
      </c>
      <c r="H205" s="33">
        <v>1</v>
      </c>
      <c r="I205" s="33">
        <v>0</v>
      </c>
      <c r="J205" s="33">
        <v>0</v>
      </c>
      <c r="K205" s="33">
        <v>0</v>
      </c>
      <c r="L205" s="33">
        <v>7</v>
      </c>
      <c r="M205" s="33">
        <v>0</v>
      </c>
      <c r="N205" s="33">
        <v>1</v>
      </c>
      <c r="O205" s="33">
        <v>0</v>
      </c>
      <c r="P205" s="33">
        <v>0</v>
      </c>
      <c r="Q205" s="33">
        <v>0</v>
      </c>
      <c r="R205" s="33">
        <v>0</v>
      </c>
      <c r="S205" s="33">
        <v>0</v>
      </c>
      <c r="T205" s="33">
        <v>0</v>
      </c>
      <c r="U205" s="33">
        <v>0</v>
      </c>
      <c r="V205" s="33">
        <v>5</v>
      </c>
      <c r="W205" s="33">
        <v>0</v>
      </c>
      <c r="X205" s="33">
        <v>0</v>
      </c>
      <c r="Y205" s="33">
        <v>0</v>
      </c>
      <c r="Z205" s="33">
        <v>0</v>
      </c>
      <c r="AA205" s="33">
        <v>0</v>
      </c>
      <c r="AB205" s="33">
        <v>0</v>
      </c>
      <c r="AC205" s="33">
        <v>0</v>
      </c>
      <c r="AD205" s="33">
        <v>2</v>
      </c>
      <c r="AE205" s="33">
        <v>0</v>
      </c>
      <c r="AF205" s="33">
        <v>2</v>
      </c>
      <c r="AG205" s="33">
        <v>0</v>
      </c>
      <c r="AH205" s="33">
        <v>0</v>
      </c>
      <c r="AI205" s="33">
        <v>0</v>
      </c>
      <c r="AJ205" s="33">
        <v>1</v>
      </c>
      <c r="AK205" s="33">
        <v>0</v>
      </c>
      <c r="AL205" s="33">
        <v>1</v>
      </c>
      <c r="AM205" s="33">
        <v>0</v>
      </c>
      <c r="AN205" s="33">
        <v>0</v>
      </c>
      <c r="AO205" s="33">
        <v>0</v>
      </c>
      <c r="AP205" s="33">
        <v>19</v>
      </c>
      <c r="AQ205" s="33">
        <v>0</v>
      </c>
      <c r="AR205" s="33">
        <v>0</v>
      </c>
      <c r="AS205" s="33">
        <v>0</v>
      </c>
      <c r="AT205" s="95"/>
      <c r="AU205" s="8" t="s">
        <v>11</v>
      </c>
      <c r="AV205" s="8"/>
    </row>
    <row r="206" spans="1:48">
      <c r="A206" s="10"/>
      <c r="B206" s="8" t="s">
        <v>59</v>
      </c>
      <c r="C206" s="21"/>
      <c r="D206" s="33">
        <v>20</v>
      </c>
      <c r="E206" s="33">
        <v>2</v>
      </c>
      <c r="F206" s="33">
        <v>2</v>
      </c>
      <c r="G206" s="33">
        <v>0</v>
      </c>
      <c r="H206" s="33">
        <v>1</v>
      </c>
      <c r="I206" s="33">
        <v>0</v>
      </c>
      <c r="J206" s="33">
        <v>0</v>
      </c>
      <c r="K206" s="33">
        <v>0</v>
      </c>
      <c r="L206" s="33">
        <v>2</v>
      </c>
      <c r="M206" s="33">
        <v>0</v>
      </c>
      <c r="N206" s="33">
        <v>1</v>
      </c>
      <c r="O206" s="33">
        <v>0</v>
      </c>
      <c r="P206" s="33">
        <v>0</v>
      </c>
      <c r="Q206" s="33">
        <v>0</v>
      </c>
      <c r="R206" s="33">
        <v>0</v>
      </c>
      <c r="S206" s="33">
        <v>0</v>
      </c>
      <c r="T206" s="33">
        <v>2</v>
      </c>
      <c r="U206" s="33">
        <v>1</v>
      </c>
      <c r="V206" s="33">
        <v>2</v>
      </c>
      <c r="W206" s="33">
        <v>0</v>
      </c>
      <c r="X206" s="33">
        <v>0</v>
      </c>
      <c r="Y206" s="33">
        <v>0</v>
      </c>
      <c r="Z206" s="33">
        <v>0</v>
      </c>
      <c r="AA206" s="33">
        <v>0</v>
      </c>
      <c r="AB206" s="33">
        <v>0</v>
      </c>
      <c r="AC206" s="33">
        <v>0</v>
      </c>
      <c r="AD206" s="33">
        <v>3</v>
      </c>
      <c r="AE206" s="33">
        <v>0</v>
      </c>
      <c r="AF206" s="33">
        <v>1</v>
      </c>
      <c r="AG206" s="33">
        <v>0</v>
      </c>
      <c r="AH206" s="33">
        <v>0</v>
      </c>
      <c r="AI206" s="33">
        <v>0</v>
      </c>
      <c r="AJ206" s="33">
        <v>3</v>
      </c>
      <c r="AK206" s="33">
        <v>0</v>
      </c>
      <c r="AL206" s="33">
        <v>1</v>
      </c>
      <c r="AM206" s="33">
        <v>0</v>
      </c>
      <c r="AN206" s="33">
        <v>0</v>
      </c>
      <c r="AO206" s="33">
        <v>0</v>
      </c>
      <c r="AP206" s="33">
        <v>2</v>
      </c>
      <c r="AQ206" s="33">
        <v>1</v>
      </c>
      <c r="AR206" s="33">
        <v>0</v>
      </c>
      <c r="AS206" s="33">
        <v>0</v>
      </c>
      <c r="AT206" s="95"/>
      <c r="AU206" s="8" t="s">
        <v>59</v>
      </c>
      <c r="AV206" s="8"/>
    </row>
    <row r="207" spans="1:48">
      <c r="A207" s="10"/>
      <c r="B207" s="8" t="s">
        <v>71</v>
      </c>
      <c r="C207" s="21"/>
      <c r="D207" s="33">
        <v>0</v>
      </c>
      <c r="E207" s="33">
        <v>0</v>
      </c>
      <c r="F207" s="33">
        <v>0</v>
      </c>
      <c r="G207" s="33">
        <v>0</v>
      </c>
      <c r="H207" s="33">
        <v>0</v>
      </c>
      <c r="I207" s="33">
        <v>0</v>
      </c>
      <c r="J207" s="33">
        <v>0</v>
      </c>
      <c r="K207" s="33">
        <v>0</v>
      </c>
      <c r="L207" s="33">
        <v>0</v>
      </c>
      <c r="M207" s="33">
        <v>0</v>
      </c>
      <c r="N207" s="33">
        <v>0</v>
      </c>
      <c r="O207" s="33">
        <v>0</v>
      </c>
      <c r="P207" s="33">
        <v>0</v>
      </c>
      <c r="Q207" s="33">
        <v>0</v>
      </c>
      <c r="R207" s="33">
        <v>0</v>
      </c>
      <c r="S207" s="33">
        <v>0</v>
      </c>
      <c r="T207" s="33">
        <v>0</v>
      </c>
      <c r="U207" s="33">
        <v>0</v>
      </c>
      <c r="V207" s="33">
        <v>0</v>
      </c>
      <c r="W207" s="33">
        <v>0</v>
      </c>
      <c r="X207" s="33">
        <v>0</v>
      </c>
      <c r="Y207" s="33">
        <v>0</v>
      </c>
      <c r="Z207" s="33">
        <v>0</v>
      </c>
      <c r="AA207" s="33">
        <v>0</v>
      </c>
      <c r="AB207" s="33">
        <v>0</v>
      </c>
      <c r="AC207" s="33">
        <v>0</v>
      </c>
      <c r="AD207" s="33">
        <v>0</v>
      </c>
      <c r="AE207" s="33">
        <v>0</v>
      </c>
      <c r="AF207" s="33">
        <v>0</v>
      </c>
      <c r="AG207" s="33">
        <v>0</v>
      </c>
      <c r="AH207" s="33">
        <v>0</v>
      </c>
      <c r="AI207" s="33">
        <v>0</v>
      </c>
      <c r="AJ207" s="33">
        <v>0</v>
      </c>
      <c r="AK207" s="33">
        <v>0</v>
      </c>
      <c r="AL207" s="33">
        <v>0</v>
      </c>
      <c r="AM207" s="33">
        <v>0</v>
      </c>
      <c r="AN207" s="33">
        <v>0</v>
      </c>
      <c r="AO207" s="33">
        <v>0</v>
      </c>
      <c r="AP207" s="33">
        <v>0</v>
      </c>
      <c r="AQ207" s="33">
        <v>0</v>
      </c>
      <c r="AR207" s="33">
        <v>0</v>
      </c>
      <c r="AS207" s="33">
        <v>0</v>
      </c>
      <c r="AT207" s="95"/>
      <c r="AU207" s="8" t="s">
        <v>71</v>
      </c>
      <c r="AV207" s="8"/>
    </row>
    <row r="208" spans="1:48">
      <c r="A208" s="10"/>
      <c r="B208" s="8" t="s">
        <v>70</v>
      </c>
      <c r="C208" s="21"/>
      <c r="D208" s="33">
        <v>3</v>
      </c>
      <c r="E208" s="33">
        <v>0</v>
      </c>
      <c r="F208" s="33">
        <v>0</v>
      </c>
      <c r="G208" s="33">
        <v>0</v>
      </c>
      <c r="H208" s="33">
        <v>0</v>
      </c>
      <c r="I208" s="33">
        <v>0</v>
      </c>
      <c r="J208" s="33">
        <v>0</v>
      </c>
      <c r="K208" s="33">
        <v>0</v>
      </c>
      <c r="L208" s="33">
        <v>0</v>
      </c>
      <c r="M208" s="33">
        <v>0</v>
      </c>
      <c r="N208" s="33">
        <v>0</v>
      </c>
      <c r="O208" s="33">
        <v>0</v>
      </c>
      <c r="P208" s="33">
        <v>0</v>
      </c>
      <c r="Q208" s="33">
        <v>0</v>
      </c>
      <c r="R208" s="33">
        <v>0</v>
      </c>
      <c r="S208" s="33">
        <v>0</v>
      </c>
      <c r="T208" s="33">
        <v>0</v>
      </c>
      <c r="U208" s="33">
        <v>0</v>
      </c>
      <c r="V208" s="33">
        <v>0</v>
      </c>
      <c r="W208" s="33">
        <v>0</v>
      </c>
      <c r="X208" s="33">
        <v>0</v>
      </c>
      <c r="Y208" s="33">
        <v>0</v>
      </c>
      <c r="Z208" s="33">
        <v>0</v>
      </c>
      <c r="AA208" s="33">
        <v>0</v>
      </c>
      <c r="AB208" s="33">
        <v>0</v>
      </c>
      <c r="AC208" s="33">
        <v>0</v>
      </c>
      <c r="AD208" s="33">
        <v>0</v>
      </c>
      <c r="AE208" s="33">
        <v>0</v>
      </c>
      <c r="AF208" s="33">
        <v>0</v>
      </c>
      <c r="AG208" s="33">
        <v>0</v>
      </c>
      <c r="AH208" s="33">
        <v>0</v>
      </c>
      <c r="AI208" s="33">
        <v>0</v>
      </c>
      <c r="AJ208" s="33">
        <v>0</v>
      </c>
      <c r="AK208" s="33">
        <v>0</v>
      </c>
      <c r="AL208" s="33">
        <v>0</v>
      </c>
      <c r="AM208" s="33">
        <v>0</v>
      </c>
      <c r="AN208" s="33">
        <v>1</v>
      </c>
      <c r="AO208" s="33">
        <v>0</v>
      </c>
      <c r="AP208" s="33">
        <v>2</v>
      </c>
      <c r="AQ208" s="33">
        <v>0</v>
      </c>
      <c r="AR208" s="33">
        <v>0</v>
      </c>
      <c r="AS208" s="33">
        <v>0</v>
      </c>
      <c r="AT208" s="95"/>
      <c r="AU208" s="8" t="s">
        <v>70</v>
      </c>
      <c r="AV208" s="8"/>
    </row>
    <row r="209" spans="1:48">
      <c r="A209" s="10"/>
      <c r="B209" s="8" t="s">
        <v>19</v>
      </c>
      <c r="C209" s="21"/>
      <c r="D209" s="33">
        <v>0</v>
      </c>
      <c r="E209" s="33">
        <v>0</v>
      </c>
      <c r="F209" s="33">
        <v>0</v>
      </c>
      <c r="G209" s="33">
        <v>0</v>
      </c>
      <c r="H209" s="33">
        <v>0</v>
      </c>
      <c r="I209" s="33">
        <v>0</v>
      </c>
      <c r="J209" s="33">
        <v>0</v>
      </c>
      <c r="K209" s="33">
        <v>0</v>
      </c>
      <c r="L209" s="33">
        <v>0</v>
      </c>
      <c r="M209" s="33">
        <v>0</v>
      </c>
      <c r="N209" s="33">
        <v>0</v>
      </c>
      <c r="O209" s="33">
        <v>0</v>
      </c>
      <c r="P209" s="33">
        <v>0</v>
      </c>
      <c r="Q209" s="33">
        <v>0</v>
      </c>
      <c r="R209" s="33">
        <v>0</v>
      </c>
      <c r="S209" s="33">
        <v>0</v>
      </c>
      <c r="T209" s="33">
        <v>0</v>
      </c>
      <c r="U209" s="33">
        <v>0</v>
      </c>
      <c r="V209" s="33">
        <v>0</v>
      </c>
      <c r="W209" s="33">
        <v>0</v>
      </c>
      <c r="X209" s="33">
        <v>0</v>
      </c>
      <c r="Y209" s="33">
        <v>0</v>
      </c>
      <c r="Z209" s="33">
        <v>0</v>
      </c>
      <c r="AA209" s="33">
        <v>0</v>
      </c>
      <c r="AB209" s="33">
        <v>0</v>
      </c>
      <c r="AC209" s="33">
        <v>0</v>
      </c>
      <c r="AD209" s="33">
        <v>0</v>
      </c>
      <c r="AE209" s="33">
        <v>0</v>
      </c>
      <c r="AF209" s="33">
        <v>0</v>
      </c>
      <c r="AG209" s="33">
        <v>0</v>
      </c>
      <c r="AH209" s="33">
        <v>0</v>
      </c>
      <c r="AI209" s="33">
        <v>0</v>
      </c>
      <c r="AJ209" s="33">
        <v>0</v>
      </c>
      <c r="AK209" s="33">
        <v>0</v>
      </c>
      <c r="AL209" s="33">
        <v>0</v>
      </c>
      <c r="AM209" s="33">
        <v>0</v>
      </c>
      <c r="AN209" s="33">
        <v>0</v>
      </c>
      <c r="AO209" s="33">
        <v>0</v>
      </c>
      <c r="AP209" s="33">
        <v>0</v>
      </c>
      <c r="AQ209" s="33">
        <v>0</v>
      </c>
      <c r="AR209" s="33">
        <v>0</v>
      </c>
      <c r="AS209" s="33">
        <v>0</v>
      </c>
      <c r="AT209" s="95"/>
      <c r="AU209" s="8" t="s">
        <v>19</v>
      </c>
      <c r="AV209" s="8"/>
    </row>
    <row r="210" spans="1:48">
      <c r="A210" s="10"/>
      <c r="B210" s="8" t="s">
        <v>55</v>
      </c>
      <c r="C210" s="21"/>
      <c r="D210" s="33">
        <v>4</v>
      </c>
      <c r="E210" s="33">
        <v>1</v>
      </c>
      <c r="F210" s="33">
        <v>0</v>
      </c>
      <c r="G210" s="33">
        <v>0</v>
      </c>
      <c r="H210" s="33">
        <v>1</v>
      </c>
      <c r="I210" s="33">
        <v>0</v>
      </c>
      <c r="J210" s="33">
        <v>0</v>
      </c>
      <c r="K210" s="33">
        <v>0</v>
      </c>
      <c r="L210" s="33">
        <v>0</v>
      </c>
      <c r="M210" s="33">
        <v>0</v>
      </c>
      <c r="N210" s="33">
        <v>0</v>
      </c>
      <c r="O210" s="33">
        <v>0</v>
      </c>
      <c r="P210" s="33">
        <v>0</v>
      </c>
      <c r="Q210" s="33">
        <v>0</v>
      </c>
      <c r="R210" s="33">
        <v>0</v>
      </c>
      <c r="S210" s="33">
        <v>0</v>
      </c>
      <c r="T210" s="33">
        <v>0</v>
      </c>
      <c r="U210" s="33">
        <v>0</v>
      </c>
      <c r="V210" s="33">
        <v>0</v>
      </c>
      <c r="W210" s="33">
        <v>0</v>
      </c>
      <c r="X210" s="33">
        <v>0</v>
      </c>
      <c r="Y210" s="33">
        <v>0</v>
      </c>
      <c r="Z210" s="33">
        <v>0</v>
      </c>
      <c r="AA210" s="33">
        <v>0</v>
      </c>
      <c r="AB210" s="33">
        <v>0</v>
      </c>
      <c r="AC210" s="33">
        <v>0</v>
      </c>
      <c r="AD210" s="33">
        <v>1</v>
      </c>
      <c r="AE210" s="33">
        <v>0</v>
      </c>
      <c r="AF210" s="33">
        <v>0</v>
      </c>
      <c r="AG210" s="33">
        <v>0</v>
      </c>
      <c r="AH210" s="33">
        <v>0</v>
      </c>
      <c r="AI210" s="33">
        <v>0</v>
      </c>
      <c r="AJ210" s="33">
        <v>0</v>
      </c>
      <c r="AK210" s="33">
        <v>0</v>
      </c>
      <c r="AL210" s="33">
        <v>0</v>
      </c>
      <c r="AM210" s="33">
        <v>0</v>
      </c>
      <c r="AN210" s="33">
        <v>0</v>
      </c>
      <c r="AO210" s="33">
        <v>0</v>
      </c>
      <c r="AP210" s="33">
        <v>2</v>
      </c>
      <c r="AQ210" s="33">
        <v>1</v>
      </c>
      <c r="AR210" s="33">
        <v>0</v>
      </c>
      <c r="AS210" s="33">
        <v>0</v>
      </c>
      <c r="AT210" s="95"/>
      <c r="AU210" s="8" t="s">
        <v>55</v>
      </c>
      <c r="AV210" s="8"/>
    </row>
    <row r="211" spans="1:48">
      <c r="A211" s="10"/>
      <c r="B211" s="8" t="s">
        <v>50</v>
      </c>
      <c r="C211" s="21"/>
      <c r="D211" s="33">
        <v>15</v>
      </c>
      <c r="E211" s="33">
        <v>0</v>
      </c>
      <c r="F211" s="33">
        <v>2</v>
      </c>
      <c r="G211" s="33">
        <v>0</v>
      </c>
      <c r="H211" s="33">
        <v>1</v>
      </c>
      <c r="I211" s="33">
        <v>0</v>
      </c>
      <c r="J211" s="33">
        <v>0</v>
      </c>
      <c r="K211" s="33">
        <v>0</v>
      </c>
      <c r="L211" s="33">
        <v>1</v>
      </c>
      <c r="M211" s="33">
        <v>0</v>
      </c>
      <c r="N211" s="33">
        <v>1</v>
      </c>
      <c r="O211" s="33">
        <v>0</v>
      </c>
      <c r="P211" s="33">
        <v>0</v>
      </c>
      <c r="Q211" s="33">
        <v>0</v>
      </c>
      <c r="R211" s="33">
        <v>1</v>
      </c>
      <c r="S211" s="33">
        <v>0</v>
      </c>
      <c r="T211" s="33">
        <v>0</v>
      </c>
      <c r="U211" s="33">
        <v>0</v>
      </c>
      <c r="V211" s="33">
        <v>4</v>
      </c>
      <c r="W211" s="33">
        <v>0</v>
      </c>
      <c r="X211" s="33">
        <v>0</v>
      </c>
      <c r="Y211" s="33">
        <v>0</v>
      </c>
      <c r="Z211" s="33">
        <v>0</v>
      </c>
      <c r="AA211" s="33">
        <v>0</v>
      </c>
      <c r="AB211" s="33">
        <v>0</v>
      </c>
      <c r="AC211" s="33">
        <v>0</v>
      </c>
      <c r="AD211" s="33">
        <v>1</v>
      </c>
      <c r="AE211" s="33">
        <v>0</v>
      </c>
      <c r="AF211" s="33">
        <v>0</v>
      </c>
      <c r="AG211" s="33">
        <v>0</v>
      </c>
      <c r="AH211" s="33">
        <v>0</v>
      </c>
      <c r="AI211" s="33">
        <v>0</v>
      </c>
      <c r="AJ211" s="33">
        <v>2</v>
      </c>
      <c r="AK211" s="33">
        <v>0</v>
      </c>
      <c r="AL211" s="33">
        <v>0</v>
      </c>
      <c r="AM211" s="33">
        <v>0</v>
      </c>
      <c r="AN211" s="33">
        <v>1</v>
      </c>
      <c r="AO211" s="33">
        <v>0</v>
      </c>
      <c r="AP211" s="33">
        <v>1</v>
      </c>
      <c r="AQ211" s="33">
        <v>0</v>
      </c>
      <c r="AR211" s="33">
        <v>0</v>
      </c>
      <c r="AS211" s="33">
        <v>0</v>
      </c>
      <c r="AT211" s="95"/>
      <c r="AU211" s="8" t="s">
        <v>50</v>
      </c>
      <c r="AV211" s="8"/>
    </row>
    <row r="212" spans="1:48">
      <c r="A212" s="10"/>
      <c r="B212" s="10"/>
      <c r="C212" s="23"/>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95"/>
      <c r="AU212" s="10"/>
      <c r="AV212" s="10"/>
    </row>
    <row r="213" spans="1:48" ht="13.5" customHeight="1">
      <c r="A213" s="9" t="s">
        <v>68</v>
      </c>
      <c r="B213" s="9"/>
      <c r="C213" s="22"/>
      <c r="D213" s="34">
        <f t="shared" ref="D213:AS213" si="30">SUM(D214:D215)</f>
        <v>696</v>
      </c>
      <c r="E213" s="34">
        <f t="shared" si="30"/>
        <v>40</v>
      </c>
      <c r="F213" s="34">
        <f t="shared" si="30"/>
        <v>42</v>
      </c>
      <c r="G213" s="34">
        <f t="shared" si="30"/>
        <v>0</v>
      </c>
      <c r="H213" s="34">
        <f t="shared" si="30"/>
        <v>1</v>
      </c>
      <c r="I213" s="34">
        <f t="shared" si="30"/>
        <v>0</v>
      </c>
      <c r="J213" s="34">
        <f t="shared" si="30"/>
        <v>1</v>
      </c>
      <c r="K213" s="34">
        <f t="shared" si="30"/>
        <v>0</v>
      </c>
      <c r="L213" s="34">
        <f t="shared" si="30"/>
        <v>88</v>
      </c>
      <c r="M213" s="34">
        <f t="shared" si="30"/>
        <v>6</v>
      </c>
      <c r="N213" s="34">
        <f t="shared" si="30"/>
        <v>140</v>
      </c>
      <c r="O213" s="34">
        <f t="shared" si="30"/>
        <v>18</v>
      </c>
      <c r="P213" s="34">
        <f t="shared" si="30"/>
        <v>10</v>
      </c>
      <c r="Q213" s="34">
        <f t="shared" si="30"/>
        <v>0</v>
      </c>
      <c r="R213" s="34">
        <f t="shared" si="30"/>
        <v>11</v>
      </c>
      <c r="S213" s="34">
        <f t="shared" si="30"/>
        <v>0</v>
      </c>
      <c r="T213" s="34">
        <f t="shared" si="30"/>
        <v>18</v>
      </c>
      <c r="U213" s="34">
        <f t="shared" si="30"/>
        <v>2</v>
      </c>
      <c r="V213" s="34">
        <f t="shared" si="30"/>
        <v>72</v>
      </c>
      <c r="W213" s="34">
        <f t="shared" si="30"/>
        <v>0</v>
      </c>
      <c r="X213" s="34">
        <f t="shared" si="30"/>
        <v>16</v>
      </c>
      <c r="Y213" s="34">
        <f t="shared" si="30"/>
        <v>0</v>
      </c>
      <c r="Z213" s="34">
        <f t="shared" si="30"/>
        <v>3</v>
      </c>
      <c r="AA213" s="34">
        <f t="shared" si="30"/>
        <v>0</v>
      </c>
      <c r="AB213" s="34">
        <f t="shared" si="30"/>
        <v>13</v>
      </c>
      <c r="AC213" s="34">
        <f t="shared" si="30"/>
        <v>3</v>
      </c>
      <c r="AD213" s="34">
        <f t="shared" si="30"/>
        <v>25</v>
      </c>
      <c r="AE213" s="34">
        <f t="shared" si="30"/>
        <v>0</v>
      </c>
      <c r="AF213" s="34">
        <f t="shared" si="30"/>
        <v>44</v>
      </c>
      <c r="AG213" s="34">
        <f t="shared" si="30"/>
        <v>1</v>
      </c>
      <c r="AH213" s="34">
        <f t="shared" si="30"/>
        <v>1</v>
      </c>
      <c r="AI213" s="34">
        <f t="shared" si="30"/>
        <v>1</v>
      </c>
      <c r="AJ213" s="34">
        <f t="shared" si="30"/>
        <v>38</v>
      </c>
      <c r="AK213" s="34">
        <f t="shared" si="30"/>
        <v>1</v>
      </c>
      <c r="AL213" s="34">
        <f t="shared" si="30"/>
        <v>30</v>
      </c>
      <c r="AM213" s="34">
        <f t="shared" si="30"/>
        <v>2</v>
      </c>
      <c r="AN213" s="34">
        <f t="shared" si="30"/>
        <v>42</v>
      </c>
      <c r="AO213" s="34">
        <f t="shared" si="30"/>
        <v>2</v>
      </c>
      <c r="AP213" s="34">
        <f t="shared" si="30"/>
        <v>100</v>
      </c>
      <c r="AQ213" s="34">
        <f t="shared" si="30"/>
        <v>4</v>
      </c>
      <c r="AR213" s="34">
        <f t="shared" si="30"/>
        <v>1</v>
      </c>
      <c r="AS213" s="34">
        <f t="shared" si="30"/>
        <v>0</v>
      </c>
      <c r="AT213" s="94" t="s">
        <v>68</v>
      </c>
      <c r="AU213" s="9"/>
      <c r="AV213" s="9"/>
    </row>
    <row r="214" spans="1:48" ht="13.5" customHeight="1">
      <c r="A214" s="10"/>
      <c r="B214" s="8" t="s">
        <v>66</v>
      </c>
      <c r="C214" s="21"/>
      <c r="D214" s="33">
        <v>392</v>
      </c>
      <c r="E214" s="33">
        <v>31</v>
      </c>
      <c r="F214" s="33">
        <v>18</v>
      </c>
      <c r="G214" s="33">
        <v>0</v>
      </c>
      <c r="H214" s="33">
        <v>1</v>
      </c>
      <c r="I214" s="33">
        <v>0</v>
      </c>
      <c r="J214" s="33">
        <v>0</v>
      </c>
      <c r="K214" s="33">
        <v>0</v>
      </c>
      <c r="L214" s="33">
        <v>58</v>
      </c>
      <c r="M214" s="33">
        <v>4</v>
      </c>
      <c r="N214" s="33">
        <v>72</v>
      </c>
      <c r="O214" s="33">
        <v>17</v>
      </c>
      <c r="P214" s="33">
        <v>8</v>
      </c>
      <c r="Q214" s="33">
        <v>0</v>
      </c>
      <c r="R214" s="33">
        <v>2</v>
      </c>
      <c r="S214" s="33">
        <v>0</v>
      </c>
      <c r="T214" s="33">
        <v>9</v>
      </c>
      <c r="U214" s="33">
        <v>1</v>
      </c>
      <c r="V214" s="33">
        <v>36</v>
      </c>
      <c r="W214" s="33">
        <v>0</v>
      </c>
      <c r="X214" s="33">
        <v>12</v>
      </c>
      <c r="Y214" s="33">
        <v>0</v>
      </c>
      <c r="Z214" s="33">
        <v>0</v>
      </c>
      <c r="AA214" s="33">
        <v>0</v>
      </c>
      <c r="AB214" s="33">
        <v>11</v>
      </c>
      <c r="AC214" s="33">
        <v>3</v>
      </c>
      <c r="AD214" s="33">
        <v>4</v>
      </c>
      <c r="AE214" s="33">
        <v>0</v>
      </c>
      <c r="AF214" s="33">
        <v>19</v>
      </c>
      <c r="AG214" s="33">
        <v>0</v>
      </c>
      <c r="AH214" s="33">
        <v>1</v>
      </c>
      <c r="AI214" s="33">
        <v>1</v>
      </c>
      <c r="AJ214" s="33">
        <v>20</v>
      </c>
      <c r="AK214" s="33">
        <v>0</v>
      </c>
      <c r="AL214" s="33">
        <v>23</v>
      </c>
      <c r="AM214" s="33">
        <v>2</v>
      </c>
      <c r="AN214" s="33">
        <v>33</v>
      </c>
      <c r="AO214" s="33">
        <v>1</v>
      </c>
      <c r="AP214" s="33">
        <v>65</v>
      </c>
      <c r="AQ214" s="33">
        <v>2</v>
      </c>
      <c r="AR214" s="33">
        <v>0</v>
      </c>
      <c r="AS214" s="33">
        <v>0</v>
      </c>
      <c r="AT214" s="95"/>
      <c r="AU214" s="8" t="s">
        <v>66</v>
      </c>
      <c r="AV214" s="8"/>
    </row>
    <row r="215" spans="1:48" ht="13.5" customHeight="1">
      <c r="A215" s="10"/>
      <c r="B215" s="7" t="s">
        <v>13</v>
      </c>
      <c r="C215" s="20"/>
      <c r="D215" s="34">
        <f t="shared" ref="D215:AS215" si="31">SUM(D216:D233)</f>
        <v>304</v>
      </c>
      <c r="E215" s="34">
        <f t="shared" si="31"/>
        <v>9</v>
      </c>
      <c r="F215" s="34">
        <f t="shared" si="31"/>
        <v>24</v>
      </c>
      <c r="G215" s="34">
        <f t="shared" si="31"/>
        <v>0</v>
      </c>
      <c r="H215" s="34">
        <f t="shared" si="31"/>
        <v>0</v>
      </c>
      <c r="I215" s="34">
        <f t="shared" si="31"/>
        <v>0</v>
      </c>
      <c r="J215" s="34">
        <f t="shared" si="31"/>
        <v>1</v>
      </c>
      <c r="K215" s="34">
        <f t="shared" si="31"/>
        <v>0</v>
      </c>
      <c r="L215" s="34">
        <f t="shared" si="31"/>
        <v>30</v>
      </c>
      <c r="M215" s="34">
        <f t="shared" si="31"/>
        <v>2</v>
      </c>
      <c r="N215" s="34">
        <f t="shared" si="31"/>
        <v>68</v>
      </c>
      <c r="O215" s="34">
        <f t="shared" si="31"/>
        <v>1</v>
      </c>
      <c r="P215" s="34">
        <f t="shared" si="31"/>
        <v>2</v>
      </c>
      <c r="Q215" s="34">
        <f t="shared" si="31"/>
        <v>0</v>
      </c>
      <c r="R215" s="34">
        <f t="shared" si="31"/>
        <v>9</v>
      </c>
      <c r="S215" s="34">
        <f t="shared" si="31"/>
        <v>0</v>
      </c>
      <c r="T215" s="34">
        <f t="shared" si="31"/>
        <v>9</v>
      </c>
      <c r="U215" s="34">
        <f t="shared" si="31"/>
        <v>1</v>
      </c>
      <c r="V215" s="34">
        <f t="shared" si="31"/>
        <v>36</v>
      </c>
      <c r="W215" s="34">
        <f t="shared" si="31"/>
        <v>0</v>
      </c>
      <c r="X215" s="34">
        <f t="shared" si="31"/>
        <v>4</v>
      </c>
      <c r="Y215" s="34">
        <f t="shared" si="31"/>
        <v>0</v>
      </c>
      <c r="Z215" s="34">
        <f t="shared" si="31"/>
        <v>3</v>
      </c>
      <c r="AA215" s="34">
        <f t="shared" si="31"/>
        <v>0</v>
      </c>
      <c r="AB215" s="34">
        <f t="shared" si="31"/>
        <v>2</v>
      </c>
      <c r="AC215" s="34">
        <f t="shared" si="31"/>
        <v>0</v>
      </c>
      <c r="AD215" s="34">
        <f t="shared" si="31"/>
        <v>21</v>
      </c>
      <c r="AE215" s="34">
        <f t="shared" si="31"/>
        <v>0</v>
      </c>
      <c r="AF215" s="34">
        <f t="shared" si="31"/>
        <v>25</v>
      </c>
      <c r="AG215" s="34">
        <f t="shared" si="31"/>
        <v>1</v>
      </c>
      <c r="AH215" s="34">
        <f t="shared" si="31"/>
        <v>0</v>
      </c>
      <c r="AI215" s="34">
        <f t="shared" si="31"/>
        <v>0</v>
      </c>
      <c r="AJ215" s="34">
        <f t="shared" si="31"/>
        <v>18</v>
      </c>
      <c r="AK215" s="34">
        <f t="shared" si="31"/>
        <v>1</v>
      </c>
      <c r="AL215" s="34">
        <f t="shared" si="31"/>
        <v>7</v>
      </c>
      <c r="AM215" s="34">
        <f t="shared" si="31"/>
        <v>0</v>
      </c>
      <c r="AN215" s="34">
        <f t="shared" si="31"/>
        <v>9</v>
      </c>
      <c r="AO215" s="34">
        <f t="shared" si="31"/>
        <v>1</v>
      </c>
      <c r="AP215" s="34">
        <f t="shared" si="31"/>
        <v>35</v>
      </c>
      <c r="AQ215" s="34">
        <f t="shared" si="31"/>
        <v>2</v>
      </c>
      <c r="AR215" s="34">
        <f t="shared" si="31"/>
        <v>1</v>
      </c>
      <c r="AS215" s="34">
        <f t="shared" si="31"/>
        <v>0</v>
      </c>
      <c r="AT215" s="95"/>
      <c r="AU215" s="7" t="s">
        <v>13</v>
      </c>
      <c r="AV215" s="7"/>
    </row>
    <row r="216" spans="1:48">
      <c r="A216" s="10"/>
      <c r="B216" s="8" t="s">
        <v>43</v>
      </c>
      <c r="C216" s="21"/>
      <c r="D216" s="33">
        <v>33</v>
      </c>
      <c r="E216" s="33">
        <v>1</v>
      </c>
      <c r="F216" s="33">
        <v>0</v>
      </c>
      <c r="G216" s="33">
        <v>0</v>
      </c>
      <c r="H216" s="33">
        <v>0</v>
      </c>
      <c r="I216" s="33">
        <v>0</v>
      </c>
      <c r="J216" s="33">
        <v>0</v>
      </c>
      <c r="K216" s="33">
        <v>0</v>
      </c>
      <c r="L216" s="33">
        <v>5</v>
      </c>
      <c r="M216" s="33">
        <v>0</v>
      </c>
      <c r="N216" s="33">
        <v>10</v>
      </c>
      <c r="O216" s="33">
        <v>0</v>
      </c>
      <c r="P216" s="33">
        <v>0</v>
      </c>
      <c r="Q216" s="33">
        <v>0</v>
      </c>
      <c r="R216" s="33">
        <v>0</v>
      </c>
      <c r="S216" s="33">
        <v>0</v>
      </c>
      <c r="T216" s="33">
        <v>1</v>
      </c>
      <c r="U216" s="33">
        <v>0</v>
      </c>
      <c r="V216" s="33">
        <v>2</v>
      </c>
      <c r="W216" s="33">
        <v>0</v>
      </c>
      <c r="X216" s="33">
        <v>1</v>
      </c>
      <c r="Y216" s="33">
        <v>0</v>
      </c>
      <c r="Z216" s="33">
        <v>0</v>
      </c>
      <c r="AA216" s="33">
        <v>0</v>
      </c>
      <c r="AB216" s="33">
        <v>0</v>
      </c>
      <c r="AC216" s="33">
        <v>0</v>
      </c>
      <c r="AD216" s="33">
        <v>3</v>
      </c>
      <c r="AE216" s="33">
        <v>0</v>
      </c>
      <c r="AF216" s="33">
        <v>6</v>
      </c>
      <c r="AG216" s="33">
        <v>1</v>
      </c>
      <c r="AH216" s="33">
        <v>0</v>
      </c>
      <c r="AI216" s="33">
        <v>0</v>
      </c>
      <c r="AJ216" s="33">
        <v>0</v>
      </c>
      <c r="AK216" s="33">
        <v>0</v>
      </c>
      <c r="AL216" s="33">
        <v>0</v>
      </c>
      <c r="AM216" s="33">
        <v>0</v>
      </c>
      <c r="AN216" s="33">
        <v>1</v>
      </c>
      <c r="AO216" s="33">
        <v>0</v>
      </c>
      <c r="AP216" s="33">
        <v>4</v>
      </c>
      <c r="AQ216" s="33">
        <v>0</v>
      </c>
      <c r="AR216" s="33">
        <v>0</v>
      </c>
      <c r="AS216" s="33">
        <v>0</v>
      </c>
      <c r="AT216" s="95"/>
      <c r="AU216" s="8" t="s">
        <v>43</v>
      </c>
      <c r="AV216" s="8"/>
    </row>
    <row r="217" spans="1:48" ht="13.5" customHeight="1">
      <c r="A217" s="10"/>
      <c r="B217" s="8" t="s">
        <v>26</v>
      </c>
      <c r="C217" s="21"/>
      <c r="D217" s="33">
        <v>32</v>
      </c>
      <c r="E217" s="33">
        <v>0</v>
      </c>
      <c r="F217" s="33">
        <v>8</v>
      </c>
      <c r="G217" s="33">
        <v>0</v>
      </c>
      <c r="H217" s="33">
        <v>0</v>
      </c>
      <c r="I217" s="33">
        <v>0</v>
      </c>
      <c r="J217" s="33">
        <v>0</v>
      </c>
      <c r="K217" s="33">
        <v>0</v>
      </c>
      <c r="L217" s="33">
        <v>2</v>
      </c>
      <c r="M217" s="33">
        <v>0</v>
      </c>
      <c r="N217" s="33">
        <v>15</v>
      </c>
      <c r="O217" s="33">
        <v>0</v>
      </c>
      <c r="P217" s="33">
        <v>0</v>
      </c>
      <c r="Q217" s="33">
        <v>0</v>
      </c>
      <c r="R217" s="33">
        <v>0</v>
      </c>
      <c r="S217" s="33">
        <v>0</v>
      </c>
      <c r="T217" s="33">
        <v>0</v>
      </c>
      <c r="U217" s="33">
        <v>0</v>
      </c>
      <c r="V217" s="33">
        <v>1</v>
      </c>
      <c r="W217" s="33">
        <v>0</v>
      </c>
      <c r="X217" s="33">
        <v>0</v>
      </c>
      <c r="Y217" s="33">
        <v>0</v>
      </c>
      <c r="Z217" s="33">
        <v>0</v>
      </c>
      <c r="AA217" s="33">
        <v>0</v>
      </c>
      <c r="AB217" s="33">
        <v>0</v>
      </c>
      <c r="AC217" s="33">
        <v>0</v>
      </c>
      <c r="AD217" s="33">
        <v>3</v>
      </c>
      <c r="AE217" s="33">
        <v>0</v>
      </c>
      <c r="AF217" s="33">
        <v>0</v>
      </c>
      <c r="AG217" s="33">
        <v>0</v>
      </c>
      <c r="AH217" s="33">
        <v>0</v>
      </c>
      <c r="AI217" s="33">
        <v>0</v>
      </c>
      <c r="AJ217" s="33">
        <v>1</v>
      </c>
      <c r="AK217" s="33">
        <v>0</v>
      </c>
      <c r="AL217" s="33">
        <v>0</v>
      </c>
      <c r="AM217" s="33">
        <v>0</v>
      </c>
      <c r="AN217" s="33">
        <v>1</v>
      </c>
      <c r="AO217" s="33">
        <v>0</v>
      </c>
      <c r="AP217" s="33">
        <v>0</v>
      </c>
      <c r="AQ217" s="33">
        <v>0</v>
      </c>
      <c r="AR217" s="33">
        <v>1</v>
      </c>
      <c r="AS217" s="33">
        <v>0</v>
      </c>
      <c r="AT217" s="95"/>
      <c r="AU217" s="8" t="s">
        <v>26</v>
      </c>
      <c r="AV217" s="8"/>
    </row>
    <row r="218" spans="1:48">
      <c r="A218" s="10"/>
      <c r="B218" s="8" t="s">
        <v>64</v>
      </c>
      <c r="C218" s="21"/>
      <c r="D218" s="33">
        <v>21</v>
      </c>
      <c r="E218" s="33">
        <v>1</v>
      </c>
      <c r="F218" s="33">
        <v>0</v>
      </c>
      <c r="G218" s="33">
        <v>0</v>
      </c>
      <c r="H218" s="33">
        <v>0</v>
      </c>
      <c r="I218" s="33">
        <v>0</v>
      </c>
      <c r="J218" s="33">
        <v>0</v>
      </c>
      <c r="K218" s="33">
        <v>0</v>
      </c>
      <c r="L218" s="33">
        <v>3</v>
      </c>
      <c r="M218" s="33">
        <v>0</v>
      </c>
      <c r="N218" s="33">
        <v>4</v>
      </c>
      <c r="O218" s="33">
        <v>0</v>
      </c>
      <c r="P218" s="33">
        <v>0</v>
      </c>
      <c r="Q218" s="33">
        <v>0</v>
      </c>
      <c r="R218" s="33">
        <v>0</v>
      </c>
      <c r="S218" s="33">
        <v>0</v>
      </c>
      <c r="T218" s="33">
        <v>0</v>
      </c>
      <c r="U218" s="33">
        <v>0</v>
      </c>
      <c r="V218" s="33">
        <v>6</v>
      </c>
      <c r="W218" s="33">
        <v>0</v>
      </c>
      <c r="X218" s="33">
        <v>1</v>
      </c>
      <c r="Y218" s="33">
        <v>0</v>
      </c>
      <c r="Z218" s="33">
        <v>1</v>
      </c>
      <c r="AA218" s="33">
        <v>0</v>
      </c>
      <c r="AB218" s="33">
        <v>1</v>
      </c>
      <c r="AC218" s="33">
        <v>0</v>
      </c>
      <c r="AD218" s="33">
        <v>0</v>
      </c>
      <c r="AE218" s="33">
        <v>0</v>
      </c>
      <c r="AF218" s="33">
        <v>2</v>
      </c>
      <c r="AG218" s="33">
        <v>0</v>
      </c>
      <c r="AH218" s="33">
        <v>0</v>
      </c>
      <c r="AI218" s="33">
        <v>0</v>
      </c>
      <c r="AJ218" s="33">
        <v>1</v>
      </c>
      <c r="AK218" s="33">
        <v>0</v>
      </c>
      <c r="AL218" s="33">
        <v>1</v>
      </c>
      <c r="AM218" s="33">
        <v>0</v>
      </c>
      <c r="AN218" s="33">
        <v>0</v>
      </c>
      <c r="AO218" s="33">
        <v>0</v>
      </c>
      <c r="AP218" s="33">
        <v>1</v>
      </c>
      <c r="AQ218" s="33">
        <v>1</v>
      </c>
      <c r="AR218" s="33">
        <v>0</v>
      </c>
      <c r="AS218" s="33">
        <v>0</v>
      </c>
      <c r="AT218" s="95"/>
      <c r="AU218" s="8" t="s">
        <v>64</v>
      </c>
      <c r="AV218" s="8"/>
    </row>
    <row r="219" spans="1:48" ht="14.25" customHeight="1">
      <c r="A219" s="10"/>
      <c r="B219" s="8" t="s">
        <v>61</v>
      </c>
      <c r="C219" s="21"/>
      <c r="D219" s="33">
        <v>4</v>
      </c>
      <c r="E219" s="33">
        <v>0</v>
      </c>
      <c r="F219" s="33">
        <v>1</v>
      </c>
      <c r="G219" s="33">
        <v>0</v>
      </c>
      <c r="H219" s="33">
        <v>0</v>
      </c>
      <c r="I219" s="33">
        <v>0</v>
      </c>
      <c r="J219" s="33">
        <v>0</v>
      </c>
      <c r="K219" s="33">
        <v>0</v>
      </c>
      <c r="L219" s="33">
        <v>0</v>
      </c>
      <c r="M219" s="33">
        <v>0</v>
      </c>
      <c r="N219" s="33">
        <v>0</v>
      </c>
      <c r="O219" s="33">
        <v>0</v>
      </c>
      <c r="P219" s="33">
        <v>0</v>
      </c>
      <c r="Q219" s="33">
        <v>0</v>
      </c>
      <c r="R219" s="33">
        <v>0</v>
      </c>
      <c r="S219" s="33">
        <v>0</v>
      </c>
      <c r="T219" s="33">
        <v>0</v>
      </c>
      <c r="U219" s="33">
        <v>0</v>
      </c>
      <c r="V219" s="33">
        <v>0</v>
      </c>
      <c r="W219" s="33">
        <v>0</v>
      </c>
      <c r="X219" s="33">
        <v>0</v>
      </c>
      <c r="Y219" s="33">
        <v>0</v>
      </c>
      <c r="Z219" s="33">
        <v>0</v>
      </c>
      <c r="AA219" s="33">
        <v>0</v>
      </c>
      <c r="AB219" s="33">
        <v>0</v>
      </c>
      <c r="AC219" s="33">
        <v>0</v>
      </c>
      <c r="AD219" s="33">
        <v>1</v>
      </c>
      <c r="AE219" s="33">
        <v>0</v>
      </c>
      <c r="AF219" s="33">
        <v>2</v>
      </c>
      <c r="AG219" s="33">
        <v>0</v>
      </c>
      <c r="AH219" s="33">
        <v>0</v>
      </c>
      <c r="AI219" s="33">
        <v>0</v>
      </c>
      <c r="AJ219" s="33">
        <v>0</v>
      </c>
      <c r="AK219" s="33">
        <v>0</v>
      </c>
      <c r="AL219" s="33">
        <v>0</v>
      </c>
      <c r="AM219" s="33">
        <v>0</v>
      </c>
      <c r="AN219" s="33">
        <v>0</v>
      </c>
      <c r="AO219" s="33">
        <v>0</v>
      </c>
      <c r="AP219" s="33">
        <v>0</v>
      </c>
      <c r="AQ219" s="33">
        <v>0</v>
      </c>
      <c r="AR219" s="33">
        <v>0</v>
      </c>
      <c r="AS219" s="33">
        <v>0</v>
      </c>
      <c r="AT219" s="95"/>
      <c r="AU219" s="8" t="s">
        <v>61</v>
      </c>
      <c r="AV219" s="8"/>
    </row>
    <row r="220" spans="1:48">
      <c r="A220" s="10"/>
      <c r="B220" s="8" t="s">
        <v>60</v>
      </c>
      <c r="C220" s="21"/>
      <c r="D220" s="33">
        <v>0</v>
      </c>
      <c r="E220" s="33">
        <v>0</v>
      </c>
      <c r="F220" s="33">
        <v>0</v>
      </c>
      <c r="G220" s="33">
        <v>0</v>
      </c>
      <c r="H220" s="33">
        <v>0</v>
      </c>
      <c r="I220" s="33">
        <v>0</v>
      </c>
      <c r="J220" s="33">
        <v>0</v>
      </c>
      <c r="K220" s="33">
        <v>0</v>
      </c>
      <c r="L220" s="33">
        <v>0</v>
      </c>
      <c r="M220" s="33">
        <v>0</v>
      </c>
      <c r="N220" s="33">
        <v>0</v>
      </c>
      <c r="O220" s="33">
        <v>0</v>
      </c>
      <c r="P220" s="33">
        <v>0</v>
      </c>
      <c r="Q220" s="33">
        <v>0</v>
      </c>
      <c r="R220" s="33">
        <v>0</v>
      </c>
      <c r="S220" s="33">
        <v>0</v>
      </c>
      <c r="T220" s="33">
        <v>0</v>
      </c>
      <c r="U220" s="33">
        <v>0</v>
      </c>
      <c r="V220" s="33">
        <v>0</v>
      </c>
      <c r="W220" s="33">
        <v>0</v>
      </c>
      <c r="X220" s="33">
        <v>0</v>
      </c>
      <c r="Y220" s="33">
        <v>0</v>
      </c>
      <c r="Z220" s="33">
        <v>0</v>
      </c>
      <c r="AA220" s="33">
        <v>0</v>
      </c>
      <c r="AB220" s="33">
        <v>0</v>
      </c>
      <c r="AC220" s="33">
        <v>0</v>
      </c>
      <c r="AD220" s="33">
        <v>0</v>
      </c>
      <c r="AE220" s="33">
        <v>0</v>
      </c>
      <c r="AF220" s="33">
        <v>0</v>
      </c>
      <c r="AG220" s="33">
        <v>0</v>
      </c>
      <c r="AH220" s="33">
        <v>0</v>
      </c>
      <c r="AI220" s="33">
        <v>0</v>
      </c>
      <c r="AJ220" s="33">
        <v>0</v>
      </c>
      <c r="AK220" s="33">
        <v>0</v>
      </c>
      <c r="AL220" s="33">
        <v>0</v>
      </c>
      <c r="AM220" s="33">
        <v>0</v>
      </c>
      <c r="AN220" s="33">
        <v>0</v>
      </c>
      <c r="AO220" s="33">
        <v>0</v>
      </c>
      <c r="AP220" s="33">
        <v>0</v>
      </c>
      <c r="AQ220" s="33">
        <v>0</v>
      </c>
      <c r="AR220" s="33">
        <v>0</v>
      </c>
      <c r="AS220" s="33">
        <v>0</v>
      </c>
      <c r="AT220" s="95"/>
      <c r="AU220" s="8" t="s">
        <v>60</v>
      </c>
      <c r="AV220" s="8"/>
    </row>
    <row r="221" spans="1:48">
      <c r="A221" s="10"/>
      <c r="B221" s="8" t="s">
        <v>3</v>
      </c>
      <c r="C221" s="21"/>
      <c r="D221" s="33">
        <v>29</v>
      </c>
      <c r="E221" s="33">
        <v>0</v>
      </c>
      <c r="F221" s="33">
        <v>0</v>
      </c>
      <c r="G221" s="33">
        <v>0</v>
      </c>
      <c r="H221" s="33">
        <v>0</v>
      </c>
      <c r="I221" s="33">
        <v>0</v>
      </c>
      <c r="J221" s="33">
        <v>1</v>
      </c>
      <c r="K221" s="33">
        <v>0</v>
      </c>
      <c r="L221" s="33">
        <v>0</v>
      </c>
      <c r="M221" s="33">
        <v>0</v>
      </c>
      <c r="N221" s="33">
        <v>5</v>
      </c>
      <c r="O221" s="33">
        <v>0</v>
      </c>
      <c r="P221" s="33">
        <v>0</v>
      </c>
      <c r="Q221" s="33">
        <v>0</v>
      </c>
      <c r="R221" s="33">
        <v>0</v>
      </c>
      <c r="S221" s="33">
        <v>0</v>
      </c>
      <c r="T221" s="33">
        <v>0</v>
      </c>
      <c r="U221" s="33">
        <v>0</v>
      </c>
      <c r="V221" s="33">
        <v>14</v>
      </c>
      <c r="W221" s="33">
        <v>0</v>
      </c>
      <c r="X221" s="33">
        <v>0</v>
      </c>
      <c r="Y221" s="33">
        <v>0</v>
      </c>
      <c r="Z221" s="33">
        <v>1</v>
      </c>
      <c r="AA221" s="33">
        <v>0</v>
      </c>
      <c r="AB221" s="33">
        <v>0</v>
      </c>
      <c r="AC221" s="33">
        <v>0</v>
      </c>
      <c r="AD221" s="33">
        <v>2</v>
      </c>
      <c r="AE221" s="33">
        <v>0</v>
      </c>
      <c r="AF221" s="33">
        <v>0</v>
      </c>
      <c r="AG221" s="33">
        <v>0</v>
      </c>
      <c r="AH221" s="33">
        <v>0</v>
      </c>
      <c r="AI221" s="33">
        <v>0</v>
      </c>
      <c r="AJ221" s="33">
        <v>3</v>
      </c>
      <c r="AK221" s="33">
        <v>0</v>
      </c>
      <c r="AL221" s="33">
        <v>1</v>
      </c>
      <c r="AM221" s="33">
        <v>0</v>
      </c>
      <c r="AN221" s="33">
        <v>0</v>
      </c>
      <c r="AO221" s="33">
        <v>0</v>
      </c>
      <c r="AP221" s="33">
        <v>2</v>
      </c>
      <c r="AQ221" s="33">
        <v>0</v>
      </c>
      <c r="AR221" s="33">
        <v>0</v>
      </c>
      <c r="AS221" s="33">
        <v>0</v>
      </c>
      <c r="AT221" s="95"/>
      <c r="AU221" s="8" t="s">
        <v>3</v>
      </c>
      <c r="AV221" s="8"/>
    </row>
    <row r="222" spans="1:48">
      <c r="A222" s="10"/>
      <c r="B222" s="8" t="s">
        <v>58</v>
      </c>
      <c r="C222" s="21"/>
      <c r="D222" s="33">
        <v>72</v>
      </c>
      <c r="E222" s="33">
        <v>5</v>
      </c>
      <c r="F222" s="33">
        <v>6</v>
      </c>
      <c r="G222" s="33">
        <v>0</v>
      </c>
      <c r="H222" s="33">
        <v>0</v>
      </c>
      <c r="I222" s="33">
        <v>0</v>
      </c>
      <c r="J222" s="33">
        <v>0</v>
      </c>
      <c r="K222" s="33">
        <v>0</v>
      </c>
      <c r="L222" s="33">
        <v>8</v>
      </c>
      <c r="M222" s="33">
        <v>2</v>
      </c>
      <c r="N222" s="33">
        <v>9</v>
      </c>
      <c r="O222" s="33">
        <v>0</v>
      </c>
      <c r="P222" s="33">
        <v>2</v>
      </c>
      <c r="Q222" s="33">
        <v>0</v>
      </c>
      <c r="R222" s="33">
        <v>7</v>
      </c>
      <c r="S222" s="33">
        <v>0</v>
      </c>
      <c r="T222" s="33">
        <v>2</v>
      </c>
      <c r="U222" s="33">
        <v>1</v>
      </c>
      <c r="V222" s="33">
        <v>7</v>
      </c>
      <c r="W222" s="33">
        <v>0</v>
      </c>
      <c r="X222" s="33">
        <v>0</v>
      </c>
      <c r="Y222" s="33">
        <v>0</v>
      </c>
      <c r="Z222" s="33">
        <v>0</v>
      </c>
      <c r="AA222" s="33">
        <v>0</v>
      </c>
      <c r="AB222" s="33">
        <v>0</v>
      </c>
      <c r="AC222" s="33">
        <v>0</v>
      </c>
      <c r="AD222" s="33">
        <v>4</v>
      </c>
      <c r="AE222" s="33">
        <v>0</v>
      </c>
      <c r="AF222" s="33">
        <v>5</v>
      </c>
      <c r="AG222" s="33">
        <v>0</v>
      </c>
      <c r="AH222" s="33">
        <v>0</v>
      </c>
      <c r="AI222" s="33">
        <v>0</v>
      </c>
      <c r="AJ222" s="33">
        <v>1</v>
      </c>
      <c r="AK222" s="33">
        <v>0</v>
      </c>
      <c r="AL222" s="33">
        <v>2</v>
      </c>
      <c r="AM222" s="33">
        <v>0</v>
      </c>
      <c r="AN222" s="33">
        <v>4</v>
      </c>
      <c r="AO222" s="33">
        <v>1</v>
      </c>
      <c r="AP222" s="33">
        <v>15</v>
      </c>
      <c r="AQ222" s="33">
        <v>1</v>
      </c>
      <c r="AR222" s="33">
        <v>0</v>
      </c>
      <c r="AS222" s="33">
        <v>0</v>
      </c>
      <c r="AT222" s="95"/>
      <c r="AU222" s="8" t="s">
        <v>58</v>
      </c>
      <c r="AV222" s="8"/>
    </row>
    <row r="223" spans="1:48">
      <c r="A223" s="10"/>
      <c r="B223" s="8" t="s">
        <v>57</v>
      </c>
      <c r="C223" s="21"/>
      <c r="D223" s="33">
        <v>0</v>
      </c>
      <c r="E223" s="33">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c r="AF223" s="33">
        <v>0</v>
      </c>
      <c r="AG223" s="33">
        <v>0</v>
      </c>
      <c r="AH223" s="33">
        <v>0</v>
      </c>
      <c r="AI223" s="33">
        <v>0</v>
      </c>
      <c r="AJ223" s="33">
        <v>0</v>
      </c>
      <c r="AK223" s="33">
        <v>0</v>
      </c>
      <c r="AL223" s="33">
        <v>0</v>
      </c>
      <c r="AM223" s="33">
        <v>0</v>
      </c>
      <c r="AN223" s="33">
        <v>0</v>
      </c>
      <c r="AO223" s="33">
        <v>0</v>
      </c>
      <c r="AP223" s="33">
        <v>0</v>
      </c>
      <c r="AQ223" s="33">
        <v>0</v>
      </c>
      <c r="AR223" s="33">
        <v>0</v>
      </c>
      <c r="AS223" s="33">
        <v>0</v>
      </c>
      <c r="AT223" s="95"/>
      <c r="AU223" s="8" t="s">
        <v>57</v>
      </c>
      <c r="AV223" s="8"/>
    </row>
    <row r="224" spans="1:48">
      <c r="A224" s="10"/>
      <c r="B224" s="8" t="s">
        <v>56</v>
      </c>
      <c r="C224" s="21"/>
      <c r="D224" s="33">
        <v>20</v>
      </c>
      <c r="E224" s="33">
        <v>0</v>
      </c>
      <c r="F224" s="33">
        <v>4</v>
      </c>
      <c r="G224" s="33">
        <v>0</v>
      </c>
      <c r="H224" s="33">
        <v>0</v>
      </c>
      <c r="I224" s="33">
        <v>0</v>
      </c>
      <c r="J224" s="33">
        <v>0</v>
      </c>
      <c r="K224" s="33">
        <v>0</v>
      </c>
      <c r="L224" s="33">
        <v>2</v>
      </c>
      <c r="M224" s="33">
        <v>0</v>
      </c>
      <c r="N224" s="33">
        <v>8</v>
      </c>
      <c r="O224" s="33">
        <v>0</v>
      </c>
      <c r="P224" s="33">
        <v>0</v>
      </c>
      <c r="Q224" s="33">
        <v>0</v>
      </c>
      <c r="R224" s="33">
        <v>0</v>
      </c>
      <c r="S224" s="33">
        <v>0</v>
      </c>
      <c r="T224" s="33">
        <v>0</v>
      </c>
      <c r="U224" s="33">
        <v>0</v>
      </c>
      <c r="V224" s="33">
        <v>2</v>
      </c>
      <c r="W224" s="33">
        <v>0</v>
      </c>
      <c r="X224" s="33">
        <v>0</v>
      </c>
      <c r="Y224" s="33">
        <v>0</v>
      </c>
      <c r="Z224" s="33">
        <v>0</v>
      </c>
      <c r="AA224" s="33">
        <v>0</v>
      </c>
      <c r="AB224" s="33">
        <v>0</v>
      </c>
      <c r="AC224" s="33">
        <v>0</v>
      </c>
      <c r="AD224" s="33">
        <v>0</v>
      </c>
      <c r="AE224" s="33">
        <v>0</v>
      </c>
      <c r="AF224" s="33">
        <v>1</v>
      </c>
      <c r="AG224" s="33">
        <v>0</v>
      </c>
      <c r="AH224" s="33">
        <v>0</v>
      </c>
      <c r="AI224" s="33">
        <v>0</v>
      </c>
      <c r="AJ224" s="33">
        <v>1</v>
      </c>
      <c r="AK224" s="33">
        <v>0</v>
      </c>
      <c r="AL224" s="33">
        <v>1</v>
      </c>
      <c r="AM224" s="33">
        <v>0</v>
      </c>
      <c r="AN224" s="33">
        <v>1</v>
      </c>
      <c r="AO224" s="33">
        <v>0</v>
      </c>
      <c r="AP224" s="33">
        <v>0</v>
      </c>
      <c r="AQ224" s="33">
        <v>0</v>
      </c>
      <c r="AR224" s="33">
        <v>0</v>
      </c>
      <c r="AS224" s="33">
        <v>0</v>
      </c>
      <c r="AT224" s="95"/>
      <c r="AU224" s="8" t="s">
        <v>56</v>
      </c>
      <c r="AV224" s="8"/>
    </row>
    <row r="225" spans="1:48">
      <c r="A225" s="10"/>
      <c r="B225" s="8" t="s">
        <v>53</v>
      </c>
      <c r="C225" s="21"/>
      <c r="D225" s="33">
        <v>12</v>
      </c>
      <c r="E225" s="33">
        <v>0</v>
      </c>
      <c r="F225" s="33">
        <v>0</v>
      </c>
      <c r="G225" s="33">
        <v>0</v>
      </c>
      <c r="H225" s="33">
        <v>0</v>
      </c>
      <c r="I225" s="33">
        <v>0</v>
      </c>
      <c r="J225" s="33">
        <v>0</v>
      </c>
      <c r="K225" s="33">
        <v>0</v>
      </c>
      <c r="L225" s="33">
        <v>1</v>
      </c>
      <c r="M225" s="33">
        <v>0</v>
      </c>
      <c r="N225" s="33">
        <v>0</v>
      </c>
      <c r="O225" s="33">
        <v>0</v>
      </c>
      <c r="P225" s="33">
        <v>0</v>
      </c>
      <c r="Q225" s="33">
        <v>0</v>
      </c>
      <c r="R225" s="33">
        <v>0</v>
      </c>
      <c r="S225" s="33">
        <v>0</v>
      </c>
      <c r="T225" s="33">
        <v>0</v>
      </c>
      <c r="U225" s="33">
        <v>0</v>
      </c>
      <c r="V225" s="33">
        <v>1</v>
      </c>
      <c r="W225" s="33">
        <v>0</v>
      </c>
      <c r="X225" s="33">
        <v>0</v>
      </c>
      <c r="Y225" s="33">
        <v>0</v>
      </c>
      <c r="Z225" s="33">
        <v>0</v>
      </c>
      <c r="AA225" s="33">
        <v>0</v>
      </c>
      <c r="AB225" s="33">
        <v>0</v>
      </c>
      <c r="AC225" s="33">
        <v>0</v>
      </c>
      <c r="AD225" s="33">
        <v>2</v>
      </c>
      <c r="AE225" s="33">
        <v>0</v>
      </c>
      <c r="AF225" s="33">
        <v>3</v>
      </c>
      <c r="AG225" s="33">
        <v>0</v>
      </c>
      <c r="AH225" s="33">
        <v>0</v>
      </c>
      <c r="AI225" s="33">
        <v>0</v>
      </c>
      <c r="AJ225" s="33">
        <v>2</v>
      </c>
      <c r="AK225" s="33">
        <v>0</v>
      </c>
      <c r="AL225" s="33">
        <v>0</v>
      </c>
      <c r="AM225" s="33">
        <v>0</v>
      </c>
      <c r="AN225" s="33">
        <v>1</v>
      </c>
      <c r="AO225" s="33">
        <v>0</v>
      </c>
      <c r="AP225" s="33">
        <v>2</v>
      </c>
      <c r="AQ225" s="33">
        <v>0</v>
      </c>
      <c r="AR225" s="33">
        <v>0</v>
      </c>
      <c r="AS225" s="33">
        <v>0</v>
      </c>
      <c r="AT225" s="95"/>
      <c r="AU225" s="8" t="s">
        <v>53</v>
      </c>
      <c r="AV225" s="8"/>
    </row>
    <row r="226" spans="1:48">
      <c r="A226" s="10"/>
      <c r="B226" s="8" t="s">
        <v>51</v>
      </c>
      <c r="C226" s="21"/>
      <c r="D226" s="33">
        <v>14</v>
      </c>
      <c r="E226" s="33">
        <v>0</v>
      </c>
      <c r="F226" s="33">
        <v>0</v>
      </c>
      <c r="G226" s="33">
        <v>0</v>
      </c>
      <c r="H226" s="33">
        <v>0</v>
      </c>
      <c r="I226" s="33">
        <v>0</v>
      </c>
      <c r="J226" s="33">
        <v>0</v>
      </c>
      <c r="K226" s="33">
        <v>0</v>
      </c>
      <c r="L226" s="33">
        <v>1</v>
      </c>
      <c r="M226" s="33">
        <v>0</v>
      </c>
      <c r="N226" s="33">
        <v>5</v>
      </c>
      <c r="O226" s="33">
        <v>0</v>
      </c>
      <c r="P226" s="33">
        <v>0</v>
      </c>
      <c r="Q226" s="33">
        <v>0</v>
      </c>
      <c r="R226" s="33">
        <v>0</v>
      </c>
      <c r="S226" s="33">
        <v>0</v>
      </c>
      <c r="T226" s="33">
        <v>0</v>
      </c>
      <c r="U226" s="33">
        <v>0</v>
      </c>
      <c r="V226" s="33">
        <v>0</v>
      </c>
      <c r="W226" s="33">
        <v>0</v>
      </c>
      <c r="X226" s="33">
        <v>1</v>
      </c>
      <c r="Y226" s="33">
        <v>0</v>
      </c>
      <c r="Z226" s="33">
        <v>0</v>
      </c>
      <c r="AA226" s="33">
        <v>0</v>
      </c>
      <c r="AB226" s="33">
        <v>1</v>
      </c>
      <c r="AC226" s="33">
        <v>0</v>
      </c>
      <c r="AD226" s="33">
        <v>0</v>
      </c>
      <c r="AE226" s="33">
        <v>0</v>
      </c>
      <c r="AF226" s="33">
        <v>3</v>
      </c>
      <c r="AG226" s="33">
        <v>0</v>
      </c>
      <c r="AH226" s="33">
        <v>0</v>
      </c>
      <c r="AI226" s="33">
        <v>0</v>
      </c>
      <c r="AJ226" s="33">
        <v>1</v>
      </c>
      <c r="AK226" s="33">
        <v>0</v>
      </c>
      <c r="AL226" s="33">
        <v>0</v>
      </c>
      <c r="AM226" s="33">
        <v>0</v>
      </c>
      <c r="AN226" s="33">
        <v>0</v>
      </c>
      <c r="AO226" s="33">
        <v>0</v>
      </c>
      <c r="AP226" s="33">
        <v>2</v>
      </c>
      <c r="AQ226" s="33">
        <v>0</v>
      </c>
      <c r="AR226" s="33">
        <v>0</v>
      </c>
      <c r="AS226" s="33">
        <v>0</v>
      </c>
      <c r="AT226" s="95"/>
      <c r="AU226" s="8" t="s">
        <v>51</v>
      </c>
      <c r="AV226" s="8"/>
    </row>
    <row r="227" spans="1:48">
      <c r="A227" s="10"/>
      <c r="B227" s="8" t="s">
        <v>40</v>
      </c>
      <c r="C227" s="21"/>
      <c r="D227" s="33">
        <v>27</v>
      </c>
      <c r="E227" s="33">
        <v>1</v>
      </c>
      <c r="F227" s="33">
        <v>2</v>
      </c>
      <c r="G227" s="33">
        <v>0</v>
      </c>
      <c r="H227" s="33">
        <v>0</v>
      </c>
      <c r="I227" s="33">
        <v>0</v>
      </c>
      <c r="J227" s="33">
        <v>0</v>
      </c>
      <c r="K227" s="33">
        <v>0</v>
      </c>
      <c r="L227" s="33">
        <v>4</v>
      </c>
      <c r="M227" s="33">
        <v>0</v>
      </c>
      <c r="N227" s="33">
        <v>6</v>
      </c>
      <c r="O227" s="33">
        <v>1</v>
      </c>
      <c r="P227" s="33">
        <v>0</v>
      </c>
      <c r="Q227" s="33">
        <v>0</v>
      </c>
      <c r="R227" s="33">
        <v>0</v>
      </c>
      <c r="S227" s="33">
        <v>0</v>
      </c>
      <c r="T227" s="33">
        <v>4</v>
      </c>
      <c r="U227" s="33">
        <v>0</v>
      </c>
      <c r="V227" s="33">
        <v>2</v>
      </c>
      <c r="W227" s="33">
        <v>0</v>
      </c>
      <c r="X227" s="33">
        <v>1</v>
      </c>
      <c r="Y227" s="33">
        <v>0</v>
      </c>
      <c r="Z227" s="33">
        <v>1</v>
      </c>
      <c r="AA227" s="33">
        <v>0</v>
      </c>
      <c r="AB227" s="33">
        <v>0</v>
      </c>
      <c r="AC227" s="33">
        <v>0</v>
      </c>
      <c r="AD227" s="33">
        <v>2</v>
      </c>
      <c r="AE227" s="33">
        <v>0</v>
      </c>
      <c r="AF227" s="33">
        <v>1</v>
      </c>
      <c r="AG227" s="33">
        <v>0</v>
      </c>
      <c r="AH227" s="33">
        <v>0</v>
      </c>
      <c r="AI227" s="33">
        <v>0</v>
      </c>
      <c r="AJ227" s="33">
        <v>3</v>
      </c>
      <c r="AK227" s="33">
        <v>0</v>
      </c>
      <c r="AL227" s="33">
        <v>0</v>
      </c>
      <c r="AM227" s="33">
        <v>0</v>
      </c>
      <c r="AN227" s="33">
        <v>0</v>
      </c>
      <c r="AO227" s="33">
        <v>0</v>
      </c>
      <c r="AP227" s="33">
        <v>1</v>
      </c>
      <c r="AQ227" s="33">
        <v>0</v>
      </c>
      <c r="AR227" s="33">
        <v>0</v>
      </c>
      <c r="AS227" s="33">
        <v>0</v>
      </c>
      <c r="AT227" s="95"/>
      <c r="AU227" s="8" t="s">
        <v>40</v>
      </c>
      <c r="AV227" s="8"/>
    </row>
    <row r="228" spans="1:48">
      <c r="A228" s="10"/>
      <c r="B228" s="8" t="s">
        <v>49</v>
      </c>
      <c r="C228" s="21"/>
      <c r="D228" s="33">
        <v>23</v>
      </c>
      <c r="E228" s="33">
        <v>0</v>
      </c>
      <c r="F228" s="33">
        <v>2</v>
      </c>
      <c r="G228" s="33">
        <v>0</v>
      </c>
      <c r="H228" s="33">
        <v>0</v>
      </c>
      <c r="I228" s="33">
        <v>0</v>
      </c>
      <c r="J228" s="33">
        <v>0</v>
      </c>
      <c r="K228" s="33">
        <v>0</v>
      </c>
      <c r="L228" s="33">
        <v>2</v>
      </c>
      <c r="M228" s="33">
        <v>0</v>
      </c>
      <c r="N228" s="33">
        <v>4</v>
      </c>
      <c r="O228" s="33">
        <v>0</v>
      </c>
      <c r="P228" s="33">
        <v>0</v>
      </c>
      <c r="Q228" s="33">
        <v>0</v>
      </c>
      <c r="R228" s="33">
        <v>1</v>
      </c>
      <c r="S228" s="33">
        <v>0</v>
      </c>
      <c r="T228" s="33">
        <v>0</v>
      </c>
      <c r="U228" s="33">
        <v>0</v>
      </c>
      <c r="V228" s="33">
        <v>1</v>
      </c>
      <c r="W228" s="33">
        <v>0</v>
      </c>
      <c r="X228" s="33">
        <v>0</v>
      </c>
      <c r="Y228" s="33">
        <v>0</v>
      </c>
      <c r="Z228" s="33">
        <v>0</v>
      </c>
      <c r="AA228" s="33">
        <v>0</v>
      </c>
      <c r="AB228" s="33">
        <v>0</v>
      </c>
      <c r="AC228" s="33">
        <v>0</v>
      </c>
      <c r="AD228" s="33">
        <v>3</v>
      </c>
      <c r="AE228" s="33">
        <v>0</v>
      </c>
      <c r="AF228" s="33">
        <v>0</v>
      </c>
      <c r="AG228" s="33">
        <v>0</v>
      </c>
      <c r="AH228" s="33">
        <v>0</v>
      </c>
      <c r="AI228" s="33">
        <v>0</v>
      </c>
      <c r="AJ228" s="33">
        <v>4</v>
      </c>
      <c r="AK228" s="33">
        <v>0</v>
      </c>
      <c r="AL228" s="33">
        <v>2</v>
      </c>
      <c r="AM228" s="33">
        <v>0</v>
      </c>
      <c r="AN228" s="33">
        <v>1</v>
      </c>
      <c r="AO228" s="33">
        <v>0</v>
      </c>
      <c r="AP228" s="33">
        <v>3</v>
      </c>
      <c r="AQ228" s="33">
        <v>0</v>
      </c>
      <c r="AR228" s="33">
        <v>0</v>
      </c>
      <c r="AS228" s="33">
        <v>0</v>
      </c>
      <c r="AT228" s="95"/>
      <c r="AU228" s="8" t="s">
        <v>49</v>
      </c>
      <c r="AV228" s="8"/>
    </row>
    <row r="229" spans="1:48">
      <c r="A229" s="10"/>
      <c r="B229" s="8" t="s">
        <v>47</v>
      </c>
      <c r="C229" s="21"/>
      <c r="D229" s="33">
        <v>0</v>
      </c>
      <c r="E229" s="33">
        <v>0</v>
      </c>
      <c r="F229" s="33">
        <v>0</v>
      </c>
      <c r="G229" s="33">
        <v>0</v>
      </c>
      <c r="H229" s="33">
        <v>0</v>
      </c>
      <c r="I229" s="33">
        <v>0</v>
      </c>
      <c r="J229" s="33">
        <v>0</v>
      </c>
      <c r="K229" s="33">
        <v>0</v>
      </c>
      <c r="L229" s="33">
        <v>0</v>
      </c>
      <c r="M229" s="33">
        <v>0</v>
      </c>
      <c r="N229" s="33">
        <v>0</v>
      </c>
      <c r="O229" s="33">
        <v>0</v>
      </c>
      <c r="P229" s="33">
        <v>0</v>
      </c>
      <c r="Q229" s="33">
        <v>0</v>
      </c>
      <c r="R229" s="33">
        <v>0</v>
      </c>
      <c r="S229" s="33">
        <v>0</v>
      </c>
      <c r="T229" s="33">
        <v>0</v>
      </c>
      <c r="U229" s="33">
        <v>0</v>
      </c>
      <c r="V229" s="33">
        <v>0</v>
      </c>
      <c r="W229" s="33">
        <v>0</v>
      </c>
      <c r="X229" s="33">
        <v>0</v>
      </c>
      <c r="Y229" s="33">
        <v>0</v>
      </c>
      <c r="Z229" s="33">
        <v>0</v>
      </c>
      <c r="AA229" s="33">
        <v>0</v>
      </c>
      <c r="AB229" s="33">
        <v>0</v>
      </c>
      <c r="AC229" s="33">
        <v>0</v>
      </c>
      <c r="AD229" s="33">
        <v>0</v>
      </c>
      <c r="AE229" s="33">
        <v>0</v>
      </c>
      <c r="AF229" s="33">
        <v>0</v>
      </c>
      <c r="AG229" s="33">
        <v>0</v>
      </c>
      <c r="AH229" s="33">
        <v>0</v>
      </c>
      <c r="AI229" s="33">
        <v>0</v>
      </c>
      <c r="AJ229" s="33">
        <v>0</v>
      </c>
      <c r="AK229" s="33">
        <v>0</v>
      </c>
      <c r="AL229" s="33">
        <v>0</v>
      </c>
      <c r="AM229" s="33">
        <v>0</v>
      </c>
      <c r="AN229" s="33">
        <v>0</v>
      </c>
      <c r="AO229" s="33">
        <v>0</v>
      </c>
      <c r="AP229" s="33">
        <v>0</v>
      </c>
      <c r="AQ229" s="33">
        <v>0</v>
      </c>
      <c r="AR229" s="33">
        <v>0</v>
      </c>
      <c r="AS229" s="33">
        <v>0</v>
      </c>
      <c r="AT229" s="95"/>
      <c r="AU229" s="8" t="s">
        <v>47</v>
      </c>
      <c r="AV229" s="8"/>
    </row>
    <row r="230" spans="1:48">
      <c r="A230" s="10"/>
      <c r="B230" s="8" t="s">
        <v>45</v>
      </c>
      <c r="C230" s="21"/>
      <c r="D230" s="33">
        <v>7</v>
      </c>
      <c r="E230" s="33">
        <v>0</v>
      </c>
      <c r="F230" s="33">
        <v>1</v>
      </c>
      <c r="G230" s="33">
        <v>0</v>
      </c>
      <c r="H230" s="33">
        <v>0</v>
      </c>
      <c r="I230" s="33">
        <v>0</v>
      </c>
      <c r="J230" s="33">
        <v>0</v>
      </c>
      <c r="K230" s="33">
        <v>0</v>
      </c>
      <c r="L230" s="33">
        <v>1</v>
      </c>
      <c r="M230" s="33">
        <v>0</v>
      </c>
      <c r="N230" s="33">
        <v>1</v>
      </c>
      <c r="O230" s="33">
        <v>0</v>
      </c>
      <c r="P230" s="33">
        <v>0</v>
      </c>
      <c r="Q230" s="33">
        <v>0</v>
      </c>
      <c r="R230" s="33">
        <v>1</v>
      </c>
      <c r="S230" s="33">
        <v>0</v>
      </c>
      <c r="T230" s="33">
        <v>2</v>
      </c>
      <c r="U230" s="33">
        <v>0</v>
      </c>
      <c r="V230" s="33">
        <v>0</v>
      </c>
      <c r="W230" s="33">
        <v>0</v>
      </c>
      <c r="X230" s="33">
        <v>0</v>
      </c>
      <c r="Y230" s="33">
        <v>0</v>
      </c>
      <c r="Z230" s="33">
        <v>0</v>
      </c>
      <c r="AA230" s="33">
        <v>0</v>
      </c>
      <c r="AB230" s="33">
        <v>0</v>
      </c>
      <c r="AC230" s="33">
        <v>0</v>
      </c>
      <c r="AD230" s="33">
        <v>0</v>
      </c>
      <c r="AE230" s="33">
        <v>0</v>
      </c>
      <c r="AF230" s="33">
        <v>0</v>
      </c>
      <c r="AG230" s="33">
        <v>0</v>
      </c>
      <c r="AH230" s="33">
        <v>0</v>
      </c>
      <c r="AI230" s="33">
        <v>0</v>
      </c>
      <c r="AJ230" s="33">
        <v>0</v>
      </c>
      <c r="AK230" s="33">
        <v>0</v>
      </c>
      <c r="AL230" s="33">
        <v>0</v>
      </c>
      <c r="AM230" s="33">
        <v>0</v>
      </c>
      <c r="AN230" s="33">
        <v>0</v>
      </c>
      <c r="AO230" s="33">
        <v>0</v>
      </c>
      <c r="AP230" s="33">
        <v>1</v>
      </c>
      <c r="AQ230" s="33">
        <v>0</v>
      </c>
      <c r="AR230" s="33">
        <v>0</v>
      </c>
      <c r="AS230" s="33">
        <v>0</v>
      </c>
      <c r="AT230" s="95"/>
      <c r="AU230" s="8" t="s">
        <v>45</v>
      </c>
      <c r="AV230" s="8"/>
    </row>
    <row r="231" spans="1:48">
      <c r="A231" s="10"/>
      <c r="B231" s="8" t="s">
        <v>44</v>
      </c>
      <c r="C231" s="21"/>
      <c r="D231" s="33">
        <v>10</v>
      </c>
      <c r="E231" s="33">
        <v>1</v>
      </c>
      <c r="F231" s="33">
        <v>0</v>
      </c>
      <c r="G231" s="33">
        <v>0</v>
      </c>
      <c r="H231" s="33">
        <v>0</v>
      </c>
      <c r="I231" s="33">
        <v>0</v>
      </c>
      <c r="J231" s="33">
        <v>0</v>
      </c>
      <c r="K231" s="33">
        <v>0</v>
      </c>
      <c r="L231" s="33">
        <v>1</v>
      </c>
      <c r="M231" s="33">
        <v>0</v>
      </c>
      <c r="N231" s="33">
        <v>1</v>
      </c>
      <c r="O231" s="33">
        <v>0</v>
      </c>
      <c r="P231" s="33">
        <v>0</v>
      </c>
      <c r="Q231" s="33">
        <v>0</v>
      </c>
      <c r="R231" s="33">
        <v>0</v>
      </c>
      <c r="S231" s="33">
        <v>0</v>
      </c>
      <c r="T231" s="33">
        <v>0</v>
      </c>
      <c r="U231" s="33">
        <v>0</v>
      </c>
      <c r="V231" s="33">
        <v>0</v>
      </c>
      <c r="W231" s="33">
        <v>0</v>
      </c>
      <c r="X231" s="33">
        <v>0</v>
      </c>
      <c r="Y231" s="33">
        <v>0</v>
      </c>
      <c r="Z231" s="33">
        <v>0</v>
      </c>
      <c r="AA231" s="33">
        <v>0</v>
      </c>
      <c r="AB231" s="33">
        <v>0</v>
      </c>
      <c r="AC231" s="33">
        <v>0</v>
      </c>
      <c r="AD231" s="33">
        <v>1</v>
      </c>
      <c r="AE231" s="33">
        <v>0</v>
      </c>
      <c r="AF231" s="33">
        <v>2</v>
      </c>
      <c r="AG231" s="33">
        <v>0</v>
      </c>
      <c r="AH231" s="33">
        <v>0</v>
      </c>
      <c r="AI231" s="33">
        <v>0</v>
      </c>
      <c r="AJ231" s="33">
        <v>1</v>
      </c>
      <c r="AK231" s="33">
        <v>1</v>
      </c>
      <c r="AL231" s="33">
        <v>0</v>
      </c>
      <c r="AM231" s="33">
        <v>0</v>
      </c>
      <c r="AN231" s="33">
        <v>0</v>
      </c>
      <c r="AO231" s="33">
        <v>0</v>
      </c>
      <c r="AP231" s="33">
        <v>4</v>
      </c>
      <c r="AQ231" s="33">
        <v>0</v>
      </c>
      <c r="AR231" s="33">
        <v>0</v>
      </c>
      <c r="AS231" s="33">
        <v>0</v>
      </c>
      <c r="AT231" s="95"/>
      <c r="AU231" s="8" t="s">
        <v>44</v>
      </c>
      <c r="AV231" s="8"/>
    </row>
    <row r="232" spans="1:48">
      <c r="A232" s="10"/>
      <c r="B232" s="8" t="s">
        <v>42</v>
      </c>
      <c r="C232" s="21"/>
      <c r="D232" s="33">
        <v>0</v>
      </c>
      <c r="E232" s="33">
        <v>0</v>
      </c>
      <c r="F232" s="33">
        <v>0</v>
      </c>
      <c r="G232" s="33">
        <v>0</v>
      </c>
      <c r="H232" s="33">
        <v>0</v>
      </c>
      <c r="I232" s="33">
        <v>0</v>
      </c>
      <c r="J232" s="33">
        <v>0</v>
      </c>
      <c r="K232" s="33">
        <v>0</v>
      </c>
      <c r="L232" s="33">
        <v>0</v>
      </c>
      <c r="M232" s="33">
        <v>0</v>
      </c>
      <c r="N232" s="33">
        <v>0</v>
      </c>
      <c r="O232" s="33">
        <v>0</v>
      </c>
      <c r="P232" s="33">
        <v>0</v>
      </c>
      <c r="Q232" s="33">
        <v>0</v>
      </c>
      <c r="R232" s="33">
        <v>0</v>
      </c>
      <c r="S232" s="33">
        <v>0</v>
      </c>
      <c r="T232" s="33">
        <v>0</v>
      </c>
      <c r="U232" s="33">
        <v>0</v>
      </c>
      <c r="V232" s="33">
        <v>0</v>
      </c>
      <c r="W232" s="33">
        <v>0</v>
      </c>
      <c r="X232" s="33">
        <v>0</v>
      </c>
      <c r="Y232" s="33">
        <v>0</v>
      </c>
      <c r="Z232" s="33">
        <v>0</v>
      </c>
      <c r="AA232" s="33">
        <v>0</v>
      </c>
      <c r="AB232" s="33">
        <v>0</v>
      </c>
      <c r="AC232" s="33">
        <v>0</v>
      </c>
      <c r="AD232" s="33">
        <v>0</v>
      </c>
      <c r="AE232" s="33">
        <v>0</v>
      </c>
      <c r="AF232" s="33">
        <v>0</v>
      </c>
      <c r="AG232" s="33">
        <v>0</v>
      </c>
      <c r="AH232" s="33">
        <v>0</v>
      </c>
      <c r="AI232" s="33">
        <v>0</v>
      </c>
      <c r="AJ232" s="33">
        <v>0</v>
      </c>
      <c r="AK232" s="33">
        <v>0</v>
      </c>
      <c r="AL232" s="33">
        <v>0</v>
      </c>
      <c r="AM232" s="33">
        <v>0</v>
      </c>
      <c r="AN232" s="33">
        <v>0</v>
      </c>
      <c r="AO232" s="33">
        <v>0</v>
      </c>
      <c r="AP232" s="33">
        <v>0</v>
      </c>
      <c r="AQ232" s="33">
        <v>0</v>
      </c>
      <c r="AR232" s="33">
        <v>0</v>
      </c>
      <c r="AS232" s="33">
        <v>0</v>
      </c>
      <c r="AT232" s="95"/>
      <c r="AU232" s="8" t="s">
        <v>42</v>
      </c>
      <c r="AV232" s="8"/>
    </row>
    <row r="233" spans="1:48">
      <c r="A233" s="10"/>
      <c r="B233" s="8" t="s">
        <v>39</v>
      </c>
      <c r="C233" s="21"/>
      <c r="D233" s="33">
        <v>0</v>
      </c>
      <c r="E233" s="33">
        <v>0</v>
      </c>
      <c r="F233" s="33">
        <v>0</v>
      </c>
      <c r="G233" s="33">
        <v>0</v>
      </c>
      <c r="H233" s="33">
        <v>0</v>
      </c>
      <c r="I233" s="33">
        <v>0</v>
      </c>
      <c r="J233" s="33">
        <v>0</v>
      </c>
      <c r="K233" s="33">
        <v>0</v>
      </c>
      <c r="L233" s="33">
        <v>0</v>
      </c>
      <c r="M233" s="33">
        <v>0</v>
      </c>
      <c r="N233" s="33">
        <v>0</v>
      </c>
      <c r="O233" s="33">
        <v>0</v>
      </c>
      <c r="P233" s="33">
        <v>0</v>
      </c>
      <c r="Q233" s="33">
        <v>0</v>
      </c>
      <c r="R233" s="33">
        <v>0</v>
      </c>
      <c r="S233" s="33">
        <v>0</v>
      </c>
      <c r="T233" s="33">
        <v>0</v>
      </c>
      <c r="U233" s="33">
        <v>0</v>
      </c>
      <c r="V233" s="33">
        <v>0</v>
      </c>
      <c r="W233" s="33">
        <v>0</v>
      </c>
      <c r="X233" s="33">
        <v>0</v>
      </c>
      <c r="Y233" s="33">
        <v>0</v>
      </c>
      <c r="Z233" s="33">
        <v>0</v>
      </c>
      <c r="AA233" s="33">
        <v>0</v>
      </c>
      <c r="AB233" s="33">
        <v>0</v>
      </c>
      <c r="AC233" s="33">
        <v>0</v>
      </c>
      <c r="AD233" s="33">
        <v>0</v>
      </c>
      <c r="AE233" s="33">
        <v>0</v>
      </c>
      <c r="AF233" s="33">
        <v>0</v>
      </c>
      <c r="AG233" s="33">
        <v>0</v>
      </c>
      <c r="AH233" s="33">
        <v>0</v>
      </c>
      <c r="AI233" s="33">
        <v>0</v>
      </c>
      <c r="AJ233" s="33">
        <v>0</v>
      </c>
      <c r="AK233" s="33">
        <v>0</v>
      </c>
      <c r="AL233" s="33">
        <v>0</v>
      </c>
      <c r="AM233" s="33">
        <v>0</v>
      </c>
      <c r="AN233" s="33">
        <v>0</v>
      </c>
      <c r="AO233" s="33">
        <v>0</v>
      </c>
      <c r="AP233" s="33">
        <v>0</v>
      </c>
      <c r="AQ233" s="33">
        <v>0</v>
      </c>
      <c r="AR233" s="33">
        <v>0</v>
      </c>
      <c r="AS233" s="33">
        <v>0</v>
      </c>
      <c r="AT233" s="95"/>
      <c r="AU233" s="8" t="s">
        <v>39</v>
      </c>
      <c r="AV233" s="8"/>
    </row>
    <row r="234" spans="1:48">
      <c r="A234" s="10"/>
      <c r="B234" s="8"/>
      <c r="C234" s="21"/>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95"/>
      <c r="AU234" s="8"/>
      <c r="AV234" s="8"/>
    </row>
    <row r="235" spans="1:48" ht="13.5" customHeight="1">
      <c r="A235" s="9" t="s">
        <v>36</v>
      </c>
      <c r="B235" s="9"/>
      <c r="C235" s="22"/>
      <c r="D235" s="34">
        <f t="shared" ref="D235:AS235" si="32">SUM(D236:D237)</f>
        <v>476</v>
      </c>
      <c r="E235" s="34">
        <f t="shared" si="32"/>
        <v>5</v>
      </c>
      <c r="F235" s="34">
        <f t="shared" si="32"/>
        <v>17</v>
      </c>
      <c r="G235" s="34">
        <f t="shared" si="32"/>
        <v>0</v>
      </c>
      <c r="H235" s="34">
        <f t="shared" si="32"/>
        <v>8</v>
      </c>
      <c r="I235" s="34">
        <f t="shared" si="32"/>
        <v>0</v>
      </c>
      <c r="J235" s="34">
        <f t="shared" si="32"/>
        <v>1</v>
      </c>
      <c r="K235" s="34">
        <f t="shared" si="32"/>
        <v>0</v>
      </c>
      <c r="L235" s="34">
        <f t="shared" si="32"/>
        <v>63</v>
      </c>
      <c r="M235" s="34">
        <f t="shared" si="32"/>
        <v>2</v>
      </c>
      <c r="N235" s="34">
        <f t="shared" si="32"/>
        <v>74</v>
      </c>
      <c r="O235" s="34">
        <f t="shared" si="32"/>
        <v>0</v>
      </c>
      <c r="P235" s="34">
        <f t="shared" si="32"/>
        <v>4</v>
      </c>
      <c r="Q235" s="34">
        <f t="shared" si="32"/>
        <v>0</v>
      </c>
      <c r="R235" s="34">
        <f t="shared" si="32"/>
        <v>1</v>
      </c>
      <c r="S235" s="34">
        <f t="shared" si="32"/>
        <v>0</v>
      </c>
      <c r="T235" s="34">
        <f t="shared" si="32"/>
        <v>19</v>
      </c>
      <c r="U235" s="34">
        <f t="shared" si="32"/>
        <v>1</v>
      </c>
      <c r="V235" s="34">
        <f t="shared" si="32"/>
        <v>74</v>
      </c>
      <c r="W235" s="34">
        <f t="shared" si="32"/>
        <v>0</v>
      </c>
      <c r="X235" s="34">
        <f t="shared" si="32"/>
        <v>11</v>
      </c>
      <c r="Y235" s="34">
        <f t="shared" si="32"/>
        <v>0</v>
      </c>
      <c r="Z235" s="34">
        <f t="shared" si="32"/>
        <v>1</v>
      </c>
      <c r="AA235" s="34">
        <f t="shared" si="32"/>
        <v>0</v>
      </c>
      <c r="AB235" s="34">
        <f t="shared" si="32"/>
        <v>6</v>
      </c>
      <c r="AC235" s="34">
        <f t="shared" si="32"/>
        <v>0</v>
      </c>
      <c r="AD235" s="34">
        <f t="shared" si="32"/>
        <v>26</v>
      </c>
      <c r="AE235" s="34">
        <f t="shared" si="32"/>
        <v>0</v>
      </c>
      <c r="AF235" s="34">
        <f t="shared" si="32"/>
        <v>10</v>
      </c>
      <c r="AG235" s="34">
        <f t="shared" si="32"/>
        <v>0</v>
      </c>
      <c r="AH235" s="34">
        <f t="shared" si="32"/>
        <v>0</v>
      </c>
      <c r="AI235" s="34">
        <f t="shared" si="32"/>
        <v>0</v>
      </c>
      <c r="AJ235" s="34">
        <f t="shared" si="32"/>
        <v>33</v>
      </c>
      <c r="AK235" s="34">
        <f t="shared" si="32"/>
        <v>0</v>
      </c>
      <c r="AL235" s="34">
        <f t="shared" si="32"/>
        <v>8</v>
      </c>
      <c r="AM235" s="34">
        <f t="shared" si="32"/>
        <v>0</v>
      </c>
      <c r="AN235" s="34">
        <f t="shared" si="32"/>
        <v>30</v>
      </c>
      <c r="AO235" s="34">
        <f t="shared" si="32"/>
        <v>1</v>
      </c>
      <c r="AP235" s="34">
        <f t="shared" si="32"/>
        <v>89</v>
      </c>
      <c r="AQ235" s="34">
        <f t="shared" si="32"/>
        <v>1</v>
      </c>
      <c r="AR235" s="34">
        <f t="shared" si="32"/>
        <v>1</v>
      </c>
      <c r="AS235" s="34">
        <f t="shared" si="32"/>
        <v>0</v>
      </c>
      <c r="AT235" s="94" t="s">
        <v>36</v>
      </c>
      <c r="AU235" s="9"/>
      <c r="AV235" s="9"/>
    </row>
    <row r="236" spans="1:48" ht="13.5" customHeight="1">
      <c r="A236" s="8"/>
      <c r="B236" s="8" t="s">
        <v>32</v>
      </c>
      <c r="C236" s="21"/>
      <c r="D236" s="33">
        <v>353</v>
      </c>
      <c r="E236" s="33">
        <v>5</v>
      </c>
      <c r="F236" s="33">
        <v>4</v>
      </c>
      <c r="G236" s="33">
        <v>0</v>
      </c>
      <c r="H236" s="33">
        <v>2</v>
      </c>
      <c r="I236" s="33">
        <v>0</v>
      </c>
      <c r="J236" s="33">
        <v>1</v>
      </c>
      <c r="K236" s="33">
        <v>0</v>
      </c>
      <c r="L236" s="33">
        <v>58</v>
      </c>
      <c r="M236" s="33">
        <v>2</v>
      </c>
      <c r="N236" s="33">
        <v>62</v>
      </c>
      <c r="O236" s="33">
        <v>0</v>
      </c>
      <c r="P236" s="33">
        <v>2</v>
      </c>
      <c r="Q236" s="33">
        <v>0</v>
      </c>
      <c r="R236" s="33">
        <v>0</v>
      </c>
      <c r="S236" s="33">
        <v>0</v>
      </c>
      <c r="T236" s="33">
        <v>15</v>
      </c>
      <c r="U236" s="33">
        <v>1</v>
      </c>
      <c r="V236" s="33">
        <v>49</v>
      </c>
      <c r="W236" s="33">
        <v>0</v>
      </c>
      <c r="X236" s="33">
        <v>11</v>
      </c>
      <c r="Y236" s="33">
        <v>0</v>
      </c>
      <c r="Z236" s="33">
        <v>1</v>
      </c>
      <c r="AA236" s="33">
        <v>0</v>
      </c>
      <c r="AB236" s="33">
        <v>3</v>
      </c>
      <c r="AC236" s="33">
        <v>0</v>
      </c>
      <c r="AD236" s="33">
        <v>13</v>
      </c>
      <c r="AE236" s="33">
        <v>0</v>
      </c>
      <c r="AF236" s="33">
        <v>6</v>
      </c>
      <c r="AG236" s="33">
        <v>0</v>
      </c>
      <c r="AH236" s="33">
        <v>0</v>
      </c>
      <c r="AI236" s="33">
        <v>0</v>
      </c>
      <c r="AJ236" s="33">
        <v>22</v>
      </c>
      <c r="AK236" s="33">
        <v>0</v>
      </c>
      <c r="AL236" s="33">
        <v>8</v>
      </c>
      <c r="AM236" s="33">
        <v>0</v>
      </c>
      <c r="AN236" s="33">
        <v>24</v>
      </c>
      <c r="AO236" s="33">
        <v>1</v>
      </c>
      <c r="AP236" s="33">
        <v>71</v>
      </c>
      <c r="AQ236" s="33">
        <v>1</v>
      </c>
      <c r="AR236" s="33">
        <v>1</v>
      </c>
      <c r="AS236" s="33">
        <v>0</v>
      </c>
      <c r="AT236" s="92"/>
      <c r="AU236" s="8" t="s">
        <v>32</v>
      </c>
      <c r="AV236" s="8"/>
    </row>
    <row r="237" spans="1:48" ht="13.5" customHeight="1">
      <c r="A237" s="8"/>
      <c r="B237" s="7" t="s">
        <v>13</v>
      </c>
      <c r="C237" s="20"/>
      <c r="D237" s="34">
        <f t="shared" ref="D237:AS237" si="33">SUM(D238:D244)</f>
        <v>123</v>
      </c>
      <c r="E237" s="34">
        <f t="shared" si="33"/>
        <v>0</v>
      </c>
      <c r="F237" s="34">
        <f t="shared" si="33"/>
        <v>13</v>
      </c>
      <c r="G237" s="34">
        <f t="shared" si="33"/>
        <v>0</v>
      </c>
      <c r="H237" s="34">
        <f t="shared" si="33"/>
        <v>6</v>
      </c>
      <c r="I237" s="34">
        <f t="shared" si="33"/>
        <v>0</v>
      </c>
      <c r="J237" s="34">
        <f t="shared" si="33"/>
        <v>0</v>
      </c>
      <c r="K237" s="34">
        <f t="shared" si="33"/>
        <v>0</v>
      </c>
      <c r="L237" s="34">
        <f t="shared" si="33"/>
        <v>5</v>
      </c>
      <c r="M237" s="34">
        <f t="shared" si="33"/>
        <v>0</v>
      </c>
      <c r="N237" s="34">
        <f t="shared" si="33"/>
        <v>12</v>
      </c>
      <c r="O237" s="34">
        <f t="shared" si="33"/>
        <v>0</v>
      </c>
      <c r="P237" s="34">
        <f t="shared" si="33"/>
        <v>2</v>
      </c>
      <c r="Q237" s="34">
        <f t="shared" si="33"/>
        <v>0</v>
      </c>
      <c r="R237" s="34">
        <f t="shared" si="33"/>
        <v>1</v>
      </c>
      <c r="S237" s="34">
        <f t="shared" si="33"/>
        <v>0</v>
      </c>
      <c r="T237" s="34">
        <f t="shared" si="33"/>
        <v>4</v>
      </c>
      <c r="U237" s="34">
        <f t="shared" si="33"/>
        <v>0</v>
      </c>
      <c r="V237" s="34">
        <f t="shared" si="33"/>
        <v>25</v>
      </c>
      <c r="W237" s="34">
        <f t="shared" si="33"/>
        <v>0</v>
      </c>
      <c r="X237" s="34">
        <f t="shared" si="33"/>
        <v>0</v>
      </c>
      <c r="Y237" s="34">
        <f t="shared" si="33"/>
        <v>0</v>
      </c>
      <c r="Z237" s="34">
        <f t="shared" si="33"/>
        <v>0</v>
      </c>
      <c r="AA237" s="34">
        <f t="shared" si="33"/>
        <v>0</v>
      </c>
      <c r="AB237" s="34">
        <f t="shared" si="33"/>
        <v>3</v>
      </c>
      <c r="AC237" s="34">
        <f t="shared" si="33"/>
        <v>0</v>
      </c>
      <c r="AD237" s="34">
        <f t="shared" si="33"/>
        <v>13</v>
      </c>
      <c r="AE237" s="34">
        <f t="shared" si="33"/>
        <v>0</v>
      </c>
      <c r="AF237" s="34">
        <f t="shared" si="33"/>
        <v>4</v>
      </c>
      <c r="AG237" s="34">
        <f t="shared" si="33"/>
        <v>0</v>
      </c>
      <c r="AH237" s="34">
        <f t="shared" si="33"/>
        <v>0</v>
      </c>
      <c r="AI237" s="34">
        <f t="shared" si="33"/>
        <v>0</v>
      </c>
      <c r="AJ237" s="34">
        <f t="shared" si="33"/>
        <v>11</v>
      </c>
      <c r="AK237" s="34">
        <f t="shared" si="33"/>
        <v>0</v>
      </c>
      <c r="AL237" s="34">
        <f t="shared" si="33"/>
        <v>0</v>
      </c>
      <c r="AM237" s="34">
        <f t="shared" si="33"/>
        <v>0</v>
      </c>
      <c r="AN237" s="34">
        <f t="shared" si="33"/>
        <v>6</v>
      </c>
      <c r="AO237" s="34">
        <f t="shared" si="33"/>
        <v>0</v>
      </c>
      <c r="AP237" s="34">
        <f t="shared" si="33"/>
        <v>18</v>
      </c>
      <c r="AQ237" s="34">
        <f t="shared" si="33"/>
        <v>0</v>
      </c>
      <c r="AR237" s="34">
        <f t="shared" si="33"/>
        <v>0</v>
      </c>
      <c r="AS237" s="34">
        <f t="shared" si="33"/>
        <v>0</v>
      </c>
      <c r="AT237" s="92"/>
      <c r="AU237" s="7" t="s">
        <v>13</v>
      </c>
      <c r="AV237" s="7"/>
    </row>
    <row r="238" spans="1:48">
      <c r="A238" s="8"/>
      <c r="B238" s="8" t="s">
        <v>24</v>
      </c>
      <c r="C238" s="21"/>
      <c r="D238" s="33">
        <v>44</v>
      </c>
      <c r="E238" s="33">
        <v>0</v>
      </c>
      <c r="F238" s="33">
        <v>1</v>
      </c>
      <c r="G238" s="33">
        <v>0</v>
      </c>
      <c r="H238" s="33">
        <v>0</v>
      </c>
      <c r="I238" s="33">
        <v>0</v>
      </c>
      <c r="J238" s="33">
        <v>0</v>
      </c>
      <c r="K238" s="33">
        <v>0</v>
      </c>
      <c r="L238" s="33">
        <v>3</v>
      </c>
      <c r="M238" s="33">
        <v>0</v>
      </c>
      <c r="N238" s="33">
        <v>2</v>
      </c>
      <c r="O238" s="33">
        <v>0</v>
      </c>
      <c r="P238" s="33">
        <v>1</v>
      </c>
      <c r="Q238" s="33">
        <v>0</v>
      </c>
      <c r="R238" s="33">
        <v>1</v>
      </c>
      <c r="S238" s="33">
        <v>0</v>
      </c>
      <c r="T238" s="33">
        <v>1</v>
      </c>
      <c r="U238" s="33">
        <v>0</v>
      </c>
      <c r="V238" s="33">
        <v>14</v>
      </c>
      <c r="W238" s="33">
        <v>0</v>
      </c>
      <c r="X238" s="33">
        <v>0</v>
      </c>
      <c r="Y238" s="33">
        <v>0</v>
      </c>
      <c r="Z238" s="33">
        <v>0</v>
      </c>
      <c r="AA238" s="33">
        <v>0</v>
      </c>
      <c r="AB238" s="33">
        <v>2</v>
      </c>
      <c r="AC238" s="33">
        <v>0</v>
      </c>
      <c r="AD238" s="33">
        <v>3</v>
      </c>
      <c r="AE238" s="33">
        <v>0</v>
      </c>
      <c r="AF238" s="33">
        <v>2</v>
      </c>
      <c r="AG238" s="33">
        <v>0</v>
      </c>
      <c r="AH238" s="33">
        <v>0</v>
      </c>
      <c r="AI238" s="33">
        <v>0</v>
      </c>
      <c r="AJ238" s="33">
        <v>7</v>
      </c>
      <c r="AK238" s="33">
        <v>0</v>
      </c>
      <c r="AL238" s="33">
        <v>0</v>
      </c>
      <c r="AM238" s="33">
        <v>0</v>
      </c>
      <c r="AN238" s="33">
        <v>1</v>
      </c>
      <c r="AO238" s="33">
        <v>0</v>
      </c>
      <c r="AP238" s="33">
        <v>6</v>
      </c>
      <c r="AQ238" s="33">
        <v>0</v>
      </c>
      <c r="AR238" s="33">
        <v>0</v>
      </c>
      <c r="AS238" s="33">
        <v>0</v>
      </c>
      <c r="AT238" s="92"/>
      <c r="AU238" s="8" t="s">
        <v>24</v>
      </c>
      <c r="AV238" s="8"/>
    </row>
    <row r="239" spans="1:48">
      <c r="A239" s="8"/>
      <c r="B239" s="8" t="s">
        <v>14</v>
      </c>
      <c r="C239" s="21"/>
      <c r="D239" s="33">
        <v>26</v>
      </c>
      <c r="E239" s="33">
        <v>0</v>
      </c>
      <c r="F239" s="33">
        <v>3</v>
      </c>
      <c r="G239" s="33">
        <v>0</v>
      </c>
      <c r="H239" s="33">
        <v>6</v>
      </c>
      <c r="I239" s="33">
        <v>0</v>
      </c>
      <c r="J239" s="33">
        <v>0</v>
      </c>
      <c r="K239" s="33">
        <v>0</v>
      </c>
      <c r="L239" s="33">
        <v>1</v>
      </c>
      <c r="M239" s="33">
        <v>0</v>
      </c>
      <c r="N239" s="33">
        <v>5</v>
      </c>
      <c r="O239" s="33">
        <v>0</v>
      </c>
      <c r="P239" s="33">
        <v>0</v>
      </c>
      <c r="Q239" s="33">
        <v>0</v>
      </c>
      <c r="R239" s="33">
        <v>0</v>
      </c>
      <c r="S239" s="33">
        <v>0</v>
      </c>
      <c r="T239" s="33">
        <v>1</v>
      </c>
      <c r="U239" s="33">
        <v>0</v>
      </c>
      <c r="V239" s="33">
        <v>2</v>
      </c>
      <c r="W239" s="33">
        <v>0</v>
      </c>
      <c r="X239" s="33">
        <v>0</v>
      </c>
      <c r="Y239" s="33">
        <v>0</v>
      </c>
      <c r="Z239" s="33">
        <v>0</v>
      </c>
      <c r="AA239" s="33">
        <v>0</v>
      </c>
      <c r="AB239" s="33">
        <v>0</v>
      </c>
      <c r="AC239" s="33">
        <v>0</v>
      </c>
      <c r="AD239" s="33">
        <v>2</v>
      </c>
      <c r="AE239" s="33">
        <v>0</v>
      </c>
      <c r="AF239" s="33">
        <v>2</v>
      </c>
      <c r="AG239" s="33">
        <v>0</v>
      </c>
      <c r="AH239" s="33">
        <v>0</v>
      </c>
      <c r="AI239" s="33">
        <v>0</v>
      </c>
      <c r="AJ239" s="33">
        <v>1</v>
      </c>
      <c r="AK239" s="33">
        <v>0</v>
      </c>
      <c r="AL239" s="33">
        <v>0</v>
      </c>
      <c r="AM239" s="33">
        <v>0</v>
      </c>
      <c r="AN239" s="33">
        <v>1</v>
      </c>
      <c r="AO239" s="33">
        <v>0</v>
      </c>
      <c r="AP239" s="33">
        <v>2</v>
      </c>
      <c r="AQ239" s="33">
        <v>0</v>
      </c>
      <c r="AR239" s="33">
        <v>0</v>
      </c>
      <c r="AS239" s="33">
        <v>0</v>
      </c>
      <c r="AT239" s="92"/>
      <c r="AU239" s="8" t="s">
        <v>14</v>
      </c>
      <c r="AV239" s="8"/>
    </row>
    <row r="240" spans="1:48">
      <c r="A240" s="8"/>
      <c r="B240" s="8" t="s">
        <v>30</v>
      </c>
      <c r="C240" s="21"/>
      <c r="D240" s="33">
        <v>9</v>
      </c>
      <c r="E240" s="33">
        <v>0</v>
      </c>
      <c r="F240" s="33">
        <v>2</v>
      </c>
      <c r="G240" s="33">
        <v>0</v>
      </c>
      <c r="H240" s="33">
        <v>0</v>
      </c>
      <c r="I240" s="33">
        <v>0</v>
      </c>
      <c r="J240" s="33">
        <v>0</v>
      </c>
      <c r="K240" s="33">
        <v>0</v>
      </c>
      <c r="L240" s="33">
        <v>0</v>
      </c>
      <c r="M240" s="33">
        <v>0</v>
      </c>
      <c r="N240" s="33">
        <v>0</v>
      </c>
      <c r="O240" s="33">
        <v>0</v>
      </c>
      <c r="P240" s="33">
        <v>0</v>
      </c>
      <c r="Q240" s="33">
        <v>0</v>
      </c>
      <c r="R240" s="33">
        <v>0</v>
      </c>
      <c r="S240" s="33">
        <v>0</v>
      </c>
      <c r="T240" s="33">
        <v>0</v>
      </c>
      <c r="U240" s="33">
        <v>0</v>
      </c>
      <c r="V240" s="33">
        <v>4</v>
      </c>
      <c r="W240" s="33">
        <v>0</v>
      </c>
      <c r="X240" s="33">
        <v>0</v>
      </c>
      <c r="Y240" s="33">
        <v>0</v>
      </c>
      <c r="Z240" s="33">
        <v>0</v>
      </c>
      <c r="AA240" s="33">
        <v>0</v>
      </c>
      <c r="AB240" s="33">
        <v>0</v>
      </c>
      <c r="AC240" s="33">
        <v>0</v>
      </c>
      <c r="AD240" s="33">
        <v>1</v>
      </c>
      <c r="AE240" s="33">
        <v>0</v>
      </c>
      <c r="AF240" s="33">
        <v>0</v>
      </c>
      <c r="AG240" s="33">
        <v>0</v>
      </c>
      <c r="AH240" s="33">
        <v>0</v>
      </c>
      <c r="AI240" s="33">
        <v>0</v>
      </c>
      <c r="AJ240" s="33">
        <v>0</v>
      </c>
      <c r="AK240" s="33">
        <v>0</v>
      </c>
      <c r="AL240" s="33">
        <v>0</v>
      </c>
      <c r="AM240" s="33">
        <v>0</v>
      </c>
      <c r="AN240" s="33">
        <v>0</v>
      </c>
      <c r="AO240" s="33">
        <v>0</v>
      </c>
      <c r="AP240" s="33">
        <v>2</v>
      </c>
      <c r="AQ240" s="33">
        <v>0</v>
      </c>
      <c r="AR240" s="33">
        <v>0</v>
      </c>
      <c r="AS240" s="33">
        <v>0</v>
      </c>
      <c r="AT240" s="92"/>
      <c r="AU240" s="8" t="s">
        <v>30</v>
      </c>
      <c r="AV240" s="8"/>
    </row>
    <row r="241" spans="1:48">
      <c r="A241" s="8"/>
      <c r="B241" s="8" t="s">
        <v>28</v>
      </c>
      <c r="C241" s="21"/>
      <c r="D241" s="33">
        <v>24</v>
      </c>
      <c r="E241" s="33">
        <v>0</v>
      </c>
      <c r="F241" s="33">
        <v>5</v>
      </c>
      <c r="G241" s="33">
        <v>0</v>
      </c>
      <c r="H241" s="33">
        <v>0</v>
      </c>
      <c r="I241" s="33">
        <v>0</v>
      </c>
      <c r="J241" s="33">
        <v>0</v>
      </c>
      <c r="K241" s="33">
        <v>0</v>
      </c>
      <c r="L241" s="33">
        <v>0</v>
      </c>
      <c r="M241" s="33">
        <v>0</v>
      </c>
      <c r="N241" s="33">
        <v>2</v>
      </c>
      <c r="O241" s="33">
        <v>0</v>
      </c>
      <c r="P241" s="33">
        <v>0</v>
      </c>
      <c r="Q241" s="33">
        <v>0</v>
      </c>
      <c r="R241" s="33">
        <v>0</v>
      </c>
      <c r="S241" s="33">
        <v>0</v>
      </c>
      <c r="T241" s="33">
        <v>1</v>
      </c>
      <c r="U241" s="33">
        <v>0</v>
      </c>
      <c r="V241" s="33">
        <v>3</v>
      </c>
      <c r="W241" s="33">
        <v>0</v>
      </c>
      <c r="X241" s="33">
        <v>0</v>
      </c>
      <c r="Y241" s="33">
        <v>0</v>
      </c>
      <c r="Z241" s="33">
        <v>0</v>
      </c>
      <c r="AA241" s="33">
        <v>0</v>
      </c>
      <c r="AB241" s="33">
        <v>0</v>
      </c>
      <c r="AC241" s="33">
        <v>0</v>
      </c>
      <c r="AD241" s="33">
        <v>4</v>
      </c>
      <c r="AE241" s="33">
        <v>0</v>
      </c>
      <c r="AF241" s="33">
        <v>0</v>
      </c>
      <c r="AG241" s="33">
        <v>0</v>
      </c>
      <c r="AH241" s="33">
        <v>0</v>
      </c>
      <c r="AI241" s="33">
        <v>0</v>
      </c>
      <c r="AJ241" s="33">
        <v>0</v>
      </c>
      <c r="AK241" s="33">
        <v>0</v>
      </c>
      <c r="AL241" s="33">
        <v>0</v>
      </c>
      <c r="AM241" s="33">
        <v>0</v>
      </c>
      <c r="AN241" s="33">
        <v>3</v>
      </c>
      <c r="AO241" s="33">
        <v>0</v>
      </c>
      <c r="AP241" s="33">
        <v>6</v>
      </c>
      <c r="AQ241" s="33">
        <v>0</v>
      </c>
      <c r="AR241" s="33">
        <v>0</v>
      </c>
      <c r="AS241" s="33">
        <v>0</v>
      </c>
      <c r="AT241" s="92"/>
      <c r="AU241" s="8" t="s">
        <v>28</v>
      </c>
      <c r="AV241" s="8"/>
    </row>
    <row r="242" spans="1:48">
      <c r="A242" s="8"/>
      <c r="B242" s="8" t="s">
        <v>23</v>
      </c>
      <c r="C242" s="21"/>
      <c r="D242" s="33">
        <v>10</v>
      </c>
      <c r="E242" s="33">
        <v>0</v>
      </c>
      <c r="F242" s="33">
        <v>2</v>
      </c>
      <c r="G242" s="33">
        <v>0</v>
      </c>
      <c r="H242" s="33">
        <v>0</v>
      </c>
      <c r="I242" s="33">
        <v>0</v>
      </c>
      <c r="J242" s="33">
        <v>0</v>
      </c>
      <c r="K242" s="33">
        <v>0</v>
      </c>
      <c r="L242" s="33">
        <v>0</v>
      </c>
      <c r="M242" s="33">
        <v>0</v>
      </c>
      <c r="N242" s="33">
        <v>1</v>
      </c>
      <c r="O242" s="33">
        <v>0</v>
      </c>
      <c r="P242" s="33">
        <v>1</v>
      </c>
      <c r="Q242" s="33">
        <v>0</v>
      </c>
      <c r="R242" s="33">
        <v>0</v>
      </c>
      <c r="S242" s="33">
        <v>0</v>
      </c>
      <c r="T242" s="33">
        <v>1</v>
      </c>
      <c r="U242" s="33">
        <v>0</v>
      </c>
      <c r="V242" s="33">
        <v>1</v>
      </c>
      <c r="W242" s="33">
        <v>0</v>
      </c>
      <c r="X242" s="33">
        <v>0</v>
      </c>
      <c r="Y242" s="33">
        <v>0</v>
      </c>
      <c r="Z242" s="33">
        <v>0</v>
      </c>
      <c r="AA242" s="33">
        <v>0</v>
      </c>
      <c r="AB242" s="33">
        <v>1</v>
      </c>
      <c r="AC242" s="33">
        <v>0</v>
      </c>
      <c r="AD242" s="33">
        <v>0</v>
      </c>
      <c r="AE242" s="33">
        <v>0</v>
      </c>
      <c r="AF242" s="33">
        <v>0</v>
      </c>
      <c r="AG242" s="33">
        <v>0</v>
      </c>
      <c r="AH242" s="33">
        <v>0</v>
      </c>
      <c r="AI242" s="33">
        <v>0</v>
      </c>
      <c r="AJ242" s="33">
        <v>1</v>
      </c>
      <c r="AK242" s="33">
        <v>0</v>
      </c>
      <c r="AL242" s="33">
        <v>0</v>
      </c>
      <c r="AM242" s="33">
        <v>0</v>
      </c>
      <c r="AN242" s="33">
        <v>0</v>
      </c>
      <c r="AO242" s="33">
        <v>0</v>
      </c>
      <c r="AP242" s="33">
        <v>2</v>
      </c>
      <c r="AQ242" s="33">
        <v>0</v>
      </c>
      <c r="AR242" s="33">
        <v>0</v>
      </c>
      <c r="AS242" s="33">
        <v>0</v>
      </c>
      <c r="AT242" s="92"/>
      <c r="AU242" s="8" t="s">
        <v>23</v>
      </c>
      <c r="AV242" s="8"/>
    </row>
    <row r="243" spans="1:48" ht="13.5" customHeight="1">
      <c r="A243" s="10"/>
      <c r="B243" s="8" t="s">
        <v>22</v>
      </c>
      <c r="C243" s="21"/>
      <c r="D243" s="33">
        <v>0</v>
      </c>
      <c r="E243" s="33">
        <v>0</v>
      </c>
      <c r="F243" s="33">
        <v>0</v>
      </c>
      <c r="G243" s="33">
        <v>0</v>
      </c>
      <c r="H243" s="33">
        <v>0</v>
      </c>
      <c r="I243" s="33">
        <v>0</v>
      </c>
      <c r="J243" s="33">
        <v>0</v>
      </c>
      <c r="K243" s="33">
        <v>0</v>
      </c>
      <c r="L243" s="33">
        <v>0</v>
      </c>
      <c r="M243" s="33">
        <v>0</v>
      </c>
      <c r="N243" s="33">
        <v>0</v>
      </c>
      <c r="O243" s="33">
        <v>0</v>
      </c>
      <c r="P243" s="33">
        <v>0</v>
      </c>
      <c r="Q243" s="33">
        <v>0</v>
      </c>
      <c r="R243" s="33">
        <v>0</v>
      </c>
      <c r="S243" s="33">
        <v>0</v>
      </c>
      <c r="T243" s="33">
        <v>0</v>
      </c>
      <c r="U243" s="33">
        <v>0</v>
      </c>
      <c r="V243" s="33">
        <v>0</v>
      </c>
      <c r="W243" s="33">
        <v>0</v>
      </c>
      <c r="X243" s="33">
        <v>0</v>
      </c>
      <c r="Y243" s="33">
        <v>0</v>
      </c>
      <c r="Z243" s="33">
        <v>0</v>
      </c>
      <c r="AA243" s="33">
        <v>0</v>
      </c>
      <c r="AB243" s="33">
        <v>0</v>
      </c>
      <c r="AC243" s="33">
        <v>0</v>
      </c>
      <c r="AD243" s="33">
        <v>0</v>
      </c>
      <c r="AE243" s="33">
        <v>0</v>
      </c>
      <c r="AF243" s="33">
        <v>0</v>
      </c>
      <c r="AG243" s="33">
        <v>0</v>
      </c>
      <c r="AH243" s="33">
        <v>0</v>
      </c>
      <c r="AI243" s="33">
        <v>0</v>
      </c>
      <c r="AJ243" s="33">
        <v>0</v>
      </c>
      <c r="AK243" s="33">
        <v>0</v>
      </c>
      <c r="AL243" s="33">
        <v>0</v>
      </c>
      <c r="AM243" s="33">
        <v>0</v>
      </c>
      <c r="AN243" s="33">
        <v>0</v>
      </c>
      <c r="AO243" s="33">
        <v>0</v>
      </c>
      <c r="AP243" s="33">
        <v>0</v>
      </c>
      <c r="AQ243" s="33">
        <v>0</v>
      </c>
      <c r="AR243" s="33">
        <v>0</v>
      </c>
      <c r="AS243" s="33">
        <v>0</v>
      </c>
      <c r="AT243" s="95"/>
      <c r="AU243" s="8" t="s">
        <v>22</v>
      </c>
      <c r="AV243" s="8"/>
    </row>
    <row r="244" spans="1:48">
      <c r="A244" s="10"/>
      <c r="B244" s="8" t="s">
        <v>20</v>
      </c>
      <c r="C244" s="21"/>
      <c r="D244" s="33">
        <v>10</v>
      </c>
      <c r="E244" s="33">
        <v>0</v>
      </c>
      <c r="F244" s="33">
        <v>0</v>
      </c>
      <c r="G244" s="33">
        <v>0</v>
      </c>
      <c r="H244" s="33">
        <v>0</v>
      </c>
      <c r="I244" s="33">
        <v>0</v>
      </c>
      <c r="J244" s="33">
        <v>0</v>
      </c>
      <c r="K244" s="33">
        <v>0</v>
      </c>
      <c r="L244" s="33">
        <v>1</v>
      </c>
      <c r="M244" s="33">
        <v>0</v>
      </c>
      <c r="N244" s="33">
        <v>2</v>
      </c>
      <c r="O244" s="33">
        <v>0</v>
      </c>
      <c r="P244" s="33">
        <v>0</v>
      </c>
      <c r="Q244" s="33">
        <v>0</v>
      </c>
      <c r="R244" s="33">
        <v>0</v>
      </c>
      <c r="S244" s="33">
        <v>0</v>
      </c>
      <c r="T244" s="33">
        <v>0</v>
      </c>
      <c r="U244" s="33">
        <v>0</v>
      </c>
      <c r="V244" s="33">
        <v>1</v>
      </c>
      <c r="W244" s="33">
        <v>0</v>
      </c>
      <c r="X244" s="33">
        <v>0</v>
      </c>
      <c r="Y244" s="33">
        <v>0</v>
      </c>
      <c r="Z244" s="33">
        <v>0</v>
      </c>
      <c r="AA244" s="33">
        <v>0</v>
      </c>
      <c r="AB244" s="33">
        <v>0</v>
      </c>
      <c r="AC244" s="33">
        <v>0</v>
      </c>
      <c r="AD244" s="33">
        <v>3</v>
      </c>
      <c r="AE244" s="33">
        <v>0</v>
      </c>
      <c r="AF244" s="33">
        <v>0</v>
      </c>
      <c r="AG244" s="33">
        <v>0</v>
      </c>
      <c r="AH244" s="33">
        <v>0</v>
      </c>
      <c r="AI244" s="33">
        <v>0</v>
      </c>
      <c r="AJ244" s="33">
        <v>2</v>
      </c>
      <c r="AK244" s="33">
        <v>0</v>
      </c>
      <c r="AL244" s="33">
        <v>0</v>
      </c>
      <c r="AM244" s="33">
        <v>0</v>
      </c>
      <c r="AN244" s="33">
        <v>1</v>
      </c>
      <c r="AO244" s="33">
        <v>0</v>
      </c>
      <c r="AP244" s="33">
        <v>0</v>
      </c>
      <c r="AQ244" s="33">
        <v>0</v>
      </c>
      <c r="AR244" s="33">
        <v>0</v>
      </c>
      <c r="AS244" s="33">
        <v>0</v>
      </c>
      <c r="AT244" s="95"/>
      <c r="AU244" s="8" t="s">
        <v>20</v>
      </c>
      <c r="AV244" s="8"/>
    </row>
    <row r="245" spans="1:48" ht="13.5" customHeight="1">
      <c r="A245" s="10"/>
      <c r="B245" s="8"/>
      <c r="C245" s="21"/>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95"/>
      <c r="AU245" s="8"/>
      <c r="AV245" s="8"/>
    </row>
    <row r="246" spans="1:48" ht="13.5" customHeight="1">
      <c r="A246" s="9" t="s">
        <v>15</v>
      </c>
      <c r="B246" s="9"/>
      <c r="C246" s="22"/>
      <c r="D246" s="34">
        <f t="shared" ref="D246:AS246" si="34">SUM(D247:D248)</f>
        <v>150</v>
      </c>
      <c r="E246" s="34">
        <f t="shared" si="34"/>
        <v>1</v>
      </c>
      <c r="F246" s="34">
        <f t="shared" si="34"/>
        <v>9</v>
      </c>
      <c r="G246" s="34">
        <f t="shared" si="34"/>
        <v>0</v>
      </c>
      <c r="H246" s="34">
        <f t="shared" si="34"/>
        <v>5</v>
      </c>
      <c r="I246" s="34">
        <f t="shared" si="34"/>
        <v>0</v>
      </c>
      <c r="J246" s="34">
        <f t="shared" si="34"/>
        <v>1</v>
      </c>
      <c r="K246" s="34">
        <f t="shared" si="34"/>
        <v>0</v>
      </c>
      <c r="L246" s="34">
        <f t="shared" si="34"/>
        <v>14</v>
      </c>
      <c r="M246" s="34">
        <f t="shared" si="34"/>
        <v>0</v>
      </c>
      <c r="N246" s="34">
        <f t="shared" si="34"/>
        <v>9</v>
      </c>
      <c r="O246" s="34">
        <f t="shared" si="34"/>
        <v>0</v>
      </c>
      <c r="P246" s="34">
        <f t="shared" si="34"/>
        <v>2</v>
      </c>
      <c r="Q246" s="34">
        <f t="shared" si="34"/>
        <v>0</v>
      </c>
      <c r="R246" s="34">
        <f t="shared" si="34"/>
        <v>1</v>
      </c>
      <c r="S246" s="34">
        <f t="shared" si="34"/>
        <v>0</v>
      </c>
      <c r="T246" s="34">
        <f t="shared" si="34"/>
        <v>3</v>
      </c>
      <c r="U246" s="34">
        <f t="shared" si="34"/>
        <v>0</v>
      </c>
      <c r="V246" s="34">
        <f t="shared" si="34"/>
        <v>21</v>
      </c>
      <c r="W246" s="34">
        <f t="shared" si="34"/>
        <v>1</v>
      </c>
      <c r="X246" s="34">
        <f t="shared" si="34"/>
        <v>1</v>
      </c>
      <c r="Y246" s="34">
        <f t="shared" si="34"/>
        <v>0</v>
      </c>
      <c r="Z246" s="34">
        <f t="shared" si="34"/>
        <v>2</v>
      </c>
      <c r="AA246" s="34">
        <f t="shared" si="34"/>
        <v>0</v>
      </c>
      <c r="AB246" s="34">
        <f t="shared" si="34"/>
        <v>1</v>
      </c>
      <c r="AC246" s="34">
        <f t="shared" si="34"/>
        <v>0</v>
      </c>
      <c r="AD246" s="34">
        <f t="shared" si="34"/>
        <v>8</v>
      </c>
      <c r="AE246" s="34">
        <f t="shared" si="34"/>
        <v>0</v>
      </c>
      <c r="AF246" s="34">
        <f t="shared" si="34"/>
        <v>12</v>
      </c>
      <c r="AG246" s="34">
        <f t="shared" si="34"/>
        <v>0</v>
      </c>
      <c r="AH246" s="34">
        <f t="shared" si="34"/>
        <v>1</v>
      </c>
      <c r="AI246" s="34">
        <f t="shared" si="34"/>
        <v>0</v>
      </c>
      <c r="AJ246" s="34">
        <f t="shared" si="34"/>
        <v>14</v>
      </c>
      <c r="AK246" s="34">
        <f t="shared" si="34"/>
        <v>0</v>
      </c>
      <c r="AL246" s="34">
        <f t="shared" si="34"/>
        <v>8</v>
      </c>
      <c r="AM246" s="34">
        <f t="shared" si="34"/>
        <v>0</v>
      </c>
      <c r="AN246" s="34">
        <f t="shared" si="34"/>
        <v>4</v>
      </c>
      <c r="AO246" s="34">
        <f t="shared" si="34"/>
        <v>0</v>
      </c>
      <c r="AP246" s="34">
        <f t="shared" si="34"/>
        <v>31</v>
      </c>
      <c r="AQ246" s="34">
        <f t="shared" si="34"/>
        <v>0</v>
      </c>
      <c r="AR246" s="34">
        <f t="shared" si="34"/>
        <v>3</v>
      </c>
      <c r="AS246" s="34">
        <f t="shared" si="34"/>
        <v>0</v>
      </c>
      <c r="AT246" s="94" t="s">
        <v>15</v>
      </c>
      <c r="AU246" s="9"/>
      <c r="AV246" s="9"/>
    </row>
    <row r="247" spans="1:48" ht="14.25" customHeight="1">
      <c r="A247" s="8"/>
      <c r="B247" s="8" t="s">
        <v>10</v>
      </c>
      <c r="C247" s="21"/>
      <c r="D247" s="33">
        <v>44</v>
      </c>
      <c r="E247" s="33">
        <v>0</v>
      </c>
      <c r="F247" s="33">
        <v>0</v>
      </c>
      <c r="G247" s="33">
        <v>0</v>
      </c>
      <c r="H247" s="33">
        <v>1</v>
      </c>
      <c r="I247" s="33">
        <v>0</v>
      </c>
      <c r="J247" s="33">
        <v>1</v>
      </c>
      <c r="K247" s="33">
        <v>0</v>
      </c>
      <c r="L247" s="33">
        <v>1</v>
      </c>
      <c r="M247" s="33">
        <v>0</v>
      </c>
      <c r="N247" s="33">
        <v>4</v>
      </c>
      <c r="O247" s="33">
        <v>0</v>
      </c>
      <c r="P247" s="33">
        <v>1</v>
      </c>
      <c r="Q247" s="33">
        <v>0</v>
      </c>
      <c r="R247" s="33">
        <v>0</v>
      </c>
      <c r="S247" s="33">
        <v>0</v>
      </c>
      <c r="T247" s="33">
        <v>1</v>
      </c>
      <c r="U247" s="33">
        <v>0</v>
      </c>
      <c r="V247" s="33">
        <v>10</v>
      </c>
      <c r="W247" s="33">
        <v>0</v>
      </c>
      <c r="X247" s="33">
        <v>1</v>
      </c>
      <c r="Y247" s="33">
        <v>0</v>
      </c>
      <c r="Z247" s="33">
        <v>0</v>
      </c>
      <c r="AA247" s="33">
        <v>0</v>
      </c>
      <c r="AB247" s="33">
        <v>1</v>
      </c>
      <c r="AC247" s="33">
        <v>0</v>
      </c>
      <c r="AD247" s="33">
        <v>6</v>
      </c>
      <c r="AE247" s="33">
        <v>0</v>
      </c>
      <c r="AF247" s="33">
        <v>0</v>
      </c>
      <c r="AG247" s="33">
        <v>0</v>
      </c>
      <c r="AH247" s="33">
        <v>0</v>
      </c>
      <c r="AI247" s="33">
        <v>0</v>
      </c>
      <c r="AJ247" s="33">
        <v>5</v>
      </c>
      <c r="AK247" s="33">
        <v>0</v>
      </c>
      <c r="AL247" s="33">
        <v>1</v>
      </c>
      <c r="AM247" s="33">
        <v>0</v>
      </c>
      <c r="AN247" s="33">
        <v>1</v>
      </c>
      <c r="AO247" s="33">
        <v>0</v>
      </c>
      <c r="AP247" s="33">
        <v>7</v>
      </c>
      <c r="AQ247" s="33">
        <v>0</v>
      </c>
      <c r="AR247" s="33">
        <v>3</v>
      </c>
      <c r="AS247" s="33">
        <v>0</v>
      </c>
      <c r="AT247" s="92"/>
      <c r="AU247" s="8" t="s">
        <v>10</v>
      </c>
      <c r="AV247" s="8"/>
    </row>
    <row r="248" spans="1:48" ht="13.5" customHeight="1">
      <c r="A248" s="8"/>
      <c r="B248" s="7" t="s">
        <v>13</v>
      </c>
      <c r="C248" s="20"/>
      <c r="D248" s="34">
        <f t="shared" ref="D248:AS248" si="35">SUM(D249:D252)</f>
        <v>106</v>
      </c>
      <c r="E248" s="34">
        <f t="shared" si="35"/>
        <v>1</v>
      </c>
      <c r="F248" s="34">
        <f t="shared" si="35"/>
        <v>9</v>
      </c>
      <c r="G248" s="34">
        <f t="shared" si="35"/>
        <v>0</v>
      </c>
      <c r="H248" s="34">
        <f t="shared" si="35"/>
        <v>4</v>
      </c>
      <c r="I248" s="34">
        <f t="shared" si="35"/>
        <v>0</v>
      </c>
      <c r="J248" s="34">
        <f t="shared" si="35"/>
        <v>0</v>
      </c>
      <c r="K248" s="34">
        <f t="shared" si="35"/>
        <v>0</v>
      </c>
      <c r="L248" s="34">
        <f t="shared" si="35"/>
        <v>13</v>
      </c>
      <c r="M248" s="34">
        <f t="shared" si="35"/>
        <v>0</v>
      </c>
      <c r="N248" s="34">
        <f t="shared" si="35"/>
        <v>5</v>
      </c>
      <c r="O248" s="34">
        <f t="shared" si="35"/>
        <v>0</v>
      </c>
      <c r="P248" s="34">
        <f t="shared" si="35"/>
        <v>1</v>
      </c>
      <c r="Q248" s="34">
        <f t="shared" si="35"/>
        <v>0</v>
      </c>
      <c r="R248" s="34">
        <f t="shared" si="35"/>
        <v>1</v>
      </c>
      <c r="S248" s="34">
        <f t="shared" si="35"/>
        <v>0</v>
      </c>
      <c r="T248" s="34">
        <f t="shared" si="35"/>
        <v>2</v>
      </c>
      <c r="U248" s="34">
        <f t="shared" si="35"/>
        <v>0</v>
      </c>
      <c r="V248" s="34">
        <f t="shared" si="35"/>
        <v>11</v>
      </c>
      <c r="W248" s="34">
        <f t="shared" si="35"/>
        <v>1</v>
      </c>
      <c r="X248" s="34">
        <f t="shared" si="35"/>
        <v>0</v>
      </c>
      <c r="Y248" s="34">
        <f t="shared" si="35"/>
        <v>0</v>
      </c>
      <c r="Z248" s="34">
        <f t="shared" si="35"/>
        <v>2</v>
      </c>
      <c r="AA248" s="34">
        <f t="shared" si="35"/>
        <v>0</v>
      </c>
      <c r="AB248" s="34">
        <f t="shared" si="35"/>
        <v>0</v>
      </c>
      <c r="AC248" s="34">
        <f t="shared" si="35"/>
        <v>0</v>
      </c>
      <c r="AD248" s="34">
        <f t="shared" si="35"/>
        <v>2</v>
      </c>
      <c r="AE248" s="34">
        <f t="shared" si="35"/>
        <v>0</v>
      </c>
      <c r="AF248" s="34">
        <f t="shared" si="35"/>
        <v>12</v>
      </c>
      <c r="AG248" s="34">
        <f t="shared" si="35"/>
        <v>0</v>
      </c>
      <c r="AH248" s="34">
        <f t="shared" si="35"/>
        <v>1</v>
      </c>
      <c r="AI248" s="34">
        <f t="shared" si="35"/>
        <v>0</v>
      </c>
      <c r="AJ248" s="34">
        <f t="shared" si="35"/>
        <v>9</v>
      </c>
      <c r="AK248" s="34">
        <f t="shared" si="35"/>
        <v>0</v>
      </c>
      <c r="AL248" s="34">
        <f t="shared" si="35"/>
        <v>7</v>
      </c>
      <c r="AM248" s="34">
        <f t="shared" si="35"/>
        <v>0</v>
      </c>
      <c r="AN248" s="34">
        <f t="shared" si="35"/>
        <v>3</v>
      </c>
      <c r="AO248" s="34">
        <f t="shared" si="35"/>
        <v>0</v>
      </c>
      <c r="AP248" s="34">
        <f t="shared" si="35"/>
        <v>24</v>
      </c>
      <c r="AQ248" s="34">
        <f t="shared" si="35"/>
        <v>0</v>
      </c>
      <c r="AR248" s="34">
        <f t="shared" si="35"/>
        <v>0</v>
      </c>
      <c r="AS248" s="34">
        <f t="shared" si="35"/>
        <v>0</v>
      </c>
      <c r="AT248" s="92"/>
      <c r="AU248" s="7" t="s">
        <v>13</v>
      </c>
      <c r="AV248" s="7"/>
    </row>
    <row r="249" spans="1:48">
      <c r="A249" s="8"/>
      <c r="B249" s="8" t="s">
        <v>7</v>
      </c>
      <c r="C249" s="21"/>
      <c r="D249" s="33">
        <v>29</v>
      </c>
      <c r="E249" s="33">
        <v>0</v>
      </c>
      <c r="F249" s="33">
        <v>3</v>
      </c>
      <c r="G249" s="33">
        <v>0</v>
      </c>
      <c r="H249" s="33">
        <v>0</v>
      </c>
      <c r="I249" s="33">
        <v>0</v>
      </c>
      <c r="J249" s="33">
        <v>0</v>
      </c>
      <c r="K249" s="33">
        <v>0</v>
      </c>
      <c r="L249" s="33">
        <v>2</v>
      </c>
      <c r="M249" s="33">
        <v>0</v>
      </c>
      <c r="N249" s="33">
        <v>2</v>
      </c>
      <c r="O249" s="33">
        <v>0</v>
      </c>
      <c r="P249" s="33">
        <v>1</v>
      </c>
      <c r="Q249" s="33">
        <v>0</v>
      </c>
      <c r="R249" s="33">
        <v>1</v>
      </c>
      <c r="S249" s="33">
        <v>0</v>
      </c>
      <c r="T249" s="33">
        <v>0</v>
      </c>
      <c r="U249" s="33">
        <v>0</v>
      </c>
      <c r="V249" s="33">
        <v>0</v>
      </c>
      <c r="W249" s="33">
        <v>0</v>
      </c>
      <c r="X249" s="33">
        <v>0</v>
      </c>
      <c r="Y249" s="33">
        <v>0</v>
      </c>
      <c r="Z249" s="33">
        <v>0</v>
      </c>
      <c r="AA249" s="33">
        <v>0</v>
      </c>
      <c r="AB249" s="33">
        <v>0</v>
      </c>
      <c r="AC249" s="33">
        <v>0</v>
      </c>
      <c r="AD249" s="33">
        <v>0</v>
      </c>
      <c r="AE249" s="33">
        <v>0</v>
      </c>
      <c r="AF249" s="33">
        <v>10</v>
      </c>
      <c r="AG249" s="33">
        <v>0</v>
      </c>
      <c r="AH249" s="33">
        <v>0</v>
      </c>
      <c r="AI249" s="33">
        <v>0</v>
      </c>
      <c r="AJ249" s="33">
        <v>0</v>
      </c>
      <c r="AK249" s="33">
        <v>0</v>
      </c>
      <c r="AL249" s="33">
        <v>0</v>
      </c>
      <c r="AM249" s="33">
        <v>0</v>
      </c>
      <c r="AN249" s="33">
        <v>0</v>
      </c>
      <c r="AO249" s="33">
        <v>0</v>
      </c>
      <c r="AP249" s="33">
        <v>10</v>
      </c>
      <c r="AQ249" s="33">
        <v>0</v>
      </c>
      <c r="AR249" s="33">
        <v>0</v>
      </c>
      <c r="AS249" s="33">
        <v>0</v>
      </c>
      <c r="AT249" s="92"/>
      <c r="AU249" s="8" t="s">
        <v>7</v>
      </c>
      <c r="AV249" s="8"/>
    </row>
    <row r="250" spans="1:48">
      <c r="A250" s="8"/>
      <c r="B250" s="8" t="s">
        <v>6</v>
      </c>
      <c r="C250" s="21"/>
      <c r="D250" s="33">
        <v>57</v>
      </c>
      <c r="E250" s="33">
        <v>1</v>
      </c>
      <c r="F250" s="33">
        <v>6</v>
      </c>
      <c r="G250" s="33">
        <v>0</v>
      </c>
      <c r="H250" s="33">
        <v>0</v>
      </c>
      <c r="I250" s="33">
        <v>0</v>
      </c>
      <c r="J250" s="33">
        <v>0</v>
      </c>
      <c r="K250" s="33">
        <v>0</v>
      </c>
      <c r="L250" s="33">
        <v>9</v>
      </c>
      <c r="M250" s="33">
        <v>0</v>
      </c>
      <c r="N250" s="33">
        <v>3</v>
      </c>
      <c r="O250" s="33">
        <v>0</v>
      </c>
      <c r="P250" s="33">
        <v>0</v>
      </c>
      <c r="Q250" s="33">
        <v>0</v>
      </c>
      <c r="R250" s="33">
        <v>0</v>
      </c>
      <c r="S250" s="33">
        <v>0</v>
      </c>
      <c r="T250" s="33">
        <v>0</v>
      </c>
      <c r="U250" s="33">
        <v>0</v>
      </c>
      <c r="V250" s="33">
        <v>11</v>
      </c>
      <c r="W250" s="33">
        <v>1</v>
      </c>
      <c r="X250" s="33">
        <v>0</v>
      </c>
      <c r="Y250" s="33">
        <v>0</v>
      </c>
      <c r="Z250" s="33">
        <v>2</v>
      </c>
      <c r="AA250" s="33">
        <v>0</v>
      </c>
      <c r="AB250" s="33">
        <v>0</v>
      </c>
      <c r="AC250" s="33">
        <v>0</v>
      </c>
      <c r="AD250" s="33">
        <v>1</v>
      </c>
      <c r="AE250" s="33">
        <v>0</v>
      </c>
      <c r="AF250" s="33">
        <v>1</v>
      </c>
      <c r="AG250" s="33">
        <v>0</v>
      </c>
      <c r="AH250" s="33">
        <v>1</v>
      </c>
      <c r="AI250" s="33">
        <v>0</v>
      </c>
      <c r="AJ250" s="33">
        <v>6</v>
      </c>
      <c r="AK250" s="33">
        <v>0</v>
      </c>
      <c r="AL250" s="33">
        <v>6</v>
      </c>
      <c r="AM250" s="33">
        <v>0</v>
      </c>
      <c r="AN250" s="33">
        <v>2</v>
      </c>
      <c r="AO250" s="33">
        <v>0</v>
      </c>
      <c r="AP250" s="33">
        <v>9</v>
      </c>
      <c r="AQ250" s="33">
        <v>0</v>
      </c>
      <c r="AR250" s="33">
        <v>0</v>
      </c>
      <c r="AS250" s="33">
        <v>0</v>
      </c>
      <c r="AT250" s="92"/>
      <c r="AU250" s="8" t="s">
        <v>6</v>
      </c>
      <c r="AV250" s="8"/>
    </row>
    <row r="251" spans="1:48">
      <c r="A251" s="8"/>
      <c r="B251" s="8" t="s">
        <v>4</v>
      </c>
      <c r="C251" s="21"/>
      <c r="D251" s="33">
        <v>10</v>
      </c>
      <c r="E251" s="33">
        <v>0</v>
      </c>
      <c r="F251" s="33">
        <v>0</v>
      </c>
      <c r="G251" s="33">
        <v>0</v>
      </c>
      <c r="H251" s="33">
        <v>1</v>
      </c>
      <c r="I251" s="33">
        <v>0</v>
      </c>
      <c r="J251" s="33">
        <v>0</v>
      </c>
      <c r="K251" s="33">
        <v>0</v>
      </c>
      <c r="L251" s="33">
        <v>1</v>
      </c>
      <c r="M251" s="33">
        <v>0</v>
      </c>
      <c r="N251" s="33">
        <v>0</v>
      </c>
      <c r="O251" s="33">
        <v>0</v>
      </c>
      <c r="P251" s="33">
        <v>0</v>
      </c>
      <c r="Q251" s="33">
        <v>0</v>
      </c>
      <c r="R251" s="33">
        <v>0</v>
      </c>
      <c r="S251" s="33">
        <v>0</v>
      </c>
      <c r="T251" s="33">
        <v>2</v>
      </c>
      <c r="U251" s="33">
        <v>0</v>
      </c>
      <c r="V251" s="33">
        <v>0</v>
      </c>
      <c r="W251" s="33">
        <v>0</v>
      </c>
      <c r="X251" s="33">
        <v>0</v>
      </c>
      <c r="Y251" s="33">
        <v>0</v>
      </c>
      <c r="Z251" s="33">
        <v>0</v>
      </c>
      <c r="AA251" s="33">
        <v>0</v>
      </c>
      <c r="AB251" s="33">
        <v>0</v>
      </c>
      <c r="AC251" s="33">
        <v>0</v>
      </c>
      <c r="AD251" s="33">
        <v>0</v>
      </c>
      <c r="AE251" s="33">
        <v>0</v>
      </c>
      <c r="AF251" s="33">
        <v>1</v>
      </c>
      <c r="AG251" s="33">
        <v>0</v>
      </c>
      <c r="AH251" s="33">
        <v>0</v>
      </c>
      <c r="AI251" s="33">
        <v>0</v>
      </c>
      <c r="AJ251" s="33">
        <v>2</v>
      </c>
      <c r="AK251" s="33">
        <v>0</v>
      </c>
      <c r="AL251" s="33">
        <v>1</v>
      </c>
      <c r="AM251" s="33">
        <v>0</v>
      </c>
      <c r="AN251" s="33">
        <v>1</v>
      </c>
      <c r="AO251" s="33">
        <v>0</v>
      </c>
      <c r="AP251" s="33">
        <v>1</v>
      </c>
      <c r="AQ251" s="33">
        <v>0</v>
      </c>
      <c r="AR251" s="33">
        <v>0</v>
      </c>
      <c r="AS251" s="33">
        <v>0</v>
      </c>
      <c r="AT251" s="92"/>
      <c r="AU251" s="8" t="s">
        <v>4</v>
      </c>
      <c r="AV251" s="8"/>
    </row>
    <row r="252" spans="1:48">
      <c r="A252" s="12"/>
      <c r="B252" s="12" t="s">
        <v>0</v>
      </c>
      <c r="C252" s="26"/>
      <c r="D252" s="69">
        <v>10</v>
      </c>
      <c r="E252" s="69">
        <v>0</v>
      </c>
      <c r="F252" s="69">
        <v>0</v>
      </c>
      <c r="G252" s="69">
        <v>0</v>
      </c>
      <c r="H252" s="69">
        <v>3</v>
      </c>
      <c r="I252" s="69">
        <v>0</v>
      </c>
      <c r="J252" s="69">
        <v>0</v>
      </c>
      <c r="K252" s="69">
        <v>0</v>
      </c>
      <c r="L252" s="69">
        <v>1</v>
      </c>
      <c r="M252" s="69">
        <v>0</v>
      </c>
      <c r="N252" s="69">
        <v>0</v>
      </c>
      <c r="O252" s="69">
        <v>0</v>
      </c>
      <c r="P252" s="69">
        <v>0</v>
      </c>
      <c r="Q252" s="69">
        <v>0</v>
      </c>
      <c r="R252" s="69">
        <v>0</v>
      </c>
      <c r="S252" s="69">
        <v>0</v>
      </c>
      <c r="T252" s="69">
        <v>0</v>
      </c>
      <c r="U252" s="69">
        <v>0</v>
      </c>
      <c r="V252" s="69">
        <v>0</v>
      </c>
      <c r="W252" s="69">
        <v>0</v>
      </c>
      <c r="X252" s="69">
        <v>0</v>
      </c>
      <c r="Y252" s="69">
        <v>0</v>
      </c>
      <c r="Z252" s="69">
        <v>0</v>
      </c>
      <c r="AA252" s="69">
        <v>0</v>
      </c>
      <c r="AB252" s="69">
        <v>0</v>
      </c>
      <c r="AC252" s="69">
        <v>0</v>
      </c>
      <c r="AD252" s="69">
        <v>1</v>
      </c>
      <c r="AE252" s="69">
        <v>0</v>
      </c>
      <c r="AF252" s="69">
        <v>0</v>
      </c>
      <c r="AG252" s="69">
        <v>0</v>
      </c>
      <c r="AH252" s="69">
        <v>0</v>
      </c>
      <c r="AI252" s="69">
        <v>0</v>
      </c>
      <c r="AJ252" s="69">
        <v>1</v>
      </c>
      <c r="AK252" s="69">
        <v>0</v>
      </c>
      <c r="AL252" s="69">
        <v>0</v>
      </c>
      <c r="AM252" s="69">
        <v>0</v>
      </c>
      <c r="AN252" s="69">
        <v>0</v>
      </c>
      <c r="AO252" s="69">
        <v>0</v>
      </c>
      <c r="AP252" s="69">
        <v>4</v>
      </c>
      <c r="AQ252" s="69">
        <v>0</v>
      </c>
      <c r="AR252" s="69">
        <v>0</v>
      </c>
      <c r="AS252" s="69">
        <v>0</v>
      </c>
      <c r="AT252" s="98"/>
      <c r="AU252" s="12" t="s">
        <v>0</v>
      </c>
      <c r="AV252" s="12"/>
    </row>
  </sheetData>
  <mergeCells count="452">
    <mergeCell ref="D2:F2"/>
    <mergeCell ref="A14:C14"/>
    <mergeCell ref="AT14:AV14"/>
    <mergeCell ref="A16:C16"/>
    <mergeCell ref="AT16:AV16"/>
    <mergeCell ref="A17:C17"/>
    <mergeCell ref="AT17:AV17"/>
    <mergeCell ref="A19:C19"/>
    <mergeCell ref="AT19:AV19"/>
    <mergeCell ref="B20:C20"/>
    <mergeCell ref="AU20:AV20"/>
    <mergeCell ref="B21:C21"/>
    <mergeCell ref="AU21:AV21"/>
    <mergeCell ref="B22:C22"/>
    <mergeCell ref="AU22:AV22"/>
    <mergeCell ref="B23:C23"/>
    <mergeCell ref="AU23:AV23"/>
    <mergeCell ref="B24:C24"/>
    <mergeCell ref="AU24:AV24"/>
    <mergeCell ref="B25:C25"/>
    <mergeCell ref="AU25:AV25"/>
    <mergeCell ref="B26:C26"/>
    <mergeCell ref="AU26:AV26"/>
    <mergeCell ref="B27:C27"/>
    <mergeCell ref="AU27:AV27"/>
    <mergeCell ref="B28:C28"/>
    <mergeCell ref="AU28:AV28"/>
    <mergeCell ref="B29:C29"/>
    <mergeCell ref="AU29:AV29"/>
    <mergeCell ref="B30:C30"/>
    <mergeCell ref="AU30:AV30"/>
    <mergeCell ref="B31:C31"/>
    <mergeCell ref="AU31:AV31"/>
    <mergeCell ref="B32:C32"/>
    <mergeCell ref="AU32:AV32"/>
    <mergeCell ref="B33:C33"/>
    <mergeCell ref="AU33:AV33"/>
    <mergeCell ref="B34:C34"/>
    <mergeCell ref="AU34:AV34"/>
    <mergeCell ref="B35:C35"/>
    <mergeCell ref="AU35:AV35"/>
    <mergeCell ref="B36:C36"/>
    <mergeCell ref="AU36:AV36"/>
    <mergeCell ref="B37:C37"/>
    <mergeCell ref="AU37:AV37"/>
    <mergeCell ref="B38:C38"/>
    <mergeCell ref="AU38:AV38"/>
    <mergeCell ref="B39:C39"/>
    <mergeCell ref="AU39:AV39"/>
    <mergeCell ref="B40:C40"/>
    <mergeCell ref="AU40:AV40"/>
    <mergeCell ref="B41:C41"/>
    <mergeCell ref="AU41:AV41"/>
    <mergeCell ref="B42:C42"/>
    <mergeCell ref="AU42:AV42"/>
    <mergeCell ref="B43:C43"/>
    <mergeCell ref="AU43:AV43"/>
    <mergeCell ref="B44:C44"/>
    <mergeCell ref="AU44:AV44"/>
    <mergeCell ref="B45:C45"/>
    <mergeCell ref="AU45:AV45"/>
    <mergeCell ref="A47:C47"/>
    <mergeCell ref="AT47:AV47"/>
    <mergeCell ref="B48:C48"/>
    <mergeCell ref="AU48:AV48"/>
    <mergeCell ref="B49:C49"/>
    <mergeCell ref="AU49:AV49"/>
    <mergeCell ref="B60:C60"/>
    <mergeCell ref="AU60:AV60"/>
    <mergeCell ref="B61:C61"/>
    <mergeCell ref="AU61:AV61"/>
    <mergeCell ref="B62:C62"/>
    <mergeCell ref="AU62:AV62"/>
    <mergeCell ref="B63:C63"/>
    <mergeCell ref="AU63:AV63"/>
    <mergeCell ref="B64:C64"/>
    <mergeCell ref="AU64:AV64"/>
    <mergeCell ref="B65:C65"/>
    <mergeCell ref="AU65:AV65"/>
    <mergeCell ref="B66:C66"/>
    <mergeCell ref="AU66:AV66"/>
    <mergeCell ref="B67:C67"/>
    <mergeCell ref="AU67:AV67"/>
    <mergeCell ref="A69:C69"/>
    <mergeCell ref="AT69:AV69"/>
    <mergeCell ref="B70:C70"/>
    <mergeCell ref="AU70:AV70"/>
    <mergeCell ref="B71:C71"/>
    <mergeCell ref="AU71:AV71"/>
    <mergeCell ref="B72:C72"/>
    <mergeCell ref="AU72:AV72"/>
    <mergeCell ref="B73:C73"/>
    <mergeCell ref="AU73:AV73"/>
    <mergeCell ref="B74:C74"/>
    <mergeCell ref="AU74:AV74"/>
    <mergeCell ref="B75:C75"/>
    <mergeCell ref="AU75:AV75"/>
    <mergeCell ref="B76:C76"/>
    <mergeCell ref="AU76:AV76"/>
    <mergeCell ref="B77:C77"/>
    <mergeCell ref="AU77:AV77"/>
    <mergeCell ref="B78:C78"/>
    <mergeCell ref="AU78:AV78"/>
    <mergeCell ref="B79:C79"/>
    <mergeCell ref="AU79:AV79"/>
    <mergeCell ref="B80:C80"/>
    <mergeCell ref="AU80:AV80"/>
    <mergeCell ref="B81:C81"/>
    <mergeCell ref="AU81:AV81"/>
    <mergeCell ref="B82:C82"/>
    <mergeCell ref="AU82:AV82"/>
    <mergeCell ref="B83:C83"/>
    <mergeCell ref="AU83:AV83"/>
    <mergeCell ref="B84:C84"/>
    <mergeCell ref="AU84:AV84"/>
    <mergeCell ref="B85:C85"/>
    <mergeCell ref="AU85:AV85"/>
    <mergeCell ref="B86:C86"/>
    <mergeCell ref="AU86:AV86"/>
    <mergeCell ref="B87:C87"/>
    <mergeCell ref="AU87:AV87"/>
    <mergeCell ref="B88:C88"/>
    <mergeCell ref="AU88:AV88"/>
    <mergeCell ref="B89:C89"/>
    <mergeCell ref="AU89:AV89"/>
    <mergeCell ref="B90:C90"/>
    <mergeCell ref="AU90:AV90"/>
    <mergeCell ref="A92:C92"/>
    <mergeCell ref="AT92:AV92"/>
    <mergeCell ref="B93:C93"/>
    <mergeCell ref="AU93:AV93"/>
    <mergeCell ref="B94:C94"/>
    <mergeCell ref="AU94:AV94"/>
    <mergeCell ref="B95:C95"/>
    <mergeCell ref="AU95:AV95"/>
    <mergeCell ref="B96:C96"/>
    <mergeCell ref="AU96:AV96"/>
    <mergeCell ref="B97:C97"/>
    <mergeCell ref="AU97:AV97"/>
    <mergeCell ref="B98:C98"/>
    <mergeCell ref="AU98:AV98"/>
    <mergeCell ref="B99:C99"/>
    <mergeCell ref="AU99:AV99"/>
    <mergeCell ref="B100:C100"/>
    <mergeCell ref="AU100:AV100"/>
    <mergeCell ref="B101:C101"/>
    <mergeCell ref="AU101:AV101"/>
    <mergeCell ref="B102:C102"/>
    <mergeCell ref="AU102:AV102"/>
    <mergeCell ref="B103:C103"/>
    <mergeCell ref="AU103:AV103"/>
    <mergeCell ref="B104:C104"/>
    <mergeCell ref="AU104:AV104"/>
    <mergeCell ref="B105:C105"/>
    <mergeCell ref="AU105:AV105"/>
    <mergeCell ref="A107:C107"/>
    <mergeCell ref="AT107:AV107"/>
    <mergeCell ref="B108:C108"/>
    <mergeCell ref="AU108:AV108"/>
    <mergeCell ref="B109:C109"/>
    <mergeCell ref="AU109:AV109"/>
    <mergeCell ref="B110:C110"/>
    <mergeCell ref="AU110:AV110"/>
    <mergeCell ref="B111:C111"/>
    <mergeCell ref="AU111:AV111"/>
    <mergeCell ref="B112:C112"/>
    <mergeCell ref="AU112:AV112"/>
    <mergeCell ref="B113:C113"/>
    <mergeCell ref="AU113:AV113"/>
    <mergeCell ref="B114:C114"/>
    <mergeCell ref="AU114:AV114"/>
    <mergeCell ref="A116:C116"/>
    <mergeCell ref="AT116:AV116"/>
    <mergeCell ref="B117:C117"/>
    <mergeCell ref="AU117:AV117"/>
    <mergeCell ref="B118:C118"/>
    <mergeCell ref="AU118:AV118"/>
    <mergeCell ref="B119:C119"/>
    <mergeCell ref="AU119:AV119"/>
    <mergeCell ref="B120:C120"/>
    <mergeCell ref="AU120:AV120"/>
    <mergeCell ref="B121:C121"/>
    <mergeCell ref="AU121:AV121"/>
    <mergeCell ref="B122:C122"/>
    <mergeCell ref="AU122:AV122"/>
    <mergeCell ref="B123:C123"/>
    <mergeCell ref="AU123:AV123"/>
    <mergeCell ref="B124:C124"/>
    <mergeCell ref="AU124:AV124"/>
    <mergeCell ref="B125:C125"/>
    <mergeCell ref="AU125:AV125"/>
    <mergeCell ref="B126:C126"/>
    <mergeCell ref="AU126:AV126"/>
    <mergeCell ref="B127:C127"/>
    <mergeCell ref="AU127:AV127"/>
    <mergeCell ref="B128:C128"/>
    <mergeCell ref="AU128:AV128"/>
    <mergeCell ref="B129:C129"/>
    <mergeCell ref="AU129:AV129"/>
    <mergeCell ref="A131:C131"/>
    <mergeCell ref="AT131:AV131"/>
    <mergeCell ref="B132:C132"/>
    <mergeCell ref="AU132:AV132"/>
    <mergeCell ref="B133:C133"/>
    <mergeCell ref="AU133:AV133"/>
    <mergeCell ref="B134:C134"/>
    <mergeCell ref="AU134:AV134"/>
    <mergeCell ref="B135:C135"/>
    <mergeCell ref="AU135:AV135"/>
    <mergeCell ref="B136:C136"/>
    <mergeCell ref="AU136:AV136"/>
    <mergeCell ref="B137:C137"/>
    <mergeCell ref="AU137:AV137"/>
    <mergeCell ref="B138:C138"/>
    <mergeCell ref="AU138:AV138"/>
    <mergeCell ref="A140:C140"/>
    <mergeCell ref="AT140:AV140"/>
    <mergeCell ref="B141:C141"/>
    <mergeCell ref="AU141:AV141"/>
    <mergeCell ref="B142:C142"/>
    <mergeCell ref="AU142:AV142"/>
    <mergeCell ref="B143:C143"/>
    <mergeCell ref="AU143:AV143"/>
    <mergeCell ref="B144:C144"/>
    <mergeCell ref="AU144:AV144"/>
    <mergeCell ref="B145:C145"/>
    <mergeCell ref="AU145:AV145"/>
    <mergeCell ref="B146:C146"/>
    <mergeCell ref="AU146:AV146"/>
    <mergeCell ref="B147:C147"/>
    <mergeCell ref="AU147:AV147"/>
    <mergeCell ref="B148:C148"/>
    <mergeCell ref="AU148:AV148"/>
    <mergeCell ref="B149:C149"/>
    <mergeCell ref="AU149:AV149"/>
    <mergeCell ref="B150:C150"/>
    <mergeCell ref="AU150:AV150"/>
    <mergeCell ref="B151:C151"/>
    <mergeCell ref="AU151:AV151"/>
    <mergeCell ref="B152:C152"/>
    <mergeCell ref="AU152:AV152"/>
    <mergeCell ref="B153:C153"/>
    <mergeCell ref="AU153:AV153"/>
    <mergeCell ref="B154:C154"/>
    <mergeCell ref="AU154:AV154"/>
    <mergeCell ref="B155:C155"/>
    <mergeCell ref="AU155:AV155"/>
    <mergeCell ref="B156:C156"/>
    <mergeCell ref="AU156:AV156"/>
    <mergeCell ref="B157:C157"/>
    <mergeCell ref="AU157:AV157"/>
    <mergeCell ref="B158:C158"/>
    <mergeCell ref="AU158:AV158"/>
    <mergeCell ref="B159:C159"/>
    <mergeCell ref="AU159:AV159"/>
    <mergeCell ref="B160:C160"/>
    <mergeCell ref="AU160:AV160"/>
    <mergeCell ref="B161:C161"/>
    <mergeCell ref="AU161:AV161"/>
    <mergeCell ref="B162:C162"/>
    <mergeCell ref="AU162:AV162"/>
    <mergeCell ref="B163:C163"/>
    <mergeCell ref="AU163:AV163"/>
    <mergeCell ref="B164:C164"/>
    <mergeCell ref="AU164:AV164"/>
    <mergeCell ref="B165:C165"/>
    <mergeCell ref="AU165:AV165"/>
    <mergeCell ref="A167:C167"/>
    <mergeCell ref="AT167:AV167"/>
    <mergeCell ref="B168:C168"/>
    <mergeCell ref="AU168:AV168"/>
    <mergeCell ref="B169:C169"/>
    <mergeCell ref="AU169:AV169"/>
    <mergeCell ref="B170:C170"/>
    <mergeCell ref="AU170:AV170"/>
    <mergeCell ref="B171:C171"/>
    <mergeCell ref="AU171:AV171"/>
    <mergeCell ref="B172:C172"/>
    <mergeCell ref="AU172:AV172"/>
    <mergeCell ref="B173:C173"/>
    <mergeCell ref="AU173:AV173"/>
    <mergeCell ref="B174:C174"/>
    <mergeCell ref="AU174:AV174"/>
    <mergeCell ref="B175:C175"/>
    <mergeCell ref="AU175:AV175"/>
    <mergeCell ref="B176:C176"/>
    <mergeCell ref="AU176:AV176"/>
    <mergeCell ref="A178:C178"/>
    <mergeCell ref="AT178:AV178"/>
    <mergeCell ref="B179:C179"/>
    <mergeCell ref="AU179:AV179"/>
    <mergeCell ref="B180:C180"/>
    <mergeCell ref="AU180:AV180"/>
    <mergeCell ref="B181:C181"/>
    <mergeCell ref="AU181:AV181"/>
    <mergeCell ref="B182:C182"/>
    <mergeCell ref="AU182:AV182"/>
    <mergeCell ref="B183:C183"/>
    <mergeCell ref="AU183:AV183"/>
    <mergeCell ref="B184:C184"/>
    <mergeCell ref="AU184:AV184"/>
    <mergeCell ref="B185:C185"/>
    <mergeCell ref="AU185:AV185"/>
    <mergeCell ref="B186:C186"/>
    <mergeCell ref="AU186:AV186"/>
    <mergeCell ref="B187:C187"/>
    <mergeCell ref="AU187:AV187"/>
    <mergeCell ref="B188:C188"/>
    <mergeCell ref="AU188:AV188"/>
    <mergeCell ref="B189:C189"/>
    <mergeCell ref="AU189:AV189"/>
    <mergeCell ref="A191:C191"/>
    <mergeCell ref="AT191:AV191"/>
    <mergeCell ref="B192:C192"/>
    <mergeCell ref="AU192:AV192"/>
    <mergeCell ref="B193:C193"/>
    <mergeCell ref="AU193:AV193"/>
    <mergeCell ref="B194:C194"/>
    <mergeCell ref="AU194:AV194"/>
    <mergeCell ref="B195:C195"/>
    <mergeCell ref="AU195:AV195"/>
    <mergeCell ref="B196:C196"/>
    <mergeCell ref="AU196:AV196"/>
    <mergeCell ref="B197:C197"/>
    <mergeCell ref="AU197:AV197"/>
    <mergeCell ref="B198:C198"/>
    <mergeCell ref="AU198:AV198"/>
    <mergeCell ref="B199:C199"/>
    <mergeCell ref="AU199:AV199"/>
    <mergeCell ref="B200:C200"/>
    <mergeCell ref="AU200:AV200"/>
    <mergeCell ref="B201:C201"/>
    <mergeCell ref="AU201:AV201"/>
    <mergeCell ref="B202:C202"/>
    <mergeCell ref="AU202:AV202"/>
    <mergeCell ref="B203:C203"/>
    <mergeCell ref="AU203:AV203"/>
    <mergeCell ref="B204:C204"/>
    <mergeCell ref="AU204:AV204"/>
    <mergeCell ref="B205:C205"/>
    <mergeCell ref="AU205:AV205"/>
    <mergeCell ref="B206:C206"/>
    <mergeCell ref="AU206:AV206"/>
    <mergeCell ref="B207:C207"/>
    <mergeCell ref="AU207:AV207"/>
    <mergeCell ref="B208:C208"/>
    <mergeCell ref="AU208:AV208"/>
    <mergeCell ref="B209:C209"/>
    <mergeCell ref="AU209:AV209"/>
    <mergeCell ref="B210:C210"/>
    <mergeCell ref="AU210:AV210"/>
    <mergeCell ref="B211:C211"/>
    <mergeCell ref="AU211:AV211"/>
    <mergeCell ref="A213:C213"/>
    <mergeCell ref="AT213:AV213"/>
    <mergeCell ref="B214:C214"/>
    <mergeCell ref="AU214:AV214"/>
    <mergeCell ref="B215:C215"/>
    <mergeCell ref="AU215:AV215"/>
    <mergeCell ref="B216:C216"/>
    <mergeCell ref="AU216:AV216"/>
    <mergeCell ref="B217:C217"/>
    <mergeCell ref="AU217:AV217"/>
    <mergeCell ref="B218:C218"/>
    <mergeCell ref="AU218:AV218"/>
    <mergeCell ref="B219:C219"/>
    <mergeCell ref="AU219:AV219"/>
    <mergeCell ref="B220:C220"/>
    <mergeCell ref="AU220:AV220"/>
    <mergeCell ref="B221:C221"/>
    <mergeCell ref="AU221:AV221"/>
    <mergeCell ref="B222:C222"/>
    <mergeCell ref="AU222:AV222"/>
    <mergeCell ref="B223:C223"/>
    <mergeCell ref="AU223:AV223"/>
    <mergeCell ref="B224:C224"/>
    <mergeCell ref="AU224:AV224"/>
    <mergeCell ref="B225:C225"/>
    <mergeCell ref="AU225:AV225"/>
    <mergeCell ref="B226:C226"/>
    <mergeCell ref="AU226:AV226"/>
    <mergeCell ref="B227:C227"/>
    <mergeCell ref="AU227:AV227"/>
    <mergeCell ref="B228:C228"/>
    <mergeCell ref="AU228:AV228"/>
    <mergeCell ref="B229:C229"/>
    <mergeCell ref="AU229:AV229"/>
    <mergeCell ref="B230:C230"/>
    <mergeCell ref="AU230:AV230"/>
    <mergeCell ref="B231:C231"/>
    <mergeCell ref="AU231:AV231"/>
    <mergeCell ref="B232:C232"/>
    <mergeCell ref="AU232:AV232"/>
    <mergeCell ref="B233:C233"/>
    <mergeCell ref="AU233:AV233"/>
    <mergeCell ref="A235:C235"/>
    <mergeCell ref="AT235:AV235"/>
    <mergeCell ref="B236:C236"/>
    <mergeCell ref="AU236:AV236"/>
    <mergeCell ref="B237:C237"/>
    <mergeCell ref="AU237:AV237"/>
    <mergeCell ref="B238:C238"/>
    <mergeCell ref="AU238:AV238"/>
    <mergeCell ref="B239:C239"/>
    <mergeCell ref="AU239:AV239"/>
    <mergeCell ref="B240:C240"/>
    <mergeCell ref="AU240:AV240"/>
    <mergeCell ref="B241:C241"/>
    <mergeCell ref="AU241:AV241"/>
    <mergeCell ref="B242:C242"/>
    <mergeCell ref="AU242:AV242"/>
    <mergeCell ref="B243:C243"/>
    <mergeCell ref="AU243:AV243"/>
    <mergeCell ref="B244:C244"/>
    <mergeCell ref="AU244:AV244"/>
    <mergeCell ref="A246:C246"/>
    <mergeCell ref="AT246:AV246"/>
    <mergeCell ref="B247:C247"/>
    <mergeCell ref="AU247:AV247"/>
    <mergeCell ref="B248:C248"/>
    <mergeCell ref="AU248:AV248"/>
    <mergeCell ref="B249:C249"/>
    <mergeCell ref="AU249:AV249"/>
    <mergeCell ref="B250:C250"/>
    <mergeCell ref="AU250:AV250"/>
    <mergeCell ref="B251:C251"/>
    <mergeCell ref="AU251:AV251"/>
    <mergeCell ref="B252:C252"/>
    <mergeCell ref="AU252:AV252"/>
    <mergeCell ref="D3:E5"/>
    <mergeCell ref="F3:G5"/>
    <mergeCell ref="H3:I5"/>
    <mergeCell ref="J3:K5"/>
    <mergeCell ref="L3:M5"/>
    <mergeCell ref="N3:O5"/>
    <mergeCell ref="P3:Q5"/>
    <mergeCell ref="R3:S5"/>
    <mergeCell ref="T3:U5"/>
    <mergeCell ref="V3:W5"/>
    <mergeCell ref="X3:Y5"/>
    <mergeCell ref="Z3:AA5"/>
    <mergeCell ref="AB3:AC5"/>
    <mergeCell ref="AD3:AE5"/>
    <mergeCell ref="AF3:AG5"/>
    <mergeCell ref="AH3:AI5"/>
    <mergeCell ref="AJ3:AK5"/>
    <mergeCell ref="AL3:AM5"/>
    <mergeCell ref="AN3:AO5"/>
    <mergeCell ref="AP3:AQ5"/>
    <mergeCell ref="AR3:AS5"/>
    <mergeCell ref="A3:C13"/>
    <mergeCell ref="AT3:AV13"/>
  </mergeCells>
  <phoneticPr fontId="31"/>
  <pageMargins left="0.78740157480314965" right="0.39370078740157483" top="0.59055118110236227" bottom="0.59055118110236227" header="0" footer="0.19685039370078741"/>
  <pageSetup paperSize="9" scale="55" fitToWidth="1" fitToHeight="1" orientation="landscape" usePrinterDefaults="1" r:id="rId1"/>
  <headerFooter alignWithMargins="0">
    <oddFooter>&amp;C&amp;"ＭＳ 明朝,標準"&amp;P / &amp;N ページ</oddFooter>
  </headerFooter>
  <rowBreaks count="4" manualBreakCount="4">
    <brk id="68" max="47" man="1"/>
    <brk id="130" max="47" man="1"/>
    <brk id="190" max="47" man="1"/>
    <brk id="252" max="4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14-1表</vt:lpstr>
      <vt:lpstr>14-2表</vt:lpstr>
      <vt:lpstr>14-3表</vt:lpstr>
      <vt:lpstr>14-4表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北海道</dc:creator>
  <cp:lastModifiedBy>soumu091</cp:lastModifiedBy>
  <cp:lastPrinted>2024-02-06T04:22:37Z</cp:lastPrinted>
  <dcterms:created xsi:type="dcterms:W3CDTF">2013-01-07T08:27:10Z</dcterms:created>
  <dcterms:modified xsi:type="dcterms:W3CDTF">2024-07-11T03:03:15Z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2024-07-11T03:03:15Z</vt:filetime>
  </property>
</Properties>
</file>