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/>
  </bookViews>
  <sheets>
    <sheet name="11-1表" sheetId="1" r:id="rId1"/>
  </sheets>
  <definedNames>
    <definedName name="_xlnm.Print_Area" localSheetId="0">'11-1表'!$A$1:$P$244</definedName>
    <definedName name="_xlnm.Print_Titles" localSheetId="0">'11-1表'!$3:$5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<sst xmlns="http://schemas.openxmlformats.org/spreadsheetml/2006/main" xmlns:r="http://schemas.openxmlformats.org/officeDocument/2006/relationships" count="221" uniqueCount="221">
  <si>
    <t>厚別区</t>
  </si>
  <si>
    <t>地域</t>
    <rPh sb="0" eb="2">
      <t>チイキ</t>
    </rPh>
    <phoneticPr fontId="31"/>
  </si>
  <si>
    <t>砂川市</t>
  </si>
  <si>
    <t>男女別</t>
    <rPh sb="0" eb="3">
      <t>ダンジョベツ</t>
    </rPh>
    <phoneticPr fontId="31"/>
  </si>
  <si>
    <t>幌加内町</t>
  </si>
  <si>
    <t>浜頓別町</t>
  </si>
  <si>
    <t>市部計</t>
    <rPh sb="0" eb="1">
      <t>シ</t>
    </rPh>
    <rPh sb="1" eb="2">
      <t>ブ</t>
    </rPh>
    <rPh sb="2" eb="3">
      <t>ケイ</t>
    </rPh>
    <phoneticPr fontId="31"/>
  </si>
  <si>
    <t>全道計</t>
    <rPh sb="0" eb="1">
      <t>ゼン</t>
    </rPh>
    <rPh sb="1" eb="2">
      <t>ミチ</t>
    </rPh>
    <rPh sb="2" eb="3">
      <t>ケイ</t>
    </rPh>
    <phoneticPr fontId="31"/>
  </si>
  <si>
    <t>大空町</t>
    <rPh sb="0" eb="2">
      <t>オオゾラ</t>
    </rPh>
    <phoneticPr fontId="31"/>
  </si>
  <si>
    <t>胆振総合振興局計</t>
    <rPh sb="0" eb="2">
      <t>イブリ</t>
    </rPh>
    <rPh sb="2" eb="4">
      <t>ソウゴウ</t>
    </rPh>
    <rPh sb="7" eb="8">
      <t>ケイ</t>
    </rPh>
    <phoneticPr fontId="31"/>
  </si>
  <si>
    <t>歌志内市</t>
  </si>
  <si>
    <t>せたな町</t>
  </si>
  <si>
    <t>郡部計</t>
    <rPh sb="0" eb="1">
      <t>グン</t>
    </rPh>
    <rPh sb="1" eb="2">
      <t>ブ</t>
    </rPh>
    <rPh sb="2" eb="3">
      <t>ケイ</t>
    </rPh>
    <phoneticPr fontId="31"/>
  </si>
  <si>
    <t>町村計</t>
    <rPh sb="0" eb="2">
      <t>チョウソン</t>
    </rPh>
    <rPh sb="2" eb="3">
      <t>ケイ</t>
    </rPh>
    <phoneticPr fontId="31"/>
  </si>
  <si>
    <t>市計</t>
    <rPh sb="0" eb="1">
      <t>シ</t>
    </rPh>
    <rPh sb="1" eb="2">
      <t>ケイ</t>
    </rPh>
    <phoneticPr fontId="31"/>
  </si>
  <si>
    <t>安平町</t>
    <rPh sb="0" eb="2">
      <t>アビラ</t>
    </rPh>
    <phoneticPr fontId="31"/>
  </si>
  <si>
    <t>北斗市</t>
    <rPh sb="0" eb="2">
      <t>ホクト</t>
    </rPh>
    <phoneticPr fontId="31"/>
  </si>
  <si>
    <t>鹿部町</t>
  </si>
  <si>
    <t>釧路総合振興局計</t>
    <rPh sb="0" eb="2">
      <t>クシロ</t>
    </rPh>
    <rPh sb="7" eb="8">
      <t>ケイ</t>
    </rPh>
    <phoneticPr fontId="31"/>
  </si>
  <si>
    <t>新十津川町</t>
  </si>
  <si>
    <t>清田区</t>
  </si>
  <si>
    <t>洞爺湖町</t>
    <rPh sb="0" eb="3">
      <t>トウヤコ</t>
    </rPh>
    <phoneticPr fontId="31"/>
  </si>
  <si>
    <t>美唄市</t>
  </si>
  <si>
    <t>新ひだか町</t>
    <rPh sb="0" eb="1">
      <t>シン</t>
    </rPh>
    <phoneticPr fontId="31"/>
  </si>
  <si>
    <t>福島町</t>
  </si>
  <si>
    <t>石狩振興局計</t>
    <rPh sb="0" eb="1">
      <t>イシ</t>
    </rPh>
    <rPh sb="1" eb="2">
      <t>カリ</t>
    </rPh>
    <rPh sb="5" eb="6">
      <t>ケイ</t>
    </rPh>
    <phoneticPr fontId="31"/>
  </si>
  <si>
    <t>渡島総合振興局計</t>
    <rPh sb="0" eb="2">
      <t>オシマ</t>
    </rPh>
    <rPh sb="7" eb="8">
      <t>ケイ</t>
    </rPh>
    <phoneticPr fontId="31"/>
  </si>
  <si>
    <t>留萌振興局計</t>
    <rPh sb="0" eb="2">
      <t>ルモイ</t>
    </rPh>
    <rPh sb="5" eb="6">
      <t>ケイ</t>
    </rPh>
    <phoneticPr fontId="31"/>
  </si>
  <si>
    <t>初山別村</t>
  </si>
  <si>
    <t>札幌市</t>
  </si>
  <si>
    <t>檜山振興局計</t>
    <rPh sb="0" eb="2">
      <t>ヒヤマ</t>
    </rPh>
    <rPh sb="5" eb="6">
      <t>ケイ</t>
    </rPh>
    <phoneticPr fontId="31"/>
  </si>
  <si>
    <t>後志総合振興局計</t>
    <rPh sb="0" eb="2">
      <t>シリベシ</t>
    </rPh>
    <rPh sb="7" eb="8">
      <t>ケイ</t>
    </rPh>
    <phoneticPr fontId="31"/>
  </si>
  <si>
    <t>遠別町</t>
  </si>
  <si>
    <t>月形町</t>
  </si>
  <si>
    <t>空知総合振興局計</t>
    <rPh sb="0" eb="2">
      <t>ソラチ</t>
    </rPh>
    <rPh sb="7" eb="8">
      <t>ケイ</t>
    </rPh>
    <phoneticPr fontId="31"/>
  </si>
  <si>
    <t>栗山町</t>
  </si>
  <si>
    <t>北竜町</t>
  </si>
  <si>
    <t>別海町</t>
  </si>
  <si>
    <t>上川総合振興局計</t>
    <rPh sb="0" eb="2">
      <t>カミカワ</t>
    </rPh>
    <rPh sb="7" eb="8">
      <t>ケイ</t>
    </rPh>
    <phoneticPr fontId="31"/>
  </si>
  <si>
    <t>登別市</t>
  </si>
  <si>
    <t>宗谷総合振興局計</t>
    <rPh sb="0" eb="1">
      <t>ソウ</t>
    </rPh>
    <rPh sb="1" eb="2">
      <t>ヤ</t>
    </rPh>
    <rPh sb="7" eb="8">
      <t>ケイ</t>
    </rPh>
    <phoneticPr fontId="31"/>
  </si>
  <si>
    <t>音威子府村</t>
  </si>
  <si>
    <t>日高振興局計</t>
    <rPh sb="0" eb="2">
      <t>ヒダカ</t>
    </rPh>
    <rPh sb="5" eb="6">
      <t>ケイ</t>
    </rPh>
    <phoneticPr fontId="31"/>
  </si>
  <si>
    <t>滝川市</t>
  </si>
  <si>
    <t>沼田町</t>
  </si>
  <si>
    <t>オホーツク
総合振興局計</t>
    <rPh sb="6" eb="8">
      <t>ソウゴウ</t>
    </rPh>
    <rPh sb="11" eb="12">
      <t>ケイ</t>
    </rPh>
    <phoneticPr fontId="31"/>
  </si>
  <si>
    <t>根室市</t>
  </si>
  <si>
    <t>西区</t>
  </si>
  <si>
    <t>上ノ国町</t>
  </si>
  <si>
    <t>十勝総合振興局計</t>
    <rPh sb="0" eb="2">
      <t>トカチ</t>
    </rPh>
    <rPh sb="7" eb="8">
      <t>ケイ</t>
    </rPh>
    <phoneticPr fontId="31"/>
  </si>
  <si>
    <t>長沼町</t>
  </si>
  <si>
    <t>根室振興局計</t>
    <rPh sb="0" eb="2">
      <t>ネムロ</t>
    </rPh>
    <rPh sb="5" eb="6">
      <t>ケイ</t>
    </rPh>
    <phoneticPr fontId="31"/>
  </si>
  <si>
    <t>奈井江町</t>
  </si>
  <si>
    <t>生徒数</t>
  </si>
  <si>
    <t>大樹町</t>
  </si>
  <si>
    <t>夕張市</t>
  </si>
  <si>
    <t>雄武町</t>
  </si>
  <si>
    <t>深川市</t>
  </si>
  <si>
    <t>岩見沢市</t>
  </si>
  <si>
    <t>芦別市</t>
  </si>
  <si>
    <t>赤平市</t>
  </si>
  <si>
    <t>南区</t>
  </si>
  <si>
    <t>北区</t>
  </si>
  <si>
    <t>伊達市</t>
  </si>
  <si>
    <t>三笠市</t>
  </si>
  <si>
    <t>南幌町</t>
  </si>
  <si>
    <t>上砂川町</t>
  </si>
  <si>
    <t>利尻町</t>
  </si>
  <si>
    <t>帯広市</t>
  </si>
  <si>
    <t>由仁町</t>
  </si>
  <si>
    <t>浦臼町</t>
  </si>
  <si>
    <t>佐呂間町</t>
  </si>
  <si>
    <t>妹背牛町</t>
  </si>
  <si>
    <t>秩父別町</t>
  </si>
  <si>
    <t>雨竜町</t>
  </si>
  <si>
    <t>中央区</t>
  </si>
  <si>
    <t>日高町</t>
  </si>
  <si>
    <t>東区</t>
  </si>
  <si>
    <t>白石区</t>
  </si>
  <si>
    <t>豊平区</t>
  </si>
  <si>
    <t>手稲区</t>
  </si>
  <si>
    <t>江別市</t>
  </si>
  <si>
    <t>千歳市</t>
  </si>
  <si>
    <t>比布町</t>
  </si>
  <si>
    <t>恵庭市</t>
  </si>
  <si>
    <t>北広島市</t>
  </si>
  <si>
    <t>石狩市</t>
  </si>
  <si>
    <t>当別町</t>
  </si>
  <si>
    <t>職員数(本務者）</t>
    <rPh sb="0" eb="3">
      <t>ショクインスウ</t>
    </rPh>
    <rPh sb="4" eb="6">
      <t>ホンム</t>
    </rPh>
    <rPh sb="6" eb="7">
      <t>シャ</t>
    </rPh>
    <phoneticPr fontId="31"/>
  </si>
  <si>
    <t>新篠津村</t>
  </si>
  <si>
    <t>厚真町</t>
  </si>
  <si>
    <t>教員数</t>
    <rPh sb="0" eb="2">
      <t>キョウイン</t>
    </rPh>
    <rPh sb="2" eb="3">
      <t>スウ</t>
    </rPh>
    <phoneticPr fontId="31"/>
  </si>
  <si>
    <t>小樽市</t>
  </si>
  <si>
    <t>島牧村</t>
  </si>
  <si>
    <t>士幌町</t>
  </si>
  <si>
    <t>寿都町</t>
  </si>
  <si>
    <t>岩内町</t>
  </si>
  <si>
    <t>松前町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</si>
  <si>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</si>
  <si>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</si>
  <si>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</si>
  <si>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</si>
  <si>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</si>
  <si>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</si>
  <si>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</si>
  <si>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東川町</t>
  </si>
  <si>
    <t>倶知安町</t>
  </si>
  <si>
    <t>共和町</t>
  </si>
  <si>
    <t>泊村</t>
  </si>
  <si>
    <t>剣淵町</t>
  </si>
  <si>
    <t>神恵内村</t>
  </si>
  <si>
    <t>積丹町</t>
  </si>
  <si>
    <t>古平町</t>
  </si>
  <si>
    <t>中川町</t>
  </si>
  <si>
    <t>仁木町</t>
  </si>
  <si>
    <t>女</t>
    <rPh sb="0" eb="1">
      <t>オンナ</t>
    </rPh>
    <phoneticPr fontId="31"/>
  </si>
  <si>
    <t>余市町</t>
  </si>
  <si>
    <t>赤井川村</t>
  </si>
  <si>
    <t>室蘭市</t>
  </si>
  <si>
    <t>苫小牧市</t>
  </si>
  <si>
    <t>豊浦町</t>
  </si>
  <si>
    <t>訓子府町</t>
  </si>
  <si>
    <t>壮瞥町</t>
  </si>
  <si>
    <t>白老町</t>
  </si>
  <si>
    <t>男</t>
    <rPh sb="0" eb="1">
      <t>オトコ</t>
    </rPh>
    <phoneticPr fontId="31"/>
  </si>
  <si>
    <t>むかわ町</t>
  </si>
  <si>
    <t>平取町</t>
  </si>
  <si>
    <t>新冠町</t>
  </si>
  <si>
    <t>浦河町</t>
  </si>
  <si>
    <t>様似町</t>
  </si>
  <si>
    <t>当麻町</t>
  </si>
  <si>
    <t>えりも町</t>
  </si>
  <si>
    <t>鹿追町</t>
  </si>
  <si>
    <t>函館市</t>
  </si>
  <si>
    <t>陸別町</t>
  </si>
  <si>
    <t>知内町</t>
  </si>
  <si>
    <t>木古内町</t>
  </si>
  <si>
    <t>七飯町</t>
  </si>
  <si>
    <t>本務者</t>
    <rPh sb="0" eb="2">
      <t>ホンム</t>
    </rPh>
    <rPh sb="2" eb="3">
      <t>シャ</t>
    </rPh>
    <phoneticPr fontId="31"/>
  </si>
  <si>
    <t>森町</t>
  </si>
  <si>
    <t>八雲町</t>
  </si>
  <si>
    <t>釧路市</t>
  </si>
  <si>
    <t>長万部町</t>
  </si>
  <si>
    <t>江差町</t>
  </si>
  <si>
    <t>厚沢部町</t>
  </si>
  <si>
    <t>乙部町</t>
  </si>
  <si>
    <t>奥尻町</t>
  </si>
  <si>
    <t>今金町</t>
  </si>
  <si>
    <t>旭川市</t>
  </si>
  <si>
    <t>士別市</t>
  </si>
  <si>
    <t>名寄市</t>
  </si>
  <si>
    <t>富良野市</t>
  </si>
  <si>
    <t>鷹栖町</t>
  </si>
  <si>
    <t>東神楽町</t>
  </si>
  <si>
    <t>愛別町</t>
  </si>
  <si>
    <t>池田町</t>
  </si>
  <si>
    <t>上川町</t>
  </si>
  <si>
    <t>美瑛町</t>
  </si>
  <si>
    <t>天塩町</t>
  </si>
  <si>
    <t>上富良野町</t>
  </si>
  <si>
    <t>中富良野町</t>
  </si>
  <si>
    <t>南富良野町</t>
  </si>
  <si>
    <t>占冠村</t>
  </si>
  <si>
    <t>和寒町</t>
  </si>
  <si>
    <t>下川町</t>
  </si>
  <si>
    <t>美深町</t>
  </si>
  <si>
    <t>兼務者</t>
    <rPh sb="0" eb="2">
      <t>ケンム</t>
    </rPh>
    <rPh sb="2" eb="3">
      <t>シャ</t>
    </rPh>
    <phoneticPr fontId="31"/>
  </si>
  <si>
    <t>留萌市</t>
  </si>
  <si>
    <t>増毛町</t>
  </si>
  <si>
    <t>小平町</t>
  </si>
  <si>
    <t>苫前町</t>
  </si>
  <si>
    <t>羽幌町</t>
  </si>
  <si>
    <t>稚内市</t>
  </si>
  <si>
    <t>幌延町</t>
  </si>
  <si>
    <t>猿払村</t>
  </si>
  <si>
    <t>中頓別町</t>
  </si>
  <si>
    <t>中標津町</t>
  </si>
  <si>
    <t>枝幸町</t>
  </si>
  <si>
    <t>美幌町</t>
  </si>
  <si>
    <t>豊富町</t>
  </si>
  <si>
    <t>礼文町</t>
  </si>
  <si>
    <t>利尻富士町</t>
  </si>
  <si>
    <t>北見市</t>
  </si>
  <si>
    <t>網走市</t>
  </si>
  <si>
    <t>紋別市</t>
  </si>
  <si>
    <t>津別町</t>
  </si>
  <si>
    <t>斜里町</t>
  </si>
  <si>
    <t>(単位：校、人）</t>
    <rPh sb="4" eb="5">
      <t>コウ</t>
    </rPh>
    <phoneticPr fontId="31"/>
  </si>
  <si>
    <t>清里町</t>
  </si>
  <si>
    <t>小清水町</t>
  </si>
  <si>
    <t>置戸町</t>
  </si>
  <si>
    <t>白糠町</t>
  </si>
  <si>
    <t>遠軽町</t>
  </si>
  <si>
    <t>湧別町</t>
  </si>
  <si>
    <t>滝上町</t>
  </si>
  <si>
    <t>興部町</t>
  </si>
  <si>
    <t>西興部村</t>
  </si>
  <si>
    <t>音更町</t>
  </si>
  <si>
    <t>第11-1表　各種学校の学校数、生徒数教員数、職員数(市区町村別)</t>
    <rPh sb="0" eb="1">
      <t>ダイ</t>
    </rPh>
    <rPh sb="5" eb="6">
      <t>ヒョウ</t>
    </rPh>
    <rPh sb="7" eb="9">
      <t>カクシュ</t>
    </rPh>
    <rPh sb="9" eb="11">
      <t>ガッコウ</t>
    </rPh>
    <rPh sb="12" eb="14">
      <t>ガッコウ</t>
    </rPh>
    <rPh sb="14" eb="15">
      <t>カズ</t>
    </rPh>
    <rPh sb="16" eb="18">
      <t>セイト</t>
    </rPh>
    <rPh sb="18" eb="19">
      <t>スウ</t>
    </rPh>
    <rPh sb="19" eb="22">
      <t>キョウインスウ</t>
    </rPh>
    <rPh sb="23" eb="26">
      <t>ショクインスウ</t>
    </rPh>
    <rPh sb="27" eb="29">
      <t>シク</t>
    </rPh>
    <rPh sb="29" eb="31">
      <t>チョウソン</t>
    </rPh>
    <rPh sb="31" eb="32">
      <t>ベツ</t>
    </rPh>
    <phoneticPr fontId="31"/>
  </si>
  <si>
    <t>上士幌町</t>
  </si>
  <si>
    <t>新得町</t>
  </si>
  <si>
    <t>清水町</t>
  </si>
  <si>
    <t>芽室町</t>
  </si>
  <si>
    <t>中札内村</t>
  </si>
  <si>
    <t>更別村</t>
  </si>
  <si>
    <t>広尾町</t>
  </si>
  <si>
    <t>幕別町</t>
  </si>
  <si>
    <t>豊頃町</t>
  </si>
  <si>
    <t>本別町</t>
  </si>
  <si>
    <t>足寄町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</si>
  <si>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</si>
  <si>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</si>
  <si>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</si>
  <si>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</si>
  <si>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</si>
  <si>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</si>
  <si>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</si>
  <si>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標津町</t>
  </si>
  <si>
    <t>羅臼町</t>
  </si>
  <si>
    <t>計</t>
    <rPh sb="0" eb="1">
      <t>ケイ</t>
    </rPh>
    <phoneticPr fontId="31"/>
  </si>
  <si>
    <r>
      <t xml:space="preserve">学校数
</t>
    </r>
    <r>
      <rPr>
        <sz val="7"/>
        <color auto="1"/>
        <rFont val="ＭＳ 明朝"/>
      </rPr>
      <t>（私立のみ）</t>
    </r>
    <rPh sb="0" eb="3">
      <t>ガッコウスウ</t>
    </rPh>
    <rPh sb="5" eb="7">
      <t>シリツ</t>
    </rPh>
    <phoneticPr fontId="3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</si>
</sst>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;&quot;△ &quot;#,##0"/>
    <numFmt numFmtId="181" formatCode="#\ ###\ ##0;&quot;△ &quot;#\ ###\ ##0;&quot;－&quot;"/>
  </numFmts>
  <fonts count="37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0"/>
      <color indexed="8"/>
      <name val="Arial"/>
      <family val="2"/>
    </font>
    <font>
      <sz val="10"/>
      <color auto="1"/>
      <name val="Arial"/>
      <family val="2"/>
    </font>
    <font>
      <sz val="11"/>
      <color auto="1"/>
      <name val="ＭＳ Ｐゴシック"/>
      <family val="3"/>
    </font>
    <font>
      <sz val="9"/>
      <color auto="1"/>
      <name val="Times New Roman"/>
      <family val="1"/>
    </font>
    <font>
      <sz val="8"/>
      <color auto="1"/>
      <name val="Arial"/>
      <family val="2"/>
    </font>
    <font>
      <b/>
      <sz val="12"/>
      <color auto="1"/>
      <name val="Arial"/>
      <family val="2"/>
    </font>
    <font>
      <sz val="10"/>
      <color auto="1"/>
      <name val="ＭＳ 明朝"/>
      <family val="1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11"/>
      <color auto="1"/>
      <name val="Helv"/>
      <family val="2"/>
    </font>
    <font>
      <b/>
      <sz val="9"/>
      <color auto="1"/>
      <name val="Times New Roman"/>
      <family val="1"/>
    </font>
    <font>
      <sz val="11"/>
      <color rgb="FF9C6500"/>
      <name val="ＭＳ Ｐゴシック"/>
      <family val="3"/>
      <scheme val="minor"/>
    </font>
    <font>
      <sz val="22"/>
      <color auto="1"/>
      <name val="ＭＳ 明朝"/>
      <family val="1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3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0"/>
      <color rgb="FF0070C0"/>
      <name val="ＭＳ 明朝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3" fillId="0" borderId="0" applyFill="0" applyBorder="0" applyAlignment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horizontal="left"/>
    </xf>
    <xf numFmtId="38" fontId="7" fillId="20" borderId="0" applyNumberFormat="0" applyBorder="0" applyAlignment="0" applyProtection="0">
      <alignment vertical="center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21" borderId="3" applyNumberFormat="0" applyBorder="0" applyAlignment="0" applyProtection="0">
      <alignment vertical="center"/>
    </xf>
    <xf numFmtId="179" fontId="9" fillId="0" borderId="0"/>
    <xf numFmtId="0" fontId="4" fillId="0" borderId="0"/>
    <xf numFmtId="10" fontId="4" fillId="0" borderId="0" applyFont="0" applyFill="0" applyBorder="0" applyAlignment="0" applyProtection="0">
      <alignment vertical="center"/>
    </xf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4" applyNumberFormat="0" applyAlignment="0" applyProtection="0">
      <alignment vertical="center"/>
    </xf>
    <xf numFmtId="0" fontId="5" fillId="21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distributed" vertical="center" wrapText="1"/>
    </xf>
    <xf numFmtId="0" fontId="9" fillId="0" borderId="14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left" vertical="center"/>
    </xf>
    <xf numFmtId="180" fontId="9" fillId="0" borderId="0" xfId="0" applyNumberFormat="1" applyFont="1" applyFill="1" applyBorder="1" applyAlignment="1">
      <alignment vertical="center"/>
    </xf>
    <xf numFmtId="38" fontId="34" fillId="0" borderId="18" xfId="64" applyFont="1" applyFill="1" applyBorder="1" applyAlignment="1">
      <alignment horizontal="center" vertical="center" shrinkToFit="1"/>
    </xf>
    <xf numFmtId="180" fontId="9" fillId="0" borderId="19" xfId="0" applyNumberFormat="1" applyFont="1" applyFill="1" applyBorder="1" applyAlignment="1">
      <alignment horizontal="center" vertical="center" wrapText="1"/>
    </xf>
    <xf numFmtId="180" fontId="9" fillId="0" borderId="20" xfId="0" applyNumberFormat="1" applyFont="1" applyFill="1" applyBorder="1" applyAlignment="1">
      <alignment horizontal="center" vertical="center"/>
    </xf>
    <xf numFmtId="180" fontId="9" fillId="0" borderId="21" xfId="0" applyNumberFormat="1" applyFont="1" applyFill="1" applyBorder="1" applyAlignment="1">
      <alignment horizontal="center" vertical="center"/>
    </xf>
    <xf numFmtId="181" fontId="36" fillId="0" borderId="0" xfId="0" applyNumberFormat="1" applyFont="1" applyFill="1" applyBorder="1" applyAlignment="1"/>
    <xf numFmtId="181" fontId="36" fillId="0" borderId="0" xfId="64" applyNumberFormat="1" applyFont="1" applyFill="1" applyBorder="1" applyAlignment="1">
      <alignment horizontal="right" vertical="center"/>
    </xf>
    <xf numFmtId="181" fontId="9" fillId="0" borderId="0" xfId="64" applyNumberFormat="1" applyFont="1" applyFill="1" applyBorder="1" applyAlignment="1">
      <alignment horizontal="right" vertical="center"/>
    </xf>
    <xf numFmtId="181" fontId="9" fillId="0" borderId="0" xfId="0" applyNumberFormat="1" applyFont="1" applyFill="1" applyAlignment="1">
      <alignment vertical="center"/>
    </xf>
    <xf numFmtId="181" fontId="9" fillId="34" borderId="0" xfId="64" applyNumberFormat="1" applyFont="1" applyFill="1" applyBorder="1" applyAlignment="1">
      <alignment horizontal="right" vertical="center"/>
    </xf>
    <xf numFmtId="180" fontId="9" fillId="0" borderId="22" xfId="0" applyNumberFormat="1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180" fontId="9" fillId="0" borderId="24" xfId="0" applyNumberFormat="1" applyFont="1" applyFill="1" applyBorder="1" applyAlignment="1">
      <alignment horizontal="center" vertical="center"/>
    </xf>
    <xf numFmtId="180" fontId="32" fillId="0" borderId="25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180" fontId="9" fillId="0" borderId="26" xfId="0" applyNumberFormat="1" applyFont="1" applyFill="1" applyBorder="1" applyAlignment="1">
      <alignment horizontal="center" vertical="center"/>
    </xf>
    <xf numFmtId="180" fontId="32" fillId="0" borderId="27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34" borderId="0" xfId="0" applyFont="1" applyFill="1" applyAlignment="1">
      <alignment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どちらでもない" xfId="37" builtinId="28" customBuiltin="1"/>
    <cellStyle name="アクセント 1" xfId="38" builtinId="29" customBuiltin="1"/>
    <cellStyle name="アクセント 2" xfId="39" builtinId="33" customBuiltin="1"/>
    <cellStyle name="アクセント 3" xfId="40" builtinId="37" customBuiltin="1"/>
    <cellStyle name="アクセント 4" xfId="41" builtinId="41" customBuiltin="1"/>
    <cellStyle name="アクセント 5" xfId="42" builtinId="45" customBuiltin="1"/>
    <cellStyle name="アクセント 6" xfId="43" builtinId="49" customBuiltin="1"/>
    <cellStyle name="センター" xfId="44"/>
    <cellStyle name="タイトル" xfId="45" builtinId="15" customBuiltin="1"/>
    <cellStyle name="チェック セル" xfId="46" builtinId="23" customBuiltin="1"/>
    <cellStyle name="メモ" xfId="47" builtinId="10" customBuiltin="1"/>
    <cellStyle name="リンク セル" xfId="48" builtinId="24" customBuiltin="1"/>
    <cellStyle name="入力" xfId="49" builtinId="20" customBuiltin="1"/>
    <cellStyle name="出力" xfId="50" builtinId="21" customBuiltin="1"/>
    <cellStyle name="悪い" xfId="51" builtinId="27" customBuiltin="1"/>
    <cellStyle name="桁区切り 2" xfId="52"/>
    <cellStyle name="標準" xfId="0" builtinId="0"/>
    <cellStyle name="標準 2" xfId="53"/>
    <cellStyle name="標準 2_第11-2表 各種学校の課程数、生徒数、入学者数、卒業者数(分野別)-cleaned" xfId="54"/>
    <cellStyle name="良い" xfId="55" builtinId="26" customBuiltin="1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計算" xfId="60" builtinId="22" customBuiltin="1"/>
    <cellStyle name="説明文" xfId="61" builtinId="53" customBuiltin="1"/>
    <cellStyle name="警告文" xfId="62" builtinId="11" customBuiltin="1"/>
    <cellStyle name="集計" xfId="63" builtinId="25" customBuiltin="1"/>
    <cellStyle name="桁区切り" xfId="6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R244"/>
  <sheetViews>
    <sheetView showGridLines="0" tabSelected="1" view="pageBreakPreview" zoomScaleNormal="80" zoomScaleSheetLayoutView="100" workbookViewId="0">
      <pane ySplit="5" topLeftCell="A126" activePane="bottomLeft" state="frozen"/>
      <selection pane="bottomLeft" activeCell="E141" sqref="E141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8.6328125" style="1" customWidth="1"/>
    <col min="5" max="5" width="8.36328125" style="1" bestFit="1" customWidth="1"/>
    <col min="6" max="7" width="6.6328125" style="1" customWidth="1"/>
    <col min="8" max="16" width="5.6328125" style="1" customWidth="1"/>
    <col min="17" max="16384" width="9" style="1"/>
  </cols>
  <sheetData>
    <row r="1" spans="1:16" ht="15">
      <c r="A1" s="3" t="s">
        <v>198</v>
      </c>
      <c r="B1" s="4"/>
      <c r="C1" s="4"/>
      <c r="D1" s="24"/>
      <c r="I1" s="43"/>
    </row>
    <row r="2" spans="1:16" ht="15">
      <c r="A2" s="4"/>
      <c r="B2" s="4"/>
      <c r="C2" s="4"/>
      <c r="D2" s="25"/>
      <c r="E2" s="25"/>
      <c r="F2" s="25"/>
      <c r="P2" s="43" t="s">
        <v>187</v>
      </c>
    </row>
    <row r="3" spans="1:16" ht="13.5" customHeight="1">
      <c r="A3" s="5" t="s">
        <v>1</v>
      </c>
      <c r="B3" s="5"/>
      <c r="C3" s="15"/>
      <c r="D3" s="26" t="s">
        <v>220</v>
      </c>
      <c r="E3" s="34" t="s">
        <v>53</v>
      </c>
      <c r="F3" s="37"/>
      <c r="G3" s="40"/>
      <c r="H3" s="34" t="s">
        <v>91</v>
      </c>
      <c r="I3" s="37"/>
      <c r="J3" s="37"/>
      <c r="K3" s="37"/>
      <c r="L3" s="37"/>
      <c r="M3" s="40"/>
      <c r="N3" s="46" t="s">
        <v>88</v>
      </c>
      <c r="O3" s="48"/>
      <c r="P3" s="48"/>
    </row>
    <row r="4" spans="1:16" ht="13.5" customHeight="1">
      <c r="A4" s="6"/>
      <c r="B4" s="6"/>
      <c r="C4" s="16"/>
      <c r="D4" s="27"/>
      <c r="E4" s="35" t="s">
        <v>219</v>
      </c>
      <c r="F4" s="38" t="s">
        <v>3</v>
      </c>
      <c r="G4" s="41"/>
      <c r="H4" s="42" t="s">
        <v>138</v>
      </c>
      <c r="I4" s="44"/>
      <c r="J4" s="45"/>
      <c r="K4" s="42" t="s">
        <v>166</v>
      </c>
      <c r="L4" s="44"/>
      <c r="M4" s="45"/>
      <c r="N4" s="47"/>
      <c r="O4" s="49"/>
      <c r="P4" s="49"/>
    </row>
    <row r="5" spans="1:16" s="2" customFormat="1" ht="13.5" customHeight="1">
      <c r="A5" s="7"/>
      <c r="B5" s="7"/>
      <c r="C5" s="17"/>
      <c r="D5" s="28"/>
      <c r="E5" s="36"/>
      <c r="F5" s="39" t="s">
        <v>124</v>
      </c>
      <c r="G5" s="39" t="s">
        <v>115</v>
      </c>
      <c r="H5" s="39" t="s">
        <v>219</v>
      </c>
      <c r="I5" s="39" t="s">
        <v>124</v>
      </c>
      <c r="J5" s="39" t="s">
        <v>115</v>
      </c>
      <c r="K5" s="39" t="s">
        <v>219</v>
      </c>
      <c r="L5" s="39" t="s">
        <v>124</v>
      </c>
      <c r="M5" s="39" t="s">
        <v>115</v>
      </c>
      <c r="N5" s="39" t="s">
        <v>219</v>
      </c>
      <c r="O5" s="39" t="s">
        <v>124</v>
      </c>
      <c r="P5" s="42" t="s">
        <v>115</v>
      </c>
    </row>
    <row r="6" spans="1:16" ht="13.5" customHeight="1">
      <c r="A6" s="8" t="s">
        <v>7</v>
      </c>
      <c r="B6" s="8"/>
      <c r="C6" s="18"/>
      <c r="D6" s="29">
        <f t="shared" ref="D6:P6" si="0">SUM(D8:D9)</f>
        <v>49</v>
      </c>
      <c r="E6" s="29">
        <f t="shared" si="0"/>
        <v>2993</v>
      </c>
      <c r="F6" s="29">
        <f t="shared" si="0"/>
        <v>1802</v>
      </c>
      <c r="G6" s="29">
        <f t="shared" si="0"/>
        <v>1191</v>
      </c>
      <c r="H6" s="29">
        <f t="shared" si="0"/>
        <v>262</v>
      </c>
      <c r="I6" s="29">
        <f t="shared" si="0"/>
        <v>204</v>
      </c>
      <c r="J6" s="29">
        <f t="shared" si="0"/>
        <v>58</v>
      </c>
      <c r="K6" s="29">
        <f t="shared" si="0"/>
        <v>104</v>
      </c>
      <c r="L6" s="29">
        <f t="shared" si="0"/>
        <v>79</v>
      </c>
      <c r="M6" s="29">
        <f t="shared" si="0"/>
        <v>25</v>
      </c>
      <c r="N6" s="29">
        <f t="shared" si="0"/>
        <v>148</v>
      </c>
      <c r="O6" s="29">
        <f t="shared" si="0"/>
        <v>79</v>
      </c>
      <c r="P6" s="29">
        <f t="shared" si="0"/>
        <v>69</v>
      </c>
    </row>
    <row r="7" spans="1:16">
      <c r="A7" s="9"/>
      <c r="B7" s="9"/>
      <c r="C7" s="1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3.5" customHeight="1">
      <c r="A8" s="8" t="s">
        <v>6</v>
      </c>
      <c r="B8" s="8"/>
      <c r="C8" s="18"/>
      <c r="D8" s="29">
        <f t="shared" ref="D8:P8" si="1">D12+D40+D62+D85+D109+D133+D160+D171+D184+D206+D228+D239</f>
        <v>40</v>
      </c>
      <c r="E8" s="29">
        <f t="shared" si="1"/>
        <v>2886</v>
      </c>
      <c r="F8" s="29">
        <f t="shared" si="1"/>
        <v>1750</v>
      </c>
      <c r="G8" s="29">
        <f t="shared" si="1"/>
        <v>1136</v>
      </c>
      <c r="H8" s="29">
        <f t="shared" si="1"/>
        <v>239</v>
      </c>
      <c r="I8" s="29">
        <f t="shared" si="1"/>
        <v>193</v>
      </c>
      <c r="J8" s="29">
        <f t="shared" si="1"/>
        <v>46</v>
      </c>
      <c r="K8" s="29">
        <f t="shared" si="1"/>
        <v>102</v>
      </c>
      <c r="L8" s="29">
        <f t="shared" si="1"/>
        <v>78</v>
      </c>
      <c r="M8" s="29">
        <f t="shared" si="1"/>
        <v>24</v>
      </c>
      <c r="N8" s="29">
        <f t="shared" si="1"/>
        <v>143</v>
      </c>
      <c r="O8" s="29">
        <f t="shared" si="1"/>
        <v>76</v>
      </c>
      <c r="P8" s="29">
        <f t="shared" si="1"/>
        <v>67</v>
      </c>
    </row>
    <row r="9" spans="1:16" ht="13.5" customHeight="1">
      <c r="A9" s="8" t="s">
        <v>12</v>
      </c>
      <c r="B9" s="8"/>
      <c r="C9" s="18"/>
      <c r="D9" s="29">
        <f t="shared" ref="D9:P9" si="2">D23+D57+D63+D90+D99+D112+D123+D138+D161+D172+D188+D207+D229+D240</f>
        <v>9</v>
      </c>
      <c r="E9" s="29">
        <f t="shared" si="2"/>
        <v>107</v>
      </c>
      <c r="F9" s="29">
        <f t="shared" si="2"/>
        <v>52</v>
      </c>
      <c r="G9" s="29">
        <f t="shared" si="2"/>
        <v>55</v>
      </c>
      <c r="H9" s="29">
        <f t="shared" si="2"/>
        <v>23</v>
      </c>
      <c r="I9" s="29">
        <f t="shared" si="2"/>
        <v>11</v>
      </c>
      <c r="J9" s="29">
        <f t="shared" si="2"/>
        <v>12</v>
      </c>
      <c r="K9" s="29">
        <f t="shared" si="2"/>
        <v>2</v>
      </c>
      <c r="L9" s="29">
        <f t="shared" si="2"/>
        <v>1</v>
      </c>
      <c r="M9" s="29">
        <f t="shared" si="2"/>
        <v>1</v>
      </c>
      <c r="N9" s="29">
        <f t="shared" si="2"/>
        <v>5</v>
      </c>
      <c r="O9" s="29">
        <f t="shared" si="2"/>
        <v>3</v>
      </c>
      <c r="P9" s="29">
        <f t="shared" si="2"/>
        <v>2</v>
      </c>
    </row>
    <row r="10" spans="1:16">
      <c r="A10" s="9"/>
      <c r="B10" s="9"/>
      <c r="C10" s="1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3.5" customHeight="1">
      <c r="A11" s="10" t="s">
        <v>34</v>
      </c>
      <c r="B11" s="10"/>
      <c r="C11" s="20"/>
      <c r="D11" s="30">
        <f t="shared" ref="D11:P11" si="3">D12+D23</f>
        <v>5</v>
      </c>
      <c r="E11" s="30">
        <f t="shared" si="3"/>
        <v>50</v>
      </c>
      <c r="F11" s="30">
        <f t="shared" si="3"/>
        <v>16</v>
      </c>
      <c r="G11" s="30">
        <f t="shared" si="3"/>
        <v>34</v>
      </c>
      <c r="H11" s="30">
        <f t="shared" si="3"/>
        <v>6</v>
      </c>
      <c r="I11" s="30">
        <f t="shared" si="3"/>
        <v>0</v>
      </c>
      <c r="J11" s="30">
        <f t="shared" si="3"/>
        <v>6</v>
      </c>
      <c r="K11" s="30">
        <f t="shared" si="3"/>
        <v>33</v>
      </c>
      <c r="L11" s="30">
        <f t="shared" si="3"/>
        <v>27</v>
      </c>
      <c r="M11" s="30">
        <f t="shared" si="3"/>
        <v>6</v>
      </c>
      <c r="N11" s="30">
        <f t="shared" si="3"/>
        <v>3</v>
      </c>
      <c r="O11" s="30">
        <f t="shared" si="3"/>
        <v>2</v>
      </c>
      <c r="P11" s="30">
        <f t="shared" si="3"/>
        <v>1</v>
      </c>
    </row>
    <row r="12" spans="1:16" ht="13.5" customHeight="1">
      <c r="A12" s="9"/>
      <c r="B12" s="8" t="s">
        <v>14</v>
      </c>
      <c r="C12" s="18"/>
      <c r="D12" s="30">
        <f t="shared" ref="D12:P12" si="4">SUM(D13:D22)</f>
        <v>2</v>
      </c>
      <c r="E12" s="30">
        <f t="shared" si="4"/>
        <v>50</v>
      </c>
      <c r="F12" s="30">
        <f t="shared" si="4"/>
        <v>16</v>
      </c>
      <c r="G12" s="30">
        <f t="shared" si="4"/>
        <v>34</v>
      </c>
      <c r="H12" s="30">
        <f t="shared" si="4"/>
        <v>4</v>
      </c>
      <c r="I12" s="30">
        <f t="shared" si="4"/>
        <v>0</v>
      </c>
      <c r="J12" s="30">
        <f t="shared" si="4"/>
        <v>4</v>
      </c>
      <c r="K12" s="30">
        <f t="shared" si="4"/>
        <v>33</v>
      </c>
      <c r="L12" s="30">
        <f t="shared" si="4"/>
        <v>27</v>
      </c>
      <c r="M12" s="30">
        <f t="shared" si="4"/>
        <v>6</v>
      </c>
      <c r="N12" s="30">
        <f t="shared" si="4"/>
        <v>2</v>
      </c>
      <c r="O12" s="30">
        <f t="shared" si="4"/>
        <v>1</v>
      </c>
      <c r="P12" s="30">
        <f t="shared" si="4"/>
        <v>1</v>
      </c>
    </row>
    <row r="13" spans="1:16">
      <c r="A13" s="11"/>
      <c r="B13" s="9" t="s">
        <v>55</v>
      </c>
      <c r="C13" s="19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</row>
    <row r="14" spans="1:16">
      <c r="A14" s="11"/>
      <c r="B14" s="9" t="s">
        <v>58</v>
      </c>
      <c r="C14" s="19"/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</row>
    <row r="15" spans="1:16">
      <c r="A15" s="11"/>
      <c r="B15" s="9" t="s">
        <v>22</v>
      </c>
      <c r="C15" s="19"/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</row>
    <row r="16" spans="1:16">
      <c r="A16" s="11"/>
      <c r="B16" s="9" t="s">
        <v>59</v>
      </c>
      <c r="C16" s="19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</row>
    <row r="17" spans="1:16">
      <c r="A17" s="11"/>
      <c r="B17" s="9" t="s">
        <v>60</v>
      </c>
      <c r="C17" s="19"/>
      <c r="D17" s="31">
        <v>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</row>
    <row r="18" spans="1:16">
      <c r="A18" s="11"/>
      <c r="B18" s="9" t="s">
        <v>64</v>
      </c>
      <c r="C18" s="19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</row>
    <row r="19" spans="1:16">
      <c r="A19" s="11"/>
      <c r="B19" s="9" t="s">
        <v>43</v>
      </c>
      <c r="C19" s="19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</row>
    <row r="20" spans="1:16">
      <c r="A20" s="11"/>
      <c r="B20" s="9" t="s">
        <v>2</v>
      </c>
      <c r="C20" s="19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</row>
    <row r="21" spans="1:16">
      <c r="A21" s="11"/>
      <c r="B21" s="9" t="s">
        <v>10</v>
      </c>
      <c r="C21" s="19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</row>
    <row r="22" spans="1:16">
      <c r="A22" s="11"/>
      <c r="B22" s="9" t="s">
        <v>57</v>
      </c>
      <c r="C22" s="19"/>
      <c r="D22" s="31">
        <v>1</v>
      </c>
      <c r="E22" s="31">
        <v>50</v>
      </c>
      <c r="F22" s="31">
        <v>16</v>
      </c>
      <c r="G22" s="31">
        <v>34</v>
      </c>
      <c r="H22" s="31">
        <v>4</v>
      </c>
      <c r="I22" s="31">
        <v>0</v>
      </c>
      <c r="J22" s="31">
        <v>4</v>
      </c>
      <c r="K22" s="31">
        <v>33</v>
      </c>
      <c r="L22" s="31">
        <v>27</v>
      </c>
      <c r="M22" s="31">
        <v>6</v>
      </c>
      <c r="N22" s="31">
        <v>2</v>
      </c>
      <c r="O22" s="31">
        <v>1</v>
      </c>
      <c r="P22" s="31">
        <v>1</v>
      </c>
    </row>
    <row r="23" spans="1:16" ht="14.25" customHeight="1">
      <c r="A23" s="11"/>
      <c r="B23" s="8" t="s">
        <v>13</v>
      </c>
      <c r="C23" s="18"/>
      <c r="D23" s="30">
        <f t="shared" ref="D23:P23" si="5">SUM(D24:D37)</f>
        <v>3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2</v>
      </c>
      <c r="I23" s="30">
        <f t="shared" si="5"/>
        <v>0</v>
      </c>
      <c r="J23" s="30">
        <f t="shared" si="5"/>
        <v>2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5"/>
        <v>1</v>
      </c>
      <c r="O23" s="30">
        <f t="shared" si="5"/>
        <v>1</v>
      </c>
      <c r="P23" s="30">
        <f t="shared" si="5"/>
        <v>0</v>
      </c>
    </row>
    <row r="24" spans="1:16">
      <c r="A24" s="11"/>
      <c r="B24" s="9" t="s">
        <v>65</v>
      </c>
      <c r="C24" s="19"/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</row>
    <row r="25" spans="1:16">
      <c r="A25" s="11"/>
      <c r="B25" s="9" t="s">
        <v>52</v>
      </c>
      <c r="C25" s="19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</row>
    <row r="26" spans="1:16">
      <c r="A26" s="11"/>
      <c r="B26" s="9" t="s">
        <v>66</v>
      </c>
      <c r="C26" s="19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</row>
    <row r="27" spans="1:16">
      <c r="A27" s="11"/>
      <c r="B27" s="9" t="s">
        <v>69</v>
      </c>
      <c r="C27" s="19"/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</row>
    <row r="28" spans="1:16">
      <c r="A28" s="11"/>
      <c r="B28" s="9" t="s">
        <v>50</v>
      </c>
      <c r="C28" s="19"/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</row>
    <row r="29" spans="1:16">
      <c r="A29" s="11"/>
      <c r="B29" s="9" t="s">
        <v>35</v>
      </c>
      <c r="C29" s="19"/>
      <c r="D29" s="31">
        <v>1</v>
      </c>
      <c r="E29" s="31">
        <v>0</v>
      </c>
      <c r="F29" s="31">
        <v>0</v>
      </c>
      <c r="G29" s="31">
        <v>0</v>
      </c>
      <c r="H29" s="31">
        <v>2</v>
      </c>
      <c r="I29" s="31">
        <v>0</v>
      </c>
      <c r="J29" s="31">
        <v>2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</row>
    <row r="30" spans="1:16">
      <c r="A30" s="11"/>
      <c r="B30" s="9" t="s">
        <v>33</v>
      </c>
      <c r="C30" s="19"/>
      <c r="D30" s="31">
        <v>1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</row>
    <row r="31" spans="1:16">
      <c r="A31" s="11"/>
      <c r="B31" s="9" t="s">
        <v>70</v>
      </c>
      <c r="C31" s="19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</row>
    <row r="32" spans="1:16">
      <c r="A32" s="11"/>
      <c r="B32" s="9" t="s">
        <v>19</v>
      </c>
      <c r="C32" s="19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</row>
    <row r="33" spans="1:16">
      <c r="A33" s="11"/>
      <c r="B33" s="9" t="s">
        <v>72</v>
      </c>
      <c r="C33" s="19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</row>
    <row r="34" spans="1:16">
      <c r="A34" s="11"/>
      <c r="B34" s="9" t="s">
        <v>73</v>
      </c>
      <c r="C34" s="19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</row>
    <row r="35" spans="1:16">
      <c r="A35" s="11"/>
      <c r="B35" s="9" t="s">
        <v>74</v>
      </c>
      <c r="C35" s="19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</row>
    <row r="36" spans="1:16">
      <c r="A36" s="11"/>
      <c r="B36" s="9" t="s">
        <v>36</v>
      </c>
      <c r="C36" s="19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</row>
    <row r="37" spans="1:16">
      <c r="A37" s="11"/>
      <c r="B37" s="9" t="s">
        <v>44</v>
      </c>
      <c r="C37" s="19"/>
      <c r="D37" s="31">
        <v>1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1</v>
      </c>
      <c r="O37" s="31">
        <v>1</v>
      </c>
      <c r="P37" s="31">
        <v>0</v>
      </c>
    </row>
    <row r="38" spans="1:16">
      <c r="A38" s="11"/>
      <c r="B38" s="11"/>
      <c r="C38" s="2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3.5" customHeight="1">
      <c r="A39" s="10" t="s">
        <v>25</v>
      </c>
      <c r="B39" s="10"/>
      <c r="C39" s="20"/>
      <c r="D39" s="30">
        <f t="shared" ref="D39:P39" si="6">D40+D57</f>
        <v>24</v>
      </c>
      <c r="E39" s="30">
        <f t="shared" si="6"/>
        <v>2298</v>
      </c>
      <c r="F39" s="30">
        <f t="shared" si="6"/>
        <v>1380</v>
      </c>
      <c r="G39" s="30">
        <f t="shared" si="6"/>
        <v>918</v>
      </c>
      <c r="H39" s="30">
        <f t="shared" si="6"/>
        <v>179</v>
      </c>
      <c r="I39" s="30">
        <f t="shared" si="6"/>
        <v>146</v>
      </c>
      <c r="J39" s="30">
        <f t="shared" si="6"/>
        <v>33</v>
      </c>
      <c r="K39" s="30">
        <f t="shared" si="6"/>
        <v>63</v>
      </c>
      <c r="L39" s="30">
        <f t="shared" si="6"/>
        <v>47</v>
      </c>
      <c r="M39" s="30">
        <f t="shared" si="6"/>
        <v>16</v>
      </c>
      <c r="N39" s="30">
        <f t="shared" si="6"/>
        <v>116</v>
      </c>
      <c r="O39" s="30">
        <f t="shared" si="6"/>
        <v>65</v>
      </c>
      <c r="P39" s="30">
        <f t="shared" si="6"/>
        <v>51</v>
      </c>
    </row>
    <row r="40" spans="1:16" ht="13.5" customHeight="1">
      <c r="A40" s="9"/>
      <c r="B40" s="8" t="s">
        <v>14</v>
      </c>
      <c r="C40" s="18"/>
      <c r="D40" s="30">
        <f t="shared" ref="D40:P40" si="7">SUM(D42:D56)</f>
        <v>24</v>
      </c>
      <c r="E40" s="30">
        <f t="shared" si="7"/>
        <v>2298</v>
      </c>
      <c r="F40" s="30">
        <f t="shared" si="7"/>
        <v>1380</v>
      </c>
      <c r="G40" s="30">
        <f t="shared" si="7"/>
        <v>918</v>
      </c>
      <c r="H40" s="30">
        <f t="shared" si="7"/>
        <v>179</v>
      </c>
      <c r="I40" s="30">
        <f t="shared" si="7"/>
        <v>146</v>
      </c>
      <c r="J40" s="30">
        <f t="shared" si="7"/>
        <v>33</v>
      </c>
      <c r="K40" s="30">
        <f t="shared" si="7"/>
        <v>63</v>
      </c>
      <c r="L40" s="30">
        <f t="shared" si="7"/>
        <v>47</v>
      </c>
      <c r="M40" s="30">
        <f t="shared" si="7"/>
        <v>16</v>
      </c>
      <c r="N40" s="30">
        <f t="shared" si="7"/>
        <v>116</v>
      </c>
      <c r="O40" s="30">
        <f t="shared" si="7"/>
        <v>65</v>
      </c>
      <c r="P40" s="30">
        <f t="shared" si="7"/>
        <v>51</v>
      </c>
    </row>
    <row r="41" spans="1:16">
      <c r="A41" s="9"/>
      <c r="B41" s="9" t="s">
        <v>29</v>
      </c>
      <c r="C41" s="19"/>
      <c r="D41" s="30">
        <f t="shared" ref="D41:P41" si="8">SUM(D42:D51)</f>
        <v>20</v>
      </c>
      <c r="E41" s="30">
        <f t="shared" si="8"/>
        <v>2208</v>
      </c>
      <c r="F41" s="30">
        <f t="shared" si="8"/>
        <v>1347</v>
      </c>
      <c r="G41" s="30">
        <f t="shared" si="8"/>
        <v>861</v>
      </c>
      <c r="H41" s="30">
        <f t="shared" si="8"/>
        <v>162</v>
      </c>
      <c r="I41" s="30">
        <f t="shared" si="8"/>
        <v>132</v>
      </c>
      <c r="J41" s="30">
        <f t="shared" si="8"/>
        <v>30</v>
      </c>
      <c r="K41" s="30">
        <f t="shared" si="8"/>
        <v>62</v>
      </c>
      <c r="L41" s="30">
        <f t="shared" si="8"/>
        <v>47</v>
      </c>
      <c r="M41" s="30">
        <f t="shared" si="8"/>
        <v>15</v>
      </c>
      <c r="N41" s="30">
        <f t="shared" si="8"/>
        <v>113</v>
      </c>
      <c r="O41" s="30">
        <f t="shared" si="8"/>
        <v>65</v>
      </c>
      <c r="P41" s="30">
        <f t="shared" si="8"/>
        <v>48</v>
      </c>
    </row>
    <row r="42" spans="1:16">
      <c r="A42" s="9"/>
      <c r="B42" s="9"/>
      <c r="C42" s="19" t="s">
        <v>75</v>
      </c>
      <c r="D42" s="31">
        <v>5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</row>
    <row r="43" spans="1:16">
      <c r="A43" s="9"/>
      <c r="B43" s="9"/>
      <c r="C43" s="19" t="s">
        <v>62</v>
      </c>
      <c r="D43" s="31">
        <v>7</v>
      </c>
      <c r="E43" s="31">
        <v>1238</v>
      </c>
      <c r="F43" s="31">
        <v>774</v>
      </c>
      <c r="G43" s="31">
        <v>464</v>
      </c>
      <c r="H43" s="31">
        <v>85</v>
      </c>
      <c r="I43" s="31">
        <v>72</v>
      </c>
      <c r="J43" s="31">
        <v>13</v>
      </c>
      <c r="K43" s="31">
        <v>46</v>
      </c>
      <c r="L43" s="31">
        <v>37</v>
      </c>
      <c r="M43" s="31">
        <v>9</v>
      </c>
      <c r="N43" s="31">
        <v>88</v>
      </c>
      <c r="O43" s="31">
        <v>54</v>
      </c>
      <c r="P43" s="31">
        <v>34</v>
      </c>
    </row>
    <row r="44" spans="1:16">
      <c r="A44" s="9"/>
      <c r="B44" s="9"/>
      <c r="C44" s="19" t="s">
        <v>77</v>
      </c>
      <c r="D44" s="31">
        <v>1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</row>
    <row r="45" spans="1:16">
      <c r="A45" s="9"/>
      <c r="B45" s="9"/>
      <c r="C45" s="19" t="s">
        <v>78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</row>
    <row r="46" spans="1:16">
      <c r="A46" s="9"/>
      <c r="B46" s="9"/>
      <c r="C46" s="19" t="s">
        <v>79</v>
      </c>
      <c r="D46" s="31">
        <v>6</v>
      </c>
      <c r="E46" s="31">
        <v>935</v>
      </c>
      <c r="F46" s="31">
        <v>554</v>
      </c>
      <c r="G46" s="31">
        <v>381</v>
      </c>
      <c r="H46" s="31">
        <v>63</v>
      </c>
      <c r="I46" s="31">
        <v>52</v>
      </c>
      <c r="J46" s="31">
        <v>11</v>
      </c>
      <c r="K46" s="31">
        <v>16</v>
      </c>
      <c r="L46" s="31">
        <v>10</v>
      </c>
      <c r="M46" s="31">
        <v>6</v>
      </c>
      <c r="N46" s="31">
        <v>22</v>
      </c>
      <c r="O46" s="31">
        <v>9</v>
      </c>
      <c r="P46" s="31">
        <v>13</v>
      </c>
    </row>
    <row r="47" spans="1:16">
      <c r="A47" s="9"/>
      <c r="B47" s="9"/>
      <c r="C47" s="19" t="s">
        <v>61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</row>
    <row r="48" spans="1:16">
      <c r="A48" s="9"/>
      <c r="B48" s="9"/>
      <c r="C48" s="19" t="s">
        <v>47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</row>
    <row r="49" spans="1:16">
      <c r="A49" s="9"/>
      <c r="B49" s="9"/>
      <c r="C49" s="19" t="s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</row>
    <row r="50" spans="1:16">
      <c r="A50" s="9"/>
      <c r="B50" s="9"/>
      <c r="C50" s="19" t="s">
        <v>80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</row>
    <row r="51" spans="1:16">
      <c r="A51" s="9"/>
      <c r="B51" s="9"/>
      <c r="C51" s="19" t="s">
        <v>20</v>
      </c>
      <c r="D51" s="31">
        <v>1</v>
      </c>
      <c r="E51" s="31">
        <v>35</v>
      </c>
      <c r="F51" s="31">
        <v>19</v>
      </c>
      <c r="G51" s="31">
        <v>16</v>
      </c>
      <c r="H51" s="31">
        <v>14</v>
      </c>
      <c r="I51" s="31">
        <v>8</v>
      </c>
      <c r="J51" s="31">
        <v>6</v>
      </c>
      <c r="K51" s="31">
        <v>0</v>
      </c>
      <c r="L51" s="31">
        <v>0</v>
      </c>
      <c r="M51" s="31">
        <v>0</v>
      </c>
      <c r="N51" s="31">
        <v>3</v>
      </c>
      <c r="O51" s="31">
        <v>2</v>
      </c>
      <c r="P51" s="31">
        <v>1</v>
      </c>
    </row>
    <row r="52" spans="1:16">
      <c r="A52" s="9"/>
      <c r="B52" s="9" t="s">
        <v>81</v>
      </c>
      <c r="C52" s="19"/>
      <c r="D52" s="31">
        <v>1</v>
      </c>
      <c r="E52" s="31">
        <v>29</v>
      </c>
      <c r="F52" s="31">
        <v>21</v>
      </c>
      <c r="G52" s="31">
        <v>8</v>
      </c>
      <c r="H52" s="31">
        <v>15</v>
      </c>
      <c r="I52" s="31">
        <v>13</v>
      </c>
      <c r="J52" s="31">
        <v>2</v>
      </c>
      <c r="K52" s="31">
        <v>0</v>
      </c>
      <c r="L52" s="31">
        <v>0</v>
      </c>
      <c r="M52" s="31">
        <v>0</v>
      </c>
      <c r="N52" s="31">
        <v>3</v>
      </c>
      <c r="O52" s="31">
        <v>0</v>
      </c>
      <c r="P52" s="31">
        <v>3</v>
      </c>
    </row>
    <row r="53" spans="1:16">
      <c r="A53" s="9"/>
      <c r="B53" s="9" t="s">
        <v>82</v>
      </c>
      <c r="C53" s="19"/>
      <c r="D53" s="31">
        <v>1</v>
      </c>
      <c r="E53" s="31">
        <v>50</v>
      </c>
      <c r="F53" s="31">
        <v>9</v>
      </c>
      <c r="G53" s="31">
        <v>41</v>
      </c>
      <c r="H53" s="31">
        <v>2</v>
      </c>
      <c r="I53" s="31">
        <v>1</v>
      </c>
      <c r="J53" s="31">
        <v>1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</row>
    <row r="54" spans="1:16">
      <c r="A54" s="9"/>
      <c r="B54" s="9" t="s">
        <v>84</v>
      </c>
      <c r="C54" s="19"/>
      <c r="D54" s="31">
        <v>2</v>
      </c>
      <c r="E54" s="31">
        <v>11</v>
      </c>
      <c r="F54" s="31">
        <v>3</v>
      </c>
      <c r="G54" s="31">
        <v>8</v>
      </c>
      <c r="H54" s="31">
        <v>0</v>
      </c>
      <c r="I54" s="31">
        <v>0</v>
      </c>
      <c r="J54" s="31">
        <v>0</v>
      </c>
      <c r="K54" s="31">
        <v>1</v>
      </c>
      <c r="L54" s="31">
        <v>0</v>
      </c>
      <c r="M54" s="31">
        <v>1</v>
      </c>
      <c r="N54" s="31">
        <v>0</v>
      </c>
      <c r="O54" s="31">
        <v>0</v>
      </c>
      <c r="P54" s="31">
        <v>0</v>
      </c>
    </row>
    <row r="55" spans="1:16">
      <c r="A55" s="9"/>
      <c r="B55" s="9" t="s">
        <v>85</v>
      </c>
      <c r="C55" s="19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</row>
    <row r="56" spans="1:16">
      <c r="A56" s="9"/>
      <c r="B56" s="9" t="s">
        <v>86</v>
      </c>
      <c r="C56" s="19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</row>
    <row r="57" spans="1:16" ht="14.25" customHeight="1">
      <c r="A57" s="9"/>
      <c r="B57" s="8" t="s">
        <v>13</v>
      </c>
      <c r="C57" s="18"/>
      <c r="D57" s="30">
        <f t="shared" ref="D57:P57" si="9">SUM(D58:D59)</f>
        <v>0</v>
      </c>
      <c r="E57" s="30">
        <f t="shared" si="9"/>
        <v>0</v>
      </c>
      <c r="F57" s="30">
        <f t="shared" si="9"/>
        <v>0</v>
      </c>
      <c r="G57" s="30">
        <f t="shared" si="9"/>
        <v>0</v>
      </c>
      <c r="H57" s="30">
        <f t="shared" si="9"/>
        <v>0</v>
      </c>
      <c r="I57" s="30">
        <f t="shared" si="9"/>
        <v>0</v>
      </c>
      <c r="J57" s="30">
        <f t="shared" si="9"/>
        <v>0</v>
      </c>
      <c r="K57" s="30">
        <f t="shared" si="9"/>
        <v>0</v>
      </c>
      <c r="L57" s="30">
        <f t="shared" si="9"/>
        <v>0</v>
      </c>
      <c r="M57" s="30">
        <f t="shared" si="9"/>
        <v>0</v>
      </c>
      <c r="N57" s="30">
        <f t="shared" si="9"/>
        <v>0</v>
      </c>
      <c r="O57" s="30">
        <f t="shared" si="9"/>
        <v>0</v>
      </c>
      <c r="P57" s="30">
        <f t="shared" si="9"/>
        <v>0</v>
      </c>
    </row>
    <row r="58" spans="1:16">
      <c r="A58" s="9"/>
      <c r="B58" s="9" t="s">
        <v>87</v>
      </c>
      <c r="C58" s="19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</row>
    <row r="59" spans="1:16">
      <c r="A59" s="9"/>
      <c r="B59" s="9" t="s">
        <v>89</v>
      </c>
      <c r="C59" s="19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</row>
    <row r="60" spans="1:16">
      <c r="A60" s="11"/>
      <c r="B60" s="11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 ht="13.5" customHeight="1">
      <c r="A61" s="10" t="s">
        <v>31</v>
      </c>
      <c r="B61" s="10"/>
      <c r="C61" s="20"/>
      <c r="D61" s="30">
        <f t="shared" ref="D61:P61" si="10">SUM(D62:D63)</f>
        <v>3</v>
      </c>
      <c r="E61" s="30">
        <f t="shared" si="10"/>
        <v>42</v>
      </c>
      <c r="F61" s="30">
        <f t="shared" si="10"/>
        <v>17</v>
      </c>
      <c r="G61" s="30">
        <f t="shared" si="10"/>
        <v>25</v>
      </c>
      <c r="H61" s="30">
        <f t="shared" si="10"/>
        <v>6</v>
      </c>
      <c r="I61" s="30">
        <f t="shared" si="10"/>
        <v>2</v>
      </c>
      <c r="J61" s="30">
        <f t="shared" si="10"/>
        <v>4</v>
      </c>
      <c r="K61" s="30">
        <f t="shared" si="10"/>
        <v>1</v>
      </c>
      <c r="L61" s="30">
        <f t="shared" si="10"/>
        <v>1</v>
      </c>
      <c r="M61" s="30">
        <f t="shared" si="10"/>
        <v>0</v>
      </c>
      <c r="N61" s="30">
        <f t="shared" si="10"/>
        <v>0</v>
      </c>
      <c r="O61" s="30">
        <f t="shared" si="10"/>
        <v>0</v>
      </c>
      <c r="P61" s="30">
        <f t="shared" si="10"/>
        <v>0</v>
      </c>
    </row>
    <row r="62" spans="1:16" ht="13.5" customHeight="1">
      <c r="A62" s="11"/>
      <c r="B62" s="9" t="s">
        <v>92</v>
      </c>
      <c r="C62" s="19"/>
      <c r="D62" s="31">
        <v>1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</row>
    <row r="63" spans="1:16" ht="13.5" customHeight="1">
      <c r="A63" s="11"/>
      <c r="B63" s="8" t="s">
        <v>13</v>
      </c>
      <c r="C63" s="18"/>
      <c r="D63" s="30">
        <f t="shared" ref="D63:P63" si="11">SUM(D64:D82)</f>
        <v>2</v>
      </c>
      <c r="E63" s="30">
        <f t="shared" si="11"/>
        <v>42</v>
      </c>
      <c r="F63" s="30">
        <f t="shared" si="11"/>
        <v>17</v>
      </c>
      <c r="G63" s="30">
        <f t="shared" si="11"/>
        <v>25</v>
      </c>
      <c r="H63" s="30">
        <f t="shared" si="11"/>
        <v>6</v>
      </c>
      <c r="I63" s="30">
        <f t="shared" si="11"/>
        <v>2</v>
      </c>
      <c r="J63" s="30">
        <f t="shared" si="11"/>
        <v>4</v>
      </c>
      <c r="K63" s="30">
        <f t="shared" si="11"/>
        <v>1</v>
      </c>
      <c r="L63" s="30">
        <f t="shared" si="11"/>
        <v>1</v>
      </c>
      <c r="M63" s="30">
        <f t="shared" si="11"/>
        <v>0</v>
      </c>
      <c r="N63" s="30">
        <f t="shared" si="11"/>
        <v>0</v>
      </c>
      <c r="O63" s="30">
        <f t="shared" si="11"/>
        <v>0</v>
      </c>
      <c r="P63" s="30">
        <f t="shared" si="11"/>
        <v>0</v>
      </c>
    </row>
    <row r="64" spans="1:16">
      <c r="A64" s="11"/>
      <c r="B64" s="9" t="s">
        <v>93</v>
      </c>
      <c r="C64" s="19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</row>
    <row r="65" spans="1:16">
      <c r="A65" s="11"/>
      <c r="B65" s="9" t="s">
        <v>95</v>
      </c>
      <c r="C65" s="19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</row>
    <row r="66" spans="1:16">
      <c r="A66" s="11"/>
      <c r="B66" s="9" t="s">
        <v>98</v>
      </c>
      <c r="C66" s="19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</row>
    <row r="67" spans="1:16">
      <c r="A67" s="11"/>
      <c r="B67" s="9" t="s">
        <v>99</v>
      </c>
      <c r="C67" s="19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</row>
    <row r="68" spans="1:16">
      <c r="A68" s="11"/>
      <c r="B68" s="9" t="s">
        <v>100</v>
      </c>
      <c r="C68" s="19"/>
      <c r="D68" s="31">
        <v>1</v>
      </c>
      <c r="E68" s="31">
        <v>42</v>
      </c>
      <c r="F68" s="31">
        <v>17</v>
      </c>
      <c r="G68" s="31">
        <v>25</v>
      </c>
      <c r="H68" s="31">
        <v>6</v>
      </c>
      <c r="I68" s="31">
        <v>2</v>
      </c>
      <c r="J68" s="31">
        <v>4</v>
      </c>
      <c r="K68" s="31">
        <v>1</v>
      </c>
      <c r="L68" s="31">
        <v>1</v>
      </c>
      <c r="M68" s="31">
        <v>0</v>
      </c>
      <c r="N68" s="31">
        <v>0</v>
      </c>
      <c r="O68" s="31">
        <v>0</v>
      </c>
      <c r="P68" s="31">
        <v>0</v>
      </c>
    </row>
    <row r="69" spans="1:16">
      <c r="A69" s="11"/>
      <c r="B69" s="9" t="s">
        <v>101</v>
      </c>
      <c r="C69" s="19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</row>
    <row r="70" spans="1:16">
      <c r="A70" s="11"/>
      <c r="B70" s="9" t="s">
        <v>102</v>
      </c>
      <c r="C70" s="19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</row>
    <row r="71" spans="1:16">
      <c r="A71" s="11"/>
      <c r="B71" s="9" t="s">
        <v>103</v>
      </c>
      <c r="C71" s="19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</row>
    <row r="72" spans="1:16">
      <c r="A72" s="11"/>
      <c r="B72" s="9" t="s">
        <v>104</v>
      </c>
      <c r="C72" s="19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</row>
    <row r="73" spans="1:16">
      <c r="A73" s="11"/>
      <c r="B73" s="9" t="s">
        <v>106</v>
      </c>
      <c r="C73" s="19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</row>
    <row r="74" spans="1:16">
      <c r="A74" s="11"/>
      <c r="B74" s="9" t="s">
        <v>107</v>
      </c>
      <c r="C74" s="19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</row>
    <row r="75" spans="1:16" ht="13.5" customHeight="1">
      <c r="A75" s="11"/>
      <c r="B75" s="9" t="s">
        <v>96</v>
      </c>
      <c r="C75" s="19"/>
      <c r="D75" s="31">
        <v>1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</row>
    <row r="76" spans="1:16">
      <c r="A76" s="11"/>
      <c r="B76" s="9" t="s">
        <v>108</v>
      </c>
      <c r="C76" s="19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</row>
    <row r="77" spans="1:16" ht="14.25" customHeight="1">
      <c r="A77" s="11"/>
      <c r="B77" s="9" t="s">
        <v>110</v>
      </c>
      <c r="C77" s="19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</row>
    <row r="78" spans="1:16">
      <c r="A78" s="11"/>
      <c r="B78" s="9" t="s">
        <v>111</v>
      </c>
      <c r="C78" s="19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</row>
    <row r="79" spans="1:16">
      <c r="A79" s="11"/>
      <c r="B79" s="9" t="s">
        <v>112</v>
      </c>
      <c r="C79" s="19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</row>
    <row r="80" spans="1:16">
      <c r="A80" s="11"/>
      <c r="B80" s="9" t="s">
        <v>114</v>
      </c>
      <c r="C80" s="19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</row>
    <row r="81" spans="1:16">
      <c r="A81" s="11"/>
      <c r="B81" s="9" t="s">
        <v>116</v>
      </c>
      <c r="C81" s="19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</row>
    <row r="82" spans="1:16">
      <c r="A82" s="11"/>
      <c r="B82" s="9" t="s">
        <v>117</v>
      </c>
      <c r="C82" s="19"/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</row>
    <row r="83" spans="1:16">
      <c r="A83" s="11"/>
      <c r="B83" s="11"/>
      <c r="C83" s="2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13.5" customHeight="1">
      <c r="A84" s="10" t="s">
        <v>9</v>
      </c>
      <c r="B84" s="10"/>
      <c r="C84" s="20"/>
      <c r="D84" s="30">
        <f t="shared" ref="D84:P84" si="12">D85+D90</f>
        <v>1</v>
      </c>
      <c r="E84" s="30">
        <f t="shared" si="12"/>
        <v>146</v>
      </c>
      <c r="F84" s="30">
        <f t="shared" si="12"/>
        <v>102</v>
      </c>
      <c r="G84" s="30">
        <f t="shared" si="12"/>
        <v>44</v>
      </c>
      <c r="H84" s="30">
        <f t="shared" si="12"/>
        <v>19</v>
      </c>
      <c r="I84" s="30">
        <f t="shared" si="12"/>
        <v>14</v>
      </c>
      <c r="J84" s="30">
        <f t="shared" si="12"/>
        <v>5</v>
      </c>
      <c r="K84" s="30">
        <f t="shared" si="12"/>
        <v>0</v>
      </c>
      <c r="L84" s="30">
        <f t="shared" si="12"/>
        <v>0</v>
      </c>
      <c r="M84" s="30">
        <f t="shared" si="12"/>
        <v>0</v>
      </c>
      <c r="N84" s="30">
        <f t="shared" si="12"/>
        <v>6</v>
      </c>
      <c r="O84" s="30">
        <f t="shared" si="12"/>
        <v>2</v>
      </c>
      <c r="P84" s="30">
        <f t="shared" si="12"/>
        <v>4</v>
      </c>
    </row>
    <row r="85" spans="1:16" ht="13.5" customHeight="1">
      <c r="A85" s="9"/>
      <c r="B85" s="8" t="s">
        <v>14</v>
      </c>
      <c r="C85" s="18"/>
      <c r="D85" s="30">
        <f t="shared" ref="D85:P85" si="13">SUM(D86:D89)</f>
        <v>1</v>
      </c>
      <c r="E85" s="30">
        <f t="shared" si="13"/>
        <v>146</v>
      </c>
      <c r="F85" s="30">
        <f t="shared" si="13"/>
        <v>102</v>
      </c>
      <c r="G85" s="30">
        <f t="shared" si="13"/>
        <v>44</v>
      </c>
      <c r="H85" s="30">
        <f t="shared" si="13"/>
        <v>19</v>
      </c>
      <c r="I85" s="30">
        <f t="shared" si="13"/>
        <v>14</v>
      </c>
      <c r="J85" s="30">
        <f t="shared" si="13"/>
        <v>5</v>
      </c>
      <c r="K85" s="30">
        <f t="shared" si="13"/>
        <v>0</v>
      </c>
      <c r="L85" s="30">
        <f t="shared" si="13"/>
        <v>0</v>
      </c>
      <c r="M85" s="30">
        <f t="shared" si="13"/>
        <v>0</v>
      </c>
      <c r="N85" s="30">
        <f t="shared" si="13"/>
        <v>6</v>
      </c>
      <c r="O85" s="30">
        <f t="shared" si="13"/>
        <v>2</v>
      </c>
      <c r="P85" s="30">
        <f t="shared" si="13"/>
        <v>4</v>
      </c>
    </row>
    <row r="86" spans="1:16">
      <c r="A86" s="11"/>
      <c r="B86" s="9" t="s">
        <v>118</v>
      </c>
      <c r="C86" s="19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</row>
    <row r="87" spans="1:16">
      <c r="A87" s="11"/>
      <c r="B87" s="9" t="s">
        <v>119</v>
      </c>
      <c r="C87" s="19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</row>
    <row r="88" spans="1:16">
      <c r="A88" s="11"/>
      <c r="B88" s="9" t="s">
        <v>39</v>
      </c>
      <c r="C88" s="19"/>
      <c r="D88" s="31">
        <v>1</v>
      </c>
      <c r="E88" s="31">
        <v>146</v>
      </c>
      <c r="F88" s="31">
        <v>102</v>
      </c>
      <c r="G88" s="31">
        <v>44</v>
      </c>
      <c r="H88" s="31">
        <v>19</v>
      </c>
      <c r="I88" s="31">
        <v>14</v>
      </c>
      <c r="J88" s="31">
        <v>5</v>
      </c>
      <c r="K88" s="31">
        <v>0</v>
      </c>
      <c r="L88" s="31">
        <v>0</v>
      </c>
      <c r="M88" s="31">
        <v>0</v>
      </c>
      <c r="N88" s="31">
        <v>6</v>
      </c>
      <c r="O88" s="31">
        <v>2</v>
      </c>
      <c r="P88" s="31">
        <v>4</v>
      </c>
    </row>
    <row r="89" spans="1:16">
      <c r="A89" s="11"/>
      <c r="B89" s="9" t="s">
        <v>63</v>
      </c>
      <c r="C89" s="19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</row>
    <row r="90" spans="1:16" ht="13.5" customHeight="1">
      <c r="A90" s="11"/>
      <c r="B90" s="8" t="s">
        <v>13</v>
      </c>
      <c r="C90" s="18"/>
      <c r="D90" s="30">
        <f t="shared" ref="D90:P90" si="14">SUM(D91:D97)</f>
        <v>0</v>
      </c>
      <c r="E90" s="30">
        <f t="shared" si="14"/>
        <v>0</v>
      </c>
      <c r="F90" s="30">
        <f t="shared" si="14"/>
        <v>0</v>
      </c>
      <c r="G90" s="30">
        <f t="shared" si="14"/>
        <v>0</v>
      </c>
      <c r="H90" s="30">
        <f t="shared" si="14"/>
        <v>0</v>
      </c>
      <c r="I90" s="30">
        <f t="shared" si="14"/>
        <v>0</v>
      </c>
      <c r="J90" s="30">
        <f t="shared" si="14"/>
        <v>0</v>
      </c>
      <c r="K90" s="30">
        <f t="shared" si="14"/>
        <v>0</v>
      </c>
      <c r="L90" s="30">
        <f t="shared" si="14"/>
        <v>0</v>
      </c>
      <c r="M90" s="30">
        <f t="shared" si="14"/>
        <v>0</v>
      </c>
      <c r="N90" s="30">
        <f t="shared" si="14"/>
        <v>0</v>
      </c>
      <c r="O90" s="30">
        <f t="shared" si="14"/>
        <v>0</v>
      </c>
      <c r="P90" s="30">
        <f t="shared" si="14"/>
        <v>0</v>
      </c>
    </row>
    <row r="91" spans="1:16">
      <c r="A91" s="11"/>
      <c r="B91" s="9" t="s">
        <v>120</v>
      </c>
      <c r="C91" s="19"/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</row>
    <row r="92" spans="1:16" ht="14.25" customHeight="1">
      <c r="A92" s="11"/>
      <c r="B92" s="9" t="s">
        <v>122</v>
      </c>
      <c r="C92" s="19"/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</row>
    <row r="93" spans="1:16">
      <c r="A93" s="11"/>
      <c r="B93" s="9" t="s">
        <v>123</v>
      </c>
      <c r="C93" s="19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</row>
    <row r="94" spans="1:16">
      <c r="A94" s="11"/>
      <c r="B94" s="9" t="s">
        <v>90</v>
      </c>
      <c r="C94" s="19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</row>
    <row r="95" spans="1:16">
      <c r="A95" s="11"/>
      <c r="B95" s="9" t="s">
        <v>21</v>
      </c>
      <c r="C95" s="19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</row>
    <row r="96" spans="1:16">
      <c r="A96" s="11"/>
      <c r="B96" s="9" t="s">
        <v>15</v>
      </c>
      <c r="C96" s="19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</row>
    <row r="97" spans="1:16">
      <c r="A97" s="11"/>
      <c r="B97" s="9" t="s">
        <v>125</v>
      </c>
      <c r="C97" s="19"/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</row>
    <row r="98" spans="1:16" ht="13.5" customHeight="1">
      <c r="A98" s="11"/>
      <c r="B98" s="11"/>
      <c r="C98" s="2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1:16" ht="13.5" customHeight="1">
      <c r="A99" s="10" t="s">
        <v>42</v>
      </c>
      <c r="B99" s="10"/>
      <c r="C99" s="20"/>
      <c r="D99" s="30">
        <f t="shared" ref="D99:P99" si="15">SUM(D100:D106)</f>
        <v>0</v>
      </c>
      <c r="E99" s="30">
        <f t="shared" si="15"/>
        <v>0</v>
      </c>
      <c r="F99" s="30">
        <f t="shared" si="15"/>
        <v>0</v>
      </c>
      <c r="G99" s="30">
        <f t="shared" si="15"/>
        <v>0</v>
      </c>
      <c r="H99" s="30">
        <f t="shared" si="15"/>
        <v>0</v>
      </c>
      <c r="I99" s="30">
        <f t="shared" si="15"/>
        <v>0</v>
      </c>
      <c r="J99" s="30">
        <f t="shared" si="15"/>
        <v>0</v>
      </c>
      <c r="K99" s="30">
        <f t="shared" si="15"/>
        <v>0</v>
      </c>
      <c r="L99" s="30">
        <f t="shared" si="15"/>
        <v>0</v>
      </c>
      <c r="M99" s="30">
        <f t="shared" si="15"/>
        <v>0</v>
      </c>
      <c r="N99" s="30">
        <f t="shared" si="15"/>
        <v>0</v>
      </c>
      <c r="O99" s="30">
        <f t="shared" si="15"/>
        <v>0</v>
      </c>
      <c r="P99" s="30">
        <f t="shared" si="15"/>
        <v>0</v>
      </c>
    </row>
    <row r="100" spans="1:16">
      <c r="A100" s="11"/>
      <c r="B100" s="9" t="s">
        <v>76</v>
      </c>
      <c r="C100" s="19"/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</row>
    <row r="101" spans="1:16">
      <c r="A101" s="11"/>
      <c r="B101" s="9" t="s">
        <v>126</v>
      </c>
      <c r="C101" s="19"/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</row>
    <row r="102" spans="1:16">
      <c r="A102" s="11"/>
      <c r="B102" s="9" t="s">
        <v>127</v>
      </c>
      <c r="C102" s="19"/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</row>
    <row r="103" spans="1:16">
      <c r="A103" s="11"/>
      <c r="B103" s="9" t="s">
        <v>128</v>
      </c>
      <c r="C103" s="19"/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</row>
    <row r="104" spans="1:16">
      <c r="A104" s="11"/>
      <c r="B104" s="9" t="s">
        <v>129</v>
      </c>
      <c r="C104" s="19"/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</row>
    <row r="105" spans="1:16">
      <c r="A105" s="11"/>
      <c r="B105" s="9" t="s">
        <v>131</v>
      </c>
      <c r="C105" s="19"/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</row>
    <row r="106" spans="1:16">
      <c r="A106" s="11"/>
      <c r="B106" s="9" t="s">
        <v>23</v>
      </c>
      <c r="C106" s="19"/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</row>
    <row r="107" spans="1:16">
      <c r="A107" s="11"/>
      <c r="B107" s="9"/>
      <c r="C107" s="19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1:16" ht="13.5" customHeight="1">
      <c r="A108" s="10" t="s">
        <v>26</v>
      </c>
      <c r="B108" s="10"/>
      <c r="C108" s="20"/>
      <c r="D108" s="30">
        <f t="shared" ref="D108:P108" si="16">D109+D112</f>
        <v>9</v>
      </c>
      <c r="E108" s="30">
        <f t="shared" si="16"/>
        <v>75</v>
      </c>
      <c r="F108" s="30">
        <f t="shared" si="16"/>
        <v>42</v>
      </c>
      <c r="G108" s="30">
        <f t="shared" si="16"/>
        <v>33</v>
      </c>
      <c r="H108" s="30">
        <f t="shared" si="16"/>
        <v>15</v>
      </c>
      <c r="I108" s="30">
        <f t="shared" si="16"/>
        <v>12</v>
      </c>
      <c r="J108" s="30">
        <f t="shared" si="16"/>
        <v>3</v>
      </c>
      <c r="K108" s="30">
        <f t="shared" si="16"/>
        <v>2</v>
      </c>
      <c r="L108" s="30">
        <f t="shared" si="16"/>
        <v>0</v>
      </c>
      <c r="M108" s="30">
        <f t="shared" si="16"/>
        <v>2</v>
      </c>
      <c r="N108" s="30">
        <f t="shared" si="16"/>
        <v>11</v>
      </c>
      <c r="O108" s="30">
        <f t="shared" si="16"/>
        <v>7</v>
      </c>
      <c r="P108" s="30">
        <f t="shared" si="16"/>
        <v>4</v>
      </c>
    </row>
    <row r="109" spans="1:16" ht="13.5" customHeight="1">
      <c r="A109" s="8"/>
      <c r="B109" s="8" t="s">
        <v>14</v>
      </c>
      <c r="C109" s="18"/>
      <c r="D109" s="30">
        <f t="shared" ref="D109:P109" si="17">SUM(D110:D111)</f>
        <v>8</v>
      </c>
      <c r="E109" s="30">
        <f t="shared" si="17"/>
        <v>60</v>
      </c>
      <c r="F109" s="30">
        <f t="shared" si="17"/>
        <v>35</v>
      </c>
      <c r="G109" s="30">
        <f t="shared" si="17"/>
        <v>25</v>
      </c>
      <c r="H109" s="30">
        <f t="shared" si="17"/>
        <v>8</v>
      </c>
      <c r="I109" s="30">
        <f t="shared" si="17"/>
        <v>5</v>
      </c>
      <c r="J109" s="30">
        <f t="shared" si="17"/>
        <v>3</v>
      </c>
      <c r="K109" s="30">
        <f t="shared" si="17"/>
        <v>1</v>
      </c>
      <c r="L109" s="30">
        <f t="shared" si="17"/>
        <v>0</v>
      </c>
      <c r="M109" s="30">
        <f t="shared" si="17"/>
        <v>1</v>
      </c>
      <c r="N109" s="30">
        <f t="shared" si="17"/>
        <v>8</v>
      </c>
      <c r="O109" s="30">
        <f t="shared" si="17"/>
        <v>5</v>
      </c>
      <c r="P109" s="30">
        <f t="shared" si="17"/>
        <v>3</v>
      </c>
    </row>
    <row r="110" spans="1:16">
      <c r="A110" s="11"/>
      <c r="B110" s="9" t="s">
        <v>133</v>
      </c>
      <c r="C110" s="19"/>
      <c r="D110" s="31">
        <v>8</v>
      </c>
      <c r="E110" s="31">
        <v>60</v>
      </c>
      <c r="F110" s="31">
        <v>35</v>
      </c>
      <c r="G110" s="31">
        <v>25</v>
      </c>
      <c r="H110" s="31">
        <v>8</v>
      </c>
      <c r="I110" s="31">
        <v>5</v>
      </c>
      <c r="J110" s="31">
        <v>3</v>
      </c>
      <c r="K110" s="31">
        <v>1</v>
      </c>
      <c r="L110" s="31">
        <v>0</v>
      </c>
      <c r="M110" s="31">
        <v>1</v>
      </c>
      <c r="N110" s="31">
        <v>8</v>
      </c>
      <c r="O110" s="31">
        <v>5</v>
      </c>
      <c r="P110" s="31">
        <v>3</v>
      </c>
    </row>
    <row r="111" spans="1:16">
      <c r="A111" s="11"/>
      <c r="B111" s="9" t="s">
        <v>16</v>
      </c>
      <c r="C111" s="19"/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</row>
    <row r="112" spans="1:16" ht="13.5" customHeight="1">
      <c r="A112" s="11"/>
      <c r="B112" s="8" t="s">
        <v>13</v>
      </c>
      <c r="C112" s="18"/>
      <c r="D112" s="30">
        <f t="shared" ref="D112:P112" si="18">SUM(D113:D121)</f>
        <v>1</v>
      </c>
      <c r="E112" s="30">
        <f t="shared" si="18"/>
        <v>15</v>
      </c>
      <c r="F112" s="30">
        <f t="shared" si="18"/>
        <v>7</v>
      </c>
      <c r="G112" s="30">
        <f t="shared" si="18"/>
        <v>8</v>
      </c>
      <c r="H112" s="30">
        <f t="shared" si="18"/>
        <v>7</v>
      </c>
      <c r="I112" s="30">
        <f t="shared" si="18"/>
        <v>7</v>
      </c>
      <c r="J112" s="30">
        <f t="shared" si="18"/>
        <v>0</v>
      </c>
      <c r="K112" s="30">
        <f t="shared" si="18"/>
        <v>1</v>
      </c>
      <c r="L112" s="30">
        <f t="shared" si="18"/>
        <v>0</v>
      </c>
      <c r="M112" s="30">
        <f t="shared" si="18"/>
        <v>1</v>
      </c>
      <c r="N112" s="30">
        <f t="shared" si="18"/>
        <v>3</v>
      </c>
      <c r="O112" s="30">
        <f t="shared" si="18"/>
        <v>2</v>
      </c>
      <c r="P112" s="30">
        <f t="shared" si="18"/>
        <v>1</v>
      </c>
    </row>
    <row r="113" spans="1:16">
      <c r="A113" s="11"/>
      <c r="B113" s="9" t="s">
        <v>97</v>
      </c>
      <c r="C113" s="19"/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</row>
    <row r="114" spans="1:16" ht="13.5" customHeight="1">
      <c r="A114" s="11"/>
      <c r="B114" s="9" t="s">
        <v>24</v>
      </c>
      <c r="C114" s="19"/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</row>
    <row r="115" spans="1:16">
      <c r="A115" s="11"/>
      <c r="B115" s="9" t="s">
        <v>135</v>
      </c>
      <c r="C115" s="19"/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</row>
    <row r="116" spans="1:16" ht="14.25" customHeight="1">
      <c r="A116" s="11"/>
      <c r="B116" s="9" t="s">
        <v>136</v>
      </c>
      <c r="C116" s="19"/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</row>
    <row r="117" spans="1:16">
      <c r="A117" s="11"/>
      <c r="B117" s="9" t="s">
        <v>137</v>
      </c>
      <c r="C117" s="19"/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</row>
    <row r="118" spans="1:16">
      <c r="A118" s="11"/>
      <c r="B118" s="9" t="s">
        <v>17</v>
      </c>
      <c r="C118" s="19"/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</row>
    <row r="119" spans="1:16">
      <c r="A119" s="11"/>
      <c r="B119" s="9" t="s">
        <v>139</v>
      </c>
      <c r="C119" s="19"/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</row>
    <row r="120" spans="1:16">
      <c r="A120" s="11"/>
      <c r="B120" s="9" t="s">
        <v>140</v>
      </c>
      <c r="C120" s="19"/>
      <c r="D120" s="31">
        <v>1</v>
      </c>
      <c r="E120" s="31">
        <v>15</v>
      </c>
      <c r="F120" s="31">
        <v>7</v>
      </c>
      <c r="G120" s="31">
        <v>8</v>
      </c>
      <c r="H120" s="31">
        <v>7</v>
      </c>
      <c r="I120" s="31">
        <v>7</v>
      </c>
      <c r="J120" s="31">
        <v>0</v>
      </c>
      <c r="K120" s="31">
        <v>1</v>
      </c>
      <c r="L120" s="31">
        <v>0</v>
      </c>
      <c r="M120" s="31">
        <v>1</v>
      </c>
      <c r="N120" s="31">
        <v>3</v>
      </c>
      <c r="O120" s="31">
        <v>2</v>
      </c>
      <c r="P120" s="31">
        <v>1</v>
      </c>
    </row>
    <row r="121" spans="1:16">
      <c r="A121" s="11"/>
      <c r="B121" s="9" t="s">
        <v>142</v>
      </c>
      <c r="C121" s="19"/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</row>
    <row r="122" spans="1:16">
      <c r="A122" s="11"/>
      <c r="B122" s="11"/>
      <c r="C122" s="2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</row>
    <row r="123" spans="1:16" ht="13.5" customHeight="1">
      <c r="A123" s="10" t="s">
        <v>30</v>
      </c>
      <c r="B123" s="10"/>
      <c r="C123" s="20"/>
      <c r="D123" s="30">
        <f t="shared" ref="D123:P123" si="19">SUM(D124:D130)</f>
        <v>1</v>
      </c>
      <c r="E123" s="30">
        <f t="shared" si="19"/>
        <v>5</v>
      </c>
      <c r="F123" s="30">
        <f t="shared" si="19"/>
        <v>0</v>
      </c>
      <c r="G123" s="30">
        <f t="shared" si="19"/>
        <v>5</v>
      </c>
      <c r="H123" s="30">
        <f t="shared" si="19"/>
        <v>1</v>
      </c>
      <c r="I123" s="30">
        <f t="shared" si="19"/>
        <v>0</v>
      </c>
      <c r="J123" s="30">
        <f t="shared" si="19"/>
        <v>1</v>
      </c>
      <c r="K123" s="30">
        <f t="shared" si="19"/>
        <v>0</v>
      </c>
      <c r="L123" s="30">
        <f t="shared" si="19"/>
        <v>0</v>
      </c>
      <c r="M123" s="30">
        <f t="shared" si="19"/>
        <v>0</v>
      </c>
      <c r="N123" s="30">
        <f t="shared" si="19"/>
        <v>1</v>
      </c>
      <c r="O123" s="30">
        <f t="shared" si="19"/>
        <v>0</v>
      </c>
      <c r="P123" s="30">
        <f t="shared" si="19"/>
        <v>1</v>
      </c>
    </row>
    <row r="124" spans="1:16">
      <c r="A124" s="11"/>
      <c r="B124" s="9" t="s">
        <v>143</v>
      </c>
      <c r="C124" s="19"/>
      <c r="D124" s="31">
        <v>1</v>
      </c>
      <c r="E124" s="31">
        <v>5</v>
      </c>
      <c r="F124" s="31">
        <v>0</v>
      </c>
      <c r="G124" s="31">
        <v>5</v>
      </c>
      <c r="H124" s="31">
        <v>1</v>
      </c>
      <c r="I124" s="31">
        <v>0</v>
      </c>
      <c r="J124" s="31">
        <v>1</v>
      </c>
      <c r="K124" s="31">
        <v>0</v>
      </c>
      <c r="L124" s="31">
        <v>0</v>
      </c>
      <c r="M124" s="31">
        <v>0</v>
      </c>
      <c r="N124" s="31">
        <v>1</v>
      </c>
      <c r="O124" s="31">
        <v>0</v>
      </c>
      <c r="P124" s="31">
        <v>1</v>
      </c>
    </row>
    <row r="125" spans="1:16">
      <c r="A125" s="11"/>
      <c r="B125" s="9" t="s">
        <v>48</v>
      </c>
      <c r="C125" s="19"/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</row>
    <row r="126" spans="1:16">
      <c r="A126" s="11"/>
      <c r="B126" s="9" t="s">
        <v>144</v>
      </c>
      <c r="C126" s="19"/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</row>
    <row r="127" spans="1:16">
      <c r="A127" s="11"/>
      <c r="B127" s="9" t="s">
        <v>145</v>
      </c>
      <c r="C127" s="19"/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</row>
    <row r="128" spans="1:16">
      <c r="A128" s="11"/>
      <c r="B128" s="9" t="s">
        <v>146</v>
      </c>
      <c r="C128" s="19"/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</row>
    <row r="129" spans="1:18">
      <c r="A129" s="11"/>
      <c r="B129" s="9" t="s">
        <v>147</v>
      </c>
      <c r="C129" s="19"/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</row>
    <row r="130" spans="1:18">
      <c r="A130" s="11"/>
      <c r="B130" s="9" t="s">
        <v>11</v>
      </c>
      <c r="C130" s="19"/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</row>
    <row r="131" spans="1:18">
      <c r="A131" s="11"/>
      <c r="B131" s="11"/>
      <c r="C131" s="2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</row>
    <row r="132" spans="1:18" ht="13.5" customHeight="1">
      <c r="A132" s="10" t="s">
        <v>38</v>
      </c>
      <c r="B132" s="10"/>
      <c r="C132" s="20"/>
      <c r="D132" s="30">
        <f t="shared" ref="D132:P132" si="20">D133+D138</f>
        <v>2</v>
      </c>
      <c r="E132" s="30">
        <f t="shared" si="20"/>
        <v>245</v>
      </c>
      <c r="F132" s="30">
        <f t="shared" si="20"/>
        <v>160</v>
      </c>
      <c r="G132" s="30">
        <f t="shared" si="20"/>
        <v>85</v>
      </c>
      <c r="H132" s="30">
        <f t="shared" si="20"/>
        <v>21</v>
      </c>
      <c r="I132" s="30">
        <f t="shared" si="20"/>
        <v>19</v>
      </c>
      <c r="J132" s="30">
        <f t="shared" si="20"/>
        <v>2</v>
      </c>
      <c r="K132" s="30">
        <f t="shared" si="20"/>
        <v>2</v>
      </c>
      <c r="L132" s="30">
        <f t="shared" si="20"/>
        <v>2</v>
      </c>
      <c r="M132" s="30">
        <f t="shared" si="20"/>
        <v>0</v>
      </c>
      <c r="N132" s="30">
        <f t="shared" si="20"/>
        <v>6</v>
      </c>
      <c r="O132" s="30">
        <f t="shared" si="20"/>
        <v>1</v>
      </c>
      <c r="P132" s="30">
        <f t="shared" si="20"/>
        <v>5</v>
      </c>
    </row>
    <row r="133" spans="1:18" ht="13.5" customHeight="1">
      <c r="A133" s="9"/>
      <c r="B133" s="8" t="s">
        <v>14</v>
      </c>
      <c r="C133" s="18"/>
      <c r="D133" s="30">
        <f t="shared" ref="D133:P133" si="21">SUM(D134:D137)</f>
        <v>1</v>
      </c>
      <c r="E133" s="30">
        <f t="shared" si="21"/>
        <v>240</v>
      </c>
      <c r="F133" s="30">
        <f t="shared" si="21"/>
        <v>160</v>
      </c>
      <c r="G133" s="30">
        <f t="shared" si="21"/>
        <v>80</v>
      </c>
      <c r="H133" s="30">
        <f t="shared" si="21"/>
        <v>20</v>
      </c>
      <c r="I133" s="30">
        <f t="shared" si="21"/>
        <v>19</v>
      </c>
      <c r="J133" s="30">
        <f t="shared" si="21"/>
        <v>1</v>
      </c>
      <c r="K133" s="30">
        <f t="shared" si="21"/>
        <v>2</v>
      </c>
      <c r="L133" s="30">
        <f t="shared" si="21"/>
        <v>2</v>
      </c>
      <c r="M133" s="30">
        <f t="shared" si="21"/>
        <v>0</v>
      </c>
      <c r="N133" s="30">
        <f t="shared" si="21"/>
        <v>6</v>
      </c>
      <c r="O133" s="30">
        <f t="shared" si="21"/>
        <v>1</v>
      </c>
      <c r="P133" s="30">
        <f t="shared" si="21"/>
        <v>5</v>
      </c>
    </row>
    <row r="134" spans="1:18">
      <c r="A134" s="11"/>
      <c r="B134" s="9" t="s">
        <v>148</v>
      </c>
      <c r="C134" s="19"/>
      <c r="D134" s="33">
        <v>1</v>
      </c>
      <c r="E134" s="33">
        <v>240</v>
      </c>
      <c r="F134" s="33">
        <v>160</v>
      </c>
      <c r="G134" s="33">
        <v>80</v>
      </c>
      <c r="H134" s="33">
        <v>20</v>
      </c>
      <c r="I134" s="33">
        <v>19</v>
      </c>
      <c r="J134" s="33">
        <v>1</v>
      </c>
      <c r="K134" s="33">
        <v>2</v>
      </c>
      <c r="L134" s="33">
        <v>2</v>
      </c>
      <c r="M134" s="33">
        <v>0</v>
      </c>
      <c r="N134" s="33">
        <v>6</v>
      </c>
      <c r="O134" s="33">
        <v>1</v>
      </c>
      <c r="P134" s="33">
        <v>5</v>
      </c>
      <c r="Q134" s="50"/>
      <c r="R134" s="50"/>
    </row>
    <row r="135" spans="1:18">
      <c r="A135" s="11"/>
      <c r="B135" s="9" t="s">
        <v>149</v>
      </c>
      <c r="C135" s="19"/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</row>
    <row r="136" spans="1:18">
      <c r="A136" s="11"/>
      <c r="B136" s="9" t="s">
        <v>150</v>
      </c>
      <c r="C136" s="19"/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</row>
    <row r="137" spans="1:18" ht="13.5" customHeight="1">
      <c r="A137" s="11"/>
      <c r="B137" s="9" t="s">
        <v>151</v>
      </c>
      <c r="C137" s="19"/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</row>
    <row r="138" spans="1:18" ht="14.25" customHeight="1">
      <c r="A138" s="11"/>
      <c r="B138" s="8" t="s">
        <v>13</v>
      </c>
      <c r="C138" s="18"/>
      <c r="D138" s="30">
        <f t="shared" ref="D138:P138" si="22">SUM(D139:D157)</f>
        <v>1</v>
      </c>
      <c r="E138" s="30">
        <f t="shared" si="22"/>
        <v>5</v>
      </c>
      <c r="F138" s="30">
        <f t="shared" si="22"/>
        <v>0</v>
      </c>
      <c r="G138" s="30">
        <f t="shared" si="22"/>
        <v>5</v>
      </c>
      <c r="H138" s="30">
        <f t="shared" si="22"/>
        <v>1</v>
      </c>
      <c r="I138" s="30">
        <f t="shared" si="22"/>
        <v>0</v>
      </c>
      <c r="J138" s="30">
        <f t="shared" si="22"/>
        <v>1</v>
      </c>
      <c r="K138" s="30">
        <f t="shared" si="22"/>
        <v>0</v>
      </c>
      <c r="L138" s="30">
        <f t="shared" si="22"/>
        <v>0</v>
      </c>
      <c r="M138" s="30">
        <f t="shared" si="22"/>
        <v>0</v>
      </c>
      <c r="N138" s="30">
        <f t="shared" si="22"/>
        <v>0</v>
      </c>
      <c r="O138" s="30">
        <f t="shared" si="22"/>
        <v>0</v>
      </c>
      <c r="P138" s="30">
        <f t="shared" si="22"/>
        <v>0</v>
      </c>
    </row>
    <row r="139" spans="1:18" ht="13.5" customHeight="1">
      <c r="A139" s="11"/>
      <c r="B139" s="9" t="s">
        <v>152</v>
      </c>
      <c r="C139" s="19"/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</row>
    <row r="140" spans="1:18">
      <c r="A140" s="11"/>
      <c r="B140" s="9" t="s">
        <v>153</v>
      </c>
      <c r="C140" s="19"/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</row>
    <row r="141" spans="1:18">
      <c r="A141" s="11"/>
      <c r="B141" s="9" t="s">
        <v>130</v>
      </c>
      <c r="C141" s="19"/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</row>
    <row r="142" spans="1:18">
      <c r="A142" s="11"/>
      <c r="B142" s="9" t="s">
        <v>83</v>
      </c>
      <c r="C142" s="19"/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</row>
    <row r="143" spans="1:18">
      <c r="A143" s="11"/>
      <c r="B143" s="9" t="s">
        <v>154</v>
      </c>
      <c r="C143" s="19"/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</row>
    <row r="144" spans="1:18" ht="14.25" customHeight="1">
      <c r="A144" s="11"/>
      <c r="B144" s="9" t="s">
        <v>156</v>
      </c>
      <c r="C144" s="19"/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</row>
    <row r="145" spans="1:16">
      <c r="A145" s="11"/>
      <c r="B145" s="9" t="s">
        <v>105</v>
      </c>
      <c r="C145" s="19"/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</row>
    <row r="146" spans="1:16">
      <c r="A146" s="11"/>
      <c r="B146" s="9" t="s">
        <v>157</v>
      </c>
      <c r="C146" s="19"/>
      <c r="D146" s="31">
        <v>1</v>
      </c>
      <c r="E146" s="31">
        <v>5</v>
      </c>
      <c r="F146" s="31">
        <v>0</v>
      </c>
      <c r="G146" s="31">
        <v>5</v>
      </c>
      <c r="H146" s="31">
        <v>1</v>
      </c>
      <c r="I146" s="31">
        <v>0</v>
      </c>
      <c r="J146" s="31">
        <v>1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</row>
    <row r="147" spans="1:16">
      <c r="A147" s="11"/>
      <c r="B147" s="9" t="s">
        <v>159</v>
      </c>
      <c r="C147" s="19"/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</row>
    <row r="148" spans="1:16">
      <c r="A148" s="11"/>
      <c r="B148" s="9" t="s">
        <v>160</v>
      </c>
      <c r="C148" s="19"/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</row>
    <row r="149" spans="1:16">
      <c r="A149" s="11"/>
      <c r="B149" s="9" t="s">
        <v>161</v>
      </c>
      <c r="C149" s="19"/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</row>
    <row r="150" spans="1:16">
      <c r="A150" s="11"/>
      <c r="B150" s="9" t="s">
        <v>162</v>
      </c>
      <c r="C150" s="19"/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</row>
    <row r="151" spans="1:16">
      <c r="A151" s="11"/>
      <c r="B151" s="9" t="s">
        <v>163</v>
      </c>
      <c r="C151" s="19"/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</row>
    <row r="152" spans="1:16">
      <c r="A152" s="11"/>
      <c r="B152" s="9" t="s">
        <v>109</v>
      </c>
      <c r="C152" s="19"/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</row>
    <row r="153" spans="1:16">
      <c r="A153" s="11"/>
      <c r="B153" s="9" t="s">
        <v>164</v>
      </c>
      <c r="C153" s="19"/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</row>
    <row r="154" spans="1:16">
      <c r="A154" s="11"/>
      <c r="B154" s="9" t="s">
        <v>165</v>
      </c>
      <c r="C154" s="19"/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</row>
    <row r="155" spans="1:16">
      <c r="A155" s="11"/>
      <c r="B155" s="9" t="s">
        <v>41</v>
      </c>
      <c r="C155" s="19"/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</row>
    <row r="156" spans="1:16">
      <c r="A156" s="11"/>
      <c r="B156" s="9" t="s">
        <v>113</v>
      </c>
      <c r="C156" s="19"/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</row>
    <row r="157" spans="1:16">
      <c r="A157" s="11"/>
      <c r="B157" s="9" t="s">
        <v>4</v>
      </c>
      <c r="C157" s="19"/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</row>
    <row r="158" spans="1:16">
      <c r="A158" s="11"/>
      <c r="B158" s="11"/>
      <c r="C158" s="2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</row>
    <row r="159" spans="1:16" ht="13.5" customHeight="1">
      <c r="A159" s="10" t="s">
        <v>27</v>
      </c>
      <c r="B159" s="10"/>
      <c r="C159" s="20"/>
      <c r="D159" s="30">
        <f t="shared" ref="D159:P159" si="23">SUM(D160:D161)</f>
        <v>0</v>
      </c>
      <c r="E159" s="30">
        <f t="shared" si="23"/>
        <v>0</v>
      </c>
      <c r="F159" s="30">
        <f t="shared" si="23"/>
        <v>0</v>
      </c>
      <c r="G159" s="30">
        <f t="shared" si="23"/>
        <v>0</v>
      </c>
      <c r="H159" s="30">
        <f t="shared" si="23"/>
        <v>0</v>
      </c>
      <c r="I159" s="30">
        <f t="shared" si="23"/>
        <v>0</v>
      </c>
      <c r="J159" s="30">
        <f t="shared" si="23"/>
        <v>0</v>
      </c>
      <c r="K159" s="30">
        <f t="shared" si="23"/>
        <v>0</v>
      </c>
      <c r="L159" s="30">
        <f t="shared" si="23"/>
        <v>0</v>
      </c>
      <c r="M159" s="30">
        <f t="shared" si="23"/>
        <v>0</v>
      </c>
      <c r="N159" s="30">
        <f t="shared" si="23"/>
        <v>0</v>
      </c>
      <c r="O159" s="30">
        <f t="shared" si="23"/>
        <v>0</v>
      </c>
      <c r="P159" s="30">
        <f t="shared" si="23"/>
        <v>0</v>
      </c>
    </row>
    <row r="160" spans="1:16" ht="13.5" customHeight="1">
      <c r="A160" s="11"/>
      <c r="B160" s="9" t="s">
        <v>167</v>
      </c>
      <c r="C160" s="19"/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</row>
    <row r="161" spans="1:16" ht="13.5" customHeight="1">
      <c r="A161" s="11"/>
      <c r="B161" s="8" t="s">
        <v>13</v>
      </c>
      <c r="C161" s="18"/>
      <c r="D161" s="30">
        <f t="shared" ref="D161:P161" si="24">SUM(D162:D168)</f>
        <v>0</v>
      </c>
      <c r="E161" s="30">
        <f t="shared" si="24"/>
        <v>0</v>
      </c>
      <c r="F161" s="30">
        <f t="shared" si="24"/>
        <v>0</v>
      </c>
      <c r="G161" s="30">
        <f t="shared" si="24"/>
        <v>0</v>
      </c>
      <c r="H161" s="30">
        <f t="shared" si="24"/>
        <v>0</v>
      </c>
      <c r="I161" s="30">
        <f t="shared" si="24"/>
        <v>0</v>
      </c>
      <c r="J161" s="30">
        <f t="shared" si="24"/>
        <v>0</v>
      </c>
      <c r="K161" s="30">
        <f t="shared" si="24"/>
        <v>0</v>
      </c>
      <c r="L161" s="30">
        <f t="shared" si="24"/>
        <v>0</v>
      </c>
      <c r="M161" s="30">
        <f t="shared" si="24"/>
        <v>0</v>
      </c>
      <c r="N161" s="30">
        <f t="shared" si="24"/>
        <v>0</v>
      </c>
      <c r="O161" s="30">
        <f t="shared" si="24"/>
        <v>0</v>
      </c>
      <c r="P161" s="30">
        <f t="shared" si="24"/>
        <v>0</v>
      </c>
    </row>
    <row r="162" spans="1:16">
      <c r="A162" s="11"/>
      <c r="B162" s="9" t="s">
        <v>168</v>
      </c>
      <c r="C162" s="19"/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</row>
    <row r="163" spans="1:16" ht="14.25" customHeight="1">
      <c r="A163" s="11"/>
      <c r="B163" s="9" t="s">
        <v>169</v>
      </c>
      <c r="C163" s="19"/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</row>
    <row r="164" spans="1:16">
      <c r="A164" s="11"/>
      <c r="B164" s="9" t="s">
        <v>170</v>
      </c>
      <c r="C164" s="19"/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</row>
    <row r="165" spans="1:16">
      <c r="A165" s="11"/>
      <c r="B165" s="9" t="s">
        <v>171</v>
      </c>
      <c r="C165" s="19"/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</row>
    <row r="166" spans="1:16">
      <c r="A166" s="11"/>
      <c r="B166" s="9" t="s">
        <v>28</v>
      </c>
      <c r="C166" s="19"/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</row>
    <row r="167" spans="1:16">
      <c r="A167" s="11"/>
      <c r="B167" s="9" t="s">
        <v>32</v>
      </c>
      <c r="C167" s="19"/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</row>
    <row r="168" spans="1:16">
      <c r="A168" s="11"/>
      <c r="B168" s="9" t="s">
        <v>158</v>
      </c>
      <c r="C168" s="19"/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</row>
    <row r="169" spans="1:16">
      <c r="A169" s="11"/>
      <c r="B169" s="11"/>
      <c r="C169" s="2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</row>
    <row r="170" spans="1:16" ht="13.5" customHeight="1">
      <c r="A170" s="10" t="s">
        <v>40</v>
      </c>
      <c r="B170" s="10"/>
      <c r="C170" s="20"/>
      <c r="D170" s="30">
        <f t="shared" ref="D170:P170" si="25">SUM(D171:D172)</f>
        <v>0</v>
      </c>
      <c r="E170" s="30">
        <f t="shared" si="25"/>
        <v>0</v>
      </c>
      <c r="F170" s="30">
        <f t="shared" si="25"/>
        <v>0</v>
      </c>
      <c r="G170" s="30">
        <f t="shared" si="25"/>
        <v>0</v>
      </c>
      <c r="H170" s="30">
        <f t="shared" si="25"/>
        <v>0</v>
      </c>
      <c r="I170" s="30">
        <f t="shared" si="25"/>
        <v>0</v>
      </c>
      <c r="J170" s="30">
        <f t="shared" si="25"/>
        <v>0</v>
      </c>
      <c r="K170" s="30">
        <f t="shared" si="25"/>
        <v>0</v>
      </c>
      <c r="L170" s="30">
        <f t="shared" si="25"/>
        <v>0</v>
      </c>
      <c r="M170" s="30">
        <f t="shared" si="25"/>
        <v>0</v>
      </c>
      <c r="N170" s="30">
        <f t="shared" si="25"/>
        <v>0</v>
      </c>
      <c r="O170" s="30">
        <f t="shared" si="25"/>
        <v>0</v>
      </c>
      <c r="P170" s="30">
        <f t="shared" si="25"/>
        <v>0</v>
      </c>
    </row>
    <row r="171" spans="1:16">
      <c r="A171" s="11"/>
      <c r="B171" s="9" t="s">
        <v>172</v>
      </c>
      <c r="C171" s="19"/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</row>
    <row r="172" spans="1:16" ht="13.5" customHeight="1">
      <c r="A172" s="11"/>
      <c r="B172" s="8" t="s">
        <v>13</v>
      </c>
      <c r="C172" s="18"/>
      <c r="D172" s="30">
        <f t="shared" ref="D172:P172" si="26">SUM(D173:D181)</f>
        <v>0</v>
      </c>
      <c r="E172" s="30">
        <f t="shared" si="26"/>
        <v>0</v>
      </c>
      <c r="F172" s="30">
        <f t="shared" si="26"/>
        <v>0</v>
      </c>
      <c r="G172" s="30">
        <f t="shared" si="26"/>
        <v>0</v>
      </c>
      <c r="H172" s="30">
        <f t="shared" si="26"/>
        <v>0</v>
      </c>
      <c r="I172" s="30">
        <f t="shared" si="26"/>
        <v>0</v>
      </c>
      <c r="J172" s="30">
        <f t="shared" si="26"/>
        <v>0</v>
      </c>
      <c r="K172" s="30">
        <f t="shared" si="26"/>
        <v>0</v>
      </c>
      <c r="L172" s="30">
        <f t="shared" si="26"/>
        <v>0</v>
      </c>
      <c r="M172" s="30">
        <f t="shared" si="26"/>
        <v>0</v>
      </c>
      <c r="N172" s="30">
        <f t="shared" si="26"/>
        <v>0</v>
      </c>
      <c r="O172" s="30">
        <f t="shared" si="26"/>
        <v>0</v>
      </c>
      <c r="P172" s="30">
        <f t="shared" si="26"/>
        <v>0</v>
      </c>
    </row>
    <row r="173" spans="1:16">
      <c r="A173" s="11"/>
      <c r="B173" s="9" t="s">
        <v>174</v>
      </c>
      <c r="C173" s="19"/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</row>
    <row r="174" spans="1:16">
      <c r="A174" s="11"/>
      <c r="B174" s="9" t="s">
        <v>5</v>
      </c>
      <c r="C174" s="19"/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</row>
    <row r="175" spans="1:16" ht="13.5" customHeight="1">
      <c r="A175" s="11"/>
      <c r="B175" s="9" t="s">
        <v>175</v>
      </c>
      <c r="C175" s="19"/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</row>
    <row r="176" spans="1:16">
      <c r="A176" s="11"/>
      <c r="B176" s="9" t="s">
        <v>177</v>
      </c>
      <c r="C176" s="19"/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</row>
    <row r="177" spans="1:16" ht="14.25" customHeight="1">
      <c r="A177" s="11"/>
      <c r="B177" s="9" t="s">
        <v>179</v>
      </c>
      <c r="C177" s="19"/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</row>
    <row r="178" spans="1:16">
      <c r="A178" s="11"/>
      <c r="B178" s="9" t="s">
        <v>180</v>
      </c>
      <c r="C178" s="19"/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</row>
    <row r="179" spans="1:16">
      <c r="A179" s="11"/>
      <c r="B179" s="9" t="s">
        <v>67</v>
      </c>
      <c r="C179" s="19"/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</row>
    <row r="180" spans="1:16">
      <c r="A180" s="11"/>
      <c r="B180" s="9" t="s">
        <v>181</v>
      </c>
      <c r="C180" s="19"/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</row>
    <row r="181" spans="1:16">
      <c r="A181" s="11"/>
      <c r="B181" s="9" t="s">
        <v>173</v>
      </c>
      <c r="C181" s="19"/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</row>
    <row r="182" spans="1:16">
      <c r="A182" s="11"/>
      <c r="B182" s="11"/>
      <c r="C182" s="2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</row>
    <row r="183" spans="1:16" ht="27" customHeight="1">
      <c r="A183" s="12" t="s">
        <v>45</v>
      </c>
      <c r="B183" s="14"/>
      <c r="C183" s="22"/>
      <c r="D183" s="30">
        <f t="shared" ref="D183:P183" si="27">D184+D188</f>
        <v>1</v>
      </c>
      <c r="E183" s="30">
        <f t="shared" si="27"/>
        <v>77</v>
      </c>
      <c r="F183" s="30">
        <f t="shared" si="27"/>
        <v>55</v>
      </c>
      <c r="G183" s="30">
        <f t="shared" si="27"/>
        <v>22</v>
      </c>
      <c r="H183" s="30">
        <f t="shared" si="27"/>
        <v>9</v>
      </c>
      <c r="I183" s="30">
        <f t="shared" si="27"/>
        <v>9</v>
      </c>
      <c r="J183" s="30">
        <f t="shared" si="27"/>
        <v>0</v>
      </c>
      <c r="K183" s="30">
        <f t="shared" si="27"/>
        <v>0</v>
      </c>
      <c r="L183" s="30">
        <f t="shared" si="27"/>
        <v>0</v>
      </c>
      <c r="M183" s="30">
        <f t="shared" si="27"/>
        <v>0</v>
      </c>
      <c r="N183" s="30">
        <f t="shared" si="27"/>
        <v>4</v>
      </c>
      <c r="O183" s="30">
        <f t="shared" si="27"/>
        <v>2</v>
      </c>
      <c r="P183" s="30">
        <f t="shared" si="27"/>
        <v>2</v>
      </c>
    </row>
    <row r="184" spans="1:16" ht="13.5" customHeight="1">
      <c r="A184" s="9"/>
      <c r="B184" s="8" t="s">
        <v>14</v>
      </c>
      <c r="C184" s="18"/>
      <c r="D184" s="30">
        <f t="shared" ref="D184:P184" si="28">SUM(D185:D187)</f>
        <v>1</v>
      </c>
      <c r="E184" s="30">
        <f t="shared" si="28"/>
        <v>77</v>
      </c>
      <c r="F184" s="30">
        <f t="shared" si="28"/>
        <v>55</v>
      </c>
      <c r="G184" s="30">
        <f t="shared" si="28"/>
        <v>22</v>
      </c>
      <c r="H184" s="30">
        <f t="shared" si="28"/>
        <v>9</v>
      </c>
      <c r="I184" s="30">
        <f t="shared" si="28"/>
        <v>9</v>
      </c>
      <c r="J184" s="30">
        <f t="shared" si="28"/>
        <v>0</v>
      </c>
      <c r="K184" s="30">
        <f t="shared" si="28"/>
        <v>0</v>
      </c>
      <c r="L184" s="30">
        <f t="shared" si="28"/>
        <v>0</v>
      </c>
      <c r="M184" s="30">
        <f t="shared" si="28"/>
        <v>0</v>
      </c>
      <c r="N184" s="30">
        <f t="shared" si="28"/>
        <v>4</v>
      </c>
      <c r="O184" s="30">
        <f t="shared" si="28"/>
        <v>2</v>
      </c>
      <c r="P184" s="30">
        <f t="shared" si="28"/>
        <v>2</v>
      </c>
    </row>
    <row r="185" spans="1:16" ht="13.5" customHeight="1">
      <c r="A185" s="11"/>
      <c r="B185" s="9" t="s">
        <v>182</v>
      </c>
      <c r="C185" s="19"/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</row>
    <row r="186" spans="1:16" ht="13.5" customHeight="1">
      <c r="A186" s="11"/>
      <c r="B186" s="9" t="s">
        <v>183</v>
      </c>
      <c r="C186" s="19"/>
      <c r="D186" s="31">
        <v>1</v>
      </c>
      <c r="E186" s="31">
        <v>77</v>
      </c>
      <c r="F186" s="31">
        <v>55</v>
      </c>
      <c r="G186" s="31">
        <v>22</v>
      </c>
      <c r="H186" s="31">
        <v>9</v>
      </c>
      <c r="I186" s="31">
        <v>9</v>
      </c>
      <c r="J186" s="31">
        <v>0</v>
      </c>
      <c r="K186" s="31">
        <v>0</v>
      </c>
      <c r="L186" s="31">
        <v>0</v>
      </c>
      <c r="M186" s="31">
        <v>0</v>
      </c>
      <c r="N186" s="31">
        <v>4</v>
      </c>
      <c r="O186" s="31">
        <v>2</v>
      </c>
      <c r="P186" s="31">
        <v>2</v>
      </c>
    </row>
    <row r="187" spans="1:16">
      <c r="A187" s="11"/>
      <c r="B187" s="9" t="s">
        <v>184</v>
      </c>
      <c r="C187" s="19"/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</row>
    <row r="188" spans="1:16" ht="13.5" customHeight="1">
      <c r="A188" s="11"/>
      <c r="B188" s="8" t="s">
        <v>13</v>
      </c>
      <c r="C188" s="18"/>
      <c r="D188" s="30">
        <f t="shared" ref="D188:P188" si="29">SUM(D189:D203)</f>
        <v>0</v>
      </c>
      <c r="E188" s="30">
        <f t="shared" si="29"/>
        <v>0</v>
      </c>
      <c r="F188" s="30">
        <f t="shared" si="29"/>
        <v>0</v>
      </c>
      <c r="G188" s="30">
        <f t="shared" si="29"/>
        <v>0</v>
      </c>
      <c r="H188" s="30">
        <f t="shared" si="29"/>
        <v>0</v>
      </c>
      <c r="I188" s="30">
        <f t="shared" si="29"/>
        <v>0</v>
      </c>
      <c r="J188" s="30">
        <f t="shared" si="29"/>
        <v>0</v>
      </c>
      <c r="K188" s="30">
        <f t="shared" si="29"/>
        <v>0</v>
      </c>
      <c r="L188" s="30">
        <f t="shared" si="29"/>
        <v>0</v>
      </c>
      <c r="M188" s="30">
        <f t="shared" si="29"/>
        <v>0</v>
      </c>
      <c r="N188" s="30">
        <f t="shared" si="29"/>
        <v>0</v>
      </c>
      <c r="O188" s="30">
        <f t="shared" si="29"/>
        <v>0</v>
      </c>
      <c r="P188" s="30">
        <f t="shared" si="29"/>
        <v>0</v>
      </c>
    </row>
    <row r="189" spans="1:16">
      <c r="A189" s="11"/>
      <c r="B189" s="9" t="s">
        <v>178</v>
      </c>
      <c r="C189" s="19"/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</row>
    <row r="190" spans="1:16">
      <c r="A190" s="11"/>
      <c r="B190" s="9" t="s">
        <v>185</v>
      </c>
      <c r="C190" s="19"/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</row>
    <row r="191" spans="1:16" ht="14.25" customHeight="1">
      <c r="A191" s="11"/>
      <c r="B191" s="9" t="s">
        <v>186</v>
      </c>
      <c r="C191" s="19"/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</row>
    <row r="192" spans="1:16">
      <c r="A192" s="11"/>
      <c r="B192" s="9" t="s">
        <v>188</v>
      </c>
      <c r="C192" s="19"/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</row>
    <row r="193" spans="1:16">
      <c r="A193" s="11"/>
      <c r="B193" s="9" t="s">
        <v>189</v>
      </c>
      <c r="C193" s="19"/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</row>
    <row r="194" spans="1:16">
      <c r="A194" s="11"/>
      <c r="B194" s="9" t="s">
        <v>121</v>
      </c>
      <c r="C194" s="19"/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</row>
    <row r="195" spans="1:16">
      <c r="A195" s="11"/>
      <c r="B195" s="9" t="s">
        <v>190</v>
      </c>
      <c r="C195" s="19"/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</row>
    <row r="196" spans="1:16">
      <c r="A196" s="11"/>
      <c r="B196" s="9" t="s">
        <v>71</v>
      </c>
      <c r="C196" s="19"/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</row>
    <row r="197" spans="1:16">
      <c r="A197" s="11"/>
      <c r="B197" s="9" t="s">
        <v>192</v>
      </c>
      <c r="C197" s="19"/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</row>
    <row r="198" spans="1:16">
      <c r="A198" s="11"/>
      <c r="B198" s="9" t="s">
        <v>193</v>
      </c>
      <c r="C198" s="19"/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</row>
    <row r="199" spans="1:16">
      <c r="A199" s="11"/>
      <c r="B199" s="9" t="s">
        <v>194</v>
      </c>
      <c r="C199" s="19"/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</row>
    <row r="200" spans="1:16">
      <c r="A200" s="11"/>
      <c r="B200" s="9" t="s">
        <v>195</v>
      </c>
      <c r="C200" s="19"/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</row>
    <row r="201" spans="1:16">
      <c r="A201" s="11"/>
      <c r="B201" s="9" t="s">
        <v>196</v>
      </c>
      <c r="C201" s="19"/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</row>
    <row r="202" spans="1:16">
      <c r="A202" s="11"/>
      <c r="B202" s="9" t="s">
        <v>56</v>
      </c>
      <c r="C202" s="19"/>
      <c r="D202" s="31"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</row>
    <row r="203" spans="1:16">
      <c r="A203" s="11"/>
      <c r="B203" s="9" t="s">
        <v>8</v>
      </c>
      <c r="C203" s="19"/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</row>
    <row r="204" spans="1:16">
      <c r="A204" s="11"/>
      <c r="B204" s="11"/>
      <c r="C204" s="2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</row>
    <row r="205" spans="1:16" ht="13.5" customHeight="1">
      <c r="A205" s="10" t="s">
        <v>49</v>
      </c>
      <c r="B205" s="10"/>
      <c r="C205" s="20"/>
      <c r="D205" s="30">
        <f t="shared" ref="D205:P205" si="30">SUM(D206:D207)</f>
        <v>1</v>
      </c>
      <c r="E205" s="30">
        <f t="shared" si="30"/>
        <v>15</v>
      </c>
      <c r="F205" s="30">
        <f t="shared" si="30"/>
        <v>2</v>
      </c>
      <c r="G205" s="30">
        <f t="shared" si="30"/>
        <v>13</v>
      </c>
      <c r="H205" s="30">
        <f t="shared" si="30"/>
        <v>0</v>
      </c>
      <c r="I205" s="30">
        <f t="shared" si="30"/>
        <v>0</v>
      </c>
      <c r="J205" s="30">
        <f t="shared" si="30"/>
        <v>0</v>
      </c>
      <c r="K205" s="30">
        <f t="shared" si="30"/>
        <v>3</v>
      </c>
      <c r="L205" s="30">
        <f t="shared" si="30"/>
        <v>2</v>
      </c>
      <c r="M205" s="30">
        <f t="shared" si="30"/>
        <v>1</v>
      </c>
      <c r="N205" s="30">
        <f t="shared" si="30"/>
        <v>1</v>
      </c>
      <c r="O205" s="30">
        <f t="shared" si="30"/>
        <v>0</v>
      </c>
      <c r="P205" s="30">
        <f t="shared" si="30"/>
        <v>1</v>
      </c>
    </row>
    <row r="206" spans="1:16">
      <c r="A206" s="11"/>
      <c r="B206" s="9" t="s">
        <v>68</v>
      </c>
      <c r="C206" s="19"/>
      <c r="D206" s="31">
        <v>1</v>
      </c>
      <c r="E206" s="31">
        <v>15</v>
      </c>
      <c r="F206" s="31">
        <v>2</v>
      </c>
      <c r="G206" s="31">
        <v>13</v>
      </c>
      <c r="H206" s="31">
        <v>0</v>
      </c>
      <c r="I206" s="31">
        <v>0</v>
      </c>
      <c r="J206" s="31">
        <v>0</v>
      </c>
      <c r="K206" s="31">
        <v>3</v>
      </c>
      <c r="L206" s="31">
        <v>2</v>
      </c>
      <c r="M206" s="31">
        <v>1</v>
      </c>
      <c r="N206" s="31">
        <v>1</v>
      </c>
      <c r="O206" s="31">
        <v>0</v>
      </c>
      <c r="P206" s="31">
        <v>1</v>
      </c>
    </row>
    <row r="207" spans="1:16" ht="13.5" customHeight="1">
      <c r="A207" s="11"/>
      <c r="B207" s="8" t="s">
        <v>13</v>
      </c>
      <c r="C207" s="18"/>
      <c r="D207" s="30">
        <f t="shared" ref="D207:P207" si="31">SUM(D208:D225)</f>
        <v>0</v>
      </c>
      <c r="E207" s="30">
        <f t="shared" si="31"/>
        <v>0</v>
      </c>
      <c r="F207" s="30">
        <f t="shared" si="31"/>
        <v>0</v>
      </c>
      <c r="G207" s="30">
        <f t="shared" si="31"/>
        <v>0</v>
      </c>
      <c r="H207" s="30">
        <f t="shared" si="31"/>
        <v>0</v>
      </c>
      <c r="I207" s="30">
        <f t="shared" si="31"/>
        <v>0</v>
      </c>
      <c r="J207" s="30">
        <f t="shared" si="31"/>
        <v>0</v>
      </c>
      <c r="K207" s="30">
        <f t="shared" si="31"/>
        <v>0</v>
      </c>
      <c r="L207" s="30">
        <f t="shared" si="31"/>
        <v>0</v>
      </c>
      <c r="M207" s="30">
        <f t="shared" si="31"/>
        <v>0</v>
      </c>
      <c r="N207" s="30">
        <f t="shared" si="31"/>
        <v>0</v>
      </c>
      <c r="O207" s="30">
        <f t="shared" si="31"/>
        <v>0</v>
      </c>
      <c r="P207" s="30">
        <f t="shared" si="31"/>
        <v>0</v>
      </c>
    </row>
    <row r="208" spans="1:16">
      <c r="A208" s="11"/>
      <c r="B208" s="9" t="s">
        <v>197</v>
      </c>
      <c r="C208" s="19"/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</row>
    <row r="209" spans="1:16" ht="13.5" customHeight="1">
      <c r="A209" s="11"/>
      <c r="B209" s="9" t="s">
        <v>94</v>
      </c>
      <c r="C209" s="19"/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</row>
    <row r="210" spans="1:16">
      <c r="A210" s="11"/>
      <c r="B210" s="9" t="s">
        <v>199</v>
      </c>
      <c r="C210" s="19"/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</row>
    <row r="211" spans="1:16" ht="14.25" customHeight="1">
      <c r="A211" s="11"/>
      <c r="B211" s="9" t="s">
        <v>132</v>
      </c>
      <c r="C211" s="19"/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</row>
    <row r="212" spans="1:16">
      <c r="A212" s="11"/>
      <c r="B212" s="9" t="s">
        <v>200</v>
      </c>
      <c r="C212" s="19"/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</row>
    <row r="213" spans="1:16">
      <c r="A213" s="11"/>
      <c r="B213" s="9" t="s">
        <v>201</v>
      </c>
      <c r="C213" s="19"/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</row>
    <row r="214" spans="1:16">
      <c r="A214" s="11"/>
      <c r="B214" s="9" t="s">
        <v>202</v>
      </c>
      <c r="C214" s="19"/>
      <c r="D214" s="31">
        <v>0</v>
      </c>
      <c r="E214" s="31">
        <v>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</row>
    <row r="215" spans="1:16">
      <c r="A215" s="11"/>
      <c r="B215" s="9" t="s">
        <v>203</v>
      </c>
      <c r="C215" s="19"/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</row>
    <row r="216" spans="1:16">
      <c r="A216" s="11"/>
      <c r="B216" s="9" t="s">
        <v>204</v>
      </c>
      <c r="C216" s="19"/>
      <c r="D216" s="31">
        <v>0</v>
      </c>
      <c r="E216" s="31">
        <v>0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</row>
    <row r="217" spans="1:16">
      <c r="A217" s="11"/>
      <c r="B217" s="9" t="s">
        <v>54</v>
      </c>
      <c r="C217" s="19"/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</row>
    <row r="218" spans="1:16">
      <c r="A218" s="11"/>
      <c r="B218" s="9" t="s">
        <v>205</v>
      </c>
      <c r="C218" s="19"/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</row>
    <row r="219" spans="1:16">
      <c r="A219" s="11"/>
      <c r="B219" s="9" t="s">
        <v>206</v>
      </c>
      <c r="C219" s="19"/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</row>
    <row r="220" spans="1:16">
      <c r="A220" s="11"/>
      <c r="B220" s="9" t="s">
        <v>155</v>
      </c>
      <c r="C220" s="19"/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</row>
    <row r="221" spans="1:16">
      <c r="A221" s="11"/>
      <c r="B221" s="9" t="s">
        <v>207</v>
      </c>
      <c r="C221" s="19"/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</row>
    <row r="222" spans="1:16">
      <c r="A222" s="11"/>
      <c r="B222" s="9" t="s">
        <v>208</v>
      </c>
      <c r="C222" s="19"/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</row>
    <row r="223" spans="1:16">
      <c r="A223" s="11"/>
      <c r="B223" s="9" t="s">
        <v>209</v>
      </c>
      <c r="C223" s="19"/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</row>
    <row r="224" spans="1:16">
      <c r="A224" s="11"/>
      <c r="B224" s="9" t="s">
        <v>134</v>
      </c>
      <c r="C224" s="19"/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</row>
    <row r="225" spans="1:16">
      <c r="A225" s="11"/>
      <c r="B225" s="9" t="s">
        <v>210</v>
      </c>
      <c r="C225" s="19"/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</row>
    <row r="226" spans="1:16" ht="9.75" customHeight="1">
      <c r="A226" s="11"/>
      <c r="B226" s="9"/>
      <c r="C226" s="19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</row>
    <row r="227" spans="1:16" ht="13.5" customHeight="1">
      <c r="A227" s="10" t="s">
        <v>18</v>
      </c>
      <c r="B227" s="10"/>
      <c r="C227" s="20"/>
      <c r="D227" s="30">
        <f t="shared" ref="D227:P227" si="32">SUM(D228:D229)</f>
        <v>1</v>
      </c>
      <c r="E227" s="30">
        <f t="shared" si="32"/>
        <v>0</v>
      </c>
      <c r="F227" s="30">
        <f t="shared" si="32"/>
        <v>0</v>
      </c>
      <c r="G227" s="30">
        <f t="shared" si="32"/>
        <v>0</v>
      </c>
      <c r="H227" s="30">
        <f t="shared" si="32"/>
        <v>0</v>
      </c>
      <c r="I227" s="30">
        <f t="shared" si="32"/>
        <v>0</v>
      </c>
      <c r="J227" s="30">
        <f t="shared" si="32"/>
        <v>0</v>
      </c>
      <c r="K227" s="30">
        <f t="shared" si="32"/>
        <v>0</v>
      </c>
      <c r="L227" s="30">
        <f t="shared" si="32"/>
        <v>0</v>
      </c>
      <c r="M227" s="30">
        <f t="shared" si="32"/>
        <v>0</v>
      </c>
      <c r="N227" s="30">
        <f t="shared" si="32"/>
        <v>0</v>
      </c>
      <c r="O227" s="30">
        <f t="shared" si="32"/>
        <v>0</v>
      </c>
      <c r="P227" s="30">
        <f t="shared" si="32"/>
        <v>0</v>
      </c>
    </row>
    <row r="228" spans="1:16">
      <c r="A228" s="9"/>
      <c r="B228" s="9" t="s">
        <v>141</v>
      </c>
      <c r="C228" s="19"/>
      <c r="D228" s="31">
        <v>1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</row>
    <row r="229" spans="1:16" ht="13.5" customHeight="1">
      <c r="A229" s="9"/>
      <c r="B229" s="8" t="s">
        <v>13</v>
      </c>
      <c r="C229" s="18"/>
      <c r="D229" s="30">
        <f t="shared" ref="D229:P229" si="33">SUM(D230:D236)</f>
        <v>0</v>
      </c>
      <c r="E229" s="30">
        <f t="shared" si="33"/>
        <v>0</v>
      </c>
      <c r="F229" s="30">
        <f t="shared" si="33"/>
        <v>0</v>
      </c>
      <c r="G229" s="30">
        <f t="shared" si="33"/>
        <v>0</v>
      </c>
      <c r="H229" s="30">
        <f t="shared" si="33"/>
        <v>0</v>
      </c>
      <c r="I229" s="30">
        <f t="shared" si="33"/>
        <v>0</v>
      </c>
      <c r="J229" s="30">
        <f t="shared" si="33"/>
        <v>0</v>
      </c>
      <c r="K229" s="30">
        <f t="shared" si="33"/>
        <v>0</v>
      </c>
      <c r="L229" s="30">
        <f t="shared" si="33"/>
        <v>0</v>
      </c>
      <c r="M229" s="30">
        <f t="shared" si="33"/>
        <v>0</v>
      </c>
      <c r="N229" s="30">
        <f t="shared" si="33"/>
        <v>0</v>
      </c>
      <c r="O229" s="30">
        <f t="shared" si="33"/>
        <v>0</v>
      </c>
      <c r="P229" s="30">
        <f t="shared" si="33"/>
        <v>0</v>
      </c>
    </row>
    <row r="230" spans="1:16">
      <c r="A230" s="9"/>
      <c r="B230" s="9" t="s">
        <v>211</v>
      </c>
      <c r="C230" s="19"/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</row>
    <row r="231" spans="1:16">
      <c r="A231" s="9"/>
      <c r="B231" s="9" t="s">
        <v>212</v>
      </c>
      <c r="C231" s="19"/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</row>
    <row r="232" spans="1:16">
      <c r="A232" s="9"/>
      <c r="B232" s="9" t="s">
        <v>213</v>
      </c>
      <c r="C232" s="19"/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</row>
    <row r="233" spans="1:16">
      <c r="A233" s="9"/>
      <c r="B233" s="9" t="s">
        <v>214</v>
      </c>
      <c r="C233" s="19"/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</row>
    <row r="234" spans="1:16">
      <c r="A234" s="9"/>
      <c r="B234" s="9" t="s">
        <v>215</v>
      </c>
      <c r="C234" s="19"/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</row>
    <row r="235" spans="1:16" ht="13.5" customHeight="1">
      <c r="A235" s="11"/>
      <c r="B235" s="9" t="s">
        <v>216</v>
      </c>
      <c r="C235" s="19"/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</row>
    <row r="236" spans="1:16">
      <c r="A236" s="11"/>
      <c r="B236" s="9" t="s">
        <v>191</v>
      </c>
      <c r="C236" s="19"/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0</v>
      </c>
      <c r="J236" s="31">
        <v>0</v>
      </c>
      <c r="K236" s="31">
        <v>0</v>
      </c>
      <c r="L236" s="31">
        <v>0</v>
      </c>
      <c r="M236" s="31">
        <v>0</v>
      </c>
      <c r="N236" s="31">
        <v>0</v>
      </c>
      <c r="O236" s="31">
        <v>0</v>
      </c>
      <c r="P236" s="31">
        <v>0</v>
      </c>
    </row>
    <row r="237" spans="1:16" ht="9" customHeight="1">
      <c r="A237" s="11"/>
      <c r="B237" s="9"/>
      <c r="C237" s="19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</row>
    <row r="238" spans="1:16" ht="13.5" customHeight="1">
      <c r="A238" s="10" t="s">
        <v>51</v>
      </c>
      <c r="B238" s="10"/>
      <c r="C238" s="20"/>
      <c r="D238" s="30">
        <f t="shared" ref="D238:P238" si="34">SUM(D239:D240)</f>
        <v>1</v>
      </c>
      <c r="E238" s="30">
        <f t="shared" si="34"/>
        <v>40</v>
      </c>
      <c r="F238" s="30">
        <f t="shared" si="34"/>
        <v>28</v>
      </c>
      <c r="G238" s="30">
        <f t="shared" si="34"/>
        <v>12</v>
      </c>
      <c r="H238" s="30">
        <f t="shared" si="34"/>
        <v>6</v>
      </c>
      <c r="I238" s="30">
        <f t="shared" si="34"/>
        <v>2</v>
      </c>
      <c r="J238" s="30">
        <f t="shared" si="34"/>
        <v>4</v>
      </c>
      <c r="K238" s="30">
        <f t="shared" si="34"/>
        <v>0</v>
      </c>
      <c r="L238" s="30">
        <f t="shared" si="34"/>
        <v>0</v>
      </c>
      <c r="M238" s="30">
        <f t="shared" si="34"/>
        <v>0</v>
      </c>
      <c r="N238" s="30">
        <f t="shared" si="34"/>
        <v>0</v>
      </c>
      <c r="O238" s="30">
        <f t="shared" si="34"/>
        <v>0</v>
      </c>
      <c r="P238" s="30">
        <f t="shared" si="34"/>
        <v>0</v>
      </c>
    </row>
    <row r="239" spans="1:16" ht="14.25" customHeight="1">
      <c r="A239" s="9"/>
      <c r="B239" s="9" t="s">
        <v>46</v>
      </c>
      <c r="C239" s="19"/>
      <c r="D239" s="31">
        <v>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1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</row>
    <row r="240" spans="1:16" ht="13.5" customHeight="1">
      <c r="A240" s="9"/>
      <c r="B240" s="8" t="s">
        <v>13</v>
      </c>
      <c r="C240" s="18"/>
      <c r="D240" s="30">
        <f t="shared" ref="D240:P240" si="35">SUM(D241:D244)</f>
        <v>1</v>
      </c>
      <c r="E240" s="30">
        <f t="shared" si="35"/>
        <v>40</v>
      </c>
      <c r="F240" s="30">
        <f t="shared" si="35"/>
        <v>28</v>
      </c>
      <c r="G240" s="30">
        <f t="shared" si="35"/>
        <v>12</v>
      </c>
      <c r="H240" s="30">
        <f t="shared" si="35"/>
        <v>6</v>
      </c>
      <c r="I240" s="30">
        <f t="shared" si="35"/>
        <v>2</v>
      </c>
      <c r="J240" s="30">
        <f t="shared" si="35"/>
        <v>4</v>
      </c>
      <c r="K240" s="30">
        <f t="shared" si="35"/>
        <v>0</v>
      </c>
      <c r="L240" s="30">
        <f t="shared" si="35"/>
        <v>0</v>
      </c>
      <c r="M240" s="30">
        <f t="shared" si="35"/>
        <v>0</v>
      </c>
      <c r="N240" s="30">
        <f t="shared" si="35"/>
        <v>0</v>
      </c>
      <c r="O240" s="30">
        <f t="shared" si="35"/>
        <v>0</v>
      </c>
      <c r="P240" s="30">
        <f t="shared" si="35"/>
        <v>0</v>
      </c>
    </row>
    <row r="241" spans="1:16">
      <c r="A241" s="9"/>
      <c r="B241" s="9" t="s">
        <v>37</v>
      </c>
      <c r="C241" s="19"/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</row>
    <row r="242" spans="1:16">
      <c r="A242" s="9"/>
      <c r="B242" s="9" t="s">
        <v>176</v>
      </c>
      <c r="C242" s="19"/>
      <c r="D242" s="31">
        <v>1</v>
      </c>
      <c r="E242" s="31">
        <v>40</v>
      </c>
      <c r="F242" s="31">
        <v>28</v>
      </c>
      <c r="G242" s="31">
        <v>12</v>
      </c>
      <c r="H242" s="31">
        <v>6</v>
      </c>
      <c r="I242" s="31">
        <v>2</v>
      </c>
      <c r="J242" s="31">
        <v>4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</row>
    <row r="243" spans="1:16">
      <c r="A243" s="9"/>
      <c r="B243" s="9" t="s">
        <v>217</v>
      </c>
      <c r="C243" s="19"/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</row>
    <row r="244" spans="1:16">
      <c r="A244" s="13"/>
      <c r="B244" s="13" t="s">
        <v>218</v>
      </c>
      <c r="C244" s="23"/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</row>
  </sheetData>
  <mergeCells count="224">
    <mergeCell ref="D2:F2"/>
    <mergeCell ref="E3:G3"/>
    <mergeCell ref="H3:M3"/>
    <mergeCell ref="F4:G4"/>
    <mergeCell ref="H4:J4"/>
    <mergeCell ref="K4:M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3:C5"/>
    <mergeCell ref="D3:D5"/>
    <mergeCell ref="N3:P4"/>
    <mergeCell ref="E4:E5"/>
  </mergeCells>
  <phoneticPr fontId="31"/>
  <pageMargins left="0.59055118110236227" right="0.59055118110236227" top="0.59055118110236227" bottom="0.59055118110236227" header="0" footer="0.19685039370078741"/>
  <pageSetup paperSize="9" scale="68" fitToWidth="1" fitToHeight="1" orientation="portrait" usePrinterDefaults="1" r:id="rId1"/>
  <headerFooter alignWithMargins="0">
    <oddFooter>&amp;C&amp;"ＭＳ 明朝,標準"&amp;P / &amp;N ページ</oddFooter>
  </headerFooter>
  <rowBreaks count="2" manualBreakCount="2">
    <brk id="83" max="15" man="1"/>
    <brk id="169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soumu091</cp:lastModifiedBy>
  <cp:lastPrinted>2024-02-08T03:58:13Z</cp:lastPrinted>
  <dcterms:created xsi:type="dcterms:W3CDTF">2008-01-28T04:03:14Z</dcterms:created>
  <dcterms:modified xsi:type="dcterms:W3CDTF">2024-07-11T03:02:09Z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2024-07-11T03:02:09Z</vt:filetime>
  </property>
</Properties>
</file>