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0" windowWidth="15330" windowHeight="6810" activeTab="0"/>
  </bookViews>
  <sheets>
    <sheet name="145" sheetId="1" r:id="rId1"/>
  </sheets>
  <definedNames>
    <definedName name="_xlnm.Print_Area" localSheetId="0">'145'!$A$1:$W$18</definedName>
  </definedNames>
  <calcPr fullCalcOnLoad="1"/>
</workbook>
</file>

<file path=xl/sharedStrings.xml><?xml version="1.0" encoding="utf-8"?>
<sst xmlns="http://schemas.openxmlformats.org/spreadsheetml/2006/main" count="47" uniqueCount="29">
  <si>
    <t>単位　千円・％</t>
  </si>
  <si>
    <t>歳入</t>
  </si>
  <si>
    <t>臨時的収入</t>
  </si>
  <si>
    <t>自主財源</t>
  </si>
  <si>
    <t>依存財源</t>
  </si>
  <si>
    <t>歳出</t>
  </si>
  <si>
    <t>臨時的支出</t>
  </si>
  <si>
    <t>財政力指数</t>
  </si>
  <si>
    <t>市税と職員費　　　　　の割合</t>
  </si>
  <si>
    <t>経常的収入（Ｂ)</t>
  </si>
  <si>
    <t>経常的支出（Ａ)</t>
  </si>
  <si>
    <t>区　　　　分</t>
  </si>
  <si>
    <t>注1　財政力指数は，3か年（当該年度を含む。）の平均である。　</t>
  </si>
  <si>
    <t>当  初  予  算</t>
  </si>
  <si>
    <t>決　  　算</t>
  </si>
  <si>
    <t>-</t>
  </si>
  <si>
    <t>　経常収支　自主・依存財源の推移</t>
  </si>
  <si>
    <t>経常収支の割合　　　Ａ／B×１００</t>
  </si>
  <si>
    <t xml:space="preserve">              資料　総合政策部</t>
  </si>
  <si>
    <t>平成22年度(2010)</t>
  </si>
  <si>
    <t>平成23年度(2011)</t>
  </si>
  <si>
    <t>145 一般会計予算・決算　</t>
  </si>
  <si>
    <t>平成24年度(2012)</t>
  </si>
  <si>
    <t>0.503</t>
  </si>
  <si>
    <t>対前年度比</t>
  </si>
  <si>
    <t>平成25年度(2013)</t>
  </si>
  <si>
    <t>平成26年度(2014)</t>
  </si>
  <si>
    <t>-</t>
  </si>
  <si>
    <t>　 2  平成26年度については，当初予算のみ掲載している。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</si>
</sst>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_ "/>
    <numFmt numFmtId="179" formatCode="#,##0.0_ "/>
    <numFmt numFmtId="180" formatCode="#,##0.0_);[Red]\(#,##0.0\)"/>
    <numFmt numFmtId="181" formatCode="#,##0.000_ "/>
    <numFmt numFmtId="182" formatCode="0.0_ "/>
    <numFmt numFmtId="183" formatCode="0_);[Red]\(0\)"/>
    <numFmt numFmtId="184" formatCode="#,##0.0_ ;[Red]\-#,##0.0\ "/>
    <numFmt numFmtId="185" formatCode="0.0_);[Red]\(0.0\)"/>
    <numFmt numFmtId="186" formatCode="#,##0.0"/>
    <numFmt numFmtId="187" formatCode="_ * #,##0.0_ ;_ * \-#,##0.0_ ;_ * &quot;-&quot;?_ ;_ @_ "/>
    <numFmt numFmtId="188" formatCode="&quot;¥&quot;#,##0_);[Red]\(&quot;¥&quot;#,##0\)"/>
    <numFmt numFmtId="189" formatCode="_ * #,##0.000_ ;_ * \-#,##0.000_ ;_ * &quot;-&quot;???_ ;_ @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38" fontId="9" fillId="0" borderId="0" xfId="48" applyFont="1" applyFill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38" fontId="6" fillId="0" borderId="0" xfId="48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distributed" vertical="center" wrapText="1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 wrapText="1"/>
    </xf>
    <xf numFmtId="49" fontId="6" fillId="0" borderId="11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9" fillId="0" borderId="14" xfId="48" applyFont="1" applyFill="1" applyBorder="1" applyAlignment="1">
      <alignment vertical="center"/>
    </xf>
    <xf numFmtId="185" fontId="7" fillId="0" borderId="14" xfId="0" applyNumberFormat="1" applyFont="1" applyFill="1" applyBorder="1" applyAlignment="1">
      <alignment vertical="center"/>
    </xf>
    <xf numFmtId="185" fontId="6" fillId="0" borderId="0" xfId="0" applyNumberFormat="1" applyFont="1" applyFill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185" fontId="6" fillId="0" borderId="0" xfId="0" applyNumberFormat="1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186" fontId="6" fillId="0" borderId="11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8" fontId="6" fillId="33" borderId="0" xfId="48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vertical="center"/>
    </xf>
    <xf numFmtId="38" fontId="9" fillId="33" borderId="0" xfId="48" applyFont="1" applyFill="1" applyBorder="1" applyAlignment="1">
      <alignment vertical="center"/>
    </xf>
    <xf numFmtId="185" fontId="7" fillId="33" borderId="0" xfId="0" applyNumberFormat="1" applyFont="1" applyFill="1" applyBorder="1" applyAlignment="1">
      <alignment vertical="center"/>
    </xf>
    <xf numFmtId="186" fontId="6" fillId="33" borderId="0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>
      <alignment horizontal="right" vertical="center"/>
    </xf>
    <xf numFmtId="186" fontId="6" fillId="33" borderId="11" xfId="0" applyNumberFormat="1" applyFont="1" applyFill="1" applyBorder="1" applyAlignment="1">
      <alignment horizontal="right" vertical="center"/>
    </xf>
    <xf numFmtId="179" fontId="6" fillId="33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distributed" vertical="center"/>
    </xf>
    <xf numFmtId="187" fontId="6" fillId="0" borderId="0" xfId="0" applyNumberFormat="1" applyFont="1" applyFill="1" applyAlignment="1">
      <alignment horizontal="right" vertical="center"/>
    </xf>
    <xf numFmtId="187" fontId="6" fillId="0" borderId="11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Alignment="1">
      <alignment horizontal="right" vertical="center"/>
    </xf>
    <xf numFmtId="38" fontId="9" fillId="0" borderId="15" xfId="48" applyFont="1" applyFill="1" applyBorder="1" applyAlignment="1">
      <alignment vertical="center"/>
    </xf>
    <xf numFmtId="185" fontId="7" fillId="0" borderId="16" xfId="0" applyNumberFormat="1" applyFont="1" applyFill="1" applyBorder="1" applyAlignment="1">
      <alignment vertical="center"/>
    </xf>
    <xf numFmtId="38" fontId="9" fillId="0" borderId="16" xfId="48" applyFont="1" applyFill="1" applyBorder="1" applyAlignment="1">
      <alignment vertical="center"/>
    </xf>
    <xf numFmtId="185" fontId="7" fillId="0" borderId="17" xfId="0" applyNumberFormat="1" applyFont="1" applyFill="1" applyBorder="1" applyAlignment="1">
      <alignment vertical="center"/>
    </xf>
    <xf numFmtId="185" fontId="6" fillId="0" borderId="18" xfId="0" applyNumberFormat="1" applyFont="1" applyFill="1" applyBorder="1" applyAlignment="1">
      <alignment vertical="center"/>
    </xf>
    <xf numFmtId="185" fontId="7" fillId="0" borderId="18" xfId="0" applyNumberFormat="1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horizontal="right" vertical="center"/>
    </xf>
    <xf numFmtId="186" fontId="6" fillId="0" borderId="19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38" fontId="6" fillId="34" borderId="22" xfId="48" applyFont="1" applyFill="1" applyBorder="1" applyAlignment="1">
      <alignment horizontal="right" vertical="center"/>
    </xf>
    <xf numFmtId="185" fontId="6" fillId="34" borderId="23" xfId="0" applyNumberFormat="1" applyFont="1" applyFill="1" applyBorder="1" applyAlignment="1">
      <alignment vertical="center"/>
    </xf>
    <xf numFmtId="38" fontId="6" fillId="34" borderId="23" xfId="48" applyFont="1" applyFill="1" applyBorder="1" applyAlignment="1">
      <alignment horizontal="right" vertical="center"/>
    </xf>
    <xf numFmtId="38" fontId="9" fillId="34" borderId="22" xfId="48" applyFont="1" applyFill="1" applyBorder="1" applyAlignment="1">
      <alignment vertical="center"/>
    </xf>
    <xf numFmtId="185" fontId="7" fillId="34" borderId="23" xfId="0" applyNumberFormat="1" applyFont="1" applyFill="1" applyBorder="1" applyAlignment="1">
      <alignment vertical="center"/>
    </xf>
    <xf numFmtId="38" fontId="9" fillId="34" borderId="23" xfId="48" applyFont="1" applyFill="1" applyBorder="1" applyAlignment="1">
      <alignment vertical="center"/>
    </xf>
    <xf numFmtId="187" fontId="6" fillId="34" borderId="22" xfId="0" applyNumberFormat="1" applyFont="1" applyFill="1" applyBorder="1" applyAlignment="1">
      <alignment horizontal="right" vertical="center"/>
    </xf>
    <xf numFmtId="186" fontId="6" fillId="34" borderId="23" xfId="0" applyNumberFormat="1" applyFont="1" applyFill="1" applyBorder="1" applyAlignment="1">
      <alignment horizontal="right" vertical="center"/>
    </xf>
    <xf numFmtId="187" fontId="6" fillId="34" borderId="23" xfId="0" applyNumberFormat="1" applyFont="1" applyFill="1" applyBorder="1" applyAlignment="1">
      <alignment horizontal="right" vertical="center"/>
    </xf>
    <xf numFmtId="189" fontId="6" fillId="34" borderId="22" xfId="0" applyNumberFormat="1" applyFont="1" applyFill="1" applyBorder="1" applyAlignment="1">
      <alignment horizontal="right" vertical="center"/>
    </xf>
    <xf numFmtId="0" fontId="6" fillId="34" borderId="23" xfId="0" applyNumberFormat="1" applyFont="1" applyFill="1" applyBorder="1" applyAlignment="1">
      <alignment horizontal="right" vertical="center"/>
    </xf>
    <xf numFmtId="189" fontId="6" fillId="34" borderId="23" xfId="0" applyNumberFormat="1" applyFont="1" applyFill="1" applyBorder="1" applyAlignment="1">
      <alignment horizontal="right" vertical="center"/>
    </xf>
    <xf numFmtId="187" fontId="6" fillId="34" borderId="24" xfId="0" applyNumberFormat="1" applyFont="1" applyFill="1" applyBorder="1" applyAlignment="1">
      <alignment horizontal="right" vertical="center"/>
    </xf>
    <xf numFmtId="186" fontId="6" fillId="34" borderId="25" xfId="0" applyNumberFormat="1" applyFont="1" applyFill="1" applyBorder="1" applyAlignment="1">
      <alignment horizontal="right" vertical="center"/>
    </xf>
    <xf numFmtId="187" fontId="6" fillId="34" borderId="2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vertical="center" indent="2"/>
    </xf>
    <xf numFmtId="0" fontId="3" fillId="0" borderId="28" xfId="0" applyFont="1" applyFill="1" applyBorder="1" applyAlignment="1">
      <alignment horizontal="left" vertical="center" indent="1"/>
    </xf>
    <xf numFmtId="0" fontId="0" fillId="0" borderId="29" xfId="0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2"/>
    </xf>
    <xf numFmtId="0" fontId="0" fillId="0" borderId="29" xfId="0" applyFont="1" applyFill="1" applyBorder="1" applyAlignment="1">
      <alignment horizontal="left" vertical="center" indent="2"/>
    </xf>
    <xf numFmtId="0" fontId="0" fillId="0" borderId="14" xfId="0" applyFont="1" applyFill="1" applyBorder="1" applyAlignment="1">
      <alignment horizontal="left" vertical="center" indent="1"/>
    </xf>
    <xf numFmtId="0" fontId="3" fillId="0" borderId="14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indent="1"/>
    </xf>
    <xf numFmtId="0" fontId="10" fillId="0" borderId="14" xfId="0" applyFont="1" applyFill="1" applyBorder="1" applyAlignment="1">
      <alignment horizontal="left" vertical="center" indent="1"/>
    </xf>
    <xf numFmtId="0" fontId="4" fillId="0" borderId="28" xfId="0" applyFont="1" applyFill="1" applyBorder="1" applyAlignment="1">
      <alignment horizontal="left" vertical="center" indent="2"/>
    </xf>
    <xf numFmtId="0" fontId="10" fillId="0" borderId="29" xfId="0" applyFont="1" applyFill="1" applyBorder="1" applyAlignment="1">
      <alignment horizontal="lef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showGridLines="0"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9" sqref="B19"/>
    </sheetView>
  </sheetViews>
  <sheetFormatPr defaultColWidth="9.00390625" defaultRowHeight="13.5" customHeight="1"/>
  <cols>
    <col min="1" max="1" width="1.625" style="6" customWidth="1"/>
    <col min="2" max="2" width="11.75390625" style="6" customWidth="1"/>
    <col min="3" max="3" width="11.125" style="6" customWidth="1"/>
    <col min="4" max="4" width="8.125" style="6" customWidth="1"/>
    <col min="5" max="5" width="11.125" style="6" customWidth="1"/>
    <col min="6" max="6" width="8.125" style="6" customWidth="1"/>
    <col min="7" max="7" width="11.125" style="6" customWidth="1"/>
    <col min="8" max="8" width="8.125" style="6" customWidth="1"/>
    <col min="9" max="9" width="11.125" style="6" customWidth="1"/>
    <col min="10" max="10" width="8.125" style="6" customWidth="1"/>
    <col min="11" max="12" width="1.625" style="7" customWidth="1"/>
    <col min="13" max="13" width="10.125" style="6" customWidth="1"/>
    <col min="14" max="14" width="7.625" style="6" customWidth="1"/>
    <col min="15" max="15" width="10.125" style="6" customWidth="1"/>
    <col min="16" max="16" width="7.625" style="6" customWidth="1"/>
    <col min="17" max="17" width="10.125" style="6" customWidth="1"/>
    <col min="18" max="18" width="7.625" style="6" customWidth="1"/>
    <col min="19" max="19" width="10.125" style="6" customWidth="1"/>
    <col min="20" max="20" width="7.625" style="6" customWidth="1"/>
    <col min="21" max="21" width="10.125" style="6" customWidth="1"/>
    <col min="22" max="22" width="7.625" style="6" customWidth="1"/>
    <col min="23" max="23" width="1.625" style="6" customWidth="1"/>
    <col min="24" max="16384" width="9.00390625" style="6" customWidth="1"/>
  </cols>
  <sheetData>
    <row r="1" spans="2:22" s="1" customFormat="1" ht="18" customHeight="1">
      <c r="B1" s="2"/>
      <c r="C1" s="2"/>
      <c r="D1" s="2"/>
      <c r="E1" s="2"/>
      <c r="F1" s="2"/>
      <c r="G1" s="2"/>
      <c r="H1" s="2"/>
      <c r="I1" s="2"/>
      <c r="J1" s="3" t="s">
        <v>21</v>
      </c>
      <c r="K1" s="4"/>
      <c r="L1" s="4"/>
      <c r="M1" s="5" t="s">
        <v>16</v>
      </c>
      <c r="N1" s="2"/>
      <c r="O1" s="2"/>
      <c r="P1" s="2"/>
      <c r="Q1" s="2"/>
      <c r="R1" s="2"/>
      <c r="S1" s="2"/>
      <c r="T1" s="2"/>
      <c r="U1" s="2"/>
      <c r="V1" s="2"/>
    </row>
    <row r="2" ht="18" customHeight="1" thickBot="1">
      <c r="B2" s="6" t="s">
        <v>0</v>
      </c>
    </row>
    <row r="3" spans="2:24" ht="15" customHeight="1" thickTop="1">
      <c r="B3" s="96" t="s">
        <v>11</v>
      </c>
      <c r="C3" s="99" t="s">
        <v>19</v>
      </c>
      <c r="D3" s="100"/>
      <c r="E3" s="100"/>
      <c r="F3" s="100"/>
      <c r="G3" s="99" t="s">
        <v>20</v>
      </c>
      <c r="H3" s="82"/>
      <c r="I3" s="82"/>
      <c r="J3" s="83"/>
      <c r="K3" s="8"/>
      <c r="L3" s="8"/>
      <c r="M3" s="82" t="s">
        <v>22</v>
      </c>
      <c r="N3" s="82"/>
      <c r="O3" s="82"/>
      <c r="P3" s="83"/>
      <c r="Q3" s="99" t="s">
        <v>25</v>
      </c>
      <c r="R3" s="82"/>
      <c r="S3" s="82"/>
      <c r="T3" s="83"/>
      <c r="U3" s="93" t="s">
        <v>26</v>
      </c>
      <c r="V3" s="94"/>
      <c r="W3" s="8"/>
      <c r="X3" s="8"/>
    </row>
    <row r="4" spans="2:24" ht="15" customHeight="1">
      <c r="B4" s="97"/>
      <c r="C4" s="86" t="s">
        <v>13</v>
      </c>
      <c r="D4" s="87"/>
      <c r="E4" s="88" t="s">
        <v>14</v>
      </c>
      <c r="F4" s="89"/>
      <c r="G4" s="86" t="s">
        <v>13</v>
      </c>
      <c r="H4" s="90"/>
      <c r="I4" s="88" t="s">
        <v>14</v>
      </c>
      <c r="J4" s="89"/>
      <c r="K4" s="11"/>
      <c r="L4" s="11"/>
      <c r="M4" s="91" t="s">
        <v>13</v>
      </c>
      <c r="N4" s="90"/>
      <c r="O4" s="88" t="s">
        <v>14</v>
      </c>
      <c r="P4" s="89"/>
      <c r="Q4" s="86" t="s">
        <v>13</v>
      </c>
      <c r="R4" s="90"/>
      <c r="S4" s="103" t="s">
        <v>14</v>
      </c>
      <c r="T4" s="104"/>
      <c r="U4" s="101" t="s">
        <v>13</v>
      </c>
      <c r="V4" s="102"/>
      <c r="W4" s="84"/>
      <c r="X4" s="85"/>
    </row>
    <row r="5" spans="2:22" ht="15" customHeight="1">
      <c r="B5" s="98"/>
      <c r="C5" s="9"/>
      <c r="D5" s="63" t="s">
        <v>24</v>
      </c>
      <c r="E5" s="10"/>
      <c r="F5" s="63" t="s">
        <v>24</v>
      </c>
      <c r="G5" s="12"/>
      <c r="H5" s="63" t="s">
        <v>24</v>
      </c>
      <c r="I5" s="10"/>
      <c r="J5" s="63" t="s">
        <v>24</v>
      </c>
      <c r="K5" s="11"/>
      <c r="L5" s="11"/>
      <c r="M5" s="51"/>
      <c r="N5" s="64" t="s">
        <v>24</v>
      </c>
      <c r="O5" s="10"/>
      <c r="P5" s="63" t="s">
        <v>24</v>
      </c>
      <c r="Q5" s="13"/>
      <c r="R5" s="64" t="s">
        <v>24</v>
      </c>
      <c r="S5" s="42"/>
      <c r="T5" s="65" t="s">
        <v>24</v>
      </c>
      <c r="U5" s="13"/>
      <c r="V5" s="66" t="s">
        <v>24</v>
      </c>
    </row>
    <row r="6" spans="2:22" s="14" customFormat="1" ht="19.5" customHeight="1">
      <c r="B6" s="15" t="s">
        <v>1</v>
      </c>
      <c r="C6" s="16">
        <v>153500000</v>
      </c>
      <c r="D6" s="18">
        <v>106.36823504954612</v>
      </c>
      <c r="E6" s="16">
        <v>153675008</v>
      </c>
      <c r="F6" s="18">
        <v>100.61725993133881</v>
      </c>
      <c r="G6" s="16">
        <v>155660000</v>
      </c>
      <c r="H6" s="18">
        <v>101.4071661237785</v>
      </c>
      <c r="I6" s="30">
        <v>155693417</v>
      </c>
      <c r="J6" s="31">
        <v>101.31342696920504</v>
      </c>
      <c r="K6" s="17"/>
      <c r="L6" s="17"/>
      <c r="M6" s="30">
        <v>152580000</v>
      </c>
      <c r="N6" s="31">
        <v>98</v>
      </c>
      <c r="O6" s="30">
        <v>151813836</v>
      </c>
      <c r="P6" s="31">
        <v>97.50819201302518</v>
      </c>
      <c r="Q6" s="30">
        <v>155760000</v>
      </c>
      <c r="R6" s="31">
        <v>102.08415257569798</v>
      </c>
      <c r="S6" s="55">
        <f>SUM(S7:S8)</f>
        <v>160065824</v>
      </c>
      <c r="T6" s="56">
        <f aca="true" t="shared" si="0" ref="T6:T13">S6/O6*100</f>
        <v>105.43559679237669</v>
      </c>
      <c r="U6" s="57">
        <f>SUM(U7:U8)</f>
        <v>156200000</v>
      </c>
      <c r="V6" s="58">
        <f aca="true" t="shared" si="1" ref="V6:V13">U6/Q6*100</f>
        <v>100.2824858757062</v>
      </c>
    </row>
    <row r="7" spans="2:22" s="14" customFormat="1" ht="19.5" customHeight="1">
      <c r="B7" s="19" t="s">
        <v>9</v>
      </c>
      <c r="C7" s="20">
        <v>110725544</v>
      </c>
      <c r="D7" s="32">
        <v>99.13570652200335</v>
      </c>
      <c r="E7" s="20">
        <v>111698944</v>
      </c>
      <c r="F7" s="32">
        <v>100.69529904915966</v>
      </c>
      <c r="G7" s="20">
        <v>119256019</v>
      </c>
      <c r="H7" s="32">
        <v>107.70416174247923</v>
      </c>
      <c r="I7" s="33">
        <v>119407023</v>
      </c>
      <c r="J7" s="34">
        <v>106.9007626428411</v>
      </c>
      <c r="K7" s="22"/>
      <c r="L7" s="22"/>
      <c r="M7" s="33">
        <v>116483059</v>
      </c>
      <c r="N7" s="34">
        <v>97.7</v>
      </c>
      <c r="O7" s="33">
        <v>119072217</v>
      </c>
      <c r="P7" s="34">
        <v>99.71960945714223</v>
      </c>
      <c r="Q7" s="33">
        <v>117936934</v>
      </c>
      <c r="R7" s="34">
        <v>101.24814287372037</v>
      </c>
      <c r="S7" s="67">
        <v>119464107</v>
      </c>
      <c r="T7" s="68">
        <f t="shared" si="0"/>
        <v>100.32911959638746</v>
      </c>
      <c r="U7" s="69">
        <v>119527423</v>
      </c>
      <c r="V7" s="59">
        <f t="shared" si="1"/>
        <v>101.34859279960592</v>
      </c>
    </row>
    <row r="8" spans="2:22" s="14" customFormat="1" ht="19.5" customHeight="1">
      <c r="B8" s="19" t="s">
        <v>2</v>
      </c>
      <c r="C8" s="20">
        <v>42774456</v>
      </c>
      <c r="D8" s="32">
        <v>131.13308179782538</v>
      </c>
      <c r="E8" s="20">
        <v>41976064</v>
      </c>
      <c r="F8" s="32">
        <v>100.41018464289135</v>
      </c>
      <c r="G8" s="20">
        <v>36403981</v>
      </c>
      <c r="H8" s="32">
        <v>85.1068240353542</v>
      </c>
      <c r="I8" s="33">
        <v>36286394</v>
      </c>
      <c r="J8" s="34">
        <v>86.44544185943684</v>
      </c>
      <c r="K8" s="22"/>
      <c r="L8" s="22"/>
      <c r="M8" s="43">
        <v>36096941</v>
      </c>
      <c r="N8" s="44">
        <v>99.2</v>
      </c>
      <c r="O8" s="43">
        <v>32741619</v>
      </c>
      <c r="P8" s="34">
        <v>90.23111803283622</v>
      </c>
      <c r="Q8" s="33">
        <v>37823066</v>
      </c>
      <c r="R8" s="34">
        <v>104.78191489965867</v>
      </c>
      <c r="S8" s="67">
        <v>40601717</v>
      </c>
      <c r="T8" s="68">
        <f t="shared" si="0"/>
        <v>124.00644268690561</v>
      </c>
      <c r="U8" s="69">
        <v>36672577</v>
      </c>
      <c r="V8" s="59">
        <f t="shared" si="1"/>
        <v>96.95823442763736</v>
      </c>
    </row>
    <row r="9" spans="2:22" s="14" customFormat="1" ht="19.5" customHeight="1">
      <c r="B9" s="19" t="s">
        <v>3</v>
      </c>
      <c r="C9" s="20">
        <v>59244050</v>
      </c>
      <c r="D9" s="32">
        <v>98.4420483911284</v>
      </c>
      <c r="E9" s="20">
        <v>58491109</v>
      </c>
      <c r="F9" s="32">
        <v>101.67011331492031</v>
      </c>
      <c r="G9" s="20">
        <v>58848326</v>
      </c>
      <c r="H9" s="32">
        <v>99.33204431499873</v>
      </c>
      <c r="I9" s="33">
        <v>58530332</v>
      </c>
      <c r="J9" s="34">
        <v>100.06705805492592</v>
      </c>
      <c r="K9" s="22"/>
      <c r="L9" s="22"/>
      <c r="M9" s="43">
        <v>57680458</v>
      </c>
      <c r="N9" s="44">
        <v>98</v>
      </c>
      <c r="O9" s="43">
        <v>56326121</v>
      </c>
      <c r="P9" s="34">
        <v>96.23407056703522</v>
      </c>
      <c r="Q9" s="33">
        <v>57334933</v>
      </c>
      <c r="R9" s="34">
        <v>99.4009669618088</v>
      </c>
      <c r="S9" s="67">
        <v>57312541</v>
      </c>
      <c r="T9" s="68">
        <f t="shared" si="0"/>
        <v>101.75126563393209</v>
      </c>
      <c r="U9" s="69">
        <v>57625515</v>
      </c>
      <c r="V9" s="59">
        <f t="shared" si="1"/>
        <v>100.50681492904161</v>
      </c>
    </row>
    <row r="10" spans="2:22" s="14" customFormat="1" ht="19.5" customHeight="1">
      <c r="B10" s="19" t="s">
        <v>4</v>
      </c>
      <c r="C10" s="20">
        <v>94255950</v>
      </c>
      <c r="D10" s="32">
        <v>112.03827380470761</v>
      </c>
      <c r="E10" s="20">
        <v>95183899</v>
      </c>
      <c r="F10" s="32">
        <v>99.98102350093299</v>
      </c>
      <c r="G10" s="20">
        <v>96811674</v>
      </c>
      <c r="H10" s="32">
        <v>102.71147232615023</v>
      </c>
      <c r="I10" s="33">
        <v>97163085</v>
      </c>
      <c r="J10" s="34">
        <v>102.07932856375214</v>
      </c>
      <c r="K10" s="22"/>
      <c r="L10" s="22"/>
      <c r="M10" s="43">
        <v>94899542</v>
      </c>
      <c r="N10" s="44">
        <v>98</v>
      </c>
      <c r="O10" s="43">
        <v>95487715</v>
      </c>
      <c r="P10" s="34">
        <v>98.27571345640168</v>
      </c>
      <c r="Q10" s="33">
        <v>98425067</v>
      </c>
      <c r="R10" s="34">
        <v>103.71500739171111</v>
      </c>
      <c r="S10" s="67">
        <v>102753283</v>
      </c>
      <c r="T10" s="68">
        <f t="shared" si="0"/>
        <v>107.60890340710321</v>
      </c>
      <c r="U10" s="69">
        <v>98574485</v>
      </c>
      <c r="V10" s="59">
        <f t="shared" si="1"/>
        <v>100.15180888827844</v>
      </c>
    </row>
    <row r="11" spans="2:22" s="14" customFormat="1" ht="19.5" customHeight="1">
      <c r="B11" s="15" t="s">
        <v>5</v>
      </c>
      <c r="C11" s="16">
        <v>153500000</v>
      </c>
      <c r="D11" s="18">
        <v>106.36823504954612</v>
      </c>
      <c r="E11" s="16">
        <v>150731575</v>
      </c>
      <c r="F11" s="18">
        <v>100.0110360656875</v>
      </c>
      <c r="G11" s="16">
        <v>155660000</v>
      </c>
      <c r="H11" s="18">
        <v>101.4071661237785</v>
      </c>
      <c r="I11" s="35">
        <v>153624132</v>
      </c>
      <c r="J11" s="36">
        <v>101.91901199201297</v>
      </c>
      <c r="K11" s="17"/>
      <c r="L11" s="17"/>
      <c r="M11" s="45">
        <v>152580000</v>
      </c>
      <c r="N11" s="46">
        <v>98</v>
      </c>
      <c r="O11" s="45">
        <v>150402361</v>
      </c>
      <c r="P11" s="36">
        <v>97.90282232481547</v>
      </c>
      <c r="Q11" s="35">
        <v>155760000</v>
      </c>
      <c r="R11" s="36">
        <v>102.08415257569798</v>
      </c>
      <c r="S11" s="70">
        <f>SUM(S12:S13)</f>
        <v>158110899</v>
      </c>
      <c r="T11" s="71">
        <f t="shared" si="0"/>
        <v>105.12527725545479</v>
      </c>
      <c r="U11" s="72">
        <f>SUM(U12:U13)</f>
        <v>156200000</v>
      </c>
      <c r="V11" s="60">
        <f t="shared" si="1"/>
        <v>100.2824858757062</v>
      </c>
    </row>
    <row r="12" spans="2:22" s="14" customFormat="1" ht="19.5" customHeight="1">
      <c r="B12" s="19" t="s">
        <v>10</v>
      </c>
      <c r="C12" s="20">
        <v>97468676</v>
      </c>
      <c r="D12" s="32">
        <v>99.12547202574974</v>
      </c>
      <c r="E12" s="20">
        <v>96096466</v>
      </c>
      <c r="F12" s="32">
        <v>99.28012546659242</v>
      </c>
      <c r="G12" s="20">
        <v>106078565</v>
      </c>
      <c r="H12" s="32">
        <v>108.83349333687471</v>
      </c>
      <c r="I12" s="33">
        <v>104227829</v>
      </c>
      <c r="J12" s="44">
        <v>108.46166705027424</v>
      </c>
      <c r="K12" s="50"/>
      <c r="L12" s="50"/>
      <c r="M12" s="43">
        <v>104739442</v>
      </c>
      <c r="N12" s="44">
        <v>98.7</v>
      </c>
      <c r="O12" s="43">
        <v>104663538</v>
      </c>
      <c r="P12" s="44">
        <v>100.41803518712837</v>
      </c>
      <c r="Q12" s="33">
        <v>105506998</v>
      </c>
      <c r="R12" s="34">
        <v>100.73282422107997</v>
      </c>
      <c r="S12" s="67">
        <v>104401647</v>
      </c>
      <c r="T12" s="68">
        <f t="shared" si="0"/>
        <v>99.74977818922956</v>
      </c>
      <c r="U12" s="69">
        <v>107548727</v>
      </c>
      <c r="V12" s="59">
        <f t="shared" si="1"/>
        <v>101.93515978911655</v>
      </c>
    </row>
    <row r="13" spans="2:22" s="14" customFormat="1" ht="19.5" customHeight="1">
      <c r="B13" s="19" t="s">
        <v>6</v>
      </c>
      <c r="C13" s="20">
        <v>56031324</v>
      </c>
      <c r="D13" s="32">
        <v>121.85646404559165</v>
      </c>
      <c r="E13" s="20">
        <v>54635109</v>
      </c>
      <c r="F13" s="32">
        <v>101.32307250185018</v>
      </c>
      <c r="G13" s="20">
        <v>49581435</v>
      </c>
      <c r="H13" s="32">
        <v>88.48877995458398</v>
      </c>
      <c r="I13" s="33">
        <v>49396303</v>
      </c>
      <c r="J13" s="44">
        <v>90.41128297190731</v>
      </c>
      <c r="K13" s="50"/>
      <c r="L13" s="50"/>
      <c r="M13" s="43">
        <v>47840558</v>
      </c>
      <c r="N13" s="44">
        <v>96.5</v>
      </c>
      <c r="O13" s="43">
        <v>45738823</v>
      </c>
      <c r="P13" s="44">
        <v>92.59564020408571</v>
      </c>
      <c r="Q13" s="33">
        <v>50253002</v>
      </c>
      <c r="R13" s="34">
        <v>105.04267529655486</v>
      </c>
      <c r="S13" s="67">
        <v>53709252</v>
      </c>
      <c r="T13" s="68">
        <f t="shared" si="0"/>
        <v>117.4259599990144</v>
      </c>
      <c r="U13" s="69">
        <v>48651273</v>
      </c>
      <c r="V13" s="59">
        <f t="shared" si="1"/>
        <v>96.81267001720613</v>
      </c>
    </row>
    <row r="14" spans="2:22" s="14" customFormat="1" ht="20.25" customHeight="1">
      <c r="B14" s="23" t="s">
        <v>17</v>
      </c>
      <c r="C14" s="52">
        <v>88</v>
      </c>
      <c r="D14" s="40"/>
      <c r="E14" s="52">
        <v>86.03166919823342</v>
      </c>
      <c r="F14" s="40"/>
      <c r="G14" s="52">
        <v>88.9502818302194</v>
      </c>
      <c r="H14" s="21"/>
      <c r="I14" s="52">
        <v>87.28785491955527</v>
      </c>
      <c r="J14" s="37"/>
      <c r="K14" s="24"/>
      <c r="L14" s="24"/>
      <c r="M14" s="52">
        <v>89.91817599845142</v>
      </c>
      <c r="N14" s="47"/>
      <c r="O14" s="52">
        <v>87.89920993912459</v>
      </c>
      <c r="P14" s="37"/>
      <c r="Q14" s="52">
        <v>89.46052302835005</v>
      </c>
      <c r="R14" s="39"/>
      <c r="S14" s="73">
        <f>S12/S7*100</f>
        <v>87.39164391862067</v>
      </c>
      <c r="T14" s="74"/>
      <c r="U14" s="75">
        <f>U12/U7*100</f>
        <v>89.97828640545525</v>
      </c>
      <c r="V14" s="59"/>
    </row>
    <row r="15" spans="2:22" s="14" customFormat="1" ht="19.5" customHeight="1">
      <c r="B15" s="19" t="s">
        <v>7</v>
      </c>
      <c r="C15" s="54" t="s">
        <v>15</v>
      </c>
      <c r="D15" s="40"/>
      <c r="E15" s="54" t="s">
        <v>23</v>
      </c>
      <c r="F15" s="40"/>
      <c r="G15" s="54" t="s">
        <v>15</v>
      </c>
      <c r="H15" s="21"/>
      <c r="I15" s="54">
        <v>0.489</v>
      </c>
      <c r="J15" s="37"/>
      <c r="K15" s="25"/>
      <c r="L15" s="25"/>
      <c r="M15" s="54" t="s">
        <v>15</v>
      </c>
      <c r="N15" s="48"/>
      <c r="O15" s="54">
        <v>0.476</v>
      </c>
      <c r="P15" s="37"/>
      <c r="Q15" s="54" t="s">
        <v>15</v>
      </c>
      <c r="R15" s="37"/>
      <c r="S15" s="76">
        <v>0.474</v>
      </c>
      <c r="T15" s="77"/>
      <c r="U15" s="78" t="s">
        <v>27</v>
      </c>
      <c r="V15" s="61"/>
    </row>
    <row r="16" spans="2:22" s="14" customFormat="1" ht="21" customHeight="1">
      <c r="B16" s="26" t="s">
        <v>8</v>
      </c>
      <c r="C16" s="53">
        <v>49.6</v>
      </c>
      <c r="D16" s="41"/>
      <c r="E16" s="53">
        <v>47.94864164784741</v>
      </c>
      <c r="F16" s="27"/>
      <c r="G16" s="53">
        <v>48.81012658227848</v>
      </c>
      <c r="H16" s="28"/>
      <c r="I16" s="53">
        <v>47.3</v>
      </c>
      <c r="J16" s="27"/>
      <c r="K16" s="24"/>
      <c r="L16" s="24"/>
      <c r="M16" s="53">
        <v>48.9</v>
      </c>
      <c r="N16" s="49"/>
      <c r="O16" s="53">
        <v>47.3</v>
      </c>
      <c r="P16" s="27"/>
      <c r="Q16" s="53">
        <v>47.4</v>
      </c>
      <c r="R16" s="38"/>
      <c r="S16" s="79">
        <v>44.9</v>
      </c>
      <c r="T16" s="80"/>
      <c r="U16" s="81">
        <v>47.6</v>
      </c>
      <c r="V16" s="62"/>
    </row>
    <row r="17" spans="2:22" ht="18" customHeight="1">
      <c r="B17" s="6" t="s">
        <v>12</v>
      </c>
      <c r="U17" s="95" t="s">
        <v>18</v>
      </c>
      <c r="V17" s="95"/>
    </row>
    <row r="18" spans="2:22" ht="18" customHeight="1">
      <c r="B18" s="6" t="s">
        <v>28</v>
      </c>
      <c r="U18" s="8"/>
      <c r="V18" s="8"/>
    </row>
    <row r="19" spans="2:22" ht="18" customHeight="1">
      <c r="B19" s="29"/>
      <c r="U19" s="8"/>
      <c r="V19" s="8"/>
    </row>
    <row r="20" spans="16:18" ht="13.5" customHeight="1">
      <c r="P20" s="7"/>
      <c r="Q20" s="92"/>
      <c r="R20" s="92"/>
    </row>
    <row r="21" spans="16:18" ht="13.5" customHeight="1">
      <c r="P21" s="7"/>
      <c r="Q21" s="7"/>
      <c r="R21" s="7"/>
    </row>
    <row r="22" spans="16:18" ht="13.5" customHeight="1">
      <c r="P22" s="7"/>
      <c r="Q22" s="7"/>
      <c r="R22" s="7"/>
    </row>
  </sheetData>
  <sheetProtection/>
  <mergeCells count="18">
    <mergeCell ref="Q20:R20"/>
    <mergeCell ref="U3:V3"/>
    <mergeCell ref="U17:V17"/>
    <mergeCell ref="B3:B5"/>
    <mergeCell ref="G3:J3"/>
    <mergeCell ref="C3:F3"/>
    <mergeCell ref="U4:V4"/>
    <mergeCell ref="Q3:T3"/>
    <mergeCell ref="Q4:R4"/>
    <mergeCell ref="S4:T4"/>
    <mergeCell ref="M3:P3"/>
    <mergeCell ref="W4:X4"/>
    <mergeCell ref="C4:D4"/>
    <mergeCell ref="E4:F4"/>
    <mergeCell ref="G4:H4"/>
    <mergeCell ref="M4:N4"/>
    <mergeCell ref="O4:P4"/>
    <mergeCell ref="I4:J4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  <ignoredErrors>
    <ignoredError sqref="T6 T11" formula="1"/>
    <ignoredError sqref="V6 V11 V7:V10 V14 V12:V13 V16 V15" formulaRange="1"/>
    <ignoredError sqref="K15:L15 E15" numberStoredAsText="1"/>
    <ignoredError sqref="U6 U11 U14" formula="1" formulaRange="1"/>
    <ignoredError sqref="S14" evalError="1"/>
    <ignoredError sqref="U14" evalError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soumu063</cp:lastModifiedBy>
  <cp:lastPrinted>2013-02-26T06:14:45Z</cp:lastPrinted>
  <dcterms:created xsi:type="dcterms:W3CDTF">1998-04-05T11:53:15Z</dcterms:created>
  <dcterms:modified xsi:type="dcterms:W3CDTF">2015-01-13T02:33:43Z</dcterms:modified>
  <cp:category/>
  <cp:version/>
  <cp:contentType/>
  <cp:contentStatus/>
</cp:coreProperties>
</file>