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66" sheetId="1" r:id="rId1"/>
  </sheets>
  <definedNames>
    <definedName name="_xlnm.Print_Area" localSheetId="0">'66'!$A$1:$DH$28</definedName>
  </definedNames>
  <calcPr fullCalcOnLoad="1"/>
</workbook>
</file>

<file path=xl/sharedStrings.xml><?xml version="1.0" encoding="utf-8"?>
<sst xmlns="http://schemas.openxmlformats.org/spreadsheetml/2006/main" count="93" uniqueCount="47">
  <si>
    <t>単位　本</t>
  </si>
  <si>
    <t>各年度末現在</t>
  </si>
  <si>
    <t>総数</t>
  </si>
  <si>
    <t>低　　　　　　木　　　　　　類</t>
  </si>
  <si>
    <t>アカシア類</t>
  </si>
  <si>
    <t>カエデ類</t>
  </si>
  <si>
    <t>マツ類</t>
  </si>
  <si>
    <t>その他</t>
  </si>
  <si>
    <t>ツツジ類</t>
  </si>
  <si>
    <t>年      度</t>
  </si>
  <si>
    <t>総    数</t>
  </si>
  <si>
    <t>総      数</t>
  </si>
  <si>
    <t>資料</t>
  </si>
  <si>
    <t>北海道開発局旭川開発建設部</t>
  </si>
  <si>
    <t>保  有  状  況</t>
  </si>
  <si>
    <t>北海道旭川土木現業所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</si>
  <si>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</si>
  <si>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</si>
  <si>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</si>
  <si>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(2004)総数</t>
  </si>
  <si>
    <t>17年度</t>
  </si>
  <si>
    <t>(2005)総数</t>
  </si>
  <si>
    <t>18年度</t>
  </si>
  <si>
    <t>(2006)総数</t>
  </si>
  <si>
    <t>19年度</t>
  </si>
  <si>
    <t>(2007)総数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</si>
  <si>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</si>
  <si>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</si>
  <si>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</si>
  <si>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</si>
  <si>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</si>
  <si>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</si>
  <si>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</si>
  <si>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ﾈｸﾝﾄﾞｶｴﾃﾞ</t>
  </si>
  <si>
    <t>エンジュ</t>
  </si>
  <si>
    <t>レンギョウ</t>
  </si>
  <si>
    <t>ﾓﾝﾀﾅﾊｲﾏﾂ</t>
  </si>
  <si>
    <t>平成16年度</t>
  </si>
  <si>
    <t>国　　道</t>
  </si>
  <si>
    <t>-</t>
  </si>
  <si>
    <t>道　　道</t>
  </si>
  <si>
    <t>市　　道</t>
  </si>
  <si>
    <t>20年度</t>
  </si>
  <si>
    <t>(2008)総数</t>
  </si>
  <si>
    <t>－</t>
  </si>
  <si>
    <t>66  街  路  樹  の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</si>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</sst>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7" fillId="0" borderId="1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9"/>
  <sheetViews>
    <sheetView showGridLines="0" tabSelected="1" view="pageBreakPreview" zoomScaleSheetLayoutView="100" zoomScalePageLayoutView="0" workbookViewId="0" topLeftCell="AL1">
      <selection activeCell="CT17" sqref="CT17:CV17"/>
    </sheetView>
  </sheetViews>
  <sheetFormatPr defaultColWidth="1.625" defaultRowHeight="13.5" customHeight="1"/>
  <cols>
    <col min="1" max="16384" width="1.625" style="3" customWidth="1"/>
  </cols>
  <sheetData>
    <row r="1" spans="34:80" s="1" customFormat="1" ht="18" customHeight="1">
      <c r="AH1" s="2"/>
      <c r="AI1" s="2"/>
      <c r="AJ1" s="2"/>
      <c r="AK1" s="2"/>
      <c r="AL1" s="2"/>
      <c r="AM1" s="33" t="s">
        <v>45</v>
      </c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G1" s="37" t="s">
        <v>14</v>
      </c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42" t="s">
        <v>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6" t="s">
        <v>10</v>
      </c>
      <c r="N4" s="46"/>
      <c r="O4" s="46"/>
      <c r="P4" s="46"/>
      <c r="Q4" s="46"/>
      <c r="R4" s="46"/>
      <c r="S4" s="32" t="s">
        <v>18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47"/>
      <c r="BD4" s="7"/>
      <c r="BE4" s="7"/>
      <c r="BF4" s="51" t="s">
        <v>17</v>
      </c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43" t="s">
        <v>3</v>
      </c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8"/>
    </row>
    <row r="5" spans="2:111" s="6" customFormat="1" ht="18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31"/>
      <c r="N5" s="31"/>
      <c r="O5" s="31"/>
      <c r="P5" s="31"/>
      <c r="Q5" s="31"/>
      <c r="R5" s="31"/>
      <c r="S5" s="36" t="s">
        <v>11</v>
      </c>
      <c r="T5" s="36"/>
      <c r="U5" s="36"/>
      <c r="V5" s="36"/>
      <c r="W5" s="36"/>
      <c r="X5" s="36" t="s">
        <v>4</v>
      </c>
      <c r="Y5" s="36"/>
      <c r="Z5" s="36"/>
      <c r="AA5" s="36"/>
      <c r="AB5" s="36"/>
      <c r="AC5" s="36" t="s">
        <v>26</v>
      </c>
      <c r="AD5" s="36"/>
      <c r="AE5" s="36"/>
      <c r="AF5" s="36"/>
      <c r="AG5" s="36"/>
      <c r="AH5" s="36" t="s">
        <v>27</v>
      </c>
      <c r="AI5" s="36"/>
      <c r="AJ5" s="36"/>
      <c r="AK5" s="36"/>
      <c r="AL5" s="36" t="s">
        <v>28</v>
      </c>
      <c r="AM5" s="36"/>
      <c r="AN5" s="36"/>
      <c r="AO5" s="36"/>
      <c r="AP5" s="36"/>
      <c r="AQ5" s="36" t="s">
        <v>29</v>
      </c>
      <c r="AR5" s="36"/>
      <c r="AS5" s="36"/>
      <c r="AT5" s="36"/>
      <c r="AU5" s="36" t="s">
        <v>30</v>
      </c>
      <c r="AV5" s="36"/>
      <c r="AW5" s="36"/>
      <c r="AX5" s="36"/>
      <c r="AY5" s="36"/>
      <c r="AZ5" s="36" t="s">
        <v>31</v>
      </c>
      <c r="BA5" s="36"/>
      <c r="BB5" s="36"/>
      <c r="BC5" s="36"/>
      <c r="BD5" s="7"/>
      <c r="BE5" s="7"/>
      <c r="BF5" s="36" t="s">
        <v>32</v>
      </c>
      <c r="BG5" s="36"/>
      <c r="BH5" s="36"/>
      <c r="BI5" s="36"/>
      <c r="BJ5" s="36"/>
      <c r="BK5" s="36" t="s">
        <v>5</v>
      </c>
      <c r="BL5" s="36"/>
      <c r="BM5" s="36"/>
      <c r="BN5" s="36"/>
      <c r="BO5" s="36"/>
      <c r="BP5" s="36" t="s">
        <v>33</v>
      </c>
      <c r="BQ5" s="36"/>
      <c r="BR5" s="36"/>
      <c r="BS5" s="36"/>
      <c r="BT5" s="36"/>
      <c r="BU5" s="36" t="s">
        <v>34</v>
      </c>
      <c r="BV5" s="36"/>
      <c r="BW5" s="36"/>
      <c r="BX5" s="36"/>
      <c r="BY5" s="36" t="s">
        <v>6</v>
      </c>
      <c r="BZ5" s="36"/>
      <c r="CA5" s="36"/>
      <c r="CB5" s="36"/>
      <c r="CC5" s="36"/>
      <c r="CD5" s="36" t="s">
        <v>7</v>
      </c>
      <c r="CE5" s="36"/>
      <c r="CF5" s="36"/>
      <c r="CG5" s="36"/>
      <c r="CH5" s="36"/>
      <c r="CI5" s="36" t="s">
        <v>2</v>
      </c>
      <c r="CJ5" s="36"/>
      <c r="CK5" s="36"/>
      <c r="CL5" s="36"/>
      <c r="CM5" s="36"/>
      <c r="CN5" s="36" t="s">
        <v>8</v>
      </c>
      <c r="CO5" s="36"/>
      <c r="CP5" s="36"/>
      <c r="CQ5" s="36"/>
      <c r="CR5" s="36"/>
      <c r="CS5" s="36" t="s">
        <v>35</v>
      </c>
      <c r="CT5" s="36"/>
      <c r="CU5" s="36"/>
      <c r="CV5" s="36"/>
      <c r="CW5" s="36"/>
      <c r="CX5" s="50" t="s">
        <v>36</v>
      </c>
      <c r="CY5" s="50"/>
      <c r="CZ5" s="50"/>
      <c r="DA5" s="50"/>
      <c r="DB5" s="50"/>
      <c r="DC5" s="36" t="s">
        <v>7</v>
      </c>
      <c r="DD5" s="36"/>
      <c r="DE5" s="36"/>
      <c r="DF5" s="36"/>
      <c r="DG5" s="49"/>
    </row>
    <row r="6" spans="2:110" s="8" customFormat="1" ht="13.5" customHeight="1">
      <c r="B6" s="9"/>
      <c r="C6" s="10"/>
      <c r="D6" s="10"/>
      <c r="E6" s="10"/>
      <c r="F6" s="9" t="s">
        <v>37</v>
      </c>
      <c r="G6" s="11" t="s">
        <v>19</v>
      </c>
      <c r="H6" s="10"/>
      <c r="I6" s="10"/>
      <c r="J6" s="10"/>
      <c r="K6" s="10"/>
      <c r="M6" s="41">
        <f aca="true" t="shared" si="0" ref="M6:M13">S6+CI6</f>
        <v>117969</v>
      </c>
      <c r="N6" s="39"/>
      <c r="O6" s="39"/>
      <c r="P6" s="39"/>
      <c r="Q6" s="39"/>
      <c r="S6" s="35">
        <f aca="true" t="shared" si="1" ref="S6:S21">SUM(Y6:CG6)</f>
        <v>44508</v>
      </c>
      <c r="T6" s="35"/>
      <c r="U6" s="35"/>
      <c r="V6" s="35"/>
      <c r="W6" s="35"/>
      <c r="X6" s="10"/>
      <c r="Y6" s="35">
        <f>SUM(Y7:AA9)</f>
        <v>840</v>
      </c>
      <c r="Z6" s="35"/>
      <c r="AA6" s="35"/>
      <c r="AB6" s="10"/>
      <c r="AC6" s="10"/>
      <c r="AD6" s="35">
        <f>SUM(AD7:AF9)</f>
        <v>6930</v>
      </c>
      <c r="AE6" s="35"/>
      <c r="AF6" s="35"/>
      <c r="AG6" s="10"/>
      <c r="AH6" s="35">
        <f>SUM(AH7:AJ9)</f>
        <v>743</v>
      </c>
      <c r="AI6" s="35"/>
      <c r="AJ6" s="35"/>
      <c r="AK6" s="10"/>
      <c r="AL6" s="35">
        <f>SUM(AL7:AO9)</f>
        <v>10639</v>
      </c>
      <c r="AM6" s="35"/>
      <c r="AN6" s="35"/>
      <c r="AO6" s="35"/>
      <c r="AP6" s="10"/>
      <c r="AQ6" s="35">
        <f>SUM(AQ7:AS9)</f>
        <v>2184</v>
      </c>
      <c r="AR6" s="35"/>
      <c r="AS6" s="35"/>
      <c r="AT6" s="10"/>
      <c r="AU6" s="10"/>
      <c r="AV6" s="35">
        <f>SUM(AV7:AX9)</f>
        <v>3095</v>
      </c>
      <c r="AW6" s="35"/>
      <c r="AX6" s="35"/>
      <c r="AY6" s="10"/>
      <c r="AZ6" s="35">
        <f>SUM(AZ7:BB9)</f>
        <v>239</v>
      </c>
      <c r="BA6" s="35"/>
      <c r="BB6" s="35"/>
      <c r="BC6" s="10"/>
      <c r="BD6" s="10"/>
      <c r="BE6" s="10"/>
      <c r="BF6" s="10"/>
      <c r="BG6" s="35">
        <f>SUM(BG7:BI9)</f>
        <v>2553</v>
      </c>
      <c r="BH6" s="35"/>
      <c r="BI6" s="35"/>
      <c r="BJ6" s="10"/>
      <c r="BK6" s="10"/>
      <c r="BL6" s="35">
        <f>SUM(BL7:BN9)</f>
        <v>2929</v>
      </c>
      <c r="BM6" s="35"/>
      <c r="BN6" s="35"/>
      <c r="BO6" s="10"/>
      <c r="BP6" s="10"/>
      <c r="BQ6" s="35">
        <f>SUM(BQ7:BS9)</f>
        <v>592</v>
      </c>
      <c r="BR6" s="35"/>
      <c r="BS6" s="35"/>
      <c r="BT6" s="10"/>
      <c r="BU6" s="35">
        <f>SUM(BU7:BW9)</f>
        <v>1429</v>
      </c>
      <c r="BV6" s="35"/>
      <c r="BW6" s="35"/>
      <c r="BX6" s="10"/>
      <c r="BY6" s="10"/>
      <c r="BZ6" s="35">
        <f>SUM(BZ7:CB9)</f>
        <v>2266</v>
      </c>
      <c r="CA6" s="35"/>
      <c r="CB6" s="35"/>
      <c r="CC6" s="10"/>
      <c r="CD6" s="35">
        <f>SUM(CD7:CF9)</f>
        <v>10069</v>
      </c>
      <c r="CE6" s="35"/>
      <c r="CF6" s="35"/>
      <c r="CG6" s="35"/>
      <c r="CH6" s="10"/>
      <c r="CI6" s="35">
        <f aca="true" t="shared" si="2" ref="CI6:CI13">SUM(CN6:DF6)</f>
        <v>73461</v>
      </c>
      <c r="CJ6" s="35"/>
      <c r="CK6" s="35"/>
      <c r="CL6" s="35"/>
      <c r="CM6" s="9"/>
      <c r="CN6" s="35">
        <f>SUM(CN7:CP9)</f>
        <v>20942</v>
      </c>
      <c r="CO6" s="35"/>
      <c r="CP6" s="35"/>
      <c r="CQ6" s="35"/>
      <c r="CR6" s="10"/>
      <c r="CS6" s="10"/>
      <c r="CT6" s="35">
        <f>SUM(CT7:CV9)</f>
        <v>2129</v>
      </c>
      <c r="CU6" s="35"/>
      <c r="CV6" s="35"/>
      <c r="CW6" s="10"/>
      <c r="CX6" s="35">
        <f>SUM(CX7:CZ9)</f>
        <v>6335</v>
      </c>
      <c r="CY6" s="35"/>
      <c r="CZ6" s="35"/>
      <c r="DA6" s="35"/>
      <c r="DB6" s="10"/>
      <c r="DC6" s="35">
        <f>SUM(DC7:DE9)</f>
        <v>44055</v>
      </c>
      <c r="DD6" s="35"/>
      <c r="DE6" s="35"/>
      <c r="DF6" s="35"/>
    </row>
    <row r="7" spans="2:110" s="8" customFormat="1" ht="13.5" customHeight="1">
      <c r="B7" s="13"/>
      <c r="C7" s="10"/>
      <c r="D7" s="10"/>
      <c r="E7" s="10"/>
      <c r="F7" s="10"/>
      <c r="G7" s="10"/>
      <c r="H7" s="10"/>
      <c r="I7" s="10"/>
      <c r="J7" s="10"/>
      <c r="K7" s="9" t="s">
        <v>38</v>
      </c>
      <c r="M7" s="41">
        <f t="shared" si="0"/>
        <v>28886</v>
      </c>
      <c r="N7" s="39"/>
      <c r="O7" s="39"/>
      <c r="P7" s="39"/>
      <c r="Q7" s="39"/>
      <c r="S7" s="35">
        <f t="shared" si="1"/>
        <v>8581</v>
      </c>
      <c r="T7" s="35"/>
      <c r="U7" s="35"/>
      <c r="V7" s="35"/>
      <c r="W7" s="35"/>
      <c r="X7" s="10"/>
      <c r="Y7" s="35" t="s">
        <v>39</v>
      </c>
      <c r="Z7" s="35"/>
      <c r="AA7" s="35"/>
      <c r="AB7" s="10"/>
      <c r="AC7" s="10"/>
      <c r="AD7" s="35">
        <v>456</v>
      </c>
      <c r="AE7" s="35"/>
      <c r="AF7" s="35"/>
      <c r="AG7" s="10"/>
      <c r="AH7" s="35">
        <v>380</v>
      </c>
      <c r="AI7" s="35"/>
      <c r="AJ7" s="35"/>
      <c r="AK7" s="10"/>
      <c r="AL7" s="35">
        <v>548</v>
      </c>
      <c r="AM7" s="35"/>
      <c r="AN7" s="35"/>
      <c r="AO7" s="35"/>
      <c r="AP7" s="10"/>
      <c r="AQ7" s="35">
        <v>515</v>
      </c>
      <c r="AR7" s="35"/>
      <c r="AS7" s="35"/>
      <c r="AT7" s="10"/>
      <c r="AU7" s="10"/>
      <c r="AV7" s="35">
        <v>277</v>
      </c>
      <c r="AW7" s="35"/>
      <c r="AX7" s="35"/>
      <c r="AY7" s="10"/>
      <c r="AZ7" s="35">
        <v>9</v>
      </c>
      <c r="BA7" s="35"/>
      <c r="BB7" s="35"/>
      <c r="BC7" s="10"/>
      <c r="BD7" s="10"/>
      <c r="BE7" s="10"/>
      <c r="BF7" s="10"/>
      <c r="BG7" s="35">
        <v>415</v>
      </c>
      <c r="BH7" s="35"/>
      <c r="BI7" s="35"/>
      <c r="BJ7" s="10"/>
      <c r="BK7" s="10"/>
      <c r="BL7" s="35">
        <v>202</v>
      </c>
      <c r="BM7" s="35"/>
      <c r="BN7" s="35"/>
      <c r="BO7" s="10"/>
      <c r="BP7" s="10"/>
      <c r="BQ7" s="35">
        <v>97</v>
      </c>
      <c r="BR7" s="35"/>
      <c r="BS7" s="35"/>
      <c r="BT7" s="10"/>
      <c r="BU7" s="35" t="s">
        <v>39</v>
      </c>
      <c r="BV7" s="35"/>
      <c r="BW7" s="35"/>
      <c r="BX7" s="10"/>
      <c r="BY7" s="10"/>
      <c r="BZ7" s="35">
        <v>546</v>
      </c>
      <c r="CA7" s="35"/>
      <c r="CB7" s="35"/>
      <c r="CC7" s="10"/>
      <c r="CD7" s="35">
        <v>5136</v>
      </c>
      <c r="CE7" s="35"/>
      <c r="CF7" s="35"/>
      <c r="CG7" s="35"/>
      <c r="CH7" s="10"/>
      <c r="CI7" s="35">
        <f t="shared" si="2"/>
        <v>20305</v>
      </c>
      <c r="CJ7" s="35"/>
      <c r="CK7" s="35"/>
      <c r="CL7" s="35"/>
      <c r="CM7" s="9"/>
      <c r="CN7" s="35">
        <v>2439</v>
      </c>
      <c r="CO7" s="35"/>
      <c r="CP7" s="35"/>
      <c r="CQ7" s="35"/>
      <c r="CR7" s="10"/>
      <c r="CS7" s="10"/>
      <c r="CT7" s="35">
        <v>1686</v>
      </c>
      <c r="CU7" s="35"/>
      <c r="CV7" s="35"/>
      <c r="CW7" s="10"/>
      <c r="CX7" s="35">
        <v>2102</v>
      </c>
      <c r="CY7" s="35"/>
      <c r="CZ7" s="35"/>
      <c r="DA7" s="35"/>
      <c r="DB7" s="10"/>
      <c r="DC7" s="35">
        <v>14078</v>
      </c>
      <c r="DD7" s="35"/>
      <c r="DE7" s="35"/>
      <c r="DF7" s="35"/>
    </row>
    <row r="8" spans="2:110" s="8" customFormat="1" ht="13.5" customHeight="1">
      <c r="B8" s="13"/>
      <c r="C8" s="10"/>
      <c r="D8" s="10"/>
      <c r="E8" s="10"/>
      <c r="F8" s="10"/>
      <c r="G8" s="10"/>
      <c r="H8" s="10"/>
      <c r="I8" s="10"/>
      <c r="J8" s="10"/>
      <c r="K8" s="9" t="s">
        <v>40</v>
      </c>
      <c r="M8" s="41">
        <f t="shared" si="0"/>
        <v>24205</v>
      </c>
      <c r="N8" s="39"/>
      <c r="O8" s="39"/>
      <c r="P8" s="39"/>
      <c r="Q8" s="39"/>
      <c r="S8" s="35">
        <f t="shared" si="1"/>
        <v>5610</v>
      </c>
      <c r="T8" s="35"/>
      <c r="U8" s="35"/>
      <c r="V8" s="35"/>
      <c r="W8" s="35"/>
      <c r="X8" s="10"/>
      <c r="Y8" s="35" t="s">
        <v>39</v>
      </c>
      <c r="Z8" s="35"/>
      <c r="AA8" s="35"/>
      <c r="AB8" s="10"/>
      <c r="AC8" s="10"/>
      <c r="AD8" s="35">
        <v>1416</v>
      </c>
      <c r="AE8" s="35"/>
      <c r="AF8" s="35"/>
      <c r="AG8" s="10"/>
      <c r="AH8" s="35" t="s">
        <v>39</v>
      </c>
      <c r="AI8" s="35"/>
      <c r="AJ8" s="35"/>
      <c r="AK8" s="10"/>
      <c r="AL8" s="35">
        <v>2561</v>
      </c>
      <c r="AM8" s="35"/>
      <c r="AN8" s="35"/>
      <c r="AO8" s="35"/>
      <c r="AP8" s="10"/>
      <c r="AQ8" s="35">
        <v>532</v>
      </c>
      <c r="AR8" s="35"/>
      <c r="AS8" s="35"/>
      <c r="AT8" s="10"/>
      <c r="AU8" s="10"/>
      <c r="AV8" s="35">
        <v>324</v>
      </c>
      <c r="AW8" s="35"/>
      <c r="AX8" s="35"/>
      <c r="AY8" s="10"/>
      <c r="AZ8" s="35" t="s">
        <v>39</v>
      </c>
      <c r="BA8" s="35"/>
      <c r="BB8" s="35"/>
      <c r="BC8" s="10"/>
      <c r="BD8" s="10"/>
      <c r="BE8" s="10"/>
      <c r="BF8" s="10"/>
      <c r="BG8" s="35">
        <v>64</v>
      </c>
      <c r="BH8" s="35"/>
      <c r="BI8" s="35"/>
      <c r="BJ8" s="10"/>
      <c r="BK8" s="10"/>
      <c r="BL8" s="35">
        <v>196</v>
      </c>
      <c r="BM8" s="35"/>
      <c r="BN8" s="35"/>
      <c r="BO8" s="10"/>
      <c r="BP8" s="10"/>
      <c r="BQ8" s="35" t="s">
        <v>39</v>
      </c>
      <c r="BR8" s="35"/>
      <c r="BS8" s="35"/>
      <c r="BT8" s="10"/>
      <c r="BU8" s="35">
        <v>234</v>
      </c>
      <c r="BV8" s="35"/>
      <c r="BW8" s="35"/>
      <c r="BX8" s="10"/>
      <c r="BY8" s="10"/>
      <c r="BZ8" s="35" t="s">
        <v>39</v>
      </c>
      <c r="CA8" s="35"/>
      <c r="CB8" s="35"/>
      <c r="CC8" s="10"/>
      <c r="CD8" s="35">
        <v>283</v>
      </c>
      <c r="CE8" s="35"/>
      <c r="CF8" s="35"/>
      <c r="CG8" s="35"/>
      <c r="CH8" s="10"/>
      <c r="CI8" s="35">
        <f t="shared" si="2"/>
        <v>18595</v>
      </c>
      <c r="CJ8" s="35"/>
      <c r="CK8" s="35"/>
      <c r="CL8" s="35"/>
      <c r="CM8" s="9"/>
      <c r="CN8" s="35">
        <v>7400</v>
      </c>
      <c r="CO8" s="35"/>
      <c r="CP8" s="35"/>
      <c r="CQ8" s="35"/>
      <c r="CR8" s="10"/>
      <c r="CS8" s="10"/>
      <c r="CT8" s="35" t="s">
        <v>39</v>
      </c>
      <c r="CU8" s="35"/>
      <c r="CV8" s="35"/>
      <c r="CW8" s="10"/>
      <c r="CX8" s="35">
        <v>1989</v>
      </c>
      <c r="CY8" s="35"/>
      <c r="CZ8" s="35"/>
      <c r="DA8" s="35"/>
      <c r="DB8" s="10"/>
      <c r="DC8" s="35">
        <v>9206</v>
      </c>
      <c r="DD8" s="35"/>
      <c r="DE8" s="35"/>
      <c r="DF8" s="35"/>
    </row>
    <row r="9" spans="2:110" s="8" customFormat="1" ht="13.5" customHeight="1">
      <c r="B9" s="13"/>
      <c r="C9" s="10"/>
      <c r="D9" s="10"/>
      <c r="E9" s="10"/>
      <c r="F9" s="10"/>
      <c r="G9" s="10"/>
      <c r="H9" s="10"/>
      <c r="I9" s="10"/>
      <c r="J9" s="10"/>
      <c r="K9" s="9" t="s">
        <v>41</v>
      </c>
      <c r="M9" s="41">
        <f t="shared" si="0"/>
        <v>64878</v>
      </c>
      <c r="N9" s="39"/>
      <c r="O9" s="39"/>
      <c r="P9" s="39"/>
      <c r="Q9" s="39"/>
      <c r="R9" s="10"/>
      <c r="S9" s="35">
        <f t="shared" si="1"/>
        <v>30317</v>
      </c>
      <c r="T9" s="35"/>
      <c r="U9" s="35"/>
      <c r="V9" s="35"/>
      <c r="W9" s="35"/>
      <c r="X9" s="10"/>
      <c r="Y9" s="35">
        <v>840</v>
      </c>
      <c r="Z9" s="35"/>
      <c r="AA9" s="35"/>
      <c r="AB9" s="10"/>
      <c r="AC9" s="10"/>
      <c r="AD9" s="35">
        <v>5058</v>
      </c>
      <c r="AE9" s="35"/>
      <c r="AF9" s="35"/>
      <c r="AG9" s="10"/>
      <c r="AH9" s="35">
        <v>363</v>
      </c>
      <c r="AI9" s="35"/>
      <c r="AJ9" s="35"/>
      <c r="AK9" s="10"/>
      <c r="AL9" s="35">
        <v>7530</v>
      </c>
      <c r="AM9" s="35"/>
      <c r="AN9" s="35"/>
      <c r="AO9" s="35"/>
      <c r="AP9" s="10"/>
      <c r="AQ9" s="35">
        <v>1137</v>
      </c>
      <c r="AR9" s="35"/>
      <c r="AS9" s="35"/>
      <c r="AT9" s="10"/>
      <c r="AU9" s="10"/>
      <c r="AV9" s="35">
        <v>2494</v>
      </c>
      <c r="AW9" s="35"/>
      <c r="AX9" s="35"/>
      <c r="AY9" s="10"/>
      <c r="AZ9" s="35">
        <v>230</v>
      </c>
      <c r="BA9" s="35"/>
      <c r="BB9" s="35"/>
      <c r="BC9" s="10"/>
      <c r="BD9" s="10"/>
      <c r="BE9" s="10"/>
      <c r="BF9" s="10"/>
      <c r="BG9" s="35">
        <v>2074</v>
      </c>
      <c r="BH9" s="35"/>
      <c r="BI9" s="35"/>
      <c r="BJ9" s="10"/>
      <c r="BK9" s="10"/>
      <c r="BL9" s="35">
        <v>2531</v>
      </c>
      <c r="BM9" s="35"/>
      <c r="BN9" s="35"/>
      <c r="BO9" s="10"/>
      <c r="BP9" s="10"/>
      <c r="BQ9" s="35">
        <v>495</v>
      </c>
      <c r="BR9" s="35"/>
      <c r="BS9" s="35"/>
      <c r="BT9" s="10"/>
      <c r="BU9" s="35">
        <v>1195</v>
      </c>
      <c r="BV9" s="35"/>
      <c r="BW9" s="35"/>
      <c r="BX9" s="10"/>
      <c r="BY9" s="10"/>
      <c r="BZ9" s="35">
        <v>1720</v>
      </c>
      <c r="CA9" s="35"/>
      <c r="CB9" s="35"/>
      <c r="CC9" s="10"/>
      <c r="CD9" s="35">
        <v>4650</v>
      </c>
      <c r="CE9" s="35"/>
      <c r="CF9" s="35"/>
      <c r="CG9" s="35"/>
      <c r="CH9" s="10"/>
      <c r="CI9" s="35">
        <f t="shared" si="2"/>
        <v>34561</v>
      </c>
      <c r="CJ9" s="35"/>
      <c r="CK9" s="35"/>
      <c r="CL9" s="35"/>
      <c r="CM9" s="9"/>
      <c r="CN9" s="35">
        <v>11103</v>
      </c>
      <c r="CO9" s="35"/>
      <c r="CP9" s="35"/>
      <c r="CQ9" s="35"/>
      <c r="CR9" s="10"/>
      <c r="CS9" s="10"/>
      <c r="CT9" s="35">
        <v>443</v>
      </c>
      <c r="CU9" s="35"/>
      <c r="CV9" s="35"/>
      <c r="CW9" s="10"/>
      <c r="CX9" s="35">
        <v>2244</v>
      </c>
      <c r="CY9" s="35"/>
      <c r="CZ9" s="35"/>
      <c r="DA9" s="35"/>
      <c r="DB9" s="10"/>
      <c r="DC9" s="35">
        <v>20771</v>
      </c>
      <c r="DD9" s="35"/>
      <c r="DE9" s="35"/>
      <c r="DF9" s="35"/>
    </row>
    <row r="10" spans="2:110" s="8" customFormat="1" ht="13.5" customHeight="1">
      <c r="B10" s="9"/>
      <c r="C10" s="10"/>
      <c r="D10" s="10"/>
      <c r="E10" s="10"/>
      <c r="F10" s="9" t="s">
        <v>20</v>
      </c>
      <c r="G10" s="11" t="s">
        <v>21</v>
      </c>
      <c r="H10" s="10"/>
      <c r="I10" s="10"/>
      <c r="J10" s="10"/>
      <c r="K10" s="10"/>
      <c r="M10" s="41">
        <f t="shared" si="0"/>
        <v>118537</v>
      </c>
      <c r="N10" s="39"/>
      <c r="O10" s="39"/>
      <c r="P10" s="39"/>
      <c r="Q10" s="39"/>
      <c r="R10" s="16"/>
      <c r="S10" s="35">
        <f t="shared" si="1"/>
        <v>45036</v>
      </c>
      <c r="T10" s="35"/>
      <c r="U10" s="35"/>
      <c r="V10" s="35"/>
      <c r="W10" s="35"/>
      <c r="X10" s="10"/>
      <c r="Y10" s="35">
        <f>SUM(Y11:AA13)</f>
        <v>839</v>
      </c>
      <c r="Z10" s="35"/>
      <c r="AA10" s="35"/>
      <c r="AB10" s="10"/>
      <c r="AC10" s="10"/>
      <c r="AD10" s="35">
        <f>SUM(AD11:AF13)</f>
        <v>6970</v>
      </c>
      <c r="AE10" s="35"/>
      <c r="AF10" s="35"/>
      <c r="AG10" s="10"/>
      <c r="AH10" s="35">
        <f>SUM(AH11:AJ13)</f>
        <v>743</v>
      </c>
      <c r="AI10" s="35"/>
      <c r="AJ10" s="35"/>
      <c r="AK10" s="10"/>
      <c r="AL10" s="35">
        <f>SUM(AL11:AO13)</f>
        <v>10866</v>
      </c>
      <c r="AM10" s="35"/>
      <c r="AN10" s="35"/>
      <c r="AO10" s="35"/>
      <c r="AP10" s="10"/>
      <c r="AQ10" s="35">
        <f>SUM(AQ11:AS13)</f>
        <v>2193</v>
      </c>
      <c r="AR10" s="35"/>
      <c r="AS10" s="35"/>
      <c r="AT10" s="10"/>
      <c r="AU10" s="10"/>
      <c r="AV10" s="35">
        <f>SUM(AV11:AX13)</f>
        <v>3103</v>
      </c>
      <c r="AW10" s="35"/>
      <c r="AX10" s="35"/>
      <c r="AY10" s="10"/>
      <c r="AZ10" s="35">
        <f>SUM(AZ11:BB13)</f>
        <v>239</v>
      </c>
      <c r="BA10" s="35"/>
      <c r="BB10" s="35"/>
      <c r="BC10" s="10"/>
      <c r="BD10" s="10"/>
      <c r="BE10" s="10"/>
      <c r="BF10" s="10"/>
      <c r="BG10" s="35">
        <f>SUM(BG11:BI13)</f>
        <v>2588</v>
      </c>
      <c r="BH10" s="35"/>
      <c r="BI10" s="35"/>
      <c r="BJ10" s="10"/>
      <c r="BK10" s="10"/>
      <c r="BL10" s="35">
        <f>SUM(BL11:BN13)</f>
        <v>2943</v>
      </c>
      <c r="BM10" s="35"/>
      <c r="BN10" s="35"/>
      <c r="BO10" s="10"/>
      <c r="BP10" s="10"/>
      <c r="BQ10" s="35">
        <f>SUM(BQ11:BS13)</f>
        <v>585</v>
      </c>
      <c r="BR10" s="35"/>
      <c r="BS10" s="35"/>
      <c r="BT10" s="10"/>
      <c r="BU10" s="35">
        <f>SUM(BU11:BW13)</f>
        <v>1466</v>
      </c>
      <c r="BV10" s="35"/>
      <c r="BW10" s="35"/>
      <c r="BX10" s="10"/>
      <c r="BY10" s="10"/>
      <c r="BZ10" s="35">
        <f>SUM(BZ11:CB13)</f>
        <v>2278</v>
      </c>
      <c r="CA10" s="35"/>
      <c r="CB10" s="35"/>
      <c r="CC10" s="10"/>
      <c r="CD10" s="35">
        <f>SUM(CD11:CG13)</f>
        <v>10223</v>
      </c>
      <c r="CE10" s="35"/>
      <c r="CF10" s="35"/>
      <c r="CG10" s="35"/>
      <c r="CH10" s="10"/>
      <c r="CI10" s="35">
        <f t="shared" si="2"/>
        <v>73501</v>
      </c>
      <c r="CJ10" s="35"/>
      <c r="CK10" s="35"/>
      <c r="CL10" s="35"/>
      <c r="CM10" s="9"/>
      <c r="CN10" s="35">
        <f>SUM(CN11:CP13)</f>
        <v>20942</v>
      </c>
      <c r="CO10" s="35"/>
      <c r="CP10" s="35"/>
      <c r="CQ10" s="35"/>
      <c r="CR10" s="10"/>
      <c r="CS10" s="10"/>
      <c r="CT10" s="35">
        <f>SUM(CT11:CV13)</f>
        <v>2134</v>
      </c>
      <c r="CU10" s="35"/>
      <c r="CV10" s="35"/>
      <c r="CW10" s="10"/>
      <c r="CX10" s="35">
        <f>SUM(CX11:CZ13)</f>
        <v>6375</v>
      </c>
      <c r="CY10" s="35"/>
      <c r="CZ10" s="35"/>
      <c r="DA10" s="35"/>
      <c r="DB10" s="10"/>
      <c r="DC10" s="35">
        <f>SUM(DC11:DE13)</f>
        <v>44050</v>
      </c>
      <c r="DD10" s="35"/>
      <c r="DE10" s="35"/>
      <c r="DF10" s="35"/>
    </row>
    <row r="11" spans="2:110" s="8" customFormat="1" ht="13.5" customHeight="1">
      <c r="B11" s="13"/>
      <c r="C11" s="10"/>
      <c r="D11" s="10"/>
      <c r="E11" s="10"/>
      <c r="F11" s="10"/>
      <c r="G11" s="10"/>
      <c r="H11" s="10"/>
      <c r="I11" s="10"/>
      <c r="J11" s="10"/>
      <c r="K11" s="9" t="s">
        <v>38</v>
      </c>
      <c r="M11" s="41">
        <f t="shared" si="0"/>
        <v>28964</v>
      </c>
      <c r="N11" s="39"/>
      <c r="O11" s="39"/>
      <c r="P11" s="39"/>
      <c r="Q11" s="39"/>
      <c r="R11" s="16"/>
      <c r="S11" s="35">
        <f t="shared" si="1"/>
        <v>8619</v>
      </c>
      <c r="T11" s="35"/>
      <c r="U11" s="35"/>
      <c r="V11" s="35"/>
      <c r="W11" s="35"/>
      <c r="X11" s="10"/>
      <c r="Y11" s="35" t="s">
        <v>39</v>
      </c>
      <c r="Z11" s="35"/>
      <c r="AA11" s="35"/>
      <c r="AB11" s="10"/>
      <c r="AC11" s="10"/>
      <c r="AD11" s="35">
        <v>458</v>
      </c>
      <c r="AE11" s="35"/>
      <c r="AF11" s="35"/>
      <c r="AG11" s="10"/>
      <c r="AH11" s="35">
        <v>380</v>
      </c>
      <c r="AI11" s="35"/>
      <c r="AJ11" s="35"/>
      <c r="AK11" s="10"/>
      <c r="AL11" s="35">
        <v>548</v>
      </c>
      <c r="AM11" s="35"/>
      <c r="AN11" s="35"/>
      <c r="AO11" s="35"/>
      <c r="AP11" s="10"/>
      <c r="AQ11" s="35">
        <v>524</v>
      </c>
      <c r="AR11" s="35"/>
      <c r="AS11" s="35"/>
      <c r="AT11" s="10"/>
      <c r="AU11" s="10"/>
      <c r="AV11" s="35">
        <v>277</v>
      </c>
      <c r="AW11" s="35"/>
      <c r="AX11" s="35"/>
      <c r="AY11" s="10"/>
      <c r="AZ11" s="35">
        <v>9</v>
      </c>
      <c r="BA11" s="35"/>
      <c r="BB11" s="35"/>
      <c r="BC11" s="10"/>
      <c r="BD11" s="10"/>
      <c r="BE11" s="10"/>
      <c r="BF11" s="10"/>
      <c r="BG11" s="35">
        <v>415</v>
      </c>
      <c r="BH11" s="35"/>
      <c r="BI11" s="35"/>
      <c r="BJ11" s="10"/>
      <c r="BK11" s="10"/>
      <c r="BL11" s="35">
        <v>202</v>
      </c>
      <c r="BM11" s="35"/>
      <c r="BN11" s="35"/>
      <c r="BO11" s="10"/>
      <c r="BP11" s="10"/>
      <c r="BQ11" s="35">
        <v>97</v>
      </c>
      <c r="BR11" s="35"/>
      <c r="BS11" s="35"/>
      <c r="BT11" s="10"/>
      <c r="BU11" s="35" t="s">
        <v>39</v>
      </c>
      <c r="BV11" s="35"/>
      <c r="BW11" s="35"/>
      <c r="BX11" s="10"/>
      <c r="BY11" s="10"/>
      <c r="BZ11" s="35">
        <v>546</v>
      </c>
      <c r="CA11" s="35"/>
      <c r="CB11" s="35"/>
      <c r="CC11" s="10"/>
      <c r="CD11" s="35">
        <v>5163</v>
      </c>
      <c r="CE11" s="35"/>
      <c r="CF11" s="35"/>
      <c r="CG11" s="35"/>
      <c r="CH11" s="10"/>
      <c r="CI11" s="35">
        <f t="shared" si="2"/>
        <v>20345</v>
      </c>
      <c r="CJ11" s="35"/>
      <c r="CK11" s="35"/>
      <c r="CL11" s="35"/>
      <c r="CM11" s="9"/>
      <c r="CN11" s="35">
        <v>2439</v>
      </c>
      <c r="CO11" s="35"/>
      <c r="CP11" s="35"/>
      <c r="CQ11" s="35"/>
      <c r="CR11" s="10"/>
      <c r="CS11" s="10"/>
      <c r="CT11" s="35">
        <v>1686</v>
      </c>
      <c r="CU11" s="35"/>
      <c r="CV11" s="35"/>
      <c r="CW11" s="10"/>
      <c r="CX11" s="35">
        <v>2142</v>
      </c>
      <c r="CY11" s="35"/>
      <c r="CZ11" s="35"/>
      <c r="DA11" s="35"/>
      <c r="DB11" s="10"/>
      <c r="DC11" s="35">
        <v>14078</v>
      </c>
      <c r="DD11" s="35"/>
      <c r="DE11" s="35"/>
      <c r="DF11" s="35"/>
    </row>
    <row r="12" spans="2:110" s="8" customFormat="1" ht="13.5" customHeight="1">
      <c r="B12" s="13"/>
      <c r="C12" s="10"/>
      <c r="D12" s="10"/>
      <c r="E12" s="10"/>
      <c r="F12" s="10"/>
      <c r="G12" s="10"/>
      <c r="H12" s="10"/>
      <c r="I12" s="10"/>
      <c r="J12" s="10"/>
      <c r="K12" s="9" t="s">
        <v>40</v>
      </c>
      <c r="M12" s="41">
        <f t="shared" si="0"/>
        <v>24222</v>
      </c>
      <c r="N12" s="39"/>
      <c r="O12" s="39"/>
      <c r="P12" s="39"/>
      <c r="Q12" s="39"/>
      <c r="R12" s="16"/>
      <c r="S12" s="35">
        <f t="shared" si="1"/>
        <v>5627</v>
      </c>
      <c r="T12" s="35"/>
      <c r="U12" s="35"/>
      <c r="V12" s="35"/>
      <c r="W12" s="35"/>
      <c r="X12" s="10"/>
      <c r="Y12" s="35" t="s">
        <v>39</v>
      </c>
      <c r="Z12" s="35"/>
      <c r="AA12" s="35"/>
      <c r="AB12" s="10"/>
      <c r="AC12" s="10"/>
      <c r="AD12" s="35">
        <v>1391</v>
      </c>
      <c r="AE12" s="35"/>
      <c r="AF12" s="35"/>
      <c r="AG12" s="10"/>
      <c r="AH12" s="35" t="s">
        <v>39</v>
      </c>
      <c r="AI12" s="35"/>
      <c r="AJ12" s="35"/>
      <c r="AK12" s="10"/>
      <c r="AL12" s="35">
        <v>2603</v>
      </c>
      <c r="AM12" s="35"/>
      <c r="AN12" s="35"/>
      <c r="AO12" s="35"/>
      <c r="AP12" s="10"/>
      <c r="AQ12" s="35">
        <v>532</v>
      </c>
      <c r="AR12" s="35"/>
      <c r="AS12" s="35"/>
      <c r="AT12" s="10"/>
      <c r="AU12" s="10"/>
      <c r="AV12" s="35">
        <v>324</v>
      </c>
      <c r="AW12" s="35"/>
      <c r="AX12" s="35"/>
      <c r="AY12" s="10"/>
      <c r="AZ12" s="35" t="s">
        <v>39</v>
      </c>
      <c r="BA12" s="35"/>
      <c r="BB12" s="35"/>
      <c r="BC12" s="10"/>
      <c r="BD12" s="10"/>
      <c r="BE12" s="10"/>
      <c r="BF12" s="10"/>
      <c r="BG12" s="35">
        <v>64</v>
      </c>
      <c r="BH12" s="35"/>
      <c r="BI12" s="35"/>
      <c r="BJ12" s="10"/>
      <c r="BK12" s="10"/>
      <c r="BL12" s="35">
        <v>196</v>
      </c>
      <c r="BM12" s="35"/>
      <c r="BN12" s="35"/>
      <c r="BO12" s="10"/>
      <c r="BP12" s="10"/>
      <c r="BQ12" s="35" t="s">
        <v>39</v>
      </c>
      <c r="BR12" s="35"/>
      <c r="BS12" s="35"/>
      <c r="BT12" s="10"/>
      <c r="BU12" s="35">
        <v>234</v>
      </c>
      <c r="BV12" s="35"/>
      <c r="BW12" s="35"/>
      <c r="BX12" s="10"/>
      <c r="BY12" s="10"/>
      <c r="BZ12" s="35" t="s">
        <v>39</v>
      </c>
      <c r="CA12" s="35"/>
      <c r="CB12" s="35"/>
      <c r="CC12" s="10"/>
      <c r="CD12" s="35">
        <v>283</v>
      </c>
      <c r="CE12" s="35"/>
      <c r="CF12" s="35"/>
      <c r="CG12" s="35"/>
      <c r="CH12" s="10"/>
      <c r="CI12" s="35">
        <f t="shared" si="2"/>
        <v>18595</v>
      </c>
      <c r="CJ12" s="35"/>
      <c r="CK12" s="35"/>
      <c r="CL12" s="35"/>
      <c r="CM12" s="9"/>
      <c r="CN12" s="35">
        <v>7400</v>
      </c>
      <c r="CO12" s="35"/>
      <c r="CP12" s="35"/>
      <c r="CQ12" s="35"/>
      <c r="CR12" s="10"/>
      <c r="CS12" s="10"/>
      <c r="CT12" s="35" t="s">
        <v>39</v>
      </c>
      <c r="CU12" s="35"/>
      <c r="CV12" s="35"/>
      <c r="CW12" s="10"/>
      <c r="CX12" s="35">
        <v>1989</v>
      </c>
      <c r="CY12" s="35"/>
      <c r="CZ12" s="35"/>
      <c r="DA12" s="35"/>
      <c r="DB12" s="10"/>
      <c r="DC12" s="35">
        <v>9206</v>
      </c>
      <c r="DD12" s="35"/>
      <c r="DE12" s="35"/>
      <c r="DF12" s="35"/>
    </row>
    <row r="13" spans="2:110" s="10" customFormat="1" ht="13.5" customHeight="1">
      <c r="B13" s="13"/>
      <c r="K13" s="9" t="s">
        <v>41</v>
      </c>
      <c r="M13" s="41">
        <f t="shared" si="0"/>
        <v>65351</v>
      </c>
      <c r="N13" s="39"/>
      <c r="O13" s="39"/>
      <c r="P13" s="39"/>
      <c r="Q13" s="39"/>
      <c r="R13" s="16"/>
      <c r="S13" s="35">
        <f t="shared" si="1"/>
        <v>30790</v>
      </c>
      <c r="T13" s="35"/>
      <c r="U13" s="35"/>
      <c r="V13" s="35"/>
      <c r="W13" s="35"/>
      <c r="Y13" s="35">
        <v>839</v>
      </c>
      <c r="Z13" s="35"/>
      <c r="AA13" s="35"/>
      <c r="AD13" s="35">
        <v>5121</v>
      </c>
      <c r="AE13" s="35"/>
      <c r="AF13" s="35"/>
      <c r="AH13" s="35">
        <v>363</v>
      </c>
      <c r="AI13" s="35"/>
      <c r="AJ13" s="35"/>
      <c r="AL13" s="35">
        <v>7715</v>
      </c>
      <c r="AM13" s="35"/>
      <c r="AN13" s="35"/>
      <c r="AO13" s="35"/>
      <c r="AQ13" s="35">
        <v>1137</v>
      </c>
      <c r="AR13" s="35"/>
      <c r="AS13" s="35"/>
      <c r="AV13" s="35">
        <v>2502</v>
      </c>
      <c r="AW13" s="35"/>
      <c r="AX13" s="35"/>
      <c r="AZ13" s="35">
        <v>230</v>
      </c>
      <c r="BA13" s="35"/>
      <c r="BB13" s="35"/>
      <c r="BG13" s="35">
        <v>2109</v>
      </c>
      <c r="BH13" s="35"/>
      <c r="BI13" s="35"/>
      <c r="BL13" s="35">
        <v>2545</v>
      </c>
      <c r="BM13" s="35"/>
      <c r="BN13" s="35"/>
      <c r="BQ13" s="35">
        <v>488</v>
      </c>
      <c r="BR13" s="35"/>
      <c r="BS13" s="35"/>
      <c r="BU13" s="35">
        <v>1232</v>
      </c>
      <c r="BV13" s="35"/>
      <c r="BW13" s="35"/>
      <c r="BZ13" s="35">
        <v>1732</v>
      </c>
      <c r="CA13" s="35"/>
      <c r="CB13" s="35"/>
      <c r="CD13" s="35">
        <v>4777</v>
      </c>
      <c r="CE13" s="35"/>
      <c r="CF13" s="35"/>
      <c r="CG13" s="35"/>
      <c r="CI13" s="35">
        <f t="shared" si="2"/>
        <v>34561</v>
      </c>
      <c r="CJ13" s="35"/>
      <c r="CK13" s="35"/>
      <c r="CL13" s="35"/>
      <c r="CM13" s="9"/>
      <c r="CN13" s="35">
        <v>11103</v>
      </c>
      <c r="CO13" s="35"/>
      <c r="CP13" s="35"/>
      <c r="CQ13" s="35"/>
      <c r="CT13" s="35">
        <v>448</v>
      </c>
      <c r="CU13" s="35"/>
      <c r="CV13" s="35"/>
      <c r="CX13" s="35">
        <v>2244</v>
      </c>
      <c r="CY13" s="35"/>
      <c r="CZ13" s="35"/>
      <c r="DA13" s="35"/>
      <c r="DC13" s="35">
        <v>20766</v>
      </c>
      <c r="DD13" s="35"/>
      <c r="DE13" s="35"/>
      <c r="DF13" s="35"/>
    </row>
    <row r="14" spans="2:110" s="14" customFormat="1" ht="13.5" customHeight="1">
      <c r="B14" s="12"/>
      <c r="C14" s="10"/>
      <c r="D14" s="10"/>
      <c r="E14" s="10"/>
      <c r="F14" s="9" t="s">
        <v>22</v>
      </c>
      <c r="G14" s="11" t="s">
        <v>23</v>
      </c>
      <c r="H14" s="15"/>
      <c r="I14" s="10"/>
      <c r="J14" s="10"/>
      <c r="K14" s="10"/>
      <c r="L14" s="8"/>
      <c r="M14" s="41">
        <f>S14+CI14</f>
        <v>118762</v>
      </c>
      <c r="N14" s="39"/>
      <c r="O14" s="39"/>
      <c r="P14" s="39"/>
      <c r="Q14" s="39"/>
      <c r="R14" s="10"/>
      <c r="S14" s="35">
        <f t="shared" si="1"/>
        <v>45398</v>
      </c>
      <c r="T14" s="35"/>
      <c r="U14" s="35"/>
      <c r="V14" s="35"/>
      <c r="W14" s="35"/>
      <c r="X14" s="10"/>
      <c r="Y14" s="35">
        <f>SUM(Y15:AA17)</f>
        <v>829</v>
      </c>
      <c r="Z14" s="35"/>
      <c r="AA14" s="35"/>
      <c r="AB14" s="10"/>
      <c r="AC14" s="10"/>
      <c r="AD14" s="35">
        <f>SUM(AD15:AF17)</f>
        <v>7067</v>
      </c>
      <c r="AE14" s="35"/>
      <c r="AF14" s="35"/>
      <c r="AG14" s="10"/>
      <c r="AH14" s="35">
        <f>SUM(AH15:AJ17)</f>
        <v>743</v>
      </c>
      <c r="AI14" s="35"/>
      <c r="AJ14" s="35"/>
      <c r="AK14" s="10"/>
      <c r="AL14" s="35">
        <f>SUM(AL15:AO17)</f>
        <v>10879</v>
      </c>
      <c r="AM14" s="35"/>
      <c r="AN14" s="35"/>
      <c r="AO14" s="35"/>
      <c r="AP14" s="10"/>
      <c r="AQ14" s="35">
        <f>SUM(AQ15:AS17)</f>
        <v>2026</v>
      </c>
      <c r="AR14" s="35"/>
      <c r="AS14" s="35"/>
      <c r="AT14" s="10"/>
      <c r="AU14" s="10"/>
      <c r="AV14" s="35">
        <f>SUM(AV15:AX17)</f>
        <v>3101</v>
      </c>
      <c r="AW14" s="35"/>
      <c r="AX14" s="35"/>
      <c r="AY14" s="10"/>
      <c r="AZ14" s="35">
        <f>SUM(AZ15:BB17)</f>
        <v>239</v>
      </c>
      <c r="BA14" s="35"/>
      <c r="BB14" s="35"/>
      <c r="BC14" s="10"/>
      <c r="BD14" s="10"/>
      <c r="BE14" s="10"/>
      <c r="BF14" s="10"/>
      <c r="BG14" s="35">
        <f>SUM(BG15:BI17)</f>
        <v>2585</v>
      </c>
      <c r="BH14" s="35"/>
      <c r="BI14" s="35"/>
      <c r="BJ14" s="10"/>
      <c r="BK14" s="10"/>
      <c r="BL14" s="35">
        <f>SUM(BL15:BN17)</f>
        <v>3067</v>
      </c>
      <c r="BM14" s="35"/>
      <c r="BN14" s="35"/>
      <c r="BO14" s="10"/>
      <c r="BP14" s="10"/>
      <c r="BQ14" s="35">
        <f>SUM(BQ15:BS17)</f>
        <v>584</v>
      </c>
      <c r="BR14" s="35"/>
      <c r="BS14" s="35"/>
      <c r="BT14" s="10"/>
      <c r="BU14" s="35">
        <f>SUM(BU15:BW17)</f>
        <v>1560</v>
      </c>
      <c r="BV14" s="35"/>
      <c r="BW14" s="35"/>
      <c r="BX14" s="10"/>
      <c r="BY14" s="10"/>
      <c r="BZ14" s="35">
        <f>SUM(BZ15:CB17)</f>
        <v>2331</v>
      </c>
      <c r="CA14" s="35"/>
      <c r="CB14" s="35"/>
      <c r="CC14" s="10"/>
      <c r="CD14" s="35">
        <f>SUM(CD15:CG17)</f>
        <v>10387</v>
      </c>
      <c r="CE14" s="35"/>
      <c r="CF14" s="35"/>
      <c r="CG14" s="35"/>
      <c r="CH14" s="10"/>
      <c r="CI14" s="35">
        <f>SUM(CN14:DF14)</f>
        <v>73364</v>
      </c>
      <c r="CJ14" s="35"/>
      <c r="CK14" s="35"/>
      <c r="CL14" s="35"/>
      <c r="CM14" s="9"/>
      <c r="CN14" s="35">
        <f>SUM(CN15:CP17)</f>
        <v>21015</v>
      </c>
      <c r="CO14" s="35"/>
      <c r="CP14" s="35"/>
      <c r="CQ14" s="35"/>
      <c r="CR14" s="10"/>
      <c r="CS14" s="10"/>
      <c r="CT14" s="35">
        <f>SUM(CT15:CV17)</f>
        <v>2134</v>
      </c>
      <c r="CU14" s="35"/>
      <c r="CV14" s="35"/>
      <c r="CW14" s="10"/>
      <c r="CX14" s="35">
        <f>SUM(CX15:CZ17)</f>
        <v>6274</v>
      </c>
      <c r="CY14" s="35"/>
      <c r="CZ14" s="35"/>
      <c r="DA14" s="35"/>
      <c r="DB14" s="10"/>
      <c r="DC14" s="35">
        <f>SUM(DC15:DE17)</f>
        <v>43941</v>
      </c>
      <c r="DD14" s="35"/>
      <c r="DE14" s="35"/>
      <c r="DF14" s="35"/>
    </row>
    <row r="15" spans="2:110" s="14" customFormat="1" ht="13.5" customHeight="1">
      <c r="B15" s="17"/>
      <c r="C15" s="10"/>
      <c r="D15" s="10"/>
      <c r="E15" s="10"/>
      <c r="F15" s="10"/>
      <c r="G15" s="10"/>
      <c r="H15" s="10"/>
      <c r="I15" s="10"/>
      <c r="J15" s="10"/>
      <c r="K15" s="9" t="s">
        <v>38</v>
      </c>
      <c r="L15" s="8"/>
      <c r="M15" s="41">
        <f>S15+CI15</f>
        <v>29086</v>
      </c>
      <c r="N15" s="39"/>
      <c r="O15" s="39"/>
      <c r="P15" s="39"/>
      <c r="Q15" s="39"/>
      <c r="R15" s="10"/>
      <c r="S15" s="35">
        <f t="shared" si="1"/>
        <v>8770</v>
      </c>
      <c r="T15" s="35"/>
      <c r="U15" s="35"/>
      <c r="V15" s="35"/>
      <c r="W15" s="35"/>
      <c r="X15" s="10"/>
      <c r="Y15" s="35" t="s">
        <v>39</v>
      </c>
      <c r="Z15" s="35"/>
      <c r="AA15" s="35"/>
      <c r="AB15" s="10"/>
      <c r="AC15" s="10"/>
      <c r="AD15" s="35">
        <v>546</v>
      </c>
      <c r="AE15" s="35"/>
      <c r="AF15" s="35"/>
      <c r="AG15" s="10"/>
      <c r="AH15" s="35">
        <v>380</v>
      </c>
      <c r="AI15" s="35"/>
      <c r="AJ15" s="35"/>
      <c r="AK15" s="10"/>
      <c r="AL15" s="35">
        <v>544</v>
      </c>
      <c r="AM15" s="35"/>
      <c r="AN15" s="35"/>
      <c r="AO15" s="35"/>
      <c r="AP15" s="10"/>
      <c r="AQ15" s="35">
        <v>539</v>
      </c>
      <c r="AR15" s="35"/>
      <c r="AS15" s="35"/>
      <c r="AT15" s="10"/>
      <c r="AU15" s="10"/>
      <c r="AV15" s="35">
        <v>276</v>
      </c>
      <c r="AW15" s="35"/>
      <c r="AX15" s="35"/>
      <c r="AY15" s="10"/>
      <c r="AZ15" s="35">
        <v>9</v>
      </c>
      <c r="BA15" s="35"/>
      <c r="BB15" s="35"/>
      <c r="BC15" s="10"/>
      <c r="BD15" s="10"/>
      <c r="BE15" s="10"/>
      <c r="BF15" s="10"/>
      <c r="BG15" s="35">
        <v>413</v>
      </c>
      <c r="BH15" s="35"/>
      <c r="BI15" s="35"/>
      <c r="BJ15" s="10"/>
      <c r="BK15" s="10"/>
      <c r="BL15" s="35">
        <v>263</v>
      </c>
      <c r="BM15" s="35"/>
      <c r="BN15" s="35"/>
      <c r="BO15" s="10"/>
      <c r="BP15" s="10"/>
      <c r="BQ15" s="35">
        <v>96</v>
      </c>
      <c r="BR15" s="35"/>
      <c r="BS15" s="35"/>
      <c r="BT15" s="10"/>
      <c r="BU15" s="35">
        <v>63</v>
      </c>
      <c r="BV15" s="35"/>
      <c r="BW15" s="35"/>
      <c r="BX15" s="10"/>
      <c r="BY15" s="10"/>
      <c r="BZ15" s="35">
        <v>546</v>
      </c>
      <c r="CA15" s="35"/>
      <c r="CB15" s="35"/>
      <c r="CC15" s="10"/>
      <c r="CD15" s="35">
        <v>5095</v>
      </c>
      <c r="CE15" s="35"/>
      <c r="CF15" s="35"/>
      <c r="CG15" s="35"/>
      <c r="CH15" s="10"/>
      <c r="CI15" s="35">
        <f>SUM(CN15:DF15)</f>
        <v>20316</v>
      </c>
      <c r="CJ15" s="35"/>
      <c r="CK15" s="35"/>
      <c r="CL15" s="35"/>
      <c r="CM15" s="9"/>
      <c r="CN15" s="35">
        <v>2512</v>
      </c>
      <c r="CO15" s="35"/>
      <c r="CP15" s="35"/>
      <c r="CQ15" s="35"/>
      <c r="CR15" s="10"/>
      <c r="CS15" s="10"/>
      <c r="CT15" s="35">
        <v>1686</v>
      </c>
      <c r="CU15" s="35"/>
      <c r="CV15" s="35"/>
      <c r="CW15" s="10"/>
      <c r="CX15" s="35">
        <v>2099</v>
      </c>
      <c r="CY15" s="35"/>
      <c r="CZ15" s="35"/>
      <c r="DA15" s="35"/>
      <c r="DB15" s="10"/>
      <c r="DC15" s="35">
        <v>14019</v>
      </c>
      <c r="DD15" s="35"/>
      <c r="DE15" s="35"/>
      <c r="DF15" s="35"/>
    </row>
    <row r="16" spans="2:110" s="14" customFormat="1" ht="13.5" customHeight="1">
      <c r="B16" s="17"/>
      <c r="C16" s="10"/>
      <c r="D16" s="10"/>
      <c r="E16" s="10"/>
      <c r="F16" s="10"/>
      <c r="G16" s="10"/>
      <c r="H16" s="10"/>
      <c r="I16" s="10"/>
      <c r="J16" s="10"/>
      <c r="K16" s="9" t="s">
        <v>40</v>
      </c>
      <c r="L16" s="8"/>
      <c r="M16" s="41">
        <f>S16+CI16</f>
        <v>24226</v>
      </c>
      <c r="N16" s="39"/>
      <c r="O16" s="39"/>
      <c r="P16" s="39"/>
      <c r="Q16" s="39"/>
      <c r="R16" s="10"/>
      <c r="S16" s="35">
        <f t="shared" si="1"/>
        <v>5631</v>
      </c>
      <c r="T16" s="35"/>
      <c r="U16" s="35"/>
      <c r="V16" s="35"/>
      <c r="W16" s="35"/>
      <c r="X16" s="10"/>
      <c r="Y16" s="35" t="s">
        <v>39</v>
      </c>
      <c r="Z16" s="35"/>
      <c r="AA16" s="35"/>
      <c r="AB16" s="10"/>
      <c r="AC16" s="10"/>
      <c r="AD16" s="35">
        <v>1391</v>
      </c>
      <c r="AE16" s="35"/>
      <c r="AF16" s="35"/>
      <c r="AG16" s="10"/>
      <c r="AH16" s="35" t="s">
        <v>39</v>
      </c>
      <c r="AI16" s="35"/>
      <c r="AJ16" s="35"/>
      <c r="AK16" s="10"/>
      <c r="AL16" s="35">
        <v>2607</v>
      </c>
      <c r="AM16" s="35"/>
      <c r="AN16" s="35"/>
      <c r="AO16" s="35"/>
      <c r="AP16" s="10"/>
      <c r="AQ16" s="35">
        <v>532</v>
      </c>
      <c r="AR16" s="35"/>
      <c r="AS16" s="35"/>
      <c r="AT16" s="10"/>
      <c r="AU16" s="10"/>
      <c r="AV16" s="35">
        <v>324</v>
      </c>
      <c r="AW16" s="35"/>
      <c r="AX16" s="35"/>
      <c r="AY16" s="10"/>
      <c r="AZ16" s="35" t="s">
        <v>39</v>
      </c>
      <c r="BA16" s="35"/>
      <c r="BB16" s="35"/>
      <c r="BC16" s="10"/>
      <c r="BD16" s="10"/>
      <c r="BE16" s="10"/>
      <c r="BF16" s="10"/>
      <c r="BG16" s="35">
        <v>64</v>
      </c>
      <c r="BH16" s="35"/>
      <c r="BI16" s="35"/>
      <c r="BJ16" s="10"/>
      <c r="BK16" s="10"/>
      <c r="BL16" s="35">
        <v>196</v>
      </c>
      <c r="BM16" s="35"/>
      <c r="BN16" s="35"/>
      <c r="BO16" s="10"/>
      <c r="BP16" s="10"/>
      <c r="BQ16" s="35" t="s">
        <v>39</v>
      </c>
      <c r="BR16" s="35"/>
      <c r="BS16" s="35"/>
      <c r="BT16" s="10"/>
      <c r="BU16" s="35">
        <v>234</v>
      </c>
      <c r="BV16" s="35"/>
      <c r="BW16" s="35"/>
      <c r="BX16" s="10"/>
      <c r="BY16" s="10"/>
      <c r="BZ16" s="35" t="s">
        <v>39</v>
      </c>
      <c r="CA16" s="35"/>
      <c r="CB16" s="35"/>
      <c r="CC16" s="10"/>
      <c r="CD16" s="35">
        <v>283</v>
      </c>
      <c r="CE16" s="35"/>
      <c r="CF16" s="35"/>
      <c r="CG16" s="35"/>
      <c r="CH16" s="10"/>
      <c r="CI16" s="35">
        <f>SUM(CN16:DF16)</f>
        <v>18595</v>
      </c>
      <c r="CJ16" s="35"/>
      <c r="CK16" s="35"/>
      <c r="CL16" s="35"/>
      <c r="CM16" s="9"/>
      <c r="CN16" s="35">
        <v>7400</v>
      </c>
      <c r="CO16" s="35"/>
      <c r="CP16" s="35"/>
      <c r="CQ16" s="35"/>
      <c r="CR16" s="10"/>
      <c r="CS16" s="10"/>
      <c r="CT16" s="35" t="s">
        <v>46</v>
      </c>
      <c r="CU16" s="35"/>
      <c r="CV16" s="35"/>
      <c r="CW16" s="10"/>
      <c r="CX16" s="35">
        <v>1989</v>
      </c>
      <c r="CY16" s="35"/>
      <c r="CZ16" s="35"/>
      <c r="DA16" s="35"/>
      <c r="DB16" s="10"/>
      <c r="DC16" s="35">
        <v>9206</v>
      </c>
      <c r="DD16" s="35"/>
      <c r="DE16" s="35"/>
      <c r="DF16" s="35"/>
    </row>
    <row r="17" spans="2:111" s="14" customFormat="1" ht="13.5" customHeight="1">
      <c r="B17" s="17"/>
      <c r="C17" s="10"/>
      <c r="D17" s="10"/>
      <c r="E17" s="10"/>
      <c r="F17" s="10"/>
      <c r="G17" s="10"/>
      <c r="H17" s="10"/>
      <c r="I17" s="10"/>
      <c r="J17" s="10"/>
      <c r="K17" s="9" t="s">
        <v>41</v>
      </c>
      <c r="L17" s="10"/>
      <c r="M17" s="41">
        <f>S17+CI17</f>
        <v>65450</v>
      </c>
      <c r="N17" s="39"/>
      <c r="O17" s="39"/>
      <c r="P17" s="39"/>
      <c r="Q17" s="39"/>
      <c r="R17" s="10"/>
      <c r="S17" s="35">
        <f t="shared" si="1"/>
        <v>30997</v>
      </c>
      <c r="T17" s="35"/>
      <c r="U17" s="35"/>
      <c r="V17" s="35"/>
      <c r="W17" s="35"/>
      <c r="X17" s="10"/>
      <c r="Y17" s="35">
        <v>829</v>
      </c>
      <c r="Z17" s="35"/>
      <c r="AA17" s="35"/>
      <c r="AB17" s="10"/>
      <c r="AC17" s="10"/>
      <c r="AD17" s="35">
        <v>5130</v>
      </c>
      <c r="AE17" s="35"/>
      <c r="AF17" s="35"/>
      <c r="AG17" s="10"/>
      <c r="AH17" s="35">
        <v>363</v>
      </c>
      <c r="AI17" s="35"/>
      <c r="AJ17" s="35"/>
      <c r="AK17" s="10"/>
      <c r="AL17" s="35">
        <v>7728</v>
      </c>
      <c r="AM17" s="35"/>
      <c r="AN17" s="35"/>
      <c r="AO17" s="35"/>
      <c r="AP17" s="10"/>
      <c r="AQ17" s="35">
        <v>955</v>
      </c>
      <c r="AR17" s="35"/>
      <c r="AS17" s="35"/>
      <c r="AT17" s="10"/>
      <c r="AU17" s="10"/>
      <c r="AV17" s="35">
        <v>2501</v>
      </c>
      <c r="AW17" s="35"/>
      <c r="AX17" s="35"/>
      <c r="AY17" s="10"/>
      <c r="AZ17" s="35">
        <v>230</v>
      </c>
      <c r="BA17" s="35"/>
      <c r="BB17" s="35"/>
      <c r="BC17" s="10"/>
      <c r="BD17" s="10"/>
      <c r="BE17" s="10"/>
      <c r="BF17" s="10"/>
      <c r="BG17" s="35">
        <v>2108</v>
      </c>
      <c r="BH17" s="35"/>
      <c r="BI17" s="35"/>
      <c r="BJ17" s="10"/>
      <c r="BK17" s="10"/>
      <c r="BL17" s="35">
        <v>2608</v>
      </c>
      <c r="BM17" s="35"/>
      <c r="BN17" s="35"/>
      <c r="BO17" s="10"/>
      <c r="BP17" s="10"/>
      <c r="BQ17" s="35">
        <v>488</v>
      </c>
      <c r="BR17" s="35"/>
      <c r="BS17" s="35"/>
      <c r="BT17" s="10"/>
      <c r="BU17" s="35">
        <v>1263</v>
      </c>
      <c r="BV17" s="35"/>
      <c r="BW17" s="35"/>
      <c r="BX17" s="10"/>
      <c r="BY17" s="10"/>
      <c r="BZ17" s="35">
        <v>1785</v>
      </c>
      <c r="CA17" s="35"/>
      <c r="CB17" s="35"/>
      <c r="CC17" s="10"/>
      <c r="CD17" s="35">
        <v>5009</v>
      </c>
      <c r="CE17" s="35"/>
      <c r="CF17" s="35"/>
      <c r="CG17" s="35"/>
      <c r="CH17" s="10"/>
      <c r="CI17" s="35">
        <f>SUM(CN17:DF17)</f>
        <v>34453</v>
      </c>
      <c r="CJ17" s="35"/>
      <c r="CK17" s="35"/>
      <c r="CL17" s="35"/>
      <c r="CM17" s="9"/>
      <c r="CN17" s="35">
        <v>11103</v>
      </c>
      <c r="CO17" s="35"/>
      <c r="CP17" s="35"/>
      <c r="CQ17" s="35"/>
      <c r="CR17" s="10"/>
      <c r="CS17" s="10"/>
      <c r="CT17" s="35">
        <v>448</v>
      </c>
      <c r="CU17" s="35"/>
      <c r="CV17" s="35"/>
      <c r="CW17" s="10"/>
      <c r="CX17" s="35">
        <v>2186</v>
      </c>
      <c r="CY17" s="35"/>
      <c r="CZ17" s="35"/>
      <c r="DA17" s="35"/>
      <c r="DB17" s="10"/>
      <c r="DC17" s="35">
        <v>20716</v>
      </c>
      <c r="DD17" s="35"/>
      <c r="DE17" s="35"/>
      <c r="DF17" s="35"/>
      <c r="DG17" s="16"/>
    </row>
    <row r="18" spans="2:110" s="10" customFormat="1" ht="13.5" customHeight="1">
      <c r="B18" s="13"/>
      <c r="F18" s="9" t="s">
        <v>24</v>
      </c>
      <c r="G18" s="11" t="s">
        <v>25</v>
      </c>
      <c r="H18" s="15"/>
      <c r="M18" s="41">
        <f aca="true" t="shared" si="3" ref="M18:M25">SUM(S18,CI18)</f>
        <v>117869</v>
      </c>
      <c r="N18" s="39"/>
      <c r="O18" s="39"/>
      <c r="P18" s="39"/>
      <c r="Q18" s="39"/>
      <c r="R18" s="16"/>
      <c r="S18" s="35">
        <f t="shared" si="1"/>
        <v>45186</v>
      </c>
      <c r="T18" s="35"/>
      <c r="U18" s="35"/>
      <c r="V18" s="35"/>
      <c r="W18" s="35"/>
      <c r="Y18" s="35">
        <f>SUM(Y19:AA21)</f>
        <v>829</v>
      </c>
      <c r="Z18" s="35"/>
      <c r="AA18" s="35"/>
      <c r="AD18" s="35">
        <f>SUM(AD19:AF21)</f>
        <v>6955</v>
      </c>
      <c r="AE18" s="35"/>
      <c r="AF18" s="35"/>
      <c r="AH18" s="35">
        <f>SUM(AH19:AJ21)</f>
        <v>701</v>
      </c>
      <c r="AI18" s="35"/>
      <c r="AJ18" s="35"/>
      <c r="AL18" s="35">
        <f>SUM(AL19:AO21)</f>
        <v>10922</v>
      </c>
      <c r="AM18" s="35"/>
      <c r="AN18" s="35"/>
      <c r="AO18" s="35"/>
      <c r="AQ18" s="35">
        <f>SUM(AQ19:AS21)</f>
        <v>1984</v>
      </c>
      <c r="AR18" s="35"/>
      <c r="AS18" s="35"/>
      <c r="AV18" s="35">
        <f>SUM(AV19:AX21)</f>
        <v>3100</v>
      </c>
      <c r="AW18" s="35"/>
      <c r="AX18" s="35"/>
      <c r="AZ18" s="35">
        <f>SUM(AZ19:BB21)</f>
        <v>239</v>
      </c>
      <c r="BA18" s="35"/>
      <c r="BB18" s="35"/>
      <c r="BG18" s="35">
        <f>SUM(BG19:BI21)</f>
        <v>2568</v>
      </c>
      <c r="BH18" s="35"/>
      <c r="BI18" s="35"/>
      <c r="BL18" s="35">
        <f>SUM(BL19:BN21)</f>
        <v>2914</v>
      </c>
      <c r="BM18" s="35"/>
      <c r="BN18" s="35"/>
      <c r="BQ18" s="35">
        <f>SUM(BQ19:BS21)</f>
        <v>503</v>
      </c>
      <c r="BR18" s="35"/>
      <c r="BS18" s="35"/>
      <c r="BU18" s="35">
        <f>SUM(BU19:BW21)</f>
        <v>1633</v>
      </c>
      <c r="BV18" s="35"/>
      <c r="BW18" s="35"/>
      <c r="BZ18" s="35">
        <f>SUM(BZ19:CB21)</f>
        <v>2401</v>
      </c>
      <c r="CA18" s="35"/>
      <c r="CB18" s="35"/>
      <c r="CD18" s="35">
        <f>SUM(CD19:CG21)</f>
        <v>10437</v>
      </c>
      <c r="CE18" s="35"/>
      <c r="CF18" s="35"/>
      <c r="CG18" s="35"/>
      <c r="CI18" s="35">
        <f aca="true" t="shared" si="4" ref="CI18:CI25">SUM(CN18,CT18,CX18,DC18)</f>
        <v>72683</v>
      </c>
      <c r="CJ18" s="35"/>
      <c r="CK18" s="35"/>
      <c r="CL18" s="35"/>
      <c r="CM18" s="9"/>
      <c r="CN18" s="35">
        <f>SUM(CN19:CQ21)</f>
        <v>19907</v>
      </c>
      <c r="CO18" s="35"/>
      <c r="CP18" s="35"/>
      <c r="CQ18" s="35"/>
      <c r="CT18" s="35">
        <f>SUM(CT19:CV21)</f>
        <v>2128</v>
      </c>
      <c r="CU18" s="35"/>
      <c r="CV18" s="35"/>
      <c r="CX18" s="35">
        <f>SUM(CX19:DA21)</f>
        <v>6186</v>
      </c>
      <c r="CY18" s="35"/>
      <c r="CZ18" s="35"/>
      <c r="DA18" s="35"/>
      <c r="DC18" s="35">
        <f>SUM(DC19:DF21)</f>
        <v>44462</v>
      </c>
      <c r="DD18" s="35"/>
      <c r="DE18" s="35"/>
      <c r="DF18" s="35"/>
    </row>
    <row r="19" spans="2:110" s="10" customFormat="1" ht="13.5" customHeight="1">
      <c r="B19" s="13"/>
      <c r="K19" s="9" t="s">
        <v>38</v>
      </c>
      <c r="M19" s="41">
        <f t="shared" si="3"/>
        <v>27851</v>
      </c>
      <c r="N19" s="39"/>
      <c r="O19" s="39"/>
      <c r="P19" s="39"/>
      <c r="Q19" s="39"/>
      <c r="R19" s="16"/>
      <c r="S19" s="35">
        <f t="shared" si="1"/>
        <v>8338</v>
      </c>
      <c r="T19" s="35"/>
      <c r="U19" s="35"/>
      <c r="V19" s="35"/>
      <c r="W19" s="35"/>
      <c r="Y19" s="35" t="s">
        <v>39</v>
      </c>
      <c r="Z19" s="35"/>
      <c r="AA19" s="35"/>
      <c r="AD19" s="35">
        <v>464</v>
      </c>
      <c r="AE19" s="35"/>
      <c r="AF19" s="35"/>
      <c r="AH19" s="35">
        <v>337</v>
      </c>
      <c r="AI19" s="35"/>
      <c r="AJ19" s="35"/>
      <c r="AL19" s="35">
        <v>555</v>
      </c>
      <c r="AM19" s="35"/>
      <c r="AN19" s="35"/>
      <c r="AO19" s="35"/>
      <c r="AQ19" s="35">
        <v>498</v>
      </c>
      <c r="AR19" s="35"/>
      <c r="AS19" s="35"/>
      <c r="AV19" s="35">
        <v>277</v>
      </c>
      <c r="AW19" s="35"/>
      <c r="AX19" s="35"/>
      <c r="AZ19" s="35">
        <v>9</v>
      </c>
      <c r="BA19" s="35"/>
      <c r="BB19" s="35"/>
      <c r="BG19" s="35">
        <v>394</v>
      </c>
      <c r="BH19" s="35"/>
      <c r="BI19" s="35"/>
      <c r="BL19" s="35">
        <v>114</v>
      </c>
      <c r="BM19" s="35"/>
      <c r="BN19" s="35"/>
      <c r="BQ19" s="35">
        <v>15</v>
      </c>
      <c r="BR19" s="35"/>
      <c r="BS19" s="35"/>
      <c r="BU19" s="35">
        <v>63</v>
      </c>
      <c r="BV19" s="35"/>
      <c r="BW19" s="35"/>
      <c r="BZ19" s="35">
        <v>546</v>
      </c>
      <c r="CA19" s="35"/>
      <c r="CB19" s="35"/>
      <c r="CD19" s="35">
        <v>5066</v>
      </c>
      <c r="CE19" s="35"/>
      <c r="CF19" s="35"/>
      <c r="CG19" s="35"/>
      <c r="CI19" s="35">
        <f t="shared" si="4"/>
        <v>19513</v>
      </c>
      <c r="CJ19" s="35"/>
      <c r="CK19" s="35"/>
      <c r="CL19" s="35"/>
      <c r="CM19" s="9"/>
      <c r="CN19" s="35">
        <v>1404</v>
      </c>
      <c r="CO19" s="35"/>
      <c r="CP19" s="35"/>
      <c r="CQ19" s="35"/>
      <c r="CT19" s="35">
        <v>1680</v>
      </c>
      <c r="CU19" s="35"/>
      <c r="CV19" s="35"/>
      <c r="CX19" s="35">
        <v>2082</v>
      </c>
      <c r="CY19" s="35"/>
      <c r="CZ19" s="35"/>
      <c r="DA19" s="35"/>
      <c r="DC19" s="35">
        <v>14347</v>
      </c>
      <c r="DD19" s="35"/>
      <c r="DE19" s="35"/>
      <c r="DF19" s="35"/>
    </row>
    <row r="20" spans="2:110" s="10" customFormat="1" ht="13.5" customHeight="1">
      <c r="B20" s="13"/>
      <c r="K20" s="9" t="s">
        <v>40</v>
      </c>
      <c r="M20" s="41">
        <f t="shared" si="3"/>
        <v>24233</v>
      </c>
      <c r="N20" s="39"/>
      <c r="O20" s="39"/>
      <c r="P20" s="39"/>
      <c r="Q20" s="39"/>
      <c r="R20" s="16"/>
      <c r="S20" s="35">
        <f t="shared" si="1"/>
        <v>5638</v>
      </c>
      <c r="T20" s="35"/>
      <c r="U20" s="35"/>
      <c r="V20" s="35"/>
      <c r="W20" s="35"/>
      <c r="Y20" s="35" t="s">
        <v>39</v>
      </c>
      <c r="Z20" s="35"/>
      <c r="AA20" s="35"/>
      <c r="AD20" s="35">
        <v>1391</v>
      </c>
      <c r="AE20" s="35"/>
      <c r="AF20" s="35"/>
      <c r="AH20" s="35" t="s">
        <v>39</v>
      </c>
      <c r="AI20" s="35"/>
      <c r="AJ20" s="35"/>
      <c r="AL20" s="35">
        <v>2607</v>
      </c>
      <c r="AM20" s="35"/>
      <c r="AN20" s="35"/>
      <c r="AO20" s="35"/>
      <c r="AQ20" s="35">
        <v>532</v>
      </c>
      <c r="AR20" s="35"/>
      <c r="AS20" s="35"/>
      <c r="AV20" s="35">
        <v>324</v>
      </c>
      <c r="AW20" s="35"/>
      <c r="AX20" s="35"/>
      <c r="AZ20" s="35" t="s">
        <v>46</v>
      </c>
      <c r="BA20" s="35"/>
      <c r="BB20" s="35"/>
      <c r="BG20" s="35">
        <v>71</v>
      </c>
      <c r="BH20" s="35"/>
      <c r="BI20" s="35"/>
      <c r="BL20" s="35">
        <v>196</v>
      </c>
      <c r="BM20" s="35"/>
      <c r="BN20" s="35"/>
      <c r="BQ20" s="35" t="s">
        <v>46</v>
      </c>
      <c r="BR20" s="35"/>
      <c r="BS20" s="35"/>
      <c r="BU20" s="35">
        <v>234</v>
      </c>
      <c r="BV20" s="35"/>
      <c r="BW20" s="35"/>
      <c r="BZ20" s="35" t="s">
        <v>46</v>
      </c>
      <c r="CA20" s="35"/>
      <c r="CB20" s="35"/>
      <c r="CD20" s="35">
        <v>283</v>
      </c>
      <c r="CE20" s="35"/>
      <c r="CF20" s="35"/>
      <c r="CG20" s="35"/>
      <c r="CI20" s="35">
        <f t="shared" si="4"/>
        <v>18595</v>
      </c>
      <c r="CJ20" s="35"/>
      <c r="CK20" s="35"/>
      <c r="CL20" s="35"/>
      <c r="CM20" s="9"/>
      <c r="CN20" s="35">
        <v>7400</v>
      </c>
      <c r="CO20" s="35"/>
      <c r="CP20" s="35"/>
      <c r="CQ20" s="35"/>
      <c r="CT20" s="35" t="s">
        <v>39</v>
      </c>
      <c r="CU20" s="35"/>
      <c r="CV20" s="35"/>
      <c r="CX20" s="35">
        <v>1989</v>
      </c>
      <c r="CY20" s="35"/>
      <c r="CZ20" s="35"/>
      <c r="DA20" s="35"/>
      <c r="DC20" s="35">
        <v>9206</v>
      </c>
      <c r="DD20" s="35"/>
      <c r="DE20" s="35"/>
      <c r="DF20" s="35"/>
    </row>
    <row r="21" spans="2:110" s="10" customFormat="1" ht="13.5" customHeight="1">
      <c r="B21" s="13"/>
      <c r="K21" s="9" t="s">
        <v>41</v>
      </c>
      <c r="M21" s="41">
        <f t="shared" si="3"/>
        <v>65785</v>
      </c>
      <c r="N21" s="39"/>
      <c r="O21" s="39"/>
      <c r="P21" s="39"/>
      <c r="Q21" s="39"/>
      <c r="R21" s="16"/>
      <c r="S21" s="35">
        <f t="shared" si="1"/>
        <v>31210</v>
      </c>
      <c r="T21" s="35"/>
      <c r="U21" s="35"/>
      <c r="V21" s="35"/>
      <c r="W21" s="35"/>
      <c r="Y21" s="35">
        <v>829</v>
      </c>
      <c r="Z21" s="35"/>
      <c r="AA21" s="35"/>
      <c r="AD21" s="35">
        <v>5100</v>
      </c>
      <c r="AE21" s="35"/>
      <c r="AF21" s="35"/>
      <c r="AH21" s="35">
        <v>364</v>
      </c>
      <c r="AI21" s="35"/>
      <c r="AJ21" s="35"/>
      <c r="AL21" s="35">
        <v>7760</v>
      </c>
      <c r="AM21" s="35"/>
      <c r="AN21" s="35"/>
      <c r="AO21" s="35"/>
      <c r="AQ21" s="35">
        <v>954</v>
      </c>
      <c r="AR21" s="35"/>
      <c r="AS21" s="35"/>
      <c r="AV21" s="35">
        <v>2499</v>
      </c>
      <c r="AW21" s="35"/>
      <c r="AX21" s="35"/>
      <c r="AZ21" s="35">
        <v>230</v>
      </c>
      <c r="BA21" s="35"/>
      <c r="BB21" s="35"/>
      <c r="BG21" s="35">
        <v>2103</v>
      </c>
      <c r="BH21" s="35"/>
      <c r="BI21" s="35"/>
      <c r="BL21" s="35">
        <v>2604</v>
      </c>
      <c r="BM21" s="35"/>
      <c r="BN21" s="35"/>
      <c r="BQ21" s="35">
        <v>488</v>
      </c>
      <c r="BR21" s="35"/>
      <c r="BS21" s="35"/>
      <c r="BU21" s="35">
        <v>1336</v>
      </c>
      <c r="BV21" s="35"/>
      <c r="BW21" s="35"/>
      <c r="BZ21" s="35">
        <v>1855</v>
      </c>
      <c r="CA21" s="35"/>
      <c r="CB21" s="35"/>
      <c r="CD21" s="35">
        <v>5088</v>
      </c>
      <c r="CE21" s="35"/>
      <c r="CF21" s="35"/>
      <c r="CG21" s="35"/>
      <c r="CI21" s="35">
        <f t="shared" si="4"/>
        <v>34575</v>
      </c>
      <c r="CJ21" s="35"/>
      <c r="CK21" s="35"/>
      <c r="CL21" s="35"/>
      <c r="CM21" s="9"/>
      <c r="CN21" s="35">
        <v>11103</v>
      </c>
      <c r="CO21" s="35"/>
      <c r="CP21" s="35"/>
      <c r="CQ21" s="35"/>
      <c r="CT21" s="35">
        <v>448</v>
      </c>
      <c r="CU21" s="35"/>
      <c r="CV21" s="35"/>
      <c r="CX21" s="35">
        <v>2115</v>
      </c>
      <c r="CY21" s="35"/>
      <c r="CZ21" s="35"/>
      <c r="DA21" s="35"/>
      <c r="DC21" s="35">
        <v>20909</v>
      </c>
      <c r="DD21" s="35"/>
      <c r="DE21" s="35"/>
      <c r="DF21" s="35"/>
    </row>
    <row r="22" spans="2:111" s="14" customFormat="1" ht="13.5" customHeight="1">
      <c r="B22" s="16"/>
      <c r="C22" s="16"/>
      <c r="D22" s="16"/>
      <c r="E22" s="16"/>
      <c r="F22" s="12" t="s">
        <v>42</v>
      </c>
      <c r="G22" s="18" t="s">
        <v>43</v>
      </c>
      <c r="H22" s="19"/>
      <c r="I22" s="16"/>
      <c r="J22" s="16"/>
      <c r="K22" s="16"/>
      <c r="L22" s="16"/>
      <c r="M22" s="41">
        <f t="shared" si="3"/>
        <v>119120</v>
      </c>
      <c r="N22" s="39"/>
      <c r="O22" s="39"/>
      <c r="P22" s="39"/>
      <c r="Q22" s="39"/>
      <c r="R22" s="16"/>
      <c r="S22" s="39">
        <f>SUM(Y22:CG22)</f>
        <v>45634</v>
      </c>
      <c r="T22" s="39"/>
      <c r="U22" s="39"/>
      <c r="V22" s="39"/>
      <c r="W22" s="39"/>
      <c r="X22" s="16"/>
      <c r="Y22" s="39">
        <f>SUM(Y23:AA25)</f>
        <v>829</v>
      </c>
      <c r="Z22" s="39"/>
      <c r="AA22" s="39"/>
      <c r="AB22" s="16"/>
      <c r="AC22" s="16"/>
      <c r="AD22" s="39">
        <f>SUM(AD23:AF25)</f>
        <v>6953</v>
      </c>
      <c r="AE22" s="39"/>
      <c r="AF22" s="39"/>
      <c r="AG22" s="16"/>
      <c r="AH22" s="39">
        <f>SUM(AH23:AJ25)</f>
        <v>744</v>
      </c>
      <c r="AI22" s="39"/>
      <c r="AJ22" s="39"/>
      <c r="AK22" s="16"/>
      <c r="AL22" s="39">
        <f>SUM(AL23:AO25)</f>
        <v>10992</v>
      </c>
      <c r="AM22" s="39"/>
      <c r="AN22" s="39"/>
      <c r="AO22" s="39"/>
      <c r="AP22" s="16"/>
      <c r="AQ22" s="39">
        <f>SUM(AQ23:AS25)</f>
        <v>2033</v>
      </c>
      <c r="AR22" s="39"/>
      <c r="AS22" s="39"/>
      <c r="AT22" s="16"/>
      <c r="AU22" s="16"/>
      <c r="AV22" s="39">
        <f>SUM(AV23:AX25)</f>
        <v>3087</v>
      </c>
      <c r="AW22" s="39"/>
      <c r="AX22" s="39"/>
      <c r="AY22" s="16"/>
      <c r="AZ22" s="39">
        <f>SUM(AZ23:BB25)</f>
        <v>238</v>
      </c>
      <c r="BA22" s="39"/>
      <c r="BB22" s="39"/>
      <c r="BC22" s="16"/>
      <c r="BD22" s="16"/>
      <c r="BE22" s="16"/>
      <c r="BF22" s="16"/>
      <c r="BG22" s="39">
        <f>SUM(BG23:BI25)</f>
        <v>2587</v>
      </c>
      <c r="BH22" s="39"/>
      <c r="BI22" s="39"/>
      <c r="BJ22" s="16"/>
      <c r="BK22" s="16"/>
      <c r="BL22" s="39">
        <f>SUM(BL23:BN25)</f>
        <v>3034</v>
      </c>
      <c r="BM22" s="39"/>
      <c r="BN22" s="39"/>
      <c r="BO22" s="16"/>
      <c r="BP22" s="16"/>
      <c r="BQ22" s="39">
        <f>SUM(BQ23:BS25)</f>
        <v>589</v>
      </c>
      <c r="BR22" s="39"/>
      <c r="BS22" s="39"/>
      <c r="BT22" s="16"/>
      <c r="BU22" s="39">
        <f>SUM(BU23:BW25)</f>
        <v>1657</v>
      </c>
      <c r="BV22" s="39"/>
      <c r="BW22" s="39"/>
      <c r="BX22" s="16"/>
      <c r="BY22" s="16"/>
      <c r="BZ22" s="39">
        <f>SUM(BZ23:CB25)</f>
        <v>9029</v>
      </c>
      <c r="CA22" s="39"/>
      <c r="CB22" s="39"/>
      <c r="CC22" s="16"/>
      <c r="CD22" s="39">
        <f>SUM(CD23:CG25)</f>
        <v>3862</v>
      </c>
      <c r="CE22" s="39"/>
      <c r="CF22" s="39"/>
      <c r="CG22" s="39"/>
      <c r="CH22" s="16"/>
      <c r="CI22" s="39">
        <f t="shared" si="4"/>
        <v>73486</v>
      </c>
      <c r="CJ22" s="39"/>
      <c r="CK22" s="39"/>
      <c r="CL22" s="39"/>
      <c r="CM22" s="12"/>
      <c r="CN22" s="39">
        <f>SUM(CN23:CQ25)</f>
        <v>21015</v>
      </c>
      <c r="CO22" s="39"/>
      <c r="CP22" s="39"/>
      <c r="CQ22" s="39"/>
      <c r="CR22" s="16"/>
      <c r="CS22" s="16"/>
      <c r="CT22" s="39">
        <f>SUM(CT23:CV25)</f>
        <v>2134</v>
      </c>
      <c r="CU22" s="39"/>
      <c r="CV22" s="39"/>
      <c r="CW22" s="16"/>
      <c r="CX22" s="39">
        <f>SUM(CX23:DA25)</f>
        <v>6203</v>
      </c>
      <c r="CY22" s="39"/>
      <c r="CZ22" s="39"/>
      <c r="DA22" s="39"/>
      <c r="DB22" s="16"/>
      <c r="DC22" s="39">
        <f>SUM(DC23:DF25)</f>
        <v>44134</v>
      </c>
      <c r="DD22" s="39"/>
      <c r="DE22" s="39"/>
      <c r="DF22" s="39"/>
      <c r="DG22" s="16"/>
    </row>
    <row r="23" spans="2:111" s="14" customFormat="1" ht="13.5" customHeight="1">
      <c r="B23" s="16"/>
      <c r="C23" s="16"/>
      <c r="D23" s="16"/>
      <c r="E23" s="16"/>
      <c r="F23" s="16"/>
      <c r="G23" s="16"/>
      <c r="H23" s="16"/>
      <c r="I23" s="16"/>
      <c r="J23" s="16"/>
      <c r="K23" s="12" t="s">
        <v>38</v>
      </c>
      <c r="L23" s="16"/>
      <c r="M23" s="41">
        <f t="shared" si="3"/>
        <v>28907</v>
      </c>
      <c r="N23" s="39"/>
      <c r="O23" s="39"/>
      <c r="P23" s="39"/>
      <c r="Q23" s="39"/>
      <c r="R23" s="16"/>
      <c r="S23" s="39">
        <f>SUM(Y23:CG23)</f>
        <v>8591</v>
      </c>
      <c r="T23" s="39"/>
      <c r="U23" s="39"/>
      <c r="V23" s="39"/>
      <c r="W23" s="39"/>
      <c r="X23" s="16"/>
      <c r="Y23" s="39" t="s">
        <v>44</v>
      </c>
      <c r="Z23" s="39"/>
      <c r="AA23" s="39"/>
      <c r="AB23" s="16"/>
      <c r="AC23" s="16"/>
      <c r="AD23" s="39">
        <v>446</v>
      </c>
      <c r="AE23" s="39"/>
      <c r="AF23" s="39"/>
      <c r="AG23" s="16"/>
      <c r="AH23" s="39">
        <v>380</v>
      </c>
      <c r="AI23" s="39"/>
      <c r="AJ23" s="39"/>
      <c r="AK23" s="16"/>
      <c r="AL23" s="39">
        <v>555</v>
      </c>
      <c r="AM23" s="39"/>
      <c r="AN23" s="39"/>
      <c r="AO23" s="39"/>
      <c r="AP23" s="16"/>
      <c r="AQ23" s="39">
        <v>547</v>
      </c>
      <c r="AR23" s="39"/>
      <c r="AS23" s="39"/>
      <c r="AT23" s="16"/>
      <c r="AU23" s="16"/>
      <c r="AV23" s="39">
        <v>264</v>
      </c>
      <c r="AW23" s="39"/>
      <c r="AX23" s="39"/>
      <c r="AY23" s="16"/>
      <c r="AZ23" s="39">
        <v>8</v>
      </c>
      <c r="BA23" s="39"/>
      <c r="BB23" s="39"/>
      <c r="BC23" s="16"/>
      <c r="BD23" s="16"/>
      <c r="BE23" s="16"/>
      <c r="BF23" s="16"/>
      <c r="BG23" s="39">
        <v>413</v>
      </c>
      <c r="BH23" s="39"/>
      <c r="BI23" s="39"/>
      <c r="BJ23" s="16"/>
      <c r="BK23" s="16"/>
      <c r="BL23" s="39">
        <v>196</v>
      </c>
      <c r="BM23" s="39"/>
      <c r="BN23" s="39"/>
      <c r="BO23" s="16"/>
      <c r="BP23" s="16"/>
      <c r="BQ23" s="39">
        <v>101</v>
      </c>
      <c r="BR23" s="39"/>
      <c r="BS23" s="39"/>
      <c r="BT23" s="16"/>
      <c r="BU23" s="39">
        <v>63</v>
      </c>
      <c r="BV23" s="39"/>
      <c r="BW23" s="39"/>
      <c r="BX23" s="16"/>
      <c r="BY23" s="16"/>
      <c r="BZ23" s="39">
        <v>5286</v>
      </c>
      <c r="CA23" s="39"/>
      <c r="CB23" s="39"/>
      <c r="CC23" s="16"/>
      <c r="CD23" s="39">
        <v>332</v>
      </c>
      <c r="CE23" s="39"/>
      <c r="CF23" s="39"/>
      <c r="CG23" s="39"/>
      <c r="CH23" s="16"/>
      <c r="CI23" s="39">
        <f t="shared" si="4"/>
        <v>20316</v>
      </c>
      <c r="CJ23" s="39"/>
      <c r="CK23" s="39"/>
      <c r="CL23" s="39"/>
      <c r="CM23" s="12"/>
      <c r="CN23" s="39">
        <v>2512</v>
      </c>
      <c r="CO23" s="39"/>
      <c r="CP23" s="39"/>
      <c r="CQ23" s="39"/>
      <c r="CR23" s="16"/>
      <c r="CS23" s="16"/>
      <c r="CT23" s="39">
        <v>1686</v>
      </c>
      <c r="CU23" s="39"/>
      <c r="CV23" s="39"/>
      <c r="CW23" s="16"/>
      <c r="CX23" s="39">
        <v>2099</v>
      </c>
      <c r="CY23" s="39"/>
      <c r="CZ23" s="39"/>
      <c r="DA23" s="39"/>
      <c r="DB23" s="16"/>
      <c r="DC23" s="39">
        <v>14019</v>
      </c>
      <c r="DD23" s="39"/>
      <c r="DE23" s="39"/>
      <c r="DF23" s="39"/>
      <c r="DG23" s="16"/>
    </row>
    <row r="24" spans="2:111" s="14" customFormat="1" ht="13.5" customHeight="1">
      <c r="B24" s="16"/>
      <c r="C24" s="16"/>
      <c r="D24" s="16"/>
      <c r="E24" s="16"/>
      <c r="F24" s="16"/>
      <c r="G24" s="16"/>
      <c r="H24" s="16"/>
      <c r="I24" s="16"/>
      <c r="J24" s="16"/>
      <c r="K24" s="12" t="s">
        <v>40</v>
      </c>
      <c r="L24" s="16"/>
      <c r="M24" s="41">
        <f t="shared" si="3"/>
        <v>24307</v>
      </c>
      <c r="N24" s="39"/>
      <c r="O24" s="39"/>
      <c r="P24" s="39"/>
      <c r="Q24" s="39"/>
      <c r="R24" s="16"/>
      <c r="S24" s="39">
        <f>SUM(Y24:CG24)</f>
        <v>5712</v>
      </c>
      <c r="T24" s="39"/>
      <c r="U24" s="39"/>
      <c r="V24" s="39"/>
      <c r="W24" s="39"/>
      <c r="X24" s="16"/>
      <c r="Y24" s="39" t="s">
        <v>44</v>
      </c>
      <c r="Z24" s="39"/>
      <c r="AA24" s="39"/>
      <c r="AB24" s="16"/>
      <c r="AC24" s="16"/>
      <c r="AD24" s="39">
        <v>1391</v>
      </c>
      <c r="AE24" s="39"/>
      <c r="AF24" s="39"/>
      <c r="AG24" s="16"/>
      <c r="AH24" s="39" t="s">
        <v>39</v>
      </c>
      <c r="AI24" s="39"/>
      <c r="AJ24" s="39"/>
      <c r="AK24" s="16"/>
      <c r="AL24" s="39">
        <v>2677</v>
      </c>
      <c r="AM24" s="39"/>
      <c r="AN24" s="39"/>
      <c r="AO24" s="39"/>
      <c r="AP24" s="16"/>
      <c r="AQ24" s="39">
        <v>532</v>
      </c>
      <c r="AR24" s="39"/>
      <c r="AS24" s="39"/>
      <c r="AT24" s="16"/>
      <c r="AU24" s="16"/>
      <c r="AV24" s="39">
        <v>324</v>
      </c>
      <c r="AW24" s="39"/>
      <c r="AX24" s="39"/>
      <c r="AY24" s="16"/>
      <c r="AZ24" s="39" t="s">
        <v>39</v>
      </c>
      <c r="BA24" s="39"/>
      <c r="BB24" s="39"/>
      <c r="BC24" s="16"/>
      <c r="BD24" s="16"/>
      <c r="BE24" s="16"/>
      <c r="BF24" s="16"/>
      <c r="BG24" s="39">
        <v>71</v>
      </c>
      <c r="BH24" s="39"/>
      <c r="BI24" s="39"/>
      <c r="BJ24" s="16"/>
      <c r="BK24" s="16"/>
      <c r="BL24" s="39">
        <v>200</v>
      </c>
      <c r="BM24" s="39"/>
      <c r="BN24" s="39"/>
      <c r="BO24" s="16"/>
      <c r="BP24" s="16"/>
      <c r="BQ24" s="39" t="s">
        <v>39</v>
      </c>
      <c r="BR24" s="39"/>
      <c r="BS24" s="39"/>
      <c r="BT24" s="16"/>
      <c r="BU24" s="39">
        <v>234</v>
      </c>
      <c r="BV24" s="39"/>
      <c r="BW24" s="39"/>
      <c r="BX24" s="16"/>
      <c r="BY24" s="16"/>
      <c r="BZ24" s="39">
        <v>172</v>
      </c>
      <c r="CA24" s="39"/>
      <c r="CB24" s="39"/>
      <c r="CC24" s="16"/>
      <c r="CD24" s="39">
        <v>111</v>
      </c>
      <c r="CE24" s="39"/>
      <c r="CF24" s="39"/>
      <c r="CG24" s="39"/>
      <c r="CH24" s="16"/>
      <c r="CI24" s="39">
        <f t="shared" si="4"/>
        <v>18595</v>
      </c>
      <c r="CJ24" s="39"/>
      <c r="CK24" s="39"/>
      <c r="CL24" s="39"/>
      <c r="CM24" s="12"/>
      <c r="CN24" s="39">
        <v>7400</v>
      </c>
      <c r="CO24" s="39"/>
      <c r="CP24" s="39"/>
      <c r="CQ24" s="39"/>
      <c r="CR24" s="16"/>
      <c r="CS24" s="16"/>
      <c r="CT24" s="39" t="s">
        <v>39</v>
      </c>
      <c r="CU24" s="39"/>
      <c r="CV24" s="39"/>
      <c r="CW24" s="16"/>
      <c r="CX24" s="39">
        <v>1989</v>
      </c>
      <c r="CY24" s="39"/>
      <c r="CZ24" s="39"/>
      <c r="DA24" s="39"/>
      <c r="DB24" s="16"/>
      <c r="DC24" s="39">
        <v>9206</v>
      </c>
      <c r="DD24" s="39"/>
      <c r="DE24" s="39"/>
      <c r="DF24" s="39"/>
      <c r="DG24" s="16"/>
    </row>
    <row r="25" spans="2:111" s="14" customFormat="1" ht="13.5" customHeight="1">
      <c r="B25" s="20"/>
      <c r="C25" s="20"/>
      <c r="D25" s="20"/>
      <c r="E25" s="20"/>
      <c r="F25" s="20"/>
      <c r="G25" s="20"/>
      <c r="H25" s="20"/>
      <c r="I25" s="20"/>
      <c r="J25" s="20"/>
      <c r="K25" s="21" t="s">
        <v>41</v>
      </c>
      <c r="L25" s="20"/>
      <c r="M25" s="40">
        <f t="shared" si="3"/>
        <v>65906</v>
      </c>
      <c r="N25" s="38"/>
      <c r="O25" s="38"/>
      <c r="P25" s="38"/>
      <c r="Q25" s="38"/>
      <c r="R25" s="20"/>
      <c r="S25" s="38">
        <f>SUM(Y25:CG25)</f>
        <v>31331</v>
      </c>
      <c r="T25" s="38"/>
      <c r="U25" s="38"/>
      <c r="V25" s="38"/>
      <c r="W25" s="38"/>
      <c r="X25" s="20"/>
      <c r="Y25" s="38">
        <v>829</v>
      </c>
      <c r="Z25" s="38"/>
      <c r="AA25" s="38"/>
      <c r="AB25" s="20"/>
      <c r="AC25" s="20"/>
      <c r="AD25" s="38">
        <v>5116</v>
      </c>
      <c r="AE25" s="38"/>
      <c r="AF25" s="38"/>
      <c r="AG25" s="20"/>
      <c r="AH25" s="38">
        <v>364</v>
      </c>
      <c r="AI25" s="38"/>
      <c r="AJ25" s="38"/>
      <c r="AK25" s="20"/>
      <c r="AL25" s="38">
        <v>7760</v>
      </c>
      <c r="AM25" s="38"/>
      <c r="AN25" s="38"/>
      <c r="AO25" s="38"/>
      <c r="AP25" s="20"/>
      <c r="AQ25" s="38">
        <v>954</v>
      </c>
      <c r="AR25" s="38"/>
      <c r="AS25" s="38"/>
      <c r="AT25" s="20"/>
      <c r="AU25" s="20"/>
      <c r="AV25" s="38">
        <v>2499</v>
      </c>
      <c r="AW25" s="38"/>
      <c r="AX25" s="38"/>
      <c r="AY25" s="20"/>
      <c r="AZ25" s="38">
        <v>230</v>
      </c>
      <c r="BA25" s="38"/>
      <c r="BB25" s="38"/>
      <c r="BC25" s="20"/>
      <c r="BD25" s="16"/>
      <c r="BE25" s="16"/>
      <c r="BF25" s="20"/>
      <c r="BG25" s="38">
        <v>2103</v>
      </c>
      <c r="BH25" s="38"/>
      <c r="BI25" s="38"/>
      <c r="BJ25" s="20"/>
      <c r="BK25" s="20"/>
      <c r="BL25" s="38">
        <v>2638</v>
      </c>
      <c r="BM25" s="38"/>
      <c r="BN25" s="38"/>
      <c r="BO25" s="20"/>
      <c r="BP25" s="20"/>
      <c r="BQ25" s="38">
        <v>488</v>
      </c>
      <c r="BR25" s="38"/>
      <c r="BS25" s="38"/>
      <c r="BT25" s="20"/>
      <c r="BU25" s="38">
        <v>1360</v>
      </c>
      <c r="BV25" s="38"/>
      <c r="BW25" s="38"/>
      <c r="BX25" s="20"/>
      <c r="BY25" s="20"/>
      <c r="BZ25" s="38">
        <v>3571</v>
      </c>
      <c r="CA25" s="38"/>
      <c r="CB25" s="38"/>
      <c r="CC25" s="20"/>
      <c r="CD25" s="38">
        <v>3419</v>
      </c>
      <c r="CE25" s="38"/>
      <c r="CF25" s="38"/>
      <c r="CG25" s="38"/>
      <c r="CH25" s="20"/>
      <c r="CI25" s="38">
        <f t="shared" si="4"/>
        <v>34575</v>
      </c>
      <c r="CJ25" s="38"/>
      <c r="CK25" s="38"/>
      <c r="CL25" s="38"/>
      <c r="CM25" s="21"/>
      <c r="CN25" s="38">
        <v>11103</v>
      </c>
      <c r="CO25" s="38"/>
      <c r="CP25" s="38"/>
      <c r="CQ25" s="38"/>
      <c r="CR25" s="20"/>
      <c r="CS25" s="20"/>
      <c r="CT25" s="38">
        <v>448</v>
      </c>
      <c r="CU25" s="38"/>
      <c r="CV25" s="38"/>
      <c r="CW25" s="20"/>
      <c r="CX25" s="38">
        <v>2115</v>
      </c>
      <c r="CY25" s="38"/>
      <c r="CZ25" s="38"/>
      <c r="DA25" s="38"/>
      <c r="DB25" s="20"/>
      <c r="DC25" s="38">
        <v>20909</v>
      </c>
      <c r="DD25" s="38"/>
      <c r="DE25" s="38"/>
      <c r="DF25" s="38"/>
      <c r="DG25" s="20"/>
    </row>
    <row r="26" spans="2:111" ht="15" customHeight="1">
      <c r="B26" s="5"/>
      <c r="C26" s="5"/>
      <c r="BD26" s="22"/>
      <c r="BE26" s="22"/>
      <c r="BZ26" s="23"/>
      <c r="CA26" s="24"/>
      <c r="CB26" s="25"/>
      <c r="CC26" s="25"/>
      <c r="CD26" s="25"/>
      <c r="CP26" s="26"/>
      <c r="CQ26" s="27"/>
      <c r="CR26" s="28" t="s">
        <v>12</v>
      </c>
      <c r="CS26" s="27"/>
      <c r="CT26" s="53" t="s">
        <v>13</v>
      </c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</row>
    <row r="27" spans="78:111" ht="15" customHeight="1">
      <c r="BZ27" s="23"/>
      <c r="CB27" s="29"/>
      <c r="CC27" s="29"/>
      <c r="CD27" s="29"/>
      <c r="CP27" s="26"/>
      <c r="CQ27" s="27"/>
      <c r="CR27" s="6"/>
      <c r="CS27" s="6"/>
      <c r="CT27" s="53" t="s">
        <v>15</v>
      </c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</row>
    <row r="28" spans="78:111" ht="15" customHeight="1">
      <c r="BZ28" s="23"/>
      <c r="CB28" s="29"/>
      <c r="CC28" s="29"/>
      <c r="CD28" s="29"/>
      <c r="CP28" s="26"/>
      <c r="CQ28" s="27"/>
      <c r="CR28" s="6"/>
      <c r="CS28" s="6"/>
      <c r="CT28" s="53" t="s">
        <v>16</v>
      </c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</row>
    <row r="29" spans="3:19" ht="13.5" customHeight="1">
      <c r="C29" s="23"/>
      <c r="D29" s="23"/>
      <c r="E29" s="23"/>
      <c r="F29" s="23"/>
      <c r="G29" s="23"/>
      <c r="H29" s="23"/>
      <c r="I29" s="30"/>
      <c r="J29" s="23"/>
      <c r="K29" s="23"/>
      <c r="N29" s="23"/>
      <c r="O29" s="23"/>
      <c r="P29" s="23"/>
      <c r="Q29" s="23"/>
      <c r="R29" s="23"/>
      <c r="S29" s="23"/>
    </row>
  </sheetData>
  <sheetProtection/>
  <mergeCells count="429">
    <mergeCell ref="DC21:DF21"/>
    <mergeCell ref="BZ21:CB21"/>
    <mergeCell ref="CD21:CG21"/>
    <mergeCell ref="CI21:CL21"/>
    <mergeCell ref="CN21:CQ21"/>
    <mergeCell ref="CT21:CV21"/>
    <mergeCell ref="CN20:CQ20"/>
    <mergeCell ref="AH20:AJ20"/>
    <mergeCell ref="AL20:AO20"/>
    <mergeCell ref="CD20:CG20"/>
    <mergeCell ref="BG20:BI20"/>
    <mergeCell ref="BL20:BN20"/>
    <mergeCell ref="BQ20:BS20"/>
    <mergeCell ref="BZ20:CB20"/>
    <mergeCell ref="AV20:AX20"/>
    <mergeCell ref="AZ20:BB20"/>
    <mergeCell ref="BZ19:CB19"/>
    <mergeCell ref="M21:Q21"/>
    <mergeCell ref="S21:W21"/>
    <mergeCell ref="Y21:AA21"/>
    <mergeCell ref="AD21:AF21"/>
    <mergeCell ref="AZ21:BB21"/>
    <mergeCell ref="BG21:BI21"/>
    <mergeCell ref="BL21:BN21"/>
    <mergeCell ref="BQ21:BS21"/>
    <mergeCell ref="BL19:BN19"/>
    <mergeCell ref="BQ19:BS19"/>
    <mergeCell ref="AH21:AJ21"/>
    <mergeCell ref="AL21:AO21"/>
    <mergeCell ref="AQ21:AS21"/>
    <mergeCell ref="BG18:BI18"/>
    <mergeCell ref="M19:Q19"/>
    <mergeCell ref="S19:W19"/>
    <mergeCell ref="Y19:AA19"/>
    <mergeCell ref="AD19:AF19"/>
    <mergeCell ref="AQ18:AS18"/>
    <mergeCell ref="AV18:AX18"/>
    <mergeCell ref="AZ19:BB19"/>
    <mergeCell ref="BG19:BI19"/>
    <mergeCell ref="CI14:CL14"/>
    <mergeCell ref="DC14:DF14"/>
    <mergeCell ref="M18:Q18"/>
    <mergeCell ref="S18:W18"/>
    <mergeCell ref="Y18:AA18"/>
    <mergeCell ref="AD18:AF18"/>
    <mergeCell ref="AH18:AJ18"/>
    <mergeCell ref="CN18:CQ18"/>
    <mergeCell ref="DC18:DF18"/>
    <mergeCell ref="AZ18:BB18"/>
    <mergeCell ref="DC10:DF10"/>
    <mergeCell ref="BL18:BN18"/>
    <mergeCell ref="BQ18:BS18"/>
    <mergeCell ref="CT14:CV14"/>
    <mergeCell ref="CN14:CQ14"/>
    <mergeCell ref="CN15:CQ15"/>
    <mergeCell ref="CN16:CQ16"/>
    <mergeCell ref="CN17:CQ17"/>
    <mergeCell ref="BZ18:CB18"/>
    <mergeCell ref="CT15:CV15"/>
    <mergeCell ref="CT25:CV25"/>
    <mergeCell ref="DC6:DF6"/>
    <mergeCell ref="DC15:DF15"/>
    <mergeCell ref="DC16:DF16"/>
    <mergeCell ref="DC11:DF11"/>
    <mergeCell ref="DC12:DF12"/>
    <mergeCell ref="DC13:DF13"/>
    <mergeCell ref="DC7:DF7"/>
    <mergeCell ref="DC8:DF8"/>
    <mergeCell ref="DC9:DF9"/>
    <mergeCell ref="CT28:DG28"/>
    <mergeCell ref="DC22:DF22"/>
    <mergeCell ref="DC23:DF23"/>
    <mergeCell ref="CX24:DA24"/>
    <mergeCell ref="CX25:DA25"/>
    <mergeCell ref="CT26:DG26"/>
    <mergeCell ref="CT27:DG27"/>
    <mergeCell ref="DC24:DF24"/>
    <mergeCell ref="DC25:DF25"/>
    <mergeCell ref="CT24:CV24"/>
    <mergeCell ref="CT11:CV11"/>
    <mergeCell ref="CX6:DA6"/>
    <mergeCell ref="CX7:DA7"/>
    <mergeCell ref="CX8:DA8"/>
    <mergeCell ref="CX9:DA9"/>
    <mergeCell ref="CX10:DA10"/>
    <mergeCell ref="CT9:CV9"/>
    <mergeCell ref="CX23:DA23"/>
    <mergeCell ref="CX11:DA11"/>
    <mergeCell ref="CX12:DA12"/>
    <mergeCell ref="CX13:DA13"/>
    <mergeCell ref="CX22:DA22"/>
    <mergeCell ref="CX19:DA19"/>
    <mergeCell ref="CX15:DA15"/>
    <mergeCell ref="CX14:DA14"/>
    <mergeCell ref="CX21:DA21"/>
    <mergeCell ref="DC17:DF17"/>
    <mergeCell ref="DC19:DF19"/>
    <mergeCell ref="CX20:DA20"/>
    <mergeCell ref="CT16:CV16"/>
    <mergeCell ref="CT17:CV17"/>
    <mergeCell ref="CX16:DA16"/>
    <mergeCell ref="CX17:DA17"/>
    <mergeCell ref="CT18:CV18"/>
    <mergeCell ref="CX18:DA18"/>
    <mergeCell ref="DC20:DF20"/>
    <mergeCell ref="CT12:CV12"/>
    <mergeCell ref="CT13:CV13"/>
    <mergeCell ref="CT10:CV10"/>
    <mergeCell ref="CN6:CQ6"/>
    <mergeCell ref="CN7:CQ7"/>
    <mergeCell ref="CN8:CQ8"/>
    <mergeCell ref="CN9:CQ9"/>
    <mergeCell ref="CT6:CV6"/>
    <mergeCell ref="CT7:CV7"/>
    <mergeCell ref="CT8:CV8"/>
    <mergeCell ref="CN10:CQ10"/>
    <mergeCell ref="CN11:CQ11"/>
    <mergeCell ref="CN12:CQ12"/>
    <mergeCell ref="CN13:CQ13"/>
    <mergeCell ref="CD17:CG17"/>
    <mergeCell ref="CN23:CQ23"/>
    <mergeCell ref="CT22:CV22"/>
    <mergeCell ref="CT23:CV23"/>
    <mergeCell ref="CT19:CV19"/>
    <mergeCell ref="CN19:CQ19"/>
    <mergeCell ref="CT20:CV20"/>
    <mergeCell ref="CI17:CL17"/>
    <mergeCell ref="CI22:CL22"/>
    <mergeCell ref="CI23:CL23"/>
    <mergeCell ref="CN22:CQ22"/>
    <mergeCell ref="CI25:CL25"/>
    <mergeCell ref="CI24:CL24"/>
    <mergeCell ref="CN24:CQ24"/>
    <mergeCell ref="CN25:CQ25"/>
    <mergeCell ref="CD18:CG18"/>
    <mergeCell ref="CI18:CL18"/>
    <mergeCell ref="CD22:CG22"/>
    <mergeCell ref="CD23:CG23"/>
    <mergeCell ref="CI19:CL19"/>
    <mergeCell ref="CI20:CL20"/>
    <mergeCell ref="CD19:CG19"/>
    <mergeCell ref="CI15:CL15"/>
    <mergeCell ref="CI16:CL16"/>
    <mergeCell ref="CD13:CG13"/>
    <mergeCell ref="CI10:CL10"/>
    <mergeCell ref="CI11:CL11"/>
    <mergeCell ref="CI12:CL12"/>
    <mergeCell ref="CI13:CL13"/>
    <mergeCell ref="CD14:CG14"/>
    <mergeCell ref="CD15:CG15"/>
    <mergeCell ref="CD16:CG16"/>
    <mergeCell ref="BZ14:CB14"/>
    <mergeCell ref="CD25:CG25"/>
    <mergeCell ref="CD6:CG6"/>
    <mergeCell ref="CD7:CG7"/>
    <mergeCell ref="CD8:CG8"/>
    <mergeCell ref="CD9:CG9"/>
    <mergeCell ref="CD10:CG10"/>
    <mergeCell ref="CD24:CG24"/>
    <mergeCell ref="CD11:CG11"/>
    <mergeCell ref="CD12:CG12"/>
    <mergeCell ref="BZ10:CB10"/>
    <mergeCell ref="BZ17:CB17"/>
    <mergeCell ref="BZ23:CB23"/>
    <mergeCell ref="BZ24:CB24"/>
    <mergeCell ref="BZ22:CB22"/>
    <mergeCell ref="BZ15:CB15"/>
    <mergeCell ref="BZ16:CB16"/>
    <mergeCell ref="BZ11:CB11"/>
    <mergeCell ref="BZ12:CB12"/>
    <mergeCell ref="BZ13:CB13"/>
    <mergeCell ref="BZ6:CB6"/>
    <mergeCell ref="BZ7:CB7"/>
    <mergeCell ref="BZ8:CB8"/>
    <mergeCell ref="BZ9:CB9"/>
    <mergeCell ref="BU25:BW25"/>
    <mergeCell ref="BU23:BW23"/>
    <mergeCell ref="BU24:BW24"/>
    <mergeCell ref="BZ25:CB25"/>
    <mergeCell ref="BU10:BW10"/>
    <mergeCell ref="BU22:BW22"/>
    <mergeCell ref="BU15:BW15"/>
    <mergeCell ref="BU16:BW16"/>
    <mergeCell ref="BU17:BW17"/>
    <mergeCell ref="BU18:BW18"/>
    <mergeCell ref="BU21:BW21"/>
    <mergeCell ref="BU19:BW19"/>
    <mergeCell ref="BU20:BW20"/>
    <mergeCell ref="BU6:BW6"/>
    <mergeCell ref="BU7:BW7"/>
    <mergeCell ref="BU8:BW8"/>
    <mergeCell ref="BU9:BW9"/>
    <mergeCell ref="BQ10:BS10"/>
    <mergeCell ref="BQ11:BS11"/>
    <mergeCell ref="BQ12:BS12"/>
    <mergeCell ref="BQ13:BS13"/>
    <mergeCell ref="BQ15:BS15"/>
    <mergeCell ref="BU11:BW11"/>
    <mergeCell ref="BU12:BW12"/>
    <mergeCell ref="BU13:BW13"/>
    <mergeCell ref="BU14:BW14"/>
    <mergeCell ref="BL9:BN9"/>
    <mergeCell ref="BQ6:BS6"/>
    <mergeCell ref="BQ7:BS7"/>
    <mergeCell ref="BQ8:BS8"/>
    <mergeCell ref="BQ9:BS9"/>
    <mergeCell ref="BL8:BN8"/>
    <mergeCell ref="BQ24:BS24"/>
    <mergeCell ref="BQ25:BS25"/>
    <mergeCell ref="BL25:BN25"/>
    <mergeCell ref="BL24:BN24"/>
    <mergeCell ref="BQ23:BS23"/>
    <mergeCell ref="BL23:BN23"/>
    <mergeCell ref="BL11:BN11"/>
    <mergeCell ref="BL12:BN12"/>
    <mergeCell ref="BL13:BN13"/>
    <mergeCell ref="BL14:BN14"/>
    <mergeCell ref="BQ22:BS22"/>
    <mergeCell ref="BQ16:BS16"/>
    <mergeCell ref="BQ17:BS17"/>
    <mergeCell ref="BQ14:BS14"/>
    <mergeCell ref="BG25:BI25"/>
    <mergeCell ref="BG22:BI22"/>
    <mergeCell ref="BL22:BN22"/>
    <mergeCell ref="BG23:BI23"/>
    <mergeCell ref="BG24:BI24"/>
    <mergeCell ref="BG17:BI17"/>
    <mergeCell ref="BL15:BN15"/>
    <mergeCell ref="BL16:BN16"/>
    <mergeCell ref="BL17:BN17"/>
    <mergeCell ref="BG15:BI15"/>
    <mergeCell ref="BG8:BI8"/>
    <mergeCell ref="BG12:BI12"/>
    <mergeCell ref="BG13:BI13"/>
    <mergeCell ref="BG16:BI16"/>
    <mergeCell ref="BG11:BI11"/>
    <mergeCell ref="BG14:BI14"/>
    <mergeCell ref="BP5:BT5"/>
    <mergeCell ref="BU5:BX5"/>
    <mergeCell ref="BG9:BI9"/>
    <mergeCell ref="BG10:BI10"/>
    <mergeCell ref="BL10:BN10"/>
    <mergeCell ref="BL6:BN6"/>
    <mergeCell ref="BL7:BN7"/>
    <mergeCell ref="BG6:BI6"/>
    <mergeCell ref="BG7:BI7"/>
    <mergeCell ref="BK5:BO5"/>
    <mergeCell ref="CI5:CM5"/>
    <mergeCell ref="CI4:DG4"/>
    <mergeCell ref="CD5:CH5"/>
    <mergeCell ref="BY5:CC5"/>
    <mergeCell ref="DC5:DG5"/>
    <mergeCell ref="CX5:DB5"/>
    <mergeCell ref="CS5:CW5"/>
    <mergeCell ref="CN5:CR5"/>
    <mergeCell ref="BF4:CH4"/>
    <mergeCell ref="BF5:BJ5"/>
    <mergeCell ref="AZ16:BB16"/>
    <mergeCell ref="AL17:AO17"/>
    <mergeCell ref="AQ17:AS17"/>
    <mergeCell ref="AV17:AX17"/>
    <mergeCell ref="AZ17:BB17"/>
    <mergeCell ref="AL16:AO16"/>
    <mergeCell ref="AQ16:AS16"/>
    <mergeCell ref="M16:Q16"/>
    <mergeCell ref="Y16:AA16"/>
    <mergeCell ref="AD16:AF16"/>
    <mergeCell ref="AH16:AJ16"/>
    <mergeCell ref="S16:W16"/>
    <mergeCell ref="M17:Q17"/>
    <mergeCell ref="Y17:AA17"/>
    <mergeCell ref="AD17:AF17"/>
    <mergeCell ref="AH17:AJ17"/>
    <mergeCell ref="S17:W17"/>
    <mergeCell ref="S15:W15"/>
    <mergeCell ref="AQ15:AS15"/>
    <mergeCell ref="AV15:AX15"/>
    <mergeCell ref="AZ15:BB15"/>
    <mergeCell ref="Y15:AA15"/>
    <mergeCell ref="AD15:AF15"/>
    <mergeCell ref="AH15:AJ15"/>
    <mergeCell ref="AZ13:BB13"/>
    <mergeCell ref="M14:Q14"/>
    <mergeCell ref="Y14:AA14"/>
    <mergeCell ref="AD14:AF14"/>
    <mergeCell ref="AH14:AJ14"/>
    <mergeCell ref="S14:W14"/>
    <mergeCell ref="AL14:AO14"/>
    <mergeCell ref="AQ14:AS14"/>
    <mergeCell ref="AV14:AX14"/>
    <mergeCell ref="AZ14:BB14"/>
    <mergeCell ref="AZ11:BB11"/>
    <mergeCell ref="M12:Q12"/>
    <mergeCell ref="Y12:AA12"/>
    <mergeCell ref="AD12:AF12"/>
    <mergeCell ref="AH12:AJ12"/>
    <mergeCell ref="S12:W12"/>
    <mergeCell ref="AL12:AO12"/>
    <mergeCell ref="AQ12:AS12"/>
    <mergeCell ref="AZ12:BB12"/>
    <mergeCell ref="AL10:AO10"/>
    <mergeCell ref="AQ10:AS10"/>
    <mergeCell ref="AV10:AX10"/>
    <mergeCell ref="AZ7:BB7"/>
    <mergeCell ref="AV7:AX7"/>
    <mergeCell ref="AZ9:BB9"/>
    <mergeCell ref="AZ10:BB10"/>
    <mergeCell ref="AV9:AX9"/>
    <mergeCell ref="AZ8:BB8"/>
    <mergeCell ref="AD7:AF7"/>
    <mergeCell ref="AH7:AJ7"/>
    <mergeCell ref="S7:W7"/>
    <mergeCell ref="AH8:AJ8"/>
    <mergeCell ref="S8:W8"/>
    <mergeCell ref="Y13:AA13"/>
    <mergeCell ref="AH13:AJ13"/>
    <mergeCell ref="S13:W13"/>
    <mergeCell ref="M6:Q6"/>
    <mergeCell ref="Y6:AA6"/>
    <mergeCell ref="AD6:AF6"/>
    <mergeCell ref="AH6:AJ6"/>
    <mergeCell ref="S6:W6"/>
    <mergeCell ref="M7:Q7"/>
    <mergeCell ref="Y7:AA7"/>
    <mergeCell ref="AZ6:BB6"/>
    <mergeCell ref="AD24:AF24"/>
    <mergeCell ref="AH24:AJ24"/>
    <mergeCell ref="AL8:AO8"/>
    <mergeCell ref="AH23:AJ23"/>
    <mergeCell ref="AH10:AJ10"/>
    <mergeCell ref="AL11:AO11"/>
    <mergeCell ref="AD13:AF13"/>
    <mergeCell ref="AV12:AX12"/>
    <mergeCell ref="AD8:AF8"/>
    <mergeCell ref="M9:Q9"/>
    <mergeCell ref="Y9:AA9"/>
    <mergeCell ref="AD9:AF9"/>
    <mergeCell ref="AH9:AJ9"/>
    <mergeCell ref="S9:W9"/>
    <mergeCell ref="M10:Q10"/>
    <mergeCell ref="Y10:AA10"/>
    <mergeCell ref="AH11:AJ11"/>
    <mergeCell ref="M15:Q15"/>
    <mergeCell ref="AD10:AF10"/>
    <mergeCell ref="S10:W10"/>
    <mergeCell ref="M11:Q11"/>
    <mergeCell ref="Y11:AA11"/>
    <mergeCell ref="AD11:AF11"/>
    <mergeCell ref="M13:Q13"/>
    <mergeCell ref="AV13:AX13"/>
    <mergeCell ref="M8:Q8"/>
    <mergeCell ref="AD22:AF22"/>
    <mergeCell ref="AV22:AX22"/>
    <mergeCell ref="AQ11:AS11"/>
    <mergeCell ref="AV11:AX11"/>
    <mergeCell ref="AV21:AX21"/>
    <mergeCell ref="AL15:AO15"/>
    <mergeCell ref="AV16:AX16"/>
    <mergeCell ref="AL18:AO18"/>
    <mergeCell ref="AH22:AJ22"/>
    <mergeCell ref="AQ8:AS8"/>
    <mergeCell ref="AV8:AX8"/>
    <mergeCell ref="AL9:AO9"/>
    <mergeCell ref="AQ9:AS9"/>
    <mergeCell ref="AH19:AJ19"/>
    <mergeCell ref="AL19:AO19"/>
    <mergeCell ref="AQ19:AS19"/>
    <mergeCell ref="AV19:AX19"/>
    <mergeCell ref="AL13:AO13"/>
    <mergeCell ref="B4:L5"/>
    <mergeCell ref="Y22:AA22"/>
    <mergeCell ref="AL5:AP5"/>
    <mergeCell ref="M22:Q22"/>
    <mergeCell ref="M4:R5"/>
    <mergeCell ref="S5:W5"/>
    <mergeCell ref="S4:BC4"/>
    <mergeCell ref="AQ5:AT5"/>
    <mergeCell ref="AU5:AY5"/>
    <mergeCell ref="AQ7:AS7"/>
    <mergeCell ref="AZ24:BB24"/>
    <mergeCell ref="AQ24:AS24"/>
    <mergeCell ref="M24:Q24"/>
    <mergeCell ref="S23:W23"/>
    <mergeCell ref="AV24:AX24"/>
    <mergeCell ref="AL24:AO24"/>
    <mergeCell ref="AV23:AX23"/>
    <mergeCell ref="AD23:AF23"/>
    <mergeCell ref="M23:Q23"/>
    <mergeCell ref="Y23:AA23"/>
    <mergeCell ref="AC5:AG5"/>
    <mergeCell ref="AH5:AK5"/>
    <mergeCell ref="S24:W24"/>
    <mergeCell ref="S25:W25"/>
    <mergeCell ref="S22:W22"/>
    <mergeCell ref="X5:AB5"/>
    <mergeCell ref="S11:W11"/>
    <mergeCell ref="AD25:AF25"/>
    <mergeCell ref="AH25:AJ25"/>
    <mergeCell ref="Y8:AA8"/>
    <mergeCell ref="AV25:AX25"/>
    <mergeCell ref="AQ20:AS20"/>
    <mergeCell ref="M25:Q25"/>
    <mergeCell ref="Y24:AA24"/>
    <mergeCell ref="Y25:AA25"/>
    <mergeCell ref="AQ22:AS22"/>
    <mergeCell ref="M20:Q20"/>
    <mergeCell ref="S20:W20"/>
    <mergeCell ref="Y20:AA20"/>
    <mergeCell ref="AD20:AF20"/>
    <mergeCell ref="CI9:CL9"/>
    <mergeCell ref="AZ25:BB25"/>
    <mergeCell ref="AZ23:BB23"/>
    <mergeCell ref="AL22:AO22"/>
    <mergeCell ref="AL23:AO23"/>
    <mergeCell ref="AQ23:AS23"/>
    <mergeCell ref="AZ22:BB22"/>
    <mergeCell ref="AQ13:AS13"/>
    <mergeCell ref="AL25:AO25"/>
    <mergeCell ref="AQ25:AS25"/>
    <mergeCell ref="AM1:BB1"/>
    <mergeCell ref="CI6:CL6"/>
    <mergeCell ref="CI7:CL7"/>
    <mergeCell ref="CI8:CL8"/>
    <mergeCell ref="AZ5:BC5"/>
    <mergeCell ref="AL6:AO6"/>
    <mergeCell ref="AQ6:AS6"/>
    <mergeCell ref="AV6:AX6"/>
    <mergeCell ref="BG1:BR1"/>
    <mergeCell ref="AL7:AO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2010-01-14T09:03:36Z</cp:lastPrinted>
  <dcterms:created xsi:type="dcterms:W3CDTF">1999-03-29T04:17:28Z</dcterms:created>
  <dcterms:modified xsi:type="dcterms:W3CDTF">2010-01-21T11:58:17Z</dcterms:modified>
  <cp:category/>
  <cp:version/>
  <cp:contentType/>
  <cp:contentStatus/>
</cp:coreProperties>
</file>