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665" activeTab="0"/>
  </bookViews>
  <sheets>
    <sheet name="17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<sst xmlns="http://schemas.openxmlformats.org/spreadsheetml/2006/main" count="49" uniqueCount="34">
  <si>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区　　分</t>
  </si>
  <si>
    <t>男　</t>
  </si>
  <si>
    <t>女　</t>
  </si>
  <si>
    <t>利　用　者　数</t>
  </si>
  <si>
    <t>利用者構成比</t>
  </si>
  <si>
    <t>総  数</t>
  </si>
  <si>
    <t>18歳以下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</si>
  <si>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</si>
  <si>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</si>
  <si>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</si>
  <si>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</si>
  <si>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</si>
  <si>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</si>
  <si>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</si>
  <si>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</si>
  <si>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</si>
  <si>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28歳以上</t>
  </si>
  <si>
    <t>登　録　者　数</t>
  </si>
  <si>
    <t>単位　人・％</t>
  </si>
  <si>
    <t>総     数</t>
  </si>
  <si>
    <t>工　員</t>
  </si>
  <si>
    <t>店　員</t>
  </si>
  <si>
    <t>事　務　員</t>
  </si>
  <si>
    <t>技　術　員</t>
  </si>
  <si>
    <t>医　療</t>
  </si>
  <si>
    <t>そ　の　他</t>
  </si>
  <si>
    <t>理美容</t>
  </si>
  <si>
    <t>（１）　　年 齢 別 登 録 者 お よ び 利 用 状 況</t>
  </si>
  <si>
    <t>（２）　　職 種 別 登 録 者 お よ び 利 用 状 況</t>
  </si>
  <si>
    <t>平成19年度</t>
  </si>
  <si>
    <t>資料　市民生活部</t>
  </si>
  <si>
    <t>資料　市民生活部</t>
  </si>
  <si>
    <t>-</t>
  </si>
  <si>
    <t>176　勤労青少年ホーム利用状況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</si>
</sst>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%"/>
    <numFmt numFmtId="179" formatCode="#,##0_ "/>
    <numFmt numFmtId="180" formatCode="0_ "/>
    <numFmt numFmtId="181" formatCode="0_);[Red]\(0\)"/>
    <numFmt numFmtId="182" formatCode="#,##0.0_ ;[Red]\-#,##0.0\ "/>
    <numFmt numFmtId="183" formatCode="0.0_ "/>
    <numFmt numFmtId="184" formatCode="#,##0_);[Red]\(#,##0\)"/>
    <numFmt numFmtId="185" formatCode="0.0_);[Red]\(0.0\)"/>
    <numFmt numFmtId="186" formatCode="#,##0;[Red]#,##0"/>
    <numFmt numFmtId="187" formatCode="#,##0.0;[Red]#,##0.0"/>
    <numFmt numFmtId="188" formatCode="#,##0.0_);[Red]\(#,##0.0\)"/>
    <numFmt numFmtId="189" formatCode="#,##0.0"/>
    <numFmt numFmtId="190" formatCode="#,##0.00_);[Red]\(#,##0.00\)"/>
    <numFmt numFmtId="191" formatCode="#,##0.000_);[Red]\(#,##0.000\)"/>
    <numFmt numFmtId="192" formatCode="#,##0.00;[Red]#,##0.00"/>
    <numFmt numFmtId="193" formatCode="#,##0.000;[Red]#,##0.000"/>
    <numFmt numFmtId="194" formatCode="#,##0.0000;[Red]#,##0.0000"/>
    <numFmt numFmtId="195" formatCode="0.000%"/>
    <numFmt numFmtId="196" formatCode="0.0000%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0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8.5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5" xfId="0" applyFont="1" applyFill="1" applyBorder="1" applyAlignment="1">
      <alignment horizontal="distributed" vertical="center"/>
    </xf>
    <xf numFmtId="38" fontId="3" fillId="0" borderId="0" xfId="16" applyFont="1" applyFill="1" applyAlignment="1">
      <alignment horizontal="right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87" fontId="4" fillId="0" borderId="7" xfId="16" applyNumberFormat="1" applyFont="1" applyFill="1" applyBorder="1" applyAlignment="1">
      <alignment horizontal="right" vertical="center"/>
    </xf>
    <xf numFmtId="40" fontId="4" fillId="0" borderId="0" xfId="16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vertical="center"/>
    </xf>
    <xf numFmtId="178" fontId="4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184" fontId="3" fillId="0" borderId="8" xfId="16" applyNumberFormat="1" applyFont="1" applyFill="1" applyBorder="1" applyAlignment="1">
      <alignment horizontal="right" vertical="center"/>
    </xf>
    <xf numFmtId="184" fontId="3" fillId="0" borderId="0" xfId="16" applyNumberFormat="1" applyFont="1" applyFill="1" applyBorder="1" applyAlignment="1">
      <alignment horizontal="right" vertical="center"/>
    </xf>
    <xf numFmtId="187" fontId="3" fillId="0" borderId="9" xfId="16" applyNumberFormat="1" applyFont="1" applyFill="1" applyBorder="1" applyAlignment="1">
      <alignment horizontal="right" vertical="center"/>
    </xf>
    <xf numFmtId="183" fontId="4" fillId="0" borderId="7" xfId="15" applyNumberFormat="1" applyFont="1" applyFill="1" applyBorder="1" applyAlignment="1">
      <alignment horizontal="right" vertical="center"/>
    </xf>
    <xf numFmtId="178" fontId="3" fillId="0" borderId="0" xfId="16" applyNumberFormat="1" applyFont="1" applyFill="1" applyAlignment="1">
      <alignment horizontal="right" vertical="center"/>
    </xf>
    <xf numFmtId="178" fontId="4" fillId="0" borderId="0" xfId="16" applyNumberFormat="1" applyFont="1" applyFill="1" applyAlignment="1">
      <alignment horizontal="right" vertical="center"/>
    </xf>
    <xf numFmtId="38" fontId="4" fillId="0" borderId="10" xfId="16" applyFont="1" applyFill="1" applyBorder="1" applyAlignment="1">
      <alignment horizontal="right" vertical="center"/>
    </xf>
    <xf numFmtId="38" fontId="4" fillId="0" borderId="11" xfId="16" applyFont="1" applyFill="1" applyBorder="1" applyAlignment="1">
      <alignment horizontal="right" vertical="center"/>
    </xf>
    <xf numFmtId="38" fontId="4" fillId="0" borderId="12" xfId="16" applyFont="1" applyFill="1" applyBorder="1" applyAlignment="1">
      <alignment horizontal="right" vertical="center"/>
    </xf>
    <xf numFmtId="38" fontId="4" fillId="0" borderId="13" xfId="16" applyFont="1" applyFill="1" applyBorder="1" applyAlignment="1">
      <alignment horizontal="right" vertical="center"/>
    </xf>
    <xf numFmtId="38" fontId="4" fillId="0" borderId="14" xfId="16" applyFont="1" applyFill="1" applyBorder="1" applyAlignment="1">
      <alignment horizontal="right" vertical="center"/>
    </xf>
    <xf numFmtId="38" fontId="4" fillId="0" borderId="15" xfId="16" applyFont="1" applyFill="1" applyBorder="1" applyAlignment="1">
      <alignment horizontal="right" vertical="center"/>
    </xf>
    <xf numFmtId="184" fontId="4" fillId="0" borderId="10" xfId="16" applyNumberFormat="1" applyFont="1" applyFill="1" applyBorder="1" applyAlignment="1">
      <alignment horizontal="right" vertical="center"/>
    </xf>
    <xf numFmtId="184" fontId="4" fillId="0" borderId="11" xfId="16" applyNumberFormat="1" applyFont="1" applyFill="1" applyBorder="1" applyAlignment="1">
      <alignment horizontal="right" vertical="center"/>
    </xf>
    <xf numFmtId="184" fontId="4" fillId="0" borderId="14" xfId="16" applyNumberFormat="1" applyFont="1" applyFill="1" applyBorder="1" applyAlignment="1">
      <alignment horizontal="right" vertical="center"/>
    </xf>
    <xf numFmtId="42" fontId="4" fillId="0" borderId="10" xfId="16" applyNumberFormat="1" applyFont="1" applyFill="1" applyBorder="1" applyAlignment="1">
      <alignment horizontal="right" vertical="center"/>
    </xf>
    <xf numFmtId="42" fontId="4" fillId="0" borderId="13" xfId="16" applyNumberFormat="1" applyFont="1" applyFill="1" applyBorder="1" applyAlignment="1">
      <alignment horizontal="right" vertical="center"/>
    </xf>
    <xf numFmtId="183" fontId="3" fillId="0" borderId="7" xfId="15" applyNumberFormat="1" applyFont="1" applyFill="1" applyBorder="1" applyAlignment="1">
      <alignment horizontal="right" vertical="center" indent="1"/>
    </xf>
    <xf numFmtId="0" fontId="4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184" fontId="3" fillId="0" borderId="8" xfId="16" applyNumberFormat="1" applyFont="1" applyFill="1" applyBorder="1" applyAlignment="1">
      <alignment horizontal="right" vertical="center" indent="1"/>
    </xf>
    <xf numFmtId="184" fontId="4" fillId="0" borderId="11" xfId="16" applyNumberFormat="1" applyFont="1" applyFill="1" applyBorder="1" applyAlignment="1">
      <alignment horizontal="right" vertical="center" indent="1"/>
    </xf>
    <xf numFmtId="184" fontId="4" fillId="0" borderId="12" xfId="16" applyNumberFormat="1" applyFont="1" applyFill="1" applyBorder="1" applyAlignment="1">
      <alignment horizontal="right" vertical="center" indent="1"/>
    </xf>
    <xf numFmtId="184" fontId="4" fillId="0" borderId="14" xfId="16" applyNumberFormat="1" applyFont="1" applyFill="1" applyBorder="1" applyAlignment="1">
      <alignment horizontal="right" vertical="center" indent="1"/>
    </xf>
    <xf numFmtId="184" fontId="4" fillId="0" borderId="15" xfId="16" applyNumberFormat="1" applyFont="1" applyFill="1" applyBorder="1" applyAlignment="1">
      <alignment horizontal="right" vertical="center" indent="1"/>
    </xf>
    <xf numFmtId="184" fontId="3" fillId="0" borderId="0" xfId="16" applyNumberFormat="1" applyFont="1" applyFill="1" applyBorder="1" applyAlignment="1">
      <alignment horizontal="right" vertical="center" indent="1"/>
    </xf>
    <xf numFmtId="0" fontId="4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4" fontId="3" fillId="0" borderId="17" xfId="16" applyNumberFormat="1" applyFont="1" applyFill="1" applyBorder="1" applyAlignment="1">
      <alignment horizontal="right" vertical="center" indent="1"/>
    </xf>
    <xf numFmtId="184" fontId="3" fillId="0" borderId="0" xfId="16" applyNumberFormat="1" applyFont="1" applyFill="1" applyAlignment="1">
      <alignment horizontal="right" vertical="center" indent="1"/>
    </xf>
    <xf numFmtId="183" fontId="3" fillId="0" borderId="9" xfId="15" applyNumberFormat="1" applyFont="1" applyFill="1" applyBorder="1" applyAlignment="1">
      <alignment horizontal="right" vertical="center" indent="1"/>
    </xf>
    <xf numFmtId="184" fontId="3" fillId="0" borderId="18" xfId="16" applyNumberFormat="1" applyFont="1" applyFill="1" applyBorder="1" applyAlignment="1">
      <alignment horizontal="righ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showGridLines="0" tabSelected="1" view="pageBreakPreview" zoomScale="85" zoomScaleSheetLayoutView="85" workbookViewId="0" topLeftCell="A1">
      <selection activeCell="D4" sqref="D4"/>
    </sheetView>
  </sheetViews>
  <sheetFormatPr defaultColWidth="9.00390625" defaultRowHeight="13.5" customHeight="1"/>
  <cols>
    <col min="1" max="1" width="1.625" style="1" customWidth="1"/>
    <col min="2" max="2" width="12.25390625" style="1" customWidth="1"/>
    <col min="3" max="3" width="6.375" style="2" customWidth="1"/>
    <col min="4" max="14" width="6.375" style="1" customWidth="1"/>
    <col min="15" max="15" width="1.625" style="1" customWidth="1"/>
    <col min="16" max="16384" width="9.00390625" style="1" customWidth="1"/>
  </cols>
  <sheetData>
    <row r="1" spans="2:14" s="3" customFormat="1" ht="17.25">
      <c r="B1" s="51" t="s">
        <v>33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ht="13.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2:14" ht="13.5" customHeight="1">
      <c r="B3" s="52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3.5" customHeight="1" thickBot="1">
      <c r="B4" s="1" t="s">
        <v>18</v>
      </c>
      <c r="N4" s="6" t="s">
        <v>29</v>
      </c>
    </row>
    <row r="5" spans="2:14" s="5" customFormat="1" ht="13.5" customHeight="1" thickTop="1">
      <c r="B5" s="7" t="s">
        <v>0</v>
      </c>
      <c r="C5" s="8" t="s">
        <v>5</v>
      </c>
      <c r="D5" s="9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1" t="s">
        <v>16</v>
      </c>
    </row>
    <row r="6" spans="2:14" ht="13.5" customHeight="1">
      <c r="B6" s="12" t="s">
        <v>17</v>
      </c>
      <c r="C6" s="13">
        <f>SUM(C7:C8)</f>
        <v>362</v>
      </c>
      <c r="D6" s="13">
        <f>SUM(D7:D8)</f>
        <v>2</v>
      </c>
      <c r="E6" s="13">
        <f aca="true" t="shared" si="0" ref="E6:N6">SUM(E7:E8)</f>
        <v>5</v>
      </c>
      <c r="F6" s="13">
        <f t="shared" si="0"/>
        <v>2</v>
      </c>
      <c r="G6" s="13">
        <f t="shared" si="0"/>
        <v>8</v>
      </c>
      <c r="H6" s="13">
        <f t="shared" si="0"/>
        <v>12</v>
      </c>
      <c r="I6" s="13">
        <f t="shared" si="0"/>
        <v>9</v>
      </c>
      <c r="J6" s="13">
        <f t="shared" si="0"/>
        <v>16</v>
      </c>
      <c r="K6" s="13">
        <f t="shared" si="0"/>
        <v>23</v>
      </c>
      <c r="L6" s="13">
        <f t="shared" si="0"/>
        <v>32</v>
      </c>
      <c r="M6" s="13">
        <f t="shared" si="0"/>
        <v>18</v>
      </c>
      <c r="N6" s="13">
        <f t="shared" si="0"/>
        <v>235</v>
      </c>
    </row>
    <row r="7" spans="2:14" ht="13.5" customHeight="1">
      <c r="B7" s="14" t="s">
        <v>1</v>
      </c>
      <c r="C7" s="15">
        <f>SUM(D7:N7)</f>
        <v>43</v>
      </c>
      <c r="D7" s="30">
        <v>1</v>
      </c>
      <c r="E7" s="31">
        <v>1</v>
      </c>
      <c r="F7" s="31">
        <v>1</v>
      </c>
      <c r="G7" s="31">
        <v>2</v>
      </c>
      <c r="H7" s="31" t="s">
        <v>32</v>
      </c>
      <c r="I7" s="31">
        <v>4</v>
      </c>
      <c r="J7" s="31">
        <v>2</v>
      </c>
      <c r="K7" s="31">
        <v>4</v>
      </c>
      <c r="L7" s="31">
        <v>7</v>
      </c>
      <c r="M7" s="31">
        <v>3</v>
      </c>
      <c r="N7" s="32">
        <v>18</v>
      </c>
    </row>
    <row r="8" spans="2:14" ht="13.5" customHeight="1">
      <c r="B8" s="16" t="s">
        <v>2</v>
      </c>
      <c r="C8" s="15">
        <f>SUM(D8:N8)</f>
        <v>319</v>
      </c>
      <c r="D8" s="33">
        <v>1</v>
      </c>
      <c r="E8" s="34">
        <v>4</v>
      </c>
      <c r="F8" s="34">
        <v>1</v>
      </c>
      <c r="G8" s="34">
        <v>6</v>
      </c>
      <c r="H8" s="34">
        <v>12</v>
      </c>
      <c r="I8" s="34">
        <v>5</v>
      </c>
      <c r="J8" s="34">
        <v>14</v>
      </c>
      <c r="K8" s="34">
        <v>19</v>
      </c>
      <c r="L8" s="34">
        <v>25</v>
      </c>
      <c r="M8" s="34">
        <v>15</v>
      </c>
      <c r="N8" s="35">
        <v>217</v>
      </c>
    </row>
    <row r="9" spans="2:14" ht="13.5" customHeight="1">
      <c r="B9" s="17" t="s">
        <v>3</v>
      </c>
      <c r="C9" s="13">
        <f>SUM(C10:C11)</f>
        <v>6098</v>
      </c>
      <c r="D9" s="13">
        <f>SUM(D10:D11)</f>
        <v>18</v>
      </c>
      <c r="E9" s="13">
        <f aca="true" t="shared" si="1" ref="E9:N9">SUM(E10:E11)</f>
        <v>46</v>
      </c>
      <c r="F9" s="13">
        <f t="shared" si="1"/>
        <v>15</v>
      </c>
      <c r="G9" s="13">
        <f t="shared" si="1"/>
        <v>70</v>
      </c>
      <c r="H9" s="13">
        <f t="shared" si="1"/>
        <v>135</v>
      </c>
      <c r="I9" s="13">
        <f t="shared" si="1"/>
        <v>131</v>
      </c>
      <c r="J9" s="13">
        <f t="shared" si="1"/>
        <v>252</v>
      </c>
      <c r="K9" s="13">
        <f t="shared" si="1"/>
        <v>465</v>
      </c>
      <c r="L9" s="13">
        <f t="shared" si="1"/>
        <v>580</v>
      </c>
      <c r="M9" s="13">
        <f t="shared" si="1"/>
        <v>263</v>
      </c>
      <c r="N9" s="13">
        <f t="shared" si="1"/>
        <v>4123</v>
      </c>
    </row>
    <row r="10" spans="2:14" ht="13.5" customHeight="1">
      <c r="B10" s="14" t="s">
        <v>1</v>
      </c>
      <c r="C10" s="15">
        <f>SUM(D10:N10)</f>
        <v>943</v>
      </c>
      <c r="D10" s="30">
        <v>4</v>
      </c>
      <c r="E10" s="31">
        <v>3</v>
      </c>
      <c r="F10" s="31">
        <v>1</v>
      </c>
      <c r="G10" s="31">
        <v>35</v>
      </c>
      <c r="H10" s="31" t="s">
        <v>32</v>
      </c>
      <c r="I10" s="31">
        <v>99</v>
      </c>
      <c r="J10" s="31">
        <v>5</v>
      </c>
      <c r="K10" s="31">
        <v>116</v>
      </c>
      <c r="L10" s="31">
        <v>211</v>
      </c>
      <c r="M10" s="31">
        <v>67</v>
      </c>
      <c r="N10" s="32">
        <v>402</v>
      </c>
    </row>
    <row r="11" spans="2:14" ht="13.5" customHeight="1">
      <c r="B11" s="16" t="s">
        <v>2</v>
      </c>
      <c r="C11" s="15">
        <f>SUM(D11:N11)</f>
        <v>5155</v>
      </c>
      <c r="D11" s="33">
        <v>14</v>
      </c>
      <c r="E11" s="34">
        <v>43</v>
      </c>
      <c r="F11" s="34">
        <v>14</v>
      </c>
      <c r="G11" s="34">
        <v>35</v>
      </c>
      <c r="H11" s="34">
        <v>135</v>
      </c>
      <c r="I11" s="34">
        <v>32</v>
      </c>
      <c r="J11" s="34">
        <v>247</v>
      </c>
      <c r="K11" s="34">
        <v>349</v>
      </c>
      <c r="L11" s="34">
        <v>369</v>
      </c>
      <c r="M11" s="34">
        <v>196</v>
      </c>
      <c r="N11" s="35">
        <v>3721</v>
      </c>
    </row>
    <row r="12" spans="2:16" ht="13.5" customHeight="1">
      <c r="B12" s="18" t="s">
        <v>4</v>
      </c>
      <c r="C12" s="26">
        <f>ROUND(C9/$C$9*100,1)</f>
        <v>100</v>
      </c>
      <c r="D12" s="19">
        <f aca="true" t="shared" si="2" ref="D12:N12">ROUND(D9/$C$9*100,1)</f>
        <v>0.3</v>
      </c>
      <c r="E12" s="19">
        <f t="shared" si="2"/>
        <v>0.8</v>
      </c>
      <c r="F12" s="19">
        <f t="shared" si="2"/>
        <v>0.2</v>
      </c>
      <c r="G12" s="19">
        <f t="shared" si="2"/>
        <v>1.1</v>
      </c>
      <c r="H12" s="19">
        <f t="shared" si="2"/>
        <v>2.2</v>
      </c>
      <c r="I12" s="19">
        <f t="shared" si="2"/>
        <v>2.1</v>
      </c>
      <c r="J12" s="19">
        <f t="shared" si="2"/>
        <v>4.1</v>
      </c>
      <c r="K12" s="19">
        <f t="shared" si="2"/>
        <v>7.6</v>
      </c>
      <c r="L12" s="19">
        <f t="shared" si="2"/>
        <v>9.5</v>
      </c>
      <c r="M12" s="19">
        <f t="shared" si="2"/>
        <v>4.3</v>
      </c>
      <c r="N12" s="19">
        <f t="shared" si="2"/>
        <v>67.6</v>
      </c>
      <c r="O12" s="20"/>
      <c r="P12" s="20"/>
    </row>
    <row r="13" spans="2:14" ht="13.5" customHeight="1">
      <c r="B13" s="5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6" t="s">
        <v>31</v>
      </c>
    </row>
    <row r="14" ht="13.5" customHeight="1">
      <c r="C14" s="23"/>
    </row>
    <row r="18" spans="2:14" ht="13.5" customHeight="1">
      <c r="B18" s="52" t="s">
        <v>28</v>
      </c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</row>
    <row r="19" spans="2:14" ht="13.5" customHeight="1" thickBot="1">
      <c r="B19" s="1" t="s">
        <v>18</v>
      </c>
      <c r="N19" s="6" t="s">
        <v>29</v>
      </c>
    </row>
    <row r="20" spans="2:14" ht="13.5" customHeight="1" thickTop="1">
      <c r="B20" s="7" t="s">
        <v>0</v>
      </c>
      <c r="C20" s="53" t="s">
        <v>19</v>
      </c>
      <c r="D20" s="54"/>
      <c r="E20" s="10" t="s">
        <v>20</v>
      </c>
      <c r="F20" s="10" t="s">
        <v>21</v>
      </c>
      <c r="G20" s="42" t="s">
        <v>22</v>
      </c>
      <c r="H20" s="50"/>
      <c r="I20" s="42" t="s">
        <v>23</v>
      </c>
      <c r="J20" s="50"/>
      <c r="K20" s="10" t="s">
        <v>26</v>
      </c>
      <c r="L20" s="10" t="s">
        <v>24</v>
      </c>
      <c r="M20" s="42" t="s">
        <v>25</v>
      </c>
      <c r="N20" s="43"/>
    </row>
    <row r="21" spans="2:14" ht="13.5" customHeight="1">
      <c r="B21" s="12" t="s">
        <v>17</v>
      </c>
      <c r="C21" s="58">
        <f>SUM(C22:D23)</f>
        <v>362</v>
      </c>
      <c r="D21" s="44"/>
      <c r="E21" s="24">
        <f>SUM(E22:E23)</f>
        <v>1</v>
      </c>
      <c r="F21" s="24">
        <f>SUM(F22:F23)</f>
        <v>23</v>
      </c>
      <c r="G21" s="44">
        <f>SUM(G22:H23)</f>
        <v>155</v>
      </c>
      <c r="H21" s="44"/>
      <c r="I21" s="44">
        <f>SUM(I22:J23)</f>
        <v>29</v>
      </c>
      <c r="J21" s="44"/>
      <c r="K21" s="24">
        <f>SUM(K22:K23)</f>
        <v>2</v>
      </c>
      <c r="L21" s="24">
        <f>SUM(L22:L23)</f>
        <v>61</v>
      </c>
      <c r="M21" s="44">
        <f>SUM(M22:N23)</f>
        <v>91</v>
      </c>
      <c r="N21" s="44"/>
    </row>
    <row r="22" spans="2:14" ht="13.5" customHeight="1">
      <c r="B22" s="14" t="s">
        <v>1</v>
      </c>
      <c r="C22" s="55">
        <f>SUM(E22:N22)</f>
        <v>43</v>
      </c>
      <c r="D22" s="49"/>
      <c r="E22" s="36">
        <v>1</v>
      </c>
      <c r="F22" s="37">
        <v>5</v>
      </c>
      <c r="G22" s="45">
        <v>7</v>
      </c>
      <c r="H22" s="45"/>
      <c r="I22" s="45">
        <v>13</v>
      </c>
      <c r="J22" s="45"/>
      <c r="K22" s="37">
        <v>1</v>
      </c>
      <c r="L22" s="37">
        <v>2</v>
      </c>
      <c r="M22" s="45">
        <v>14</v>
      </c>
      <c r="N22" s="46"/>
    </row>
    <row r="23" spans="2:14" ht="13.5" customHeight="1">
      <c r="B23" s="16" t="s">
        <v>2</v>
      </c>
      <c r="C23" s="55">
        <f>SUM(E23:N23)</f>
        <v>319</v>
      </c>
      <c r="D23" s="49"/>
      <c r="E23" s="39" t="s">
        <v>32</v>
      </c>
      <c r="F23" s="38">
        <v>18</v>
      </c>
      <c r="G23" s="47">
        <v>148</v>
      </c>
      <c r="H23" s="47"/>
      <c r="I23" s="47">
        <v>16</v>
      </c>
      <c r="J23" s="47"/>
      <c r="K23" s="38">
        <v>1</v>
      </c>
      <c r="L23" s="38">
        <v>59</v>
      </c>
      <c r="M23" s="47">
        <v>77</v>
      </c>
      <c r="N23" s="48"/>
    </row>
    <row r="24" spans="2:14" ht="13.5" customHeight="1">
      <c r="B24" s="17" t="s">
        <v>3</v>
      </c>
      <c r="C24" s="55">
        <f>SUM(C25:D26)</f>
        <v>6098</v>
      </c>
      <c r="D24" s="49"/>
      <c r="E24" s="25">
        <f>SUM(E25:E26)</f>
        <v>64</v>
      </c>
      <c r="F24" s="25">
        <f>SUM(F25:F26)</f>
        <v>243</v>
      </c>
      <c r="G24" s="49">
        <f>SUM(G25:H26)</f>
        <v>2724</v>
      </c>
      <c r="H24" s="49"/>
      <c r="I24" s="49">
        <f>SUM(I25:J26)</f>
        <v>573</v>
      </c>
      <c r="J24" s="49"/>
      <c r="K24" s="25">
        <f>SUM(K25:K26)</f>
        <v>47</v>
      </c>
      <c r="L24" s="25">
        <f>SUM(L25:L26)</f>
        <v>841</v>
      </c>
      <c r="M24" s="49">
        <f>SUM(M25:N26)</f>
        <v>1606</v>
      </c>
      <c r="N24" s="49"/>
    </row>
    <row r="25" spans="2:14" ht="13.5" customHeight="1">
      <c r="B25" s="14" t="s">
        <v>1</v>
      </c>
      <c r="C25" s="55">
        <f>SUM(E25:N25)</f>
        <v>943</v>
      </c>
      <c r="D25" s="56"/>
      <c r="E25" s="36">
        <v>64</v>
      </c>
      <c r="F25" s="37">
        <v>29</v>
      </c>
      <c r="G25" s="45">
        <v>104</v>
      </c>
      <c r="H25" s="45"/>
      <c r="I25" s="45">
        <v>355</v>
      </c>
      <c r="J25" s="45"/>
      <c r="K25" s="37">
        <v>46</v>
      </c>
      <c r="L25" s="37">
        <v>79</v>
      </c>
      <c r="M25" s="45">
        <v>266</v>
      </c>
      <c r="N25" s="46"/>
    </row>
    <row r="26" spans="2:14" ht="13.5" customHeight="1">
      <c r="B26" s="16" t="s">
        <v>2</v>
      </c>
      <c r="C26" s="55">
        <f>SUM(E26:N26)</f>
        <v>5155</v>
      </c>
      <c r="D26" s="56"/>
      <c r="E26" s="40" t="s">
        <v>32</v>
      </c>
      <c r="F26" s="38">
        <v>214</v>
      </c>
      <c r="G26" s="47">
        <v>2620</v>
      </c>
      <c r="H26" s="47"/>
      <c r="I26" s="47">
        <v>218</v>
      </c>
      <c r="J26" s="47"/>
      <c r="K26" s="38">
        <v>1</v>
      </c>
      <c r="L26" s="38">
        <v>762</v>
      </c>
      <c r="M26" s="47">
        <v>1340</v>
      </c>
      <c r="N26" s="48"/>
    </row>
    <row r="27" spans="2:14" ht="13.5" customHeight="1">
      <c r="B27" s="18" t="s">
        <v>4</v>
      </c>
      <c r="C27" s="57">
        <f>ROUND(C24/$C$24*100,0)</f>
        <v>100</v>
      </c>
      <c r="D27" s="41">
        <f>D24/$C$9</f>
        <v>0</v>
      </c>
      <c r="E27" s="27">
        <f>ROUND(E24/$C$24*100,1)</f>
        <v>1</v>
      </c>
      <c r="F27" s="27">
        <f>ROUND(F24/$C$24*100,1)</f>
        <v>4</v>
      </c>
      <c r="G27" s="41">
        <f>ROUND(G24/$C$24*100,0)</f>
        <v>45</v>
      </c>
      <c r="H27" s="41">
        <f>H24/$C$9</f>
        <v>0</v>
      </c>
      <c r="I27" s="41">
        <f>ROUND(I24/$C$24*100,0)</f>
        <v>9</v>
      </c>
      <c r="J27" s="41">
        <f>J24/$C$9</f>
        <v>0</v>
      </c>
      <c r="K27" s="27">
        <f>ROUND(K24/$C$24*100,1)</f>
        <v>0.8</v>
      </c>
      <c r="L27" s="27">
        <f>ROUND(L24/$C$24*100,1)</f>
        <v>13.8</v>
      </c>
      <c r="M27" s="41">
        <f>ROUND(M24/$C$24*100,0)</f>
        <v>26</v>
      </c>
      <c r="N27" s="41">
        <f>N24/$C$9</f>
        <v>0</v>
      </c>
    </row>
    <row r="28" spans="2:14" ht="13.5" customHeight="1">
      <c r="B28" s="5"/>
      <c r="C28" s="28"/>
      <c r="D28" s="29"/>
      <c r="E28" s="29"/>
      <c r="F28" s="29"/>
      <c r="G28" s="29"/>
      <c r="H28" s="29"/>
      <c r="I28" s="29"/>
      <c r="J28" s="29"/>
      <c r="K28" s="29"/>
      <c r="L28" s="29"/>
      <c r="N28" s="6" t="s">
        <v>30</v>
      </c>
    </row>
    <row r="29" ht="13.5" customHeight="1">
      <c r="K29" s="6"/>
    </row>
  </sheetData>
  <mergeCells count="35">
    <mergeCell ref="C25:D25"/>
    <mergeCell ref="C26:D26"/>
    <mergeCell ref="C27:D27"/>
    <mergeCell ref="C21:D21"/>
    <mergeCell ref="C22:D22"/>
    <mergeCell ref="C23:D23"/>
    <mergeCell ref="C24:D24"/>
    <mergeCell ref="B1:N1"/>
    <mergeCell ref="B3:N3"/>
    <mergeCell ref="C20:D20"/>
    <mergeCell ref="G20:H20"/>
    <mergeCell ref="B18:N18"/>
    <mergeCell ref="G21:H21"/>
    <mergeCell ref="G22:H22"/>
    <mergeCell ref="G23:H23"/>
    <mergeCell ref="G24:H24"/>
    <mergeCell ref="G25:H25"/>
    <mergeCell ref="G26:H26"/>
    <mergeCell ref="G27:H27"/>
    <mergeCell ref="I20:J20"/>
    <mergeCell ref="I21:J21"/>
    <mergeCell ref="I22:J22"/>
    <mergeCell ref="I23:J23"/>
    <mergeCell ref="I24:J24"/>
    <mergeCell ref="I25:J25"/>
    <mergeCell ref="I26:J26"/>
    <mergeCell ref="I27:J27"/>
    <mergeCell ref="M20:N20"/>
    <mergeCell ref="M21:N21"/>
    <mergeCell ref="M22:N22"/>
    <mergeCell ref="M23:N23"/>
    <mergeCell ref="M24:N24"/>
    <mergeCell ref="M25:N25"/>
    <mergeCell ref="M26:N26"/>
    <mergeCell ref="M27:N27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Administrator</cp:lastModifiedBy>
  <cp:lastPrinted>2008-12-15T06:39:34Z</cp:lastPrinted>
  <dcterms:created xsi:type="dcterms:W3CDTF">1998-04-06T12:46:58Z</dcterms:created>
  <dcterms:modified xsi:type="dcterms:W3CDTF">2009-01-23T00:45:57Z</dcterms:modified>
  <cp:category/>
  <cp:version/>
  <cp:contentType/>
  <cp:contentStatus/>
</cp:coreProperties>
</file>