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5060" windowHeight="4650" activeTab="0"/>
  </bookViews>
  <sheets>
    <sheet name="129" sheetId="1" r:id="rId1"/>
  </sheets>
  <definedNames>
    <definedName name="_xlnm.Print_Area" localSheetId="0">'129'!$A$1:$AB$27</definedName>
  </definedNames>
  <calcPr fullCalcOnLoad="1"/>
</workbook>
</file>

<file path=xl/sharedStrings.xml><?xml version="1.0" encoding="utf-8"?>
<sst xmlns="http://schemas.openxmlformats.org/spreadsheetml/2006/main" count="67" uniqueCount="50">
  <si>
    <t>各年2月末日現在</t>
  </si>
  <si>
    <t>注1　保険料調定額については，4月～3月を集計単位とする。</t>
  </si>
  <si>
    <t>　険   の   状   況</t>
  </si>
  <si>
    <t>　・保険料調定額等</t>
  </si>
  <si>
    <t>(1)　介護保険被保険者　</t>
  </si>
  <si>
    <t>　給　付　状　況</t>
  </si>
  <si>
    <t>(2)　　介　護　保　険　</t>
  </si>
  <si>
    <t>単位　人・千円</t>
  </si>
  <si>
    <t>単位　件・円</t>
  </si>
  <si>
    <t>年　　　度</t>
  </si>
  <si>
    <t>保　　険　　料　　調　　定　　額</t>
  </si>
  <si>
    <t>総　　　額</t>
  </si>
  <si>
    <t>特 別 徴 収</t>
  </si>
  <si>
    <t>普 通 徴 収</t>
  </si>
  <si>
    <t>総　　　　数</t>
  </si>
  <si>
    <t>要介護5</t>
  </si>
  <si>
    <t>要介護4</t>
  </si>
  <si>
    <t>要介護3</t>
  </si>
  <si>
    <t>要介護2</t>
  </si>
  <si>
    <t>要介護1</t>
  </si>
  <si>
    <t>要　介　護　1</t>
  </si>
  <si>
    <t>要　介　護　2</t>
  </si>
  <si>
    <t>要　介　護　3</t>
  </si>
  <si>
    <t>要　介　護　4</t>
  </si>
  <si>
    <t>要　介　護　5</t>
  </si>
  <si>
    <t>保　険　給　付</t>
  </si>
  <si>
    <t>給 付 件 数</t>
  </si>
  <si>
    <t>給　付　額</t>
  </si>
  <si>
    <t>総　数</t>
  </si>
  <si>
    <t>　　　　　　要　　　介　　　護　　　等　　　認　　　定　　　者　　　数</t>
  </si>
  <si>
    <t>第1号被保険者数</t>
  </si>
  <si>
    <t>-</t>
  </si>
  <si>
    <t>要支援１・２
お　よ　び
経過的要介護</t>
  </si>
  <si>
    <t>　</t>
  </si>
  <si>
    <t>　　　　受　　　　　　　　給　　　　　　　　者　　　　　　　　数</t>
  </si>
  <si>
    <t>居宅サービス</t>
  </si>
  <si>
    <t>施設サービス</t>
  </si>
  <si>
    <t>地域密着型サービス</t>
  </si>
  <si>
    <t>要支援１・２および
経過的要介護</t>
  </si>
  <si>
    <t>注1　前年度3月～当該年度2月を集計単位とする。</t>
  </si>
  <si>
    <t>　 2  「施設サービス」の「要支援１・２および経過的要介護」には要支援や要介護に該当しない者を含む。</t>
  </si>
  <si>
    <t>区　　　分</t>
  </si>
  <si>
    <t>平成17年度(2005)</t>
  </si>
  <si>
    <t>平成17年度(2005)</t>
  </si>
  <si>
    <t>18    　(2006)</t>
  </si>
  <si>
    <t>資料　福祉保険部</t>
  </si>
  <si>
    <t>19    　(2007)</t>
  </si>
  <si>
    <t>129　介   護   保　</t>
  </si>
  <si>
    <t>18　　　(2006)</t>
  </si>
  <si>
    <t>19　　　(200７)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</si>
</sst>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indent="2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9" fillId="0" borderId="13" xfId="0" applyFont="1" applyFill="1" applyBorder="1" applyAlignment="1">
      <alignment horizontal="right" indent="1"/>
    </xf>
    <xf numFmtId="176" fontId="4" fillId="0" borderId="24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indent="1"/>
    </xf>
    <xf numFmtId="0" fontId="10" fillId="0" borderId="14" xfId="0" applyFont="1" applyFill="1" applyBorder="1" applyAlignment="1">
      <alignment horizontal="right" indent="1"/>
    </xf>
    <xf numFmtId="176" fontId="8" fillId="0" borderId="18" xfId="0" applyNumberFormat="1" applyFont="1" applyFill="1" applyBorder="1" applyAlignment="1">
      <alignment horizontal="right" vertical="center" indent="1"/>
    </xf>
    <xf numFmtId="176" fontId="8" fillId="0" borderId="10" xfId="0" applyNumberFormat="1" applyFont="1" applyFill="1" applyBorder="1" applyAlignment="1">
      <alignment horizontal="right" vertical="center" indent="1"/>
    </xf>
    <xf numFmtId="176" fontId="8" fillId="0" borderId="25" xfId="0" applyNumberFormat="1" applyFont="1" applyFill="1" applyBorder="1" applyAlignment="1">
      <alignment horizontal="right" vertical="center" indent="1"/>
    </xf>
    <xf numFmtId="176" fontId="8" fillId="0" borderId="26" xfId="0" applyNumberFormat="1" applyFont="1" applyFill="1" applyBorder="1" applyAlignment="1">
      <alignment horizontal="right" vertical="center" indent="1"/>
    </xf>
    <xf numFmtId="176" fontId="8" fillId="0" borderId="27" xfId="0" applyNumberFormat="1" applyFont="1" applyFill="1" applyBorder="1" applyAlignment="1">
      <alignment horizontal="right" vertical="center" indent="1"/>
    </xf>
    <xf numFmtId="0" fontId="0" fillId="0" borderId="23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 indent="1"/>
    </xf>
    <xf numFmtId="0" fontId="9" fillId="0" borderId="17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distributed" indent="2"/>
    </xf>
    <xf numFmtId="0" fontId="4" fillId="0" borderId="33" xfId="0" applyFont="1" applyFill="1" applyBorder="1" applyAlignment="1">
      <alignment horizontal="distributed" indent="2"/>
    </xf>
    <xf numFmtId="0" fontId="4" fillId="0" borderId="17" xfId="0" applyFont="1" applyFill="1" applyBorder="1" applyAlignment="1">
      <alignment horizontal="distributed" indent="2"/>
    </xf>
    <xf numFmtId="176" fontId="4" fillId="0" borderId="16" xfId="0" applyNumberFormat="1" applyFont="1" applyFill="1" applyBorder="1" applyAlignment="1">
      <alignment horizontal="right" vertical="center" indent="1"/>
    </xf>
    <xf numFmtId="176" fontId="4" fillId="0" borderId="33" xfId="0" applyNumberFormat="1" applyFont="1" applyFill="1" applyBorder="1" applyAlignment="1">
      <alignment horizontal="right" vertical="center" indent="1"/>
    </xf>
    <xf numFmtId="0" fontId="0" fillId="0" borderId="33" xfId="0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indent="2"/>
    </xf>
    <xf numFmtId="0" fontId="4" fillId="0" borderId="0" xfId="0" applyFont="1" applyFill="1" applyBorder="1" applyAlignment="1">
      <alignment horizontal="distributed" indent="2"/>
    </xf>
    <xf numFmtId="0" fontId="4" fillId="0" borderId="13" xfId="0" applyFont="1" applyFill="1" applyBorder="1" applyAlignment="1">
      <alignment horizontal="distributed" indent="2"/>
    </xf>
    <xf numFmtId="0" fontId="0" fillId="0" borderId="0" xfId="0" applyFill="1" applyBorder="1" applyAlignment="1">
      <alignment horizontal="right" vertical="center" indent="1"/>
    </xf>
    <xf numFmtId="0" fontId="4" fillId="0" borderId="18" xfId="0" applyFont="1" applyFill="1" applyBorder="1" applyAlignment="1">
      <alignment horizontal="distributed" indent="2"/>
    </xf>
    <xf numFmtId="0" fontId="4" fillId="0" borderId="10" xfId="0" applyFont="1" applyFill="1" applyBorder="1" applyAlignment="1">
      <alignment horizontal="distributed" indent="2"/>
    </xf>
    <xf numFmtId="0" fontId="4" fillId="0" borderId="14" xfId="0" applyFont="1" applyFill="1" applyBorder="1" applyAlignment="1">
      <alignment horizontal="distributed" indent="2"/>
    </xf>
    <xf numFmtId="176" fontId="4" fillId="0" borderId="18" xfId="0" applyNumberFormat="1" applyFont="1" applyFill="1" applyBorder="1" applyAlignment="1">
      <alignment horizontal="right" vertical="center" indent="1"/>
    </xf>
    <xf numFmtId="176" fontId="4" fillId="0" borderId="10" xfId="0" applyNumberFormat="1" applyFont="1" applyFill="1" applyBorder="1" applyAlignment="1">
      <alignment horizontal="right" vertical="center" indent="1"/>
    </xf>
    <xf numFmtId="0" fontId="0" fillId="0" borderId="10" xfId="0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right" indent="1"/>
    </xf>
    <xf numFmtId="176" fontId="8" fillId="0" borderId="34" xfId="0" applyNumberFormat="1" applyFont="1" applyFill="1" applyBorder="1" applyAlignment="1">
      <alignment horizontal="right" vertical="center" indent="1"/>
    </xf>
    <xf numFmtId="176" fontId="8" fillId="0" borderId="35" xfId="0" applyNumberFormat="1" applyFont="1" applyFill="1" applyBorder="1" applyAlignment="1">
      <alignment horizontal="right" vertical="center" indent="1"/>
    </xf>
    <xf numFmtId="176" fontId="8" fillId="0" borderId="36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Fill="1" applyBorder="1" applyAlignment="1">
      <alignment horizontal="right" vertical="center" indent="1"/>
    </xf>
    <xf numFmtId="176" fontId="8" fillId="0" borderId="37" xfId="0" applyNumberFormat="1" applyFont="1" applyFill="1" applyBorder="1" applyAlignment="1">
      <alignment horizontal="right" vertical="center" indent="1"/>
    </xf>
    <xf numFmtId="0" fontId="12" fillId="0" borderId="35" xfId="0" applyFont="1" applyFill="1" applyBorder="1" applyAlignment="1">
      <alignment horizontal="right" vertical="center" indent="1"/>
    </xf>
    <xf numFmtId="0" fontId="12" fillId="0" borderId="36" xfId="0" applyFont="1" applyFill="1" applyBorder="1" applyAlignment="1">
      <alignment horizontal="right" vertical="center" indent="1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38" xfId="0" applyNumberFormat="1" applyFont="1" applyFill="1" applyBorder="1" applyAlignment="1">
      <alignment horizontal="right" vertical="center" indent="1"/>
    </xf>
    <xf numFmtId="176" fontId="8" fillId="0" borderId="39" xfId="0" applyNumberFormat="1" applyFont="1" applyFill="1" applyBorder="1" applyAlignment="1">
      <alignment horizontal="right" vertical="center" indent="1"/>
    </xf>
    <xf numFmtId="176" fontId="8" fillId="0" borderId="40" xfId="0" applyNumberFormat="1" applyFont="1" applyFill="1" applyBorder="1" applyAlignment="1">
      <alignment horizontal="right" vertical="center" indent="1"/>
    </xf>
    <xf numFmtId="176" fontId="8" fillId="0" borderId="41" xfId="0" applyNumberFormat="1" applyFont="1" applyFill="1" applyBorder="1" applyAlignment="1">
      <alignment horizontal="right" vertical="center" indent="1"/>
    </xf>
    <xf numFmtId="0" fontId="12" fillId="0" borderId="39" xfId="0" applyFont="1" applyFill="1" applyBorder="1" applyAlignment="1">
      <alignment horizontal="right" vertical="center" indent="1"/>
    </xf>
    <xf numFmtId="176" fontId="8" fillId="0" borderId="42" xfId="0" applyNumberFormat="1" applyFont="1" applyFill="1" applyBorder="1" applyAlignment="1">
      <alignment horizontal="right" vertical="center" indent="1"/>
    </xf>
    <xf numFmtId="0" fontId="12" fillId="0" borderId="43" xfId="0" applyFont="1" applyFill="1" applyBorder="1" applyAlignment="1">
      <alignment horizontal="right" vertical="center" indent="1"/>
    </xf>
    <xf numFmtId="176" fontId="8" fillId="0" borderId="43" xfId="0" applyNumberFormat="1" applyFont="1" applyFill="1" applyBorder="1" applyAlignment="1">
      <alignment horizontal="right" vertical="center" indent="1"/>
    </xf>
    <xf numFmtId="176" fontId="8" fillId="0" borderId="44" xfId="0" applyNumberFormat="1" applyFont="1" applyFill="1" applyBorder="1" applyAlignment="1">
      <alignment horizontal="right" vertical="center" indent="1"/>
    </xf>
    <xf numFmtId="176" fontId="8" fillId="0" borderId="45" xfId="0" applyNumberFormat="1" applyFont="1" applyFill="1" applyBorder="1" applyAlignment="1">
      <alignment horizontal="right" vertical="center" indent="1"/>
    </xf>
    <xf numFmtId="0" fontId="12" fillId="0" borderId="45" xfId="0" applyFont="1" applyFill="1" applyBorder="1" applyAlignment="1">
      <alignment horizontal="right" vertical="center" indent="1"/>
    </xf>
    <xf numFmtId="0" fontId="12" fillId="0" borderId="40" xfId="0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41"/>
  <sheetViews>
    <sheetView showGridLines="0" tabSelected="1" view="pageBreakPreview" zoomScale="85" zoomScaleSheetLayoutView="85" zoomScalePageLayoutView="0" workbookViewId="0" topLeftCell="A1">
      <selection activeCell="J1" sqref="J1"/>
    </sheetView>
  </sheetViews>
  <sheetFormatPr defaultColWidth="9.00390625" defaultRowHeight="18" customHeight="1"/>
  <cols>
    <col min="1" max="1" width="0.875" style="8" customWidth="1"/>
    <col min="2" max="2" width="8.50390625" style="8" customWidth="1"/>
    <col min="3" max="3" width="8.75390625" style="8" customWidth="1"/>
    <col min="4" max="4" width="7.75390625" style="8" customWidth="1"/>
    <col min="5" max="5" width="7.875" style="8" customWidth="1"/>
    <col min="6" max="6" width="7.00390625" style="8" customWidth="1"/>
    <col min="7" max="7" width="7.125" style="8" customWidth="1"/>
    <col min="8" max="8" width="7.75390625" style="8" customWidth="1"/>
    <col min="9" max="13" width="7.125" style="8" customWidth="1"/>
    <col min="14" max="14" width="0.74609375" style="1" customWidth="1"/>
    <col min="15" max="15" width="0.875" style="1" customWidth="1"/>
    <col min="16" max="16" width="8.375" style="8" customWidth="1"/>
    <col min="17" max="17" width="6.75390625" style="8" customWidth="1"/>
    <col min="18" max="18" width="6.875" style="8" customWidth="1"/>
    <col min="19" max="19" width="6.50390625" style="8" customWidth="1"/>
    <col min="20" max="27" width="7.00390625" style="8" customWidth="1"/>
    <col min="28" max="28" width="1.625" style="8" customWidth="1"/>
    <col min="29" max="16384" width="9.00390625" style="8" customWidth="1"/>
  </cols>
  <sheetData>
    <row r="1" spans="3:22" s="3" customFormat="1" ht="18" customHeight="1"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47</v>
      </c>
      <c r="N1" s="6"/>
      <c r="O1" s="6"/>
      <c r="P1" s="7" t="s">
        <v>2</v>
      </c>
      <c r="Q1" s="4"/>
      <c r="R1" s="4"/>
      <c r="S1" s="4"/>
      <c r="T1" s="4"/>
      <c r="U1" s="4"/>
      <c r="V1" s="4"/>
    </row>
    <row r="2" ht="15" customHeight="1"/>
    <row r="3" spans="13:16" ht="15" customHeight="1">
      <c r="M3" s="9" t="s">
        <v>4</v>
      </c>
      <c r="P3" s="10" t="s">
        <v>3</v>
      </c>
    </row>
    <row r="4" spans="2:27" ht="15" customHeight="1" thickBot="1">
      <c r="B4" s="10" t="s">
        <v>7</v>
      </c>
      <c r="F4" s="1"/>
      <c r="G4" s="9"/>
      <c r="AA4" s="9" t="s">
        <v>0</v>
      </c>
    </row>
    <row r="5" spans="2:27" ht="18" customHeight="1" thickTop="1">
      <c r="B5" s="48" t="s">
        <v>9</v>
      </c>
      <c r="C5" s="49"/>
      <c r="D5" s="54" t="s">
        <v>30</v>
      </c>
      <c r="E5" s="54"/>
      <c r="F5" s="56" t="s">
        <v>10</v>
      </c>
      <c r="G5" s="56"/>
      <c r="H5" s="56"/>
      <c r="I5" s="56"/>
      <c r="J5" s="56"/>
      <c r="K5" s="56"/>
      <c r="L5" s="45"/>
      <c r="M5" s="46"/>
      <c r="N5" s="8"/>
      <c r="P5" s="35" t="s">
        <v>29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8" customHeight="1">
      <c r="B6" s="50"/>
      <c r="C6" s="51"/>
      <c r="D6" s="55"/>
      <c r="E6" s="55"/>
      <c r="F6" s="34" t="s">
        <v>11</v>
      </c>
      <c r="G6" s="34"/>
      <c r="H6" s="34" t="s">
        <v>12</v>
      </c>
      <c r="I6" s="34"/>
      <c r="J6" s="34" t="s">
        <v>13</v>
      </c>
      <c r="K6" s="34"/>
      <c r="L6" s="34" t="s">
        <v>14</v>
      </c>
      <c r="M6" s="34"/>
      <c r="P6" s="37" t="s">
        <v>32</v>
      </c>
      <c r="Q6" s="38"/>
      <c r="R6" s="60" t="s">
        <v>20</v>
      </c>
      <c r="S6" s="41"/>
      <c r="T6" s="41" t="s">
        <v>21</v>
      </c>
      <c r="U6" s="41"/>
      <c r="V6" s="41" t="s">
        <v>22</v>
      </c>
      <c r="W6" s="41"/>
      <c r="X6" s="41" t="s">
        <v>23</v>
      </c>
      <c r="Y6" s="41"/>
      <c r="Z6" s="41" t="s">
        <v>24</v>
      </c>
      <c r="AA6" s="42"/>
    </row>
    <row r="7" spans="2:27" ht="18" customHeight="1">
      <c r="B7" s="52"/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2"/>
      <c r="O7" s="2"/>
      <c r="P7" s="39"/>
      <c r="Q7" s="40"/>
      <c r="R7" s="53"/>
      <c r="S7" s="43"/>
      <c r="T7" s="43"/>
      <c r="U7" s="43"/>
      <c r="V7" s="43"/>
      <c r="W7" s="43"/>
      <c r="X7" s="43"/>
      <c r="Y7" s="43"/>
      <c r="Z7" s="43"/>
      <c r="AA7" s="44"/>
    </row>
    <row r="8" spans="2:27" s="11" customFormat="1" ht="15" customHeight="1">
      <c r="B8" s="57" t="s">
        <v>42</v>
      </c>
      <c r="C8" s="58"/>
      <c r="D8" s="59">
        <v>78679</v>
      </c>
      <c r="E8" s="47"/>
      <c r="F8" s="47">
        <v>3184800</v>
      </c>
      <c r="G8" s="47"/>
      <c r="H8" s="47">
        <v>2531805</v>
      </c>
      <c r="I8" s="47"/>
      <c r="J8" s="47">
        <v>652995</v>
      </c>
      <c r="K8" s="47"/>
      <c r="L8" s="47">
        <v>14812</v>
      </c>
      <c r="M8" s="47"/>
      <c r="N8" s="13"/>
      <c r="O8" s="13"/>
      <c r="P8" s="47">
        <v>2843</v>
      </c>
      <c r="Q8" s="47"/>
      <c r="R8" s="47">
        <v>4660</v>
      </c>
      <c r="S8" s="47"/>
      <c r="T8" s="47">
        <v>2132</v>
      </c>
      <c r="U8" s="47"/>
      <c r="V8" s="47">
        <v>2003</v>
      </c>
      <c r="W8" s="47"/>
      <c r="X8" s="47">
        <v>1663</v>
      </c>
      <c r="Y8" s="47"/>
      <c r="Z8" s="47">
        <v>1511</v>
      </c>
      <c r="AA8" s="47"/>
    </row>
    <row r="9" spans="2:27" s="14" customFormat="1" ht="15" customHeight="1">
      <c r="B9" s="57" t="s">
        <v>44</v>
      </c>
      <c r="C9" s="58"/>
      <c r="D9" s="59">
        <v>81555</v>
      </c>
      <c r="E9" s="47"/>
      <c r="F9" s="47">
        <v>3847515</v>
      </c>
      <c r="G9" s="47"/>
      <c r="H9" s="47">
        <v>3152571</v>
      </c>
      <c r="I9" s="47"/>
      <c r="J9" s="47">
        <v>694943</v>
      </c>
      <c r="K9" s="47"/>
      <c r="L9" s="47">
        <f>SUM(P9:AA9)</f>
        <v>15059</v>
      </c>
      <c r="M9" s="47"/>
      <c r="N9" s="13"/>
      <c r="O9" s="13"/>
      <c r="P9" s="47">
        <f>2304+1641+124</f>
        <v>4069</v>
      </c>
      <c r="Q9" s="47"/>
      <c r="R9" s="47">
        <v>2659</v>
      </c>
      <c r="S9" s="47"/>
      <c r="T9" s="47">
        <v>2495</v>
      </c>
      <c r="U9" s="47"/>
      <c r="V9" s="47">
        <v>2432</v>
      </c>
      <c r="W9" s="47"/>
      <c r="X9" s="47">
        <v>1767</v>
      </c>
      <c r="Y9" s="47"/>
      <c r="Z9" s="47">
        <v>1637</v>
      </c>
      <c r="AA9" s="47"/>
    </row>
    <row r="10" spans="2:27" s="14" customFormat="1" ht="15" customHeight="1">
      <c r="B10" s="61" t="s">
        <v>46</v>
      </c>
      <c r="C10" s="62"/>
      <c r="D10" s="63">
        <v>84247</v>
      </c>
      <c r="E10" s="64"/>
      <c r="F10" s="64">
        <f>SUM(H10:K10)</f>
        <v>4183050</v>
      </c>
      <c r="G10" s="64"/>
      <c r="H10" s="65">
        <v>3508820</v>
      </c>
      <c r="I10" s="66"/>
      <c r="J10" s="66">
        <v>674230</v>
      </c>
      <c r="K10" s="67"/>
      <c r="L10" s="64">
        <f>SUM(P10:AA10)</f>
        <v>15585</v>
      </c>
      <c r="M10" s="64"/>
      <c r="N10" s="15"/>
      <c r="O10" s="15"/>
      <c r="P10" s="65">
        <v>4542</v>
      </c>
      <c r="Q10" s="66"/>
      <c r="R10" s="66">
        <v>2646</v>
      </c>
      <c r="S10" s="66"/>
      <c r="T10" s="66">
        <v>2465</v>
      </c>
      <c r="U10" s="66"/>
      <c r="V10" s="66">
        <v>2514</v>
      </c>
      <c r="W10" s="66"/>
      <c r="X10" s="66">
        <v>1708</v>
      </c>
      <c r="Y10" s="66"/>
      <c r="Z10" s="66">
        <v>1710</v>
      </c>
      <c r="AA10" s="67"/>
    </row>
    <row r="11" spans="2:27" ht="15" customHeight="1">
      <c r="B11" s="16" t="s">
        <v>1</v>
      </c>
      <c r="AA11" s="9" t="s">
        <v>45</v>
      </c>
    </row>
    <row r="12" spans="2:5" ht="15" customHeight="1">
      <c r="B12" s="16"/>
      <c r="E12" s="10"/>
    </row>
    <row r="13" spans="2:18" ht="15" customHeight="1">
      <c r="B13" s="1"/>
      <c r="L13" s="1"/>
      <c r="M13" s="9" t="s">
        <v>6</v>
      </c>
      <c r="P13" s="10" t="s">
        <v>5</v>
      </c>
      <c r="Q13" s="1"/>
      <c r="R13" s="1"/>
    </row>
    <row r="14" spans="2:22" ht="15" customHeight="1" thickBot="1">
      <c r="B14" s="16" t="s">
        <v>8</v>
      </c>
      <c r="S14" s="1"/>
      <c r="T14" s="1"/>
      <c r="U14" s="1"/>
      <c r="V14" s="1"/>
    </row>
    <row r="15" spans="2:31" ht="15" customHeight="1" thickTop="1">
      <c r="B15" s="48" t="s">
        <v>9</v>
      </c>
      <c r="C15" s="68"/>
      <c r="D15" s="69" t="s">
        <v>41</v>
      </c>
      <c r="E15" s="70"/>
      <c r="F15" s="70"/>
      <c r="G15" s="68"/>
      <c r="H15" s="71" t="s">
        <v>25</v>
      </c>
      <c r="I15" s="72"/>
      <c r="J15" s="72"/>
      <c r="K15" s="73"/>
      <c r="L15" s="17" t="s">
        <v>33</v>
      </c>
      <c r="M15" s="18"/>
      <c r="P15" s="18"/>
      <c r="Q15" s="74" t="s">
        <v>34</v>
      </c>
      <c r="R15" s="75"/>
      <c r="S15" s="75"/>
      <c r="T15" s="75"/>
      <c r="U15" s="75"/>
      <c r="V15" s="75"/>
      <c r="W15" s="75"/>
      <c r="X15" s="75"/>
      <c r="Y15" s="18"/>
      <c r="Z15" s="18"/>
      <c r="AA15" s="18"/>
      <c r="AB15" s="1"/>
      <c r="AC15" s="1"/>
      <c r="AD15" s="1"/>
      <c r="AE15" s="1"/>
    </row>
    <row r="16" spans="2:37" ht="27.75" customHeight="1">
      <c r="B16" s="52"/>
      <c r="C16" s="53"/>
      <c r="D16" s="44"/>
      <c r="E16" s="52"/>
      <c r="F16" s="52"/>
      <c r="G16" s="53"/>
      <c r="H16" s="76" t="s">
        <v>26</v>
      </c>
      <c r="I16" s="77"/>
      <c r="J16" s="76" t="s">
        <v>27</v>
      </c>
      <c r="K16" s="77"/>
      <c r="L16" s="76" t="s">
        <v>28</v>
      </c>
      <c r="M16" s="77"/>
      <c r="P16" s="78" t="s">
        <v>38</v>
      </c>
      <c r="Q16" s="79"/>
      <c r="R16" s="76" t="s">
        <v>19</v>
      </c>
      <c r="S16" s="77"/>
      <c r="T16" s="76" t="s">
        <v>18</v>
      </c>
      <c r="U16" s="77"/>
      <c r="V16" s="76" t="s">
        <v>17</v>
      </c>
      <c r="W16" s="77"/>
      <c r="X16" s="76" t="s">
        <v>16</v>
      </c>
      <c r="Y16" s="80"/>
      <c r="Z16" s="76" t="s">
        <v>15</v>
      </c>
      <c r="AA16" s="81"/>
      <c r="AB16" s="19"/>
      <c r="AC16" s="50"/>
      <c r="AD16" s="50"/>
      <c r="AE16" s="1"/>
      <c r="AF16" s="20"/>
      <c r="AG16" s="1"/>
      <c r="AH16" s="1"/>
      <c r="AI16" s="1"/>
      <c r="AJ16" s="1"/>
      <c r="AK16" s="1"/>
    </row>
    <row r="17" spans="2:37" s="11" customFormat="1" ht="15" customHeight="1">
      <c r="B17" s="82" t="s">
        <v>43</v>
      </c>
      <c r="C17" s="83"/>
      <c r="D17" s="84" t="s">
        <v>35</v>
      </c>
      <c r="E17" s="85"/>
      <c r="F17" s="85"/>
      <c r="G17" s="86"/>
      <c r="H17" s="87">
        <v>285865</v>
      </c>
      <c r="I17" s="88"/>
      <c r="J17" s="88">
        <v>10577047564</v>
      </c>
      <c r="K17" s="88"/>
      <c r="L17" s="88">
        <v>9254</v>
      </c>
      <c r="M17" s="88"/>
      <c r="N17" s="12"/>
      <c r="O17" s="12"/>
      <c r="P17" s="88">
        <v>1773</v>
      </c>
      <c r="Q17" s="89"/>
      <c r="R17" s="88">
        <v>3655</v>
      </c>
      <c r="S17" s="89"/>
      <c r="T17" s="88">
        <v>1540</v>
      </c>
      <c r="U17" s="89"/>
      <c r="V17" s="88">
        <v>1171</v>
      </c>
      <c r="W17" s="89"/>
      <c r="X17" s="88">
        <v>724</v>
      </c>
      <c r="Y17" s="89"/>
      <c r="Z17" s="88">
        <v>391</v>
      </c>
      <c r="AA17" s="89"/>
      <c r="AB17" s="13"/>
      <c r="AC17" s="90"/>
      <c r="AD17" s="90"/>
      <c r="AE17" s="13"/>
      <c r="AF17" s="13"/>
      <c r="AG17" s="13"/>
      <c r="AH17" s="13"/>
      <c r="AI17" s="13"/>
      <c r="AJ17" s="13"/>
      <c r="AK17" s="13"/>
    </row>
    <row r="18" spans="2:37" s="11" customFormat="1" ht="15" customHeight="1">
      <c r="B18" s="21"/>
      <c r="C18" s="22"/>
      <c r="D18" s="91" t="s">
        <v>36</v>
      </c>
      <c r="E18" s="92"/>
      <c r="F18" s="92"/>
      <c r="G18" s="93"/>
      <c r="H18" s="59">
        <v>32924</v>
      </c>
      <c r="I18" s="47"/>
      <c r="J18" s="47">
        <v>8875507544</v>
      </c>
      <c r="K18" s="47"/>
      <c r="L18" s="47">
        <v>2468</v>
      </c>
      <c r="M18" s="47"/>
      <c r="N18" s="12"/>
      <c r="O18" s="12"/>
      <c r="P18" s="47" t="s">
        <v>31</v>
      </c>
      <c r="Q18" s="94"/>
      <c r="R18" s="47">
        <v>171</v>
      </c>
      <c r="S18" s="94"/>
      <c r="T18" s="47">
        <v>253</v>
      </c>
      <c r="U18" s="94"/>
      <c r="V18" s="47">
        <v>546</v>
      </c>
      <c r="W18" s="94"/>
      <c r="X18" s="47">
        <v>740</v>
      </c>
      <c r="Y18" s="94"/>
      <c r="Z18" s="47">
        <v>758</v>
      </c>
      <c r="AA18" s="94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2:37" s="11" customFormat="1" ht="15" customHeight="1">
      <c r="B19" s="23"/>
      <c r="C19" s="24"/>
      <c r="D19" s="95" t="s">
        <v>37</v>
      </c>
      <c r="E19" s="96"/>
      <c r="F19" s="96"/>
      <c r="G19" s="97"/>
      <c r="H19" s="98" t="s">
        <v>31</v>
      </c>
      <c r="I19" s="99"/>
      <c r="J19" s="99" t="s">
        <v>31</v>
      </c>
      <c r="K19" s="99"/>
      <c r="L19" s="99" t="s">
        <v>31</v>
      </c>
      <c r="M19" s="99"/>
      <c r="N19" s="12"/>
      <c r="O19" s="12"/>
      <c r="P19" s="99" t="s">
        <v>31</v>
      </c>
      <c r="Q19" s="100"/>
      <c r="R19" s="99" t="s">
        <v>31</v>
      </c>
      <c r="S19" s="100"/>
      <c r="T19" s="99" t="s">
        <v>31</v>
      </c>
      <c r="U19" s="100"/>
      <c r="V19" s="99" t="s">
        <v>31</v>
      </c>
      <c r="W19" s="100"/>
      <c r="X19" s="99" t="s">
        <v>31</v>
      </c>
      <c r="Y19" s="100"/>
      <c r="Z19" s="99" t="s">
        <v>31</v>
      </c>
      <c r="AA19" s="100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2:37" s="11" customFormat="1" ht="15" customHeight="1">
      <c r="B20" s="57" t="s">
        <v>48</v>
      </c>
      <c r="C20" s="58"/>
      <c r="D20" s="84" t="s">
        <v>35</v>
      </c>
      <c r="E20" s="85"/>
      <c r="F20" s="85"/>
      <c r="G20" s="86"/>
      <c r="H20" s="59">
        <v>269842</v>
      </c>
      <c r="I20" s="47"/>
      <c r="J20" s="47">
        <v>8181133937</v>
      </c>
      <c r="K20" s="47"/>
      <c r="L20" s="47">
        <f aca="true" t="shared" si="0" ref="L20:L25">SUM(P20:AA20)</f>
        <v>8356</v>
      </c>
      <c r="M20" s="47"/>
      <c r="N20" s="25"/>
      <c r="O20" s="25"/>
      <c r="P20" s="47">
        <f>1344+1162+92</f>
        <v>2598</v>
      </c>
      <c r="Q20" s="94"/>
      <c r="R20" s="47">
        <v>1875</v>
      </c>
      <c r="S20" s="94"/>
      <c r="T20" s="47">
        <v>1650</v>
      </c>
      <c r="U20" s="94"/>
      <c r="V20" s="47">
        <v>1205</v>
      </c>
      <c r="W20" s="94"/>
      <c r="X20" s="47">
        <v>641</v>
      </c>
      <c r="Y20" s="94"/>
      <c r="Z20" s="47">
        <v>387</v>
      </c>
      <c r="AA20" s="94"/>
      <c r="AB20" s="13"/>
      <c r="AC20" s="90"/>
      <c r="AD20" s="90"/>
      <c r="AE20" s="13"/>
      <c r="AF20" s="13"/>
      <c r="AG20" s="13"/>
      <c r="AH20" s="13"/>
      <c r="AI20" s="13"/>
      <c r="AJ20" s="13"/>
      <c r="AK20" s="13"/>
    </row>
    <row r="21" spans="2:37" s="11" customFormat="1" ht="15" customHeight="1">
      <c r="B21" s="21"/>
      <c r="C21" s="22"/>
      <c r="D21" s="91" t="s">
        <v>36</v>
      </c>
      <c r="E21" s="92"/>
      <c r="F21" s="92"/>
      <c r="G21" s="93"/>
      <c r="H21" s="59">
        <v>26419</v>
      </c>
      <c r="I21" s="47"/>
      <c r="J21" s="47">
        <v>7638314798</v>
      </c>
      <c r="K21" s="47"/>
      <c r="L21" s="47">
        <f t="shared" si="0"/>
        <v>2386</v>
      </c>
      <c r="M21" s="47"/>
      <c r="N21" s="25"/>
      <c r="O21" s="25"/>
      <c r="P21" s="47">
        <f>4+1</f>
        <v>5</v>
      </c>
      <c r="Q21" s="94"/>
      <c r="R21" s="47">
        <v>98</v>
      </c>
      <c r="S21" s="94"/>
      <c r="T21" s="47">
        <v>216</v>
      </c>
      <c r="U21" s="94"/>
      <c r="V21" s="47">
        <v>590</v>
      </c>
      <c r="W21" s="94"/>
      <c r="X21" s="47">
        <v>683</v>
      </c>
      <c r="Y21" s="94"/>
      <c r="Z21" s="47">
        <v>794</v>
      </c>
      <c r="AA21" s="94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2:37" s="11" customFormat="1" ht="15" customHeight="1">
      <c r="B22" s="23"/>
      <c r="C22" s="24"/>
      <c r="D22" s="95" t="s">
        <v>37</v>
      </c>
      <c r="E22" s="96"/>
      <c r="F22" s="96"/>
      <c r="G22" s="97"/>
      <c r="H22" s="98">
        <v>16536</v>
      </c>
      <c r="I22" s="99"/>
      <c r="J22" s="99">
        <v>3495297518</v>
      </c>
      <c r="K22" s="99"/>
      <c r="L22" s="99">
        <f t="shared" si="0"/>
        <v>1575</v>
      </c>
      <c r="M22" s="99"/>
      <c r="N22" s="25"/>
      <c r="O22" s="25"/>
      <c r="P22" s="99">
        <f>8+33+2</f>
        <v>43</v>
      </c>
      <c r="Q22" s="100"/>
      <c r="R22" s="99">
        <v>290</v>
      </c>
      <c r="S22" s="100"/>
      <c r="T22" s="99">
        <v>373</v>
      </c>
      <c r="U22" s="100"/>
      <c r="V22" s="99">
        <v>415</v>
      </c>
      <c r="W22" s="100"/>
      <c r="X22" s="99">
        <v>339</v>
      </c>
      <c r="Y22" s="100"/>
      <c r="Z22" s="99">
        <v>115</v>
      </c>
      <c r="AA22" s="100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2:37" s="14" customFormat="1" ht="15" customHeight="1">
      <c r="B23" s="101" t="s">
        <v>49</v>
      </c>
      <c r="C23" s="102"/>
      <c r="D23" s="84" t="s">
        <v>35</v>
      </c>
      <c r="E23" s="85"/>
      <c r="F23" s="85"/>
      <c r="G23" s="86"/>
      <c r="H23" s="103">
        <v>284757</v>
      </c>
      <c r="I23" s="104"/>
      <c r="J23" s="104">
        <v>8497086290</v>
      </c>
      <c r="K23" s="105"/>
      <c r="L23" s="106">
        <f t="shared" si="0"/>
        <v>8787</v>
      </c>
      <c r="M23" s="106"/>
      <c r="N23" s="25"/>
      <c r="O23" s="25"/>
      <c r="P23" s="107">
        <v>2954</v>
      </c>
      <c r="Q23" s="108"/>
      <c r="R23" s="104">
        <v>1811</v>
      </c>
      <c r="S23" s="108"/>
      <c r="T23" s="104">
        <v>1684</v>
      </c>
      <c r="U23" s="108"/>
      <c r="V23" s="104">
        <v>1322</v>
      </c>
      <c r="W23" s="108"/>
      <c r="X23" s="104">
        <v>622</v>
      </c>
      <c r="Y23" s="108"/>
      <c r="Z23" s="104">
        <v>394</v>
      </c>
      <c r="AA23" s="109"/>
      <c r="AB23" s="15"/>
      <c r="AC23" s="110"/>
      <c r="AD23" s="110"/>
      <c r="AE23" s="15"/>
      <c r="AF23" s="15"/>
      <c r="AG23" s="15"/>
      <c r="AH23" s="15"/>
      <c r="AI23" s="15"/>
      <c r="AJ23" s="15"/>
      <c r="AK23" s="15"/>
    </row>
    <row r="24" spans="2:37" s="14" customFormat="1" ht="15" customHeight="1">
      <c r="B24" s="26"/>
      <c r="C24" s="27"/>
      <c r="D24" s="91" t="s">
        <v>36</v>
      </c>
      <c r="E24" s="92"/>
      <c r="F24" s="92"/>
      <c r="G24" s="93"/>
      <c r="H24" s="111">
        <v>28272</v>
      </c>
      <c r="I24" s="112"/>
      <c r="J24" s="112">
        <v>7609044174</v>
      </c>
      <c r="K24" s="113"/>
      <c r="L24" s="106">
        <f t="shared" si="0"/>
        <v>2346</v>
      </c>
      <c r="M24" s="106"/>
      <c r="N24" s="25"/>
      <c r="O24" s="25"/>
      <c r="P24" s="114">
        <v>2</v>
      </c>
      <c r="Q24" s="115"/>
      <c r="R24" s="112">
        <v>96</v>
      </c>
      <c r="S24" s="115"/>
      <c r="T24" s="112">
        <v>222</v>
      </c>
      <c r="U24" s="115"/>
      <c r="V24" s="112">
        <v>536</v>
      </c>
      <c r="W24" s="115"/>
      <c r="X24" s="112">
        <v>672</v>
      </c>
      <c r="Y24" s="115"/>
      <c r="Z24" s="112">
        <v>818</v>
      </c>
      <c r="AA24" s="122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2:37" s="14" customFormat="1" ht="15" customHeight="1">
      <c r="B25" s="28"/>
      <c r="C25" s="29"/>
      <c r="D25" s="95" t="s">
        <v>37</v>
      </c>
      <c r="E25" s="96"/>
      <c r="F25" s="96"/>
      <c r="G25" s="97"/>
      <c r="H25" s="119">
        <v>19230</v>
      </c>
      <c r="I25" s="118"/>
      <c r="J25" s="118">
        <v>4153277320</v>
      </c>
      <c r="K25" s="120"/>
      <c r="L25" s="64">
        <f t="shared" si="0"/>
        <v>1617</v>
      </c>
      <c r="M25" s="64"/>
      <c r="N25" s="25"/>
      <c r="O25" s="25"/>
      <c r="P25" s="116">
        <v>37</v>
      </c>
      <c r="Q25" s="117"/>
      <c r="R25" s="118">
        <v>308</v>
      </c>
      <c r="S25" s="117"/>
      <c r="T25" s="118">
        <v>370</v>
      </c>
      <c r="U25" s="117"/>
      <c r="V25" s="118">
        <v>453</v>
      </c>
      <c r="W25" s="117"/>
      <c r="X25" s="118">
        <v>310</v>
      </c>
      <c r="Y25" s="117"/>
      <c r="Z25" s="118">
        <v>139</v>
      </c>
      <c r="AA25" s="121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2:27" ht="15" customHeight="1">
      <c r="B26" s="10" t="s">
        <v>39</v>
      </c>
      <c r="C26" s="1"/>
      <c r="D26" s="1"/>
      <c r="E26" s="1"/>
      <c r="F26" s="1"/>
      <c r="G26" s="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"/>
      <c r="T26" s="1"/>
      <c r="U26" s="1"/>
      <c r="W26" s="9"/>
      <c r="AA26" s="9" t="s">
        <v>45</v>
      </c>
    </row>
    <row r="27" spans="2:18" ht="15" customHeight="1">
      <c r="B27" s="30" t="s">
        <v>40</v>
      </c>
      <c r="C27" s="1"/>
      <c r="D27" s="1"/>
      <c r="E27" s="1"/>
      <c r="F27" s="1"/>
      <c r="G27" s="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4:15" s="31" customFormat="1" ht="18" customHeight="1">
      <c r="N28" s="30"/>
      <c r="O28" s="30"/>
    </row>
    <row r="29" spans="14:15" s="31" customFormat="1" ht="18" customHeight="1">
      <c r="N29" s="30"/>
      <c r="O29" s="30"/>
    </row>
    <row r="30" spans="14:15" s="31" customFormat="1" ht="18" customHeight="1">
      <c r="N30" s="30"/>
      <c r="O30" s="30"/>
    </row>
    <row r="31" spans="14:15" s="31" customFormat="1" ht="18" customHeight="1">
      <c r="N31" s="30"/>
      <c r="O31" s="30"/>
    </row>
    <row r="32" spans="14:15" s="31" customFormat="1" ht="18" customHeight="1">
      <c r="N32" s="30"/>
      <c r="O32" s="30"/>
    </row>
    <row r="33" spans="14:15" s="31" customFormat="1" ht="18" customHeight="1">
      <c r="N33" s="30"/>
      <c r="O33" s="30"/>
    </row>
    <row r="34" spans="14:15" s="31" customFormat="1" ht="18" customHeight="1">
      <c r="N34" s="30"/>
      <c r="O34" s="30"/>
    </row>
    <row r="35" spans="14:15" s="31" customFormat="1" ht="18" customHeight="1">
      <c r="N35" s="30"/>
      <c r="O35" s="30"/>
    </row>
    <row r="36" spans="14:15" s="31" customFormat="1" ht="18" customHeight="1">
      <c r="N36" s="30"/>
      <c r="O36" s="30"/>
    </row>
    <row r="37" spans="14:15" s="31" customFormat="1" ht="18" customHeight="1">
      <c r="N37" s="30"/>
      <c r="O37" s="30"/>
    </row>
    <row r="38" spans="14:15" s="31" customFormat="1" ht="18" customHeight="1">
      <c r="N38" s="30"/>
      <c r="O38" s="30"/>
    </row>
    <row r="39" spans="14:27" s="31" customFormat="1" ht="18" customHeight="1">
      <c r="N39" s="32"/>
      <c r="O39" s="32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4:27" s="33" customFormat="1" ht="18" customHeight="1"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  <row r="41" spans="14:27" s="31" customFormat="1" ht="18" customHeight="1">
      <c r="N41" s="1"/>
      <c r="O41" s="1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</sheetData>
  <sheetProtection/>
  <mergeCells count="161">
    <mergeCell ref="Z25:AA25"/>
    <mergeCell ref="T25:U25"/>
    <mergeCell ref="V24:W24"/>
    <mergeCell ref="X24:Y24"/>
    <mergeCell ref="Z24:AA24"/>
    <mergeCell ref="D25:G25"/>
    <mergeCell ref="H25:I25"/>
    <mergeCell ref="J25:K25"/>
    <mergeCell ref="L25:M25"/>
    <mergeCell ref="P25:Q25"/>
    <mergeCell ref="R25:S25"/>
    <mergeCell ref="V25:W25"/>
    <mergeCell ref="X23:Y23"/>
    <mergeCell ref="X25:Y25"/>
    <mergeCell ref="Z23:AA23"/>
    <mergeCell ref="AC23:AD23"/>
    <mergeCell ref="D24:G24"/>
    <mergeCell ref="H24:I24"/>
    <mergeCell ref="J24:K24"/>
    <mergeCell ref="L24:M24"/>
    <mergeCell ref="P24:Q24"/>
    <mergeCell ref="R24:S24"/>
    <mergeCell ref="T24:U24"/>
    <mergeCell ref="Z22:AA22"/>
    <mergeCell ref="B23:C23"/>
    <mergeCell ref="D23:G23"/>
    <mergeCell ref="H23:I23"/>
    <mergeCell ref="J23:K23"/>
    <mergeCell ref="L23:M23"/>
    <mergeCell ref="P23:Q23"/>
    <mergeCell ref="R23:S23"/>
    <mergeCell ref="T23:U23"/>
    <mergeCell ref="V23:W23"/>
    <mergeCell ref="Z21:AA21"/>
    <mergeCell ref="D22:G22"/>
    <mergeCell ref="H22:I22"/>
    <mergeCell ref="J22:K22"/>
    <mergeCell ref="L22:M22"/>
    <mergeCell ref="P22:Q22"/>
    <mergeCell ref="R22:S22"/>
    <mergeCell ref="T22:U22"/>
    <mergeCell ref="V22:W22"/>
    <mergeCell ref="X22:Y22"/>
    <mergeCell ref="AC20:AD20"/>
    <mergeCell ref="D21:G21"/>
    <mergeCell ref="H21:I21"/>
    <mergeCell ref="J21:K21"/>
    <mergeCell ref="L21:M21"/>
    <mergeCell ref="P21:Q21"/>
    <mergeCell ref="R21:S21"/>
    <mergeCell ref="T21:U21"/>
    <mergeCell ref="V21:W21"/>
    <mergeCell ref="X21:Y21"/>
    <mergeCell ref="X20:Y20"/>
    <mergeCell ref="Z20:AA20"/>
    <mergeCell ref="R19:S19"/>
    <mergeCell ref="T19:U19"/>
    <mergeCell ref="V19:W19"/>
    <mergeCell ref="X19:Y19"/>
    <mergeCell ref="Z19:AA19"/>
    <mergeCell ref="R20:S20"/>
    <mergeCell ref="T20:U20"/>
    <mergeCell ref="V20:W20"/>
    <mergeCell ref="B20:C20"/>
    <mergeCell ref="D20:G20"/>
    <mergeCell ref="H20:I20"/>
    <mergeCell ref="J20:K20"/>
    <mergeCell ref="L20:M20"/>
    <mergeCell ref="R18:S18"/>
    <mergeCell ref="T18:U18"/>
    <mergeCell ref="V18:W18"/>
    <mergeCell ref="P20:Q20"/>
    <mergeCell ref="X18:Y18"/>
    <mergeCell ref="Z18:AA18"/>
    <mergeCell ref="D19:G19"/>
    <mergeCell ref="H19:I19"/>
    <mergeCell ref="J19:K19"/>
    <mergeCell ref="L19:M19"/>
    <mergeCell ref="P19:Q19"/>
    <mergeCell ref="AC17:AD17"/>
    <mergeCell ref="D18:G18"/>
    <mergeCell ref="H18:I18"/>
    <mergeCell ref="J18:K18"/>
    <mergeCell ref="L18:M18"/>
    <mergeCell ref="P18:Q18"/>
    <mergeCell ref="T17:U17"/>
    <mergeCell ref="V17:W17"/>
    <mergeCell ref="X17:Y17"/>
    <mergeCell ref="Z17:AA17"/>
    <mergeCell ref="X16:Y16"/>
    <mergeCell ref="Z16:AA16"/>
    <mergeCell ref="AC16:AD16"/>
    <mergeCell ref="B17:C17"/>
    <mergeCell ref="D17:G17"/>
    <mergeCell ref="H17:I17"/>
    <mergeCell ref="J17:K17"/>
    <mergeCell ref="L17:M17"/>
    <mergeCell ref="P17:Q17"/>
    <mergeCell ref="R17:S17"/>
    <mergeCell ref="T10:U10"/>
    <mergeCell ref="V10:W10"/>
    <mergeCell ref="J16:K16"/>
    <mergeCell ref="L16:M16"/>
    <mergeCell ref="P16:Q16"/>
    <mergeCell ref="R16:S16"/>
    <mergeCell ref="X10:Y10"/>
    <mergeCell ref="Z10:AA10"/>
    <mergeCell ref="B15:C16"/>
    <mergeCell ref="D15:G16"/>
    <mergeCell ref="H15:K15"/>
    <mergeCell ref="Q15:X15"/>
    <mergeCell ref="H16:I16"/>
    <mergeCell ref="T16:U16"/>
    <mergeCell ref="V16:W16"/>
    <mergeCell ref="R10:S10"/>
    <mergeCell ref="V9:W9"/>
    <mergeCell ref="X9:Y9"/>
    <mergeCell ref="Z9:AA9"/>
    <mergeCell ref="B10:C10"/>
    <mergeCell ref="D10:E10"/>
    <mergeCell ref="F10:G10"/>
    <mergeCell ref="H10:I10"/>
    <mergeCell ref="J10:K10"/>
    <mergeCell ref="L10:M10"/>
    <mergeCell ref="P10:Q10"/>
    <mergeCell ref="Z8:AA8"/>
    <mergeCell ref="B9:C9"/>
    <mergeCell ref="D9:E9"/>
    <mergeCell ref="F9:G9"/>
    <mergeCell ref="H9:I9"/>
    <mergeCell ref="J9:K9"/>
    <mergeCell ref="L9:M9"/>
    <mergeCell ref="P9:Q9"/>
    <mergeCell ref="R9:S9"/>
    <mergeCell ref="T9:U9"/>
    <mergeCell ref="L8:M8"/>
    <mergeCell ref="P8:Q8"/>
    <mergeCell ref="R8:S8"/>
    <mergeCell ref="T8:U8"/>
    <mergeCell ref="V8:W8"/>
    <mergeCell ref="X8:Y8"/>
    <mergeCell ref="R6:S7"/>
    <mergeCell ref="T6:U7"/>
    <mergeCell ref="V6:W7"/>
    <mergeCell ref="X6:Y7"/>
    <mergeCell ref="J8:K8"/>
    <mergeCell ref="B5:C7"/>
    <mergeCell ref="D5:E7"/>
    <mergeCell ref="F5:K5"/>
    <mergeCell ref="B8:C8"/>
    <mergeCell ref="D8:E8"/>
    <mergeCell ref="F8:G8"/>
    <mergeCell ref="H8:I8"/>
    <mergeCell ref="P5:AA5"/>
    <mergeCell ref="F6:G7"/>
    <mergeCell ref="H6:I7"/>
    <mergeCell ref="J6:K7"/>
    <mergeCell ref="L6:M7"/>
    <mergeCell ref="P6:Q7"/>
    <mergeCell ref="Z6:AA7"/>
    <mergeCell ref="L5:M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介護保険課</dc:creator>
  <cp:keywords/>
  <dc:description/>
  <cp:lastModifiedBy>Administrator</cp:lastModifiedBy>
  <cp:lastPrinted>2008-12-25T06:11:16Z</cp:lastPrinted>
  <dcterms:created xsi:type="dcterms:W3CDTF">2003-09-22T07:51:22Z</dcterms:created>
  <dcterms:modified xsi:type="dcterms:W3CDTF">2009-01-23T00:40:49Z</dcterms:modified>
  <cp:category/>
  <cp:version/>
  <cp:contentType/>
  <cp:contentStatus/>
</cp:coreProperties>
</file>